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81291BBC-0522-4C99-B1F5-B2AE693E1F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1" sheetId="9" r:id="rId1"/>
    <sheet name="FILTERED" sheetId="1" r:id="rId2"/>
    <sheet name="Sheet2" sheetId="3" r:id="rId3"/>
    <sheet name="pca" sheetId="6" r:id="rId4"/>
    <sheet name="visualisations" sheetId="7" r:id="rId5"/>
    <sheet name="Sheet1" sheetId="2" r:id="rId6"/>
    <sheet name="factor analysis" sheetId="8" r:id="rId7"/>
  </sheets>
  <calcPr calcId="191029"/>
  <pivotCaches>
    <pivotCache cacheId="2" r:id="rId8"/>
    <pivotCache cacheId="1" r:id="rId9"/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U1699" i="6"/>
  <c r="U1698" i="6"/>
  <c r="U1697" i="6"/>
  <c r="U1696" i="6"/>
  <c r="U1695" i="6"/>
  <c r="U1694" i="6"/>
  <c r="U1693" i="6"/>
  <c r="U1692" i="6"/>
  <c r="U1691" i="6"/>
  <c r="U1690" i="6"/>
  <c r="U1689" i="6"/>
  <c r="U1688" i="6"/>
  <c r="U1687" i="6"/>
  <c r="U1686" i="6"/>
  <c r="U1685" i="6"/>
  <c r="U1684" i="6"/>
  <c r="U1683" i="6"/>
  <c r="U1682" i="6"/>
  <c r="U1681" i="6"/>
  <c r="U1680" i="6"/>
  <c r="U1679" i="6"/>
  <c r="U1678" i="6"/>
  <c r="U1677" i="6"/>
  <c r="U1676" i="6"/>
  <c r="U1675" i="6"/>
  <c r="U1674" i="6"/>
  <c r="U1673" i="6"/>
  <c r="U1672" i="6"/>
  <c r="U1671" i="6"/>
  <c r="U1670" i="6"/>
  <c r="U1669" i="6"/>
  <c r="U1668" i="6"/>
  <c r="U1667" i="6"/>
  <c r="U1666" i="6"/>
  <c r="U1665" i="6"/>
  <c r="U1664" i="6"/>
  <c r="U1663" i="6"/>
  <c r="U1662" i="6"/>
  <c r="U1661" i="6"/>
  <c r="U1660" i="6"/>
  <c r="U1659" i="6"/>
  <c r="U1658" i="6"/>
  <c r="U1657" i="6"/>
  <c r="U1656" i="6"/>
  <c r="U1655" i="6"/>
  <c r="U1654" i="6"/>
  <c r="U1653" i="6"/>
  <c r="U1652" i="6"/>
  <c r="U1651" i="6"/>
  <c r="U1650" i="6"/>
  <c r="U1649" i="6"/>
  <c r="U1648" i="6"/>
  <c r="U1647" i="6"/>
  <c r="U1646" i="6"/>
  <c r="U1645" i="6"/>
  <c r="U1644" i="6"/>
  <c r="U1643" i="6"/>
  <c r="U1642" i="6"/>
  <c r="U1641" i="6"/>
  <c r="U1640" i="6"/>
  <c r="U1639" i="6"/>
  <c r="U1638" i="6"/>
  <c r="U1637" i="6"/>
  <c r="U1636" i="6"/>
  <c r="U1635" i="6"/>
  <c r="U1634" i="6"/>
  <c r="U1633" i="6"/>
  <c r="U1632" i="6"/>
  <c r="U1631" i="6"/>
  <c r="U1630" i="6"/>
  <c r="U1629" i="6"/>
  <c r="U1628" i="6"/>
  <c r="U1627" i="6"/>
  <c r="U1626" i="6"/>
  <c r="U1625" i="6"/>
  <c r="U1624" i="6"/>
  <c r="U1623" i="6"/>
  <c r="U1622" i="6"/>
  <c r="U1621" i="6"/>
  <c r="U1620" i="6"/>
  <c r="U1619" i="6"/>
  <c r="U1618" i="6"/>
  <c r="U1617" i="6"/>
  <c r="U1616" i="6"/>
  <c r="U1615" i="6"/>
  <c r="U1614" i="6"/>
  <c r="U1613" i="6"/>
  <c r="U1612" i="6"/>
  <c r="U1611" i="6"/>
  <c r="U1610" i="6"/>
  <c r="U1609" i="6"/>
  <c r="U1608" i="6"/>
  <c r="U1607" i="6"/>
  <c r="U1606" i="6"/>
  <c r="U1605" i="6"/>
  <c r="U1604" i="6"/>
  <c r="U1603" i="6"/>
  <c r="U1602" i="6"/>
  <c r="U1601" i="6"/>
  <c r="U1600" i="6"/>
  <c r="U1599" i="6"/>
  <c r="U1598" i="6"/>
  <c r="U1597" i="6"/>
  <c r="U1596" i="6"/>
  <c r="U1595" i="6"/>
  <c r="U1594" i="6"/>
  <c r="U1593" i="6"/>
  <c r="U1592" i="6"/>
  <c r="U1591" i="6"/>
  <c r="U1590" i="6"/>
  <c r="U1589" i="6"/>
  <c r="U1588" i="6"/>
  <c r="U1587" i="6"/>
  <c r="U1586" i="6"/>
  <c r="U1585" i="6"/>
  <c r="U1584" i="6"/>
  <c r="U1583" i="6"/>
  <c r="U1582" i="6"/>
  <c r="U1581" i="6"/>
  <c r="U1580" i="6"/>
  <c r="U1579" i="6"/>
  <c r="U1578" i="6"/>
  <c r="U1577" i="6"/>
  <c r="U1576" i="6"/>
  <c r="U1575" i="6"/>
  <c r="U1574" i="6"/>
  <c r="U1573" i="6"/>
  <c r="U1572" i="6"/>
  <c r="U1571" i="6"/>
  <c r="U1570" i="6"/>
  <c r="U1569" i="6"/>
  <c r="U1568" i="6"/>
  <c r="U1567" i="6"/>
  <c r="U1566" i="6"/>
  <c r="U1565" i="6"/>
  <c r="U1564" i="6"/>
  <c r="U1563" i="6"/>
  <c r="U1562" i="6"/>
  <c r="U1561" i="6"/>
  <c r="U1560" i="6"/>
  <c r="U1559" i="6"/>
  <c r="U1558" i="6"/>
  <c r="U1557" i="6"/>
  <c r="U1556" i="6"/>
  <c r="U1555" i="6"/>
  <c r="U1554" i="6"/>
  <c r="U1553" i="6"/>
  <c r="U1552" i="6"/>
  <c r="U1551" i="6"/>
  <c r="U1550" i="6"/>
  <c r="U1549" i="6"/>
  <c r="U1548" i="6"/>
  <c r="U1547" i="6"/>
  <c r="U1546" i="6"/>
  <c r="U1545" i="6"/>
  <c r="U1544" i="6"/>
  <c r="U1543" i="6"/>
  <c r="U1542" i="6"/>
  <c r="U1541" i="6"/>
  <c r="U1540" i="6"/>
  <c r="U1539" i="6"/>
  <c r="U1538" i="6"/>
  <c r="U1537" i="6"/>
  <c r="U1536" i="6"/>
  <c r="U1535" i="6"/>
  <c r="U1534" i="6"/>
  <c r="U1533" i="6"/>
  <c r="U1532" i="6"/>
  <c r="U1531" i="6"/>
  <c r="U1530" i="6"/>
  <c r="U1529" i="6"/>
  <c r="U1528" i="6"/>
  <c r="U1527" i="6"/>
  <c r="U1526" i="6"/>
  <c r="U1525" i="6"/>
  <c r="U1524" i="6"/>
  <c r="U1523" i="6"/>
  <c r="U1522" i="6"/>
  <c r="U1521" i="6"/>
  <c r="U1520" i="6"/>
  <c r="U1519" i="6"/>
  <c r="U1518" i="6"/>
  <c r="U1517" i="6"/>
  <c r="U1516" i="6"/>
  <c r="U1515" i="6"/>
  <c r="U1514" i="6"/>
  <c r="U1513" i="6"/>
  <c r="U1512" i="6"/>
  <c r="U1511" i="6"/>
  <c r="U1510" i="6"/>
  <c r="U1509" i="6"/>
  <c r="U1508" i="6"/>
  <c r="U1507" i="6"/>
  <c r="U1506" i="6"/>
  <c r="U1505" i="6"/>
  <c r="U1504" i="6"/>
  <c r="U1503" i="6"/>
  <c r="U1502" i="6"/>
  <c r="U1501" i="6"/>
  <c r="U1500" i="6"/>
  <c r="U1499" i="6"/>
  <c r="U1498" i="6"/>
  <c r="U1497" i="6"/>
  <c r="U1496" i="6"/>
  <c r="U1495" i="6"/>
  <c r="U1494" i="6"/>
  <c r="U1493" i="6"/>
  <c r="U1492" i="6"/>
  <c r="U1491" i="6"/>
  <c r="U1490" i="6"/>
  <c r="U1489" i="6"/>
  <c r="U1488" i="6"/>
  <c r="U1487" i="6"/>
  <c r="U1486" i="6"/>
  <c r="U1485" i="6"/>
  <c r="U1484" i="6"/>
  <c r="U1483" i="6"/>
  <c r="U1482" i="6"/>
  <c r="U1481" i="6"/>
  <c r="U1480" i="6"/>
  <c r="U1479" i="6"/>
  <c r="U1478" i="6"/>
  <c r="U1477" i="6"/>
  <c r="U1476" i="6"/>
  <c r="U1475" i="6"/>
  <c r="U1474" i="6"/>
  <c r="U1473" i="6"/>
  <c r="U1472" i="6"/>
  <c r="U1471" i="6"/>
  <c r="U1470" i="6"/>
  <c r="U1469" i="6"/>
  <c r="U1468" i="6"/>
  <c r="U1467" i="6"/>
  <c r="U1466" i="6"/>
  <c r="U1465" i="6"/>
  <c r="U1464" i="6"/>
  <c r="U1463" i="6"/>
  <c r="U1462" i="6"/>
  <c r="U1461" i="6"/>
  <c r="U1460" i="6"/>
  <c r="U1459" i="6"/>
  <c r="U1458" i="6"/>
  <c r="U1457" i="6"/>
  <c r="U1456" i="6"/>
  <c r="U1455" i="6"/>
  <c r="U1454" i="6"/>
  <c r="U1453" i="6"/>
  <c r="U1452" i="6"/>
  <c r="U1451" i="6"/>
  <c r="U1450" i="6"/>
  <c r="U1449" i="6"/>
  <c r="U1448" i="6"/>
  <c r="U1447" i="6"/>
  <c r="U1446" i="6"/>
  <c r="U1445" i="6"/>
  <c r="U1444" i="6"/>
  <c r="U1443" i="6"/>
  <c r="U1442" i="6"/>
  <c r="U1441" i="6"/>
  <c r="U1440" i="6"/>
  <c r="U1439" i="6"/>
  <c r="U1438" i="6"/>
  <c r="U1437" i="6"/>
  <c r="U1436" i="6"/>
  <c r="U1435" i="6"/>
  <c r="U1434" i="6"/>
  <c r="U1433" i="6"/>
  <c r="U1432" i="6"/>
  <c r="U1431" i="6"/>
  <c r="U1430" i="6"/>
  <c r="U1429" i="6"/>
  <c r="U1428" i="6"/>
  <c r="U1427" i="6"/>
  <c r="U1426" i="6"/>
  <c r="U1425" i="6"/>
  <c r="U1424" i="6"/>
  <c r="U1423" i="6"/>
  <c r="U1422" i="6"/>
  <c r="U1421" i="6"/>
  <c r="U1420" i="6"/>
  <c r="U1419" i="6"/>
  <c r="U1418" i="6"/>
  <c r="U1417" i="6"/>
  <c r="U1416" i="6"/>
  <c r="U1415" i="6"/>
  <c r="U1414" i="6"/>
  <c r="U1413" i="6"/>
  <c r="U1412" i="6"/>
  <c r="U1411" i="6"/>
  <c r="U1410" i="6"/>
  <c r="U1409" i="6"/>
  <c r="U1408" i="6"/>
  <c r="U1407" i="6"/>
  <c r="U1406" i="6"/>
  <c r="U1405" i="6"/>
  <c r="U1404" i="6"/>
  <c r="U1403" i="6"/>
  <c r="U1402" i="6"/>
  <c r="U1401" i="6"/>
  <c r="U1400" i="6"/>
  <c r="U1399" i="6"/>
  <c r="U1398" i="6"/>
  <c r="U1397" i="6"/>
  <c r="U1396" i="6"/>
  <c r="U1395" i="6"/>
  <c r="U1394" i="6"/>
  <c r="U1393" i="6"/>
  <c r="U1392" i="6"/>
  <c r="U1391" i="6"/>
  <c r="U1390" i="6"/>
  <c r="U1389" i="6"/>
  <c r="U1388" i="6"/>
  <c r="U1387" i="6"/>
  <c r="U1386" i="6"/>
  <c r="U1385" i="6"/>
  <c r="U1384" i="6"/>
  <c r="U1383" i="6"/>
  <c r="U1382" i="6"/>
  <c r="U1381" i="6"/>
  <c r="U1380" i="6"/>
  <c r="U1379" i="6"/>
  <c r="U1378" i="6"/>
  <c r="U1377" i="6"/>
  <c r="U1376" i="6"/>
  <c r="U1375" i="6"/>
  <c r="U1374" i="6"/>
  <c r="U1373" i="6"/>
  <c r="U1372" i="6"/>
  <c r="U1371" i="6"/>
  <c r="U1370" i="6"/>
  <c r="U1369" i="6"/>
  <c r="U1368" i="6"/>
  <c r="U1367" i="6"/>
  <c r="U1366" i="6"/>
  <c r="U1365" i="6"/>
  <c r="U1364" i="6"/>
  <c r="U1363" i="6"/>
  <c r="U1362" i="6"/>
  <c r="U1361" i="6"/>
  <c r="U1360" i="6"/>
  <c r="U1359" i="6"/>
  <c r="U1358" i="6"/>
  <c r="U1357" i="6"/>
  <c r="U1356" i="6"/>
  <c r="U1355" i="6"/>
  <c r="U1354" i="6"/>
  <c r="U1353" i="6"/>
  <c r="U1352" i="6"/>
  <c r="U1351" i="6"/>
  <c r="U1350" i="6"/>
  <c r="U1349" i="6"/>
  <c r="U1348" i="6"/>
  <c r="U1347" i="6"/>
  <c r="U1346" i="6"/>
  <c r="U1345" i="6"/>
  <c r="U1344" i="6"/>
  <c r="U1343" i="6"/>
  <c r="U1342" i="6"/>
  <c r="U1341" i="6"/>
  <c r="U1340" i="6"/>
  <c r="U1339" i="6"/>
  <c r="U1338" i="6"/>
  <c r="U1337" i="6"/>
  <c r="U1336" i="6"/>
  <c r="U1335" i="6"/>
  <c r="U1334" i="6"/>
  <c r="U1333" i="6"/>
  <c r="U1332" i="6"/>
  <c r="U1331" i="6"/>
  <c r="U1330" i="6"/>
  <c r="U1329" i="6"/>
  <c r="U1328" i="6"/>
  <c r="U1327" i="6"/>
  <c r="U1326" i="6"/>
  <c r="U1325" i="6"/>
  <c r="U1324" i="6"/>
  <c r="U1323" i="6"/>
  <c r="U1322" i="6"/>
  <c r="U1321" i="6"/>
  <c r="U1320" i="6"/>
  <c r="U1319" i="6"/>
  <c r="U1318" i="6"/>
  <c r="U1317" i="6"/>
  <c r="U1316" i="6"/>
  <c r="U1315" i="6"/>
  <c r="U1314" i="6"/>
  <c r="U1313" i="6"/>
  <c r="U1312" i="6"/>
  <c r="U1311" i="6"/>
  <c r="U1310" i="6"/>
  <c r="U1309" i="6"/>
  <c r="U1308" i="6"/>
  <c r="U1307" i="6"/>
  <c r="U1306" i="6"/>
  <c r="U1305" i="6"/>
  <c r="U1304" i="6"/>
  <c r="U1303" i="6"/>
  <c r="U1302" i="6"/>
  <c r="U1301" i="6"/>
  <c r="U1300" i="6"/>
  <c r="U1299" i="6"/>
  <c r="U1298" i="6"/>
  <c r="U1297" i="6"/>
  <c r="U1296" i="6"/>
  <c r="U1295" i="6"/>
  <c r="U1294" i="6"/>
  <c r="U1293" i="6"/>
  <c r="U1292" i="6"/>
  <c r="U1291" i="6"/>
  <c r="U1290" i="6"/>
  <c r="U1289" i="6"/>
  <c r="U1288" i="6"/>
  <c r="U1287" i="6"/>
  <c r="U1286" i="6"/>
  <c r="U1285" i="6"/>
  <c r="U1284" i="6"/>
  <c r="U1283" i="6"/>
  <c r="U1282" i="6"/>
  <c r="U1281" i="6"/>
  <c r="U1280" i="6"/>
  <c r="U1279" i="6"/>
  <c r="U1278" i="6"/>
  <c r="U1277" i="6"/>
  <c r="U1276" i="6"/>
  <c r="U1275" i="6"/>
  <c r="U1274" i="6"/>
  <c r="U1273" i="6"/>
  <c r="U1272" i="6"/>
  <c r="U1271" i="6"/>
  <c r="U1270" i="6"/>
  <c r="U1269" i="6"/>
  <c r="U1268" i="6"/>
  <c r="U1267" i="6"/>
  <c r="U1266" i="6"/>
  <c r="U1265" i="6"/>
  <c r="U1264" i="6"/>
  <c r="U1263" i="6"/>
  <c r="U1262" i="6"/>
  <c r="U1261" i="6"/>
  <c r="U1260" i="6"/>
  <c r="U1259" i="6"/>
  <c r="U1258" i="6"/>
  <c r="U1257" i="6"/>
  <c r="U1256" i="6"/>
  <c r="U1255" i="6"/>
  <c r="U1254" i="6"/>
  <c r="U1253" i="6"/>
  <c r="U1252" i="6"/>
  <c r="U1251" i="6"/>
  <c r="U1250" i="6"/>
  <c r="U1249" i="6"/>
  <c r="U1248" i="6"/>
  <c r="U1247" i="6"/>
  <c r="U1246" i="6"/>
  <c r="U1245" i="6"/>
  <c r="U1244" i="6"/>
  <c r="U1243" i="6"/>
  <c r="U1242" i="6"/>
  <c r="U1241" i="6"/>
  <c r="U1240" i="6"/>
  <c r="U1239" i="6"/>
  <c r="U1238" i="6"/>
  <c r="U1237" i="6"/>
  <c r="U1236" i="6"/>
  <c r="U1235" i="6"/>
  <c r="U1234" i="6"/>
  <c r="U1233" i="6"/>
  <c r="U1232" i="6"/>
  <c r="U1231" i="6"/>
  <c r="U1230" i="6"/>
  <c r="U1229" i="6"/>
  <c r="U1228" i="6"/>
  <c r="U1227" i="6"/>
  <c r="U1226" i="6"/>
  <c r="U1225" i="6"/>
  <c r="U1224" i="6"/>
  <c r="U1223" i="6"/>
  <c r="U1222" i="6"/>
  <c r="U1221" i="6"/>
  <c r="U1220" i="6"/>
  <c r="U1219" i="6"/>
  <c r="U1218" i="6"/>
  <c r="U1217" i="6"/>
  <c r="U1216" i="6"/>
  <c r="U1215" i="6"/>
  <c r="U1214" i="6"/>
  <c r="U1213" i="6"/>
  <c r="U1212" i="6"/>
  <c r="U1211" i="6"/>
  <c r="U1210" i="6"/>
  <c r="U1209" i="6"/>
  <c r="U1208" i="6"/>
  <c r="U1207" i="6"/>
  <c r="U1206" i="6"/>
  <c r="U1205" i="6"/>
  <c r="U1204" i="6"/>
  <c r="U1203" i="6"/>
  <c r="U1202" i="6"/>
  <c r="U1201" i="6"/>
  <c r="U1200" i="6"/>
  <c r="U1199" i="6"/>
  <c r="U1198" i="6"/>
  <c r="U1197" i="6"/>
  <c r="U1196" i="6"/>
  <c r="U1195" i="6"/>
  <c r="U1194" i="6"/>
  <c r="U1193" i="6"/>
  <c r="U1192" i="6"/>
  <c r="U1191" i="6"/>
  <c r="U1190" i="6"/>
  <c r="U1189" i="6"/>
  <c r="U1188" i="6"/>
  <c r="U1187" i="6"/>
  <c r="U1186" i="6"/>
  <c r="U1185" i="6"/>
  <c r="U1184" i="6"/>
  <c r="U1183" i="6"/>
  <c r="U1182" i="6"/>
  <c r="U1181" i="6"/>
  <c r="U1180" i="6"/>
  <c r="U1179" i="6"/>
  <c r="U1178" i="6"/>
  <c r="U1177" i="6"/>
  <c r="U1176" i="6"/>
  <c r="U1175" i="6"/>
  <c r="U1174" i="6"/>
  <c r="U1173" i="6"/>
  <c r="U1172" i="6"/>
  <c r="U1171" i="6"/>
  <c r="U1170" i="6"/>
  <c r="U1169" i="6"/>
  <c r="U1168" i="6"/>
  <c r="U1167" i="6"/>
  <c r="U1166" i="6"/>
  <c r="U1165" i="6"/>
  <c r="U1164" i="6"/>
  <c r="U1163" i="6"/>
  <c r="U1162" i="6"/>
  <c r="U1161" i="6"/>
  <c r="U1160" i="6"/>
  <c r="U1159" i="6"/>
  <c r="U1158" i="6"/>
  <c r="U1157" i="6"/>
  <c r="U1156" i="6"/>
  <c r="U1155" i="6"/>
  <c r="U1154" i="6"/>
  <c r="U1153" i="6"/>
  <c r="U1152" i="6"/>
  <c r="U1151" i="6"/>
  <c r="U1150" i="6"/>
  <c r="U1149" i="6"/>
  <c r="U1148" i="6"/>
  <c r="U1147" i="6"/>
  <c r="U1146" i="6"/>
  <c r="U1145" i="6"/>
  <c r="U1144" i="6"/>
  <c r="U1143" i="6"/>
  <c r="U1142" i="6"/>
  <c r="U1141" i="6"/>
  <c r="U1140" i="6"/>
  <c r="U1139" i="6"/>
  <c r="U1138" i="6"/>
  <c r="U1137" i="6"/>
  <c r="U1136" i="6"/>
  <c r="U1135" i="6"/>
  <c r="U1134" i="6"/>
  <c r="U1133" i="6"/>
  <c r="U1132" i="6"/>
  <c r="U1131" i="6"/>
  <c r="U1130" i="6"/>
  <c r="U1129" i="6"/>
  <c r="U1128" i="6"/>
  <c r="U1127" i="6"/>
  <c r="U1126" i="6"/>
  <c r="U1125" i="6"/>
  <c r="U1124" i="6"/>
  <c r="U1123" i="6"/>
  <c r="U1122" i="6"/>
  <c r="U1121" i="6"/>
  <c r="U1120" i="6"/>
  <c r="U1119" i="6"/>
  <c r="U1118" i="6"/>
  <c r="U1117" i="6"/>
  <c r="U1116" i="6"/>
  <c r="U1115" i="6"/>
  <c r="U1114" i="6"/>
  <c r="U1113" i="6"/>
  <c r="U1112" i="6"/>
  <c r="U1111" i="6"/>
  <c r="U1110" i="6"/>
  <c r="U1109" i="6"/>
  <c r="U1108" i="6"/>
  <c r="U1107" i="6"/>
  <c r="U1106" i="6"/>
  <c r="U1105" i="6"/>
  <c r="U1104" i="6"/>
  <c r="U1103" i="6"/>
  <c r="U1102" i="6"/>
  <c r="U1101" i="6"/>
  <c r="U1100" i="6"/>
  <c r="U1099" i="6"/>
  <c r="U1098" i="6"/>
  <c r="U1097" i="6"/>
  <c r="U1096" i="6"/>
  <c r="U1095" i="6"/>
  <c r="U1094" i="6"/>
  <c r="U1093" i="6"/>
  <c r="U1092" i="6"/>
  <c r="U1091" i="6"/>
  <c r="U1090" i="6"/>
  <c r="U1089" i="6"/>
  <c r="U1088" i="6"/>
  <c r="U1087" i="6"/>
  <c r="U1086" i="6"/>
  <c r="U1085" i="6"/>
  <c r="U1084" i="6"/>
  <c r="U1083" i="6"/>
  <c r="U1082" i="6"/>
  <c r="U1081" i="6"/>
  <c r="U1080" i="6"/>
  <c r="U1079" i="6"/>
  <c r="U1078" i="6"/>
  <c r="U1077" i="6"/>
  <c r="U1076" i="6"/>
  <c r="U1075" i="6"/>
  <c r="U1074" i="6"/>
  <c r="U1073" i="6"/>
  <c r="U1072" i="6"/>
  <c r="U1071" i="6"/>
  <c r="U1070" i="6"/>
  <c r="U1069" i="6"/>
  <c r="U1068" i="6"/>
  <c r="U1067" i="6"/>
  <c r="U1066" i="6"/>
  <c r="U1065" i="6"/>
  <c r="U1064" i="6"/>
  <c r="U1063" i="6"/>
  <c r="U1062" i="6"/>
  <c r="U1061" i="6"/>
  <c r="U1060" i="6"/>
  <c r="U1059" i="6"/>
  <c r="U1058" i="6"/>
  <c r="U1057" i="6"/>
  <c r="U1056" i="6"/>
  <c r="U1055" i="6"/>
  <c r="U1054" i="6"/>
  <c r="U1053" i="6"/>
  <c r="U1052" i="6"/>
  <c r="U1051" i="6"/>
  <c r="U1050" i="6"/>
  <c r="U1049" i="6"/>
  <c r="U1048" i="6"/>
  <c r="U1047" i="6"/>
  <c r="U1046" i="6"/>
  <c r="U1045" i="6"/>
  <c r="U1044" i="6"/>
  <c r="U1043" i="6"/>
  <c r="U1042" i="6"/>
  <c r="U1041" i="6"/>
  <c r="U1040" i="6"/>
  <c r="U1039" i="6"/>
  <c r="U1038" i="6"/>
  <c r="U1037" i="6"/>
  <c r="U1036" i="6"/>
  <c r="U1035" i="6"/>
  <c r="U1034" i="6"/>
  <c r="U1033" i="6"/>
  <c r="U1032" i="6"/>
  <c r="U1031" i="6"/>
  <c r="U1030" i="6"/>
  <c r="U1029" i="6"/>
  <c r="U1028" i="6"/>
  <c r="U1027" i="6"/>
  <c r="U1026" i="6"/>
  <c r="U1025" i="6"/>
  <c r="U1024" i="6"/>
  <c r="U1023" i="6"/>
  <c r="U1022" i="6"/>
  <c r="U1021" i="6"/>
  <c r="U1020" i="6"/>
  <c r="U1019" i="6"/>
  <c r="U1018" i="6"/>
  <c r="U1017" i="6"/>
  <c r="U1016" i="6"/>
  <c r="U1015" i="6"/>
  <c r="U1014" i="6"/>
  <c r="U1013" i="6"/>
  <c r="U1012" i="6"/>
  <c r="U1011" i="6"/>
  <c r="U1010" i="6"/>
  <c r="U1009" i="6"/>
  <c r="U1008" i="6"/>
  <c r="U1007" i="6"/>
  <c r="U1006" i="6"/>
  <c r="U1005" i="6"/>
  <c r="U1004" i="6"/>
  <c r="U1003" i="6"/>
  <c r="U1002" i="6"/>
  <c r="U1001" i="6"/>
  <c r="U1000" i="6"/>
  <c r="U999" i="6"/>
  <c r="U998" i="6"/>
  <c r="U997" i="6"/>
  <c r="U996" i="6"/>
  <c r="U995" i="6"/>
  <c r="U994" i="6"/>
  <c r="U993" i="6"/>
  <c r="U992" i="6"/>
  <c r="U991" i="6"/>
  <c r="U990" i="6"/>
  <c r="U989" i="6"/>
  <c r="U988" i="6"/>
  <c r="U987" i="6"/>
  <c r="U986" i="6"/>
  <c r="U985" i="6"/>
  <c r="U984" i="6"/>
  <c r="U983" i="6"/>
  <c r="U982" i="6"/>
  <c r="U981" i="6"/>
  <c r="U980" i="6"/>
  <c r="U979" i="6"/>
  <c r="U978" i="6"/>
  <c r="U977" i="6"/>
  <c r="U976" i="6"/>
  <c r="U975" i="6"/>
  <c r="U974" i="6"/>
  <c r="U973" i="6"/>
  <c r="U972" i="6"/>
  <c r="U971" i="6"/>
  <c r="U970" i="6"/>
  <c r="U969" i="6"/>
  <c r="U968" i="6"/>
  <c r="U967" i="6"/>
  <c r="U966" i="6"/>
  <c r="U965" i="6"/>
  <c r="U964" i="6"/>
  <c r="U963" i="6"/>
  <c r="U962" i="6"/>
  <c r="U961" i="6"/>
  <c r="U960" i="6"/>
  <c r="U959" i="6"/>
  <c r="U958" i="6"/>
  <c r="U957" i="6"/>
  <c r="U956" i="6"/>
  <c r="U955" i="6"/>
  <c r="U954" i="6"/>
  <c r="U953" i="6"/>
  <c r="U952" i="6"/>
  <c r="U951" i="6"/>
  <c r="U950" i="6"/>
  <c r="U949" i="6"/>
  <c r="U948" i="6"/>
  <c r="U947" i="6"/>
  <c r="U946" i="6"/>
  <c r="U945" i="6"/>
  <c r="U944" i="6"/>
  <c r="U943" i="6"/>
  <c r="U942" i="6"/>
  <c r="U941" i="6"/>
  <c r="U940" i="6"/>
  <c r="U939" i="6"/>
  <c r="U938" i="6"/>
  <c r="U937" i="6"/>
  <c r="U936" i="6"/>
  <c r="U935" i="6"/>
  <c r="U934" i="6"/>
  <c r="U933" i="6"/>
  <c r="U932" i="6"/>
  <c r="U931" i="6"/>
  <c r="U930" i="6"/>
  <c r="U929" i="6"/>
  <c r="U928" i="6"/>
  <c r="U927" i="6"/>
  <c r="U926" i="6"/>
  <c r="U925" i="6"/>
  <c r="U924" i="6"/>
  <c r="U923" i="6"/>
  <c r="U922" i="6"/>
  <c r="U921" i="6"/>
  <c r="U920" i="6"/>
  <c r="U919" i="6"/>
  <c r="U918" i="6"/>
  <c r="U917" i="6"/>
  <c r="U916" i="6"/>
  <c r="U915" i="6"/>
  <c r="U914" i="6"/>
  <c r="U913" i="6"/>
  <c r="U912" i="6"/>
  <c r="U911" i="6"/>
  <c r="U910" i="6"/>
  <c r="U909" i="6"/>
  <c r="U908" i="6"/>
  <c r="U907" i="6"/>
  <c r="U906" i="6"/>
  <c r="U905" i="6"/>
  <c r="U904" i="6"/>
  <c r="U903" i="6"/>
  <c r="U902" i="6"/>
  <c r="U901" i="6"/>
  <c r="U900" i="6"/>
  <c r="U899" i="6"/>
  <c r="U898" i="6"/>
  <c r="U897" i="6"/>
  <c r="U896" i="6"/>
  <c r="U895" i="6"/>
  <c r="U894" i="6"/>
  <c r="U893" i="6"/>
  <c r="U892" i="6"/>
  <c r="U891" i="6"/>
  <c r="U890" i="6"/>
  <c r="U889" i="6"/>
  <c r="U888" i="6"/>
  <c r="U887" i="6"/>
  <c r="U886" i="6"/>
  <c r="U885" i="6"/>
  <c r="U884" i="6"/>
  <c r="U883" i="6"/>
  <c r="U882" i="6"/>
  <c r="U881" i="6"/>
  <c r="U880" i="6"/>
  <c r="U879" i="6"/>
  <c r="U878" i="6"/>
  <c r="U877" i="6"/>
  <c r="U876" i="6"/>
  <c r="U875" i="6"/>
  <c r="U874" i="6"/>
  <c r="U873" i="6"/>
  <c r="U872" i="6"/>
  <c r="U871" i="6"/>
  <c r="U870" i="6"/>
  <c r="U869" i="6"/>
  <c r="U868" i="6"/>
  <c r="U867" i="6"/>
  <c r="U866" i="6"/>
  <c r="U865" i="6"/>
  <c r="U864" i="6"/>
  <c r="U863" i="6"/>
  <c r="U862" i="6"/>
  <c r="U861" i="6"/>
  <c r="U860" i="6"/>
  <c r="U859" i="6"/>
  <c r="U858" i="6"/>
  <c r="U857" i="6"/>
  <c r="U856" i="6"/>
  <c r="U855" i="6"/>
  <c r="U854" i="6"/>
  <c r="U853" i="6"/>
  <c r="U852" i="6"/>
  <c r="U851" i="6"/>
  <c r="U850" i="6"/>
  <c r="U849" i="6"/>
  <c r="U848" i="6"/>
  <c r="U847" i="6"/>
  <c r="U846" i="6"/>
  <c r="U845" i="6"/>
  <c r="U844" i="6"/>
  <c r="U843" i="6"/>
  <c r="U842" i="6"/>
  <c r="U841" i="6"/>
  <c r="U840" i="6"/>
  <c r="U839" i="6"/>
  <c r="U838" i="6"/>
  <c r="U837" i="6"/>
  <c r="U836" i="6"/>
  <c r="U835" i="6"/>
  <c r="U834" i="6"/>
  <c r="U833" i="6"/>
  <c r="U832" i="6"/>
  <c r="U831" i="6"/>
  <c r="U830" i="6"/>
  <c r="U829" i="6"/>
  <c r="U828" i="6"/>
  <c r="U827" i="6"/>
  <c r="U826" i="6"/>
  <c r="U825" i="6"/>
  <c r="U824" i="6"/>
  <c r="U823" i="6"/>
  <c r="U822" i="6"/>
  <c r="U821" i="6"/>
  <c r="U820" i="6"/>
  <c r="U819" i="6"/>
  <c r="U818" i="6"/>
  <c r="U817" i="6"/>
  <c r="U816" i="6"/>
  <c r="U815" i="6"/>
  <c r="U814" i="6"/>
  <c r="U813" i="6"/>
  <c r="U812" i="6"/>
  <c r="U811" i="6"/>
  <c r="U810" i="6"/>
  <c r="U809" i="6"/>
  <c r="U808" i="6"/>
  <c r="U807" i="6"/>
  <c r="U806" i="6"/>
  <c r="U805" i="6"/>
  <c r="U804" i="6"/>
  <c r="U803" i="6"/>
  <c r="U802" i="6"/>
  <c r="U801" i="6"/>
  <c r="U800" i="6"/>
  <c r="U799" i="6"/>
  <c r="U798" i="6"/>
  <c r="U797" i="6"/>
  <c r="U796" i="6"/>
  <c r="U795" i="6"/>
  <c r="U794" i="6"/>
  <c r="U793" i="6"/>
  <c r="U792" i="6"/>
  <c r="U791" i="6"/>
  <c r="U790" i="6"/>
  <c r="U789" i="6"/>
  <c r="U788" i="6"/>
  <c r="U787" i="6"/>
  <c r="U786" i="6"/>
  <c r="U785" i="6"/>
  <c r="U784" i="6"/>
  <c r="U783" i="6"/>
  <c r="U782" i="6"/>
  <c r="U781" i="6"/>
  <c r="U780" i="6"/>
  <c r="U779" i="6"/>
  <c r="U778" i="6"/>
  <c r="U777" i="6"/>
  <c r="U776" i="6"/>
  <c r="U775" i="6"/>
  <c r="U774" i="6"/>
  <c r="U773" i="6"/>
  <c r="U772" i="6"/>
  <c r="U771" i="6"/>
  <c r="U770" i="6"/>
  <c r="U769" i="6"/>
  <c r="U768" i="6"/>
  <c r="U767" i="6"/>
  <c r="U766" i="6"/>
  <c r="U765" i="6"/>
  <c r="U764" i="6"/>
  <c r="U763" i="6"/>
  <c r="U762" i="6"/>
  <c r="U761" i="6"/>
  <c r="U760" i="6"/>
  <c r="U759" i="6"/>
  <c r="U758" i="6"/>
  <c r="U757" i="6"/>
  <c r="U756" i="6"/>
  <c r="U755" i="6"/>
  <c r="U754" i="6"/>
  <c r="U753" i="6"/>
  <c r="U752" i="6"/>
  <c r="U751" i="6"/>
  <c r="U750" i="6"/>
  <c r="U749" i="6"/>
  <c r="U748" i="6"/>
  <c r="U747" i="6"/>
  <c r="U746" i="6"/>
  <c r="U745" i="6"/>
  <c r="U744" i="6"/>
  <c r="U743" i="6"/>
  <c r="U742" i="6"/>
  <c r="U741" i="6"/>
  <c r="U740" i="6"/>
  <c r="U739" i="6"/>
  <c r="U738" i="6"/>
  <c r="U737" i="6"/>
  <c r="U736" i="6"/>
  <c r="U735" i="6"/>
  <c r="U734" i="6"/>
  <c r="U733" i="6"/>
  <c r="U732" i="6"/>
  <c r="U731" i="6"/>
  <c r="U730" i="6"/>
  <c r="U729" i="6"/>
  <c r="U728" i="6"/>
  <c r="U727" i="6"/>
  <c r="U726" i="6"/>
  <c r="U725" i="6"/>
  <c r="U724" i="6"/>
  <c r="U723" i="6"/>
  <c r="U722" i="6"/>
  <c r="U721" i="6"/>
  <c r="U720" i="6"/>
  <c r="U719" i="6"/>
  <c r="U718" i="6"/>
  <c r="U717" i="6"/>
  <c r="U716" i="6"/>
  <c r="U715" i="6"/>
  <c r="U714" i="6"/>
  <c r="U713" i="6"/>
  <c r="U712" i="6"/>
  <c r="U711" i="6"/>
  <c r="U710" i="6"/>
  <c r="U709" i="6"/>
  <c r="U708" i="6"/>
  <c r="U707" i="6"/>
  <c r="U706" i="6"/>
  <c r="U705" i="6"/>
  <c r="U704" i="6"/>
  <c r="U703" i="6"/>
  <c r="U702" i="6"/>
  <c r="U701" i="6"/>
  <c r="U700" i="6"/>
  <c r="U699" i="6"/>
  <c r="U698" i="6"/>
  <c r="U697" i="6"/>
  <c r="U696" i="6"/>
  <c r="U695" i="6"/>
  <c r="U694" i="6"/>
  <c r="U693" i="6"/>
  <c r="U692" i="6"/>
  <c r="U691" i="6"/>
  <c r="U690" i="6"/>
  <c r="U689" i="6"/>
  <c r="U688" i="6"/>
  <c r="U687" i="6"/>
  <c r="U686" i="6"/>
  <c r="U685" i="6"/>
  <c r="U684" i="6"/>
  <c r="U683" i="6"/>
  <c r="U682" i="6"/>
  <c r="U681" i="6"/>
  <c r="U680" i="6"/>
  <c r="U679" i="6"/>
  <c r="U678" i="6"/>
  <c r="U677" i="6"/>
  <c r="U676" i="6"/>
  <c r="U675" i="6"/>
  <c r="U674" i="6"/>
  <c r="U673" i="6"/>
  <c r="U672" i="6"/>
  <c r="U671" i="6"/>
  <c r="U670" i="6"/>
  <c r="U669" i="6"/>
  <c r="U668" i="6"/>
  <c r="U667" i="6"/>
  <c r="U666" i="6"/>
  <c r="U665" i="6"/>
  <c r="U664" i="6"/>
  <c r="U663" i="6"/>
  <c r="U662" i="6"/>
  <c r="U661" i="6"/>
  <c r="U660" i="6"/>
  <c r="U659" i="6"/>
  <c r="U658" i="6"/>
  <c r="U657" i="6"/>
  <c r="U656" i="6"/>
  <c r="U655" i="6"/>
  <c r="U654" i="6"/>
  <c r="U653" i="6"/>
  <c r="U652" i="6"/>
  <c r="U651" i="6"/>
  <c r="U650" i="6"/>
  <c r="U649" i="6"/>
  <c r="U648" i="6"/>
  <c r="U647" i="6"/>
  <c r="U646" i="6"/>
  <c r="U645" i="6"/>
  <c r="U644" i="6"/>
  <c r="U643" i="6"/>
  <c r="U642" i="6"/>
  <c r="U641" i="6"/>
  <c r="U640" i="6"/>
  <c r="U639" i="6"/>
  <c r="U638" i="6"/>
  <c r="U637" i="6"/>
  <c r="U636" i="6"/>
  <c r="U635" i="6"/>
  <c r="U634" i="6"/>
  <c r="U633" i="6"/>
  <c r="U632" i="6"/>
  <c r="U631" i="6"/>
  <c r="U630" i="6"/>
  <c r="U629" i="6"/>
  <c r="U628" i="6"/>
  <c r="U627" i="6"/>
  <c r="U626" i="6"/>
  <c r="U625" i="6"/>
  <c r="U624" i="6"/>
  <c r="U623" i="6"/>
  <c r="U622" i="6"/>
  <c r="U621" i="6"/>
  <c r="U620" i="6"/>
  <c r="U619" i="6"/>
  <c r="U618" i="6"/>
  <c r="U617" i="6"/>
  <c r="U616" i="6"/>
  <c r="U615" i="6"/>
  <c r="U614" i="6"/>
  <c r="U613" i="6"/>
  <c r="U612" i="6"/>
  <c r="U611" i="6"/>
  <c r="U610" i="6"/>
  <c r="U609" i="6"/>
  <c r="U608" i="6"/>
  <c r="U607" i="6"/>
  <c r="U606" i="6"/>
  <c r="U605" i="6"/>
  <c r="U604" i="6"/>
  <c r="U603" i="6"/>
  <c r="U602" i="6"/>
  <c r="U601" i="6"/>
  <c r="U600" i="6"/>
  <c r="U599" i="6"/>
  <c r="U598" i="6"/>
  <c r="U597" i="6"/>
  <c r="U596" i="6"/>
  <c r="U595" i="6"/>
  <c r="U594" i="6"/>
  <c r="U593" i="6"/>
  <c r="U592" i="6"/>
  <c r="U591" i="6"/>
  <c r="U590" i="6"/>
  <c r="U589" i="6"/>
  <c r="U588" i="6"/>
  <c r="U587" i="6"/>
  <c r="U586" i="6"/>
  <c r="U585" i="6"/>
  <c r="U584" i="6"/>
  <c r="U583" i="6"/>
  <c r="U582" i="6"/>
  <c r="U581" i="6"/>
  <c r="U580" i="6"/>
  <c r="U579" i="6"/>
  <c r="U578" i="6"/>
  <c r="U577" i="6"/>
  <c r="U576" i="6"/>
  <c r="U575" i="6"/>
  <c r="U574" i="6"/>
  <c r="U573" i="6"/>
  <c r="U572" i="6"/>
  <c r="U571" i="6"/>
  <c r="U570" i="6"/>
  <c r="U569" i="6"/>
  <c r="U568" i="6"/>
  <c r="U567" i="6"/>
  <c r="U566" i="6"/>
  <c r="U565" i="6"/>
  <c r="U564" i="6"/>
  <c r="U563" i="6"/>
  <c r="U562" i="6"/>
  <c r="U561" i="6"/>
  <c r="U560" i="6"/>
  <c r="U559" i="6"/>
  <c r="U558" i="6"/>
  <c r="U557" i="6"/>
  <c r="U556" i="6"/>
  <c r="U555" i="6"/>
  <c r="U554" i="6"/>
  <c r="U553" i="6"/>
  <c r="U552" i="6"/>
  <c r="U551" i="6"/>
  <c r="U550" i="6"/>
  <c r="U549" i="6"/>
  <c r="U548" i="6"/>
  <c r="U547" i="6"/>
  <c r="U546" i="6"/>
  <c r="U545" i="6"/>
  <c r="U544" i="6"/>
  <c r="U543" i="6"/>
  <c r="U542" i="6"/>
  <c r="U541" i="6"/>
  <c r="U540" i="6"/>
  <c r="U539" i="6"/>
  <c r="U538" i="6"/>
  <c r="U537" i="6"/>
  <c r="U536" i="6"/>
  <c r="U535" i="6"/>
  <c r="U534" i="6"/>
  <c r="U533" i="6"/>
  <c r="U532" i="6"/>
  <c r="U531" i="6"/>
  <c r="U530" i="6"/>
  <c r="U529" i="6"/>
  <c r="U528" i="6"/>
  <c r="U527" i="6"/>
  <c r="U526" i="6"/>
  <c r="U525" i="6"/>
  <c r="U524" i="6"/>
  <c r="U523" i="6"/>
  <c r="U522" i="6"/>
  <c r="U521" i="6"/>
  <c r="U520" i="6"/>
  <c r="U519" i="6"/>
  <c r="U518" i="6"/>
  <c r="U517" i="6"/>
  <c r="U516" i="6"/>
  <c r="U515" i="6"/>
  <c r="U514" i="6"/>
  <c r="U513" i="6"/>
  <c r="U512" i="6"/>
  <c r="U511" i="6"/>
  <c r="U510" i="6"/>
  <c r="U509" i="6"/>
  <c r="U508" i="6"/>
  <c r="U507" i="6"/>
  <c r="U506" i="6"/>
  <c r="U505" i="6"/>
  <c r="U504" i="6"/>
  <c r="U503" i="6"/>
  <c r="U502" i="6"/>
  <c r="U501" i="6"/>
  <c r="U500" i="6"/>
  <c r="U499" i="6"/>
  <c r="U498" i="6"/>
  <c r="U497" i="6"/>
  <c r="U496" i="6"/>
  <c r="U495" i="6"/>
  <c r="U494" i="6"/>
  <c r="U493" i="6"/>
  <c r="U492" i="6"/>
  <c r="U491" i="6"/>
  <c r="U490" i="6"/>
  <c r="U489" i="6"/>
  <c r="U488" i="6"/>
  <c r="U487" i="6"/>
  <c r="U486" i="6"/>
  <c r="U485" i="6"/>
  <c r="U484" i="6"/>
  <c r="U483" i="6"/>
  <c r="U482" i="6"/>
  <c r="U481" i="6"/>
  <c r="U480" i="6"/>
  <c r="U479" i="6"/>
  <c r="U478" i="6"/>
  <c r="U477" i="6"/>
  <c r="U476" i="6"/>
  <c r="U475" i="6"/>
  <c r="U474" i="6"/>
  <c r="U473" i="6"/>
  <c r="U472" i="6"/>
  <c r="U471" i="6"/>
  <c r="U470" i="6"/>
  <c r="U469" i="6"/>
  <c r="U468" i="6"/>
  <c r="U467" i="6"/>
  <c r="U466" i="6"/>
  <c r="U465" i="6"/>
  <c r="U464" i="6"/>
  <c r="U463" i="6"/>
  <c r="U462" i="6"/>
  <c r="U461" i="6"/>
  <c r="U460" i="6"/>
  <c r="U459" i="6"/>
  <c r="U458" i="6"/>
  <c r="U457" i="6"/>
  <c r="U456" i="6"/>
  <c r="U455" i="6"/>
  <c r="U454" i="6"/>
  <c r="U453" i="6"/>
  <c r="U452" i="6"/>
  <c r="U451" i="6"/>
  <c r="U450" i="6"/>
  <c r="U449" i="6"/>
  <c r="U448" i="6"/>
  <c r="U447" i="6"/>
  <c r="U446" i="6"/>
  <c r="U445" i="6"/>
  <c r="U444" i="6"/>
  <c r="U443" i="6"/>
  <c r="U442" i="6"/>
  <c r="U441" i="6"/>
  <c r="U440" i="6"/>
  <c r="U439" i="6"/>
  <c r="U438" i="6"/>
  <c r="U437" i="6"/>
  <c r="U436" i="6"/>
  <c r="U435" i="6"/>
  <c r="U434" i="6"/>
  <c r="U433" i="6"/>
  <c r="U432" i="6"/>
  <c r="U431" i="6"/>
  <c r="U430" i="6"/>
  <c r="U429" i="6"/>
  <c r="U428" i="6"/>
  <c r="U427" i="6"/>
  <c r="U426" i="6"/>
  <c r="U425" i="6"/>
  <c r="U424" i="6"/>
  <c r="U423" i="6"/>
  <c r="U422" i="6"/>
  <c r="U421" i="6"/>
  <c r="U420" i="6"/>
  <c r="U419" i="6"/>
  <c r="U418" i="6"/>
  <c r="U417" i="6"/>
  <c r="U416" i="6"/>
  <c r="U415" i="6"/>
  <c r="U414" i="6"/>
  <c r="U413" i="6"/>
  <c r="U412" i="6"/>
  <c r="U411" i="6"/>
  <c r="U410" i="6"/>
  <c r="U409" i="6"/>
  <c r="U408" i="6"/>
  <c r="U407" i="6"/>
  <c r="U406" i="6"/>
  <c r="U405" i="6"/>
  <c r="U404" i="6"/>
  <c r="U403" i="6"/>
  <c r="U402" i="6"/>
  <c r="U401" i="6"/>
  <c r="U400" i="6"/>
  <c r="U399" i="6"/>
  <c r="U398" i="6"/>
  <c r="U397" i="6"/>
  <c r="U396" i="6"/>
  <c r="U395" i="6"/>
  <c r="U394" i="6"/>
  <c r="U393" i="6"/>
  <c r="U392" i="6"/>
  <c r="U391" i="6"/>
  <c r="U390" i="6"/>
  <c r="U389" i="6"/>
  <c r="U388" i="6"/>
  <c r="U387" i="6"/>
  <c r="U386" i="6"/>
  <c r="U385" i="6"/>
  <c r="U384" i="6"/>
  <c r="U383" i="6"/>
  <c r="U382" i="6"/>
  <c r="U381" i="6"/>
  <c r="U380" i="6"/>
  <c r="U379" i="6"/>
  <c r="U378" i="6"/>
  <c r="U377" i="6"/>
  <c r="U376" i="6"/>
  <c r="U375" i="6"/>
  <c r="U374" i="6"/>
  <c r="U373" i="6"/>
  <c r="U372" i="6"/>
  <c r="U371" i="6"/>
  <c r="U370" i="6"/>
  <c r="U369" i="6"/>
  <c r="U368" i="6"/>
  <c r="U367" i="6"/>
  <c r="U366" i="6"/>
  <c r="U365" i="6"/>
  <c r="U364" i="6"/>
  <c r="U363" i="6"/>
  <c r="U362" i="6"/>
  <c r="U361" i="6"/>
  <c r="U360" i="6"/>
  <c r="U359" i="6"/>
  <c r="U358" i="6"/>
  <c r="U357" i="6"/>
  <c r="U356" i="6"/>
  <c r="U355" i="6"/>
  <c r="U354" i="6"/>
  <c r="U353" i="6"/>
  <c r="U352" i="6"/>
  <c r="U351" i="6"/>
  <c r="U350" i="6"/>
  <c r="U349" i="6"/>
  <c r="U348" i="6"/>
  <c r="U347" i="6"/>
  <c r="U346" i="6"/>
  <c r="U345" i="6"/>
  <c r="U344" i="6"/>
  <c r="U343" i="6"/>
  <c r="U342" i="6"/>
  <c r="U341" i="6"/>
  <c r="U340" i="6"/>
  <c r="U339" i="6"/>
  <c r="U338" i="6"/>
  <c r="U337" i="6"/>
  <c r="U336" i="6"/>
  <c r="U335" i="6"/>
  <c r="U334" i="6"/>
  <c r="U333" i="6"/>
  <c r="U332" i="6"/>
  <c r="U331" i="6"/>
  <c r="U330" i="6"/>
  <c r="U329" i="6"/>
  <c r="U328" i="6"/>
  <c r="U327" i="6"/>
  <c r="U326" i="6"/>
  <c r="U325" i="6"/>
  <c r="U324" i="6"/>
  <c r="U323" i="6"/>
  <c r="U322" i="6"/>
  <c r="U321" i="6"/>
  <c r="U320" i="6"/>
  <c r="U319" i="6"/>
  <c r="U318" i="6"/>
  <c r="U317" i="6"/>
  <c r="U316" i="6"/>
  <c r="U315" i="6"/>
  <c r="U314" i="6"/>
  <c r="U313" i="6"/>
  <c r="U312" i="6"/>
  <c r="U311" i="6"/>
  <c r="U310" i="6"/>
  <c r="U309" i="6"/>
  <c r="U308" i="6"/>
  <c r="U307" i="6"/>
  <c r="U306" i="6"/>
  <c r="U305" i="6"/>
  <c r="U304" i="6"/>
  <c r="U303" i="6"/>
  <c r="U302" i="6"/>
  <c r="U301" i="6"/>
  <c r="U300" i="6"/>
  <c r="U299" i="6"/>
  <c r="U298" i="6"/>
  <c r="U297" i="6"/>
  <c r="U296" i="6"/>
  <c r="U295" i="6"/>
  <c r="U294" i="6"/>
  <c r="U293" i="6"/>
  <c r="U292" i="6"/>
  <c r="U291" i="6"/>
  <c r="U290" i="6"/>
  <c r="U289" i="6"/>
  <c r="U288" i="6"/>
  <c r="U287" i="6"/>
  <c r="U286" i="6"/>
  <c r="U285" i="6"/>
  <c r="U284" i="6"/>
  <c r="U283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</calcChain>
</file>

<file path=xl/sharedStrings.xml><?xml version="1.0" encoding="utf-8"?>
<sst xmlns="http://schemas.openxmlformats.org/spreadsheetml/2006/main" count="44596" uniqueCount="4087">
  <si>
    <t>Movie Name</t>
  </si>
  <si>
    <t>Release Period</t>
  </si>
  <si>
    <t>Whether Remake</t>
  </si>
  <si>
    <t>Whether Franchise</t>
  </si>
  <si>
    <t>Genre</t>
  </si>
  <si>
    <t>New Actor</t>
  </si>
  <si>
    <t>New Director</t>
  </si>
  <si>
    <t>New Music Director</t>
  </si>
  <si>
    <t>Lead Star</t>
  </si>
  <si>
    <t>Director</t>
  </si>
  <si>
    <t>Music Director</t>
  </si>
  <si>
    <t>Number of Screens</t>
  </si>
  <si>
    <t>Revenue(INR)</t>
  </si>
  <si>
    <t>Budget(INR)</t>
  </si>
  <si>
    <t>Golden Boys</t>
  </si>
  <si>
    <t>Normal</t>
  </si>
  <si>
    <t>No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</si>
  <si>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</si>
  <si>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</si>
  <si>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</si>
  <si>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</si>
  <si>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</si>
  <si>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</si>
  <si>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</si>
  <si>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</si>
  <si>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</si>
  <si>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</si>
  <si>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</si>
  <si>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</si>
  <si>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</si>
  <si>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</si>
  <si>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</si>
  <si>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</si>
  <si>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</si>
  <si>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</si>
  <si>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</si>
  <si>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</si>
  <si>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</si>
  <si>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</si>
  <si>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</si>
  <si>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</si>
  <si>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</si>
  <si>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</si>
  <si>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</si>
  <si>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</si>
  <si>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</si>
  <si>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</si>
  <si>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</si>
  <si>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</si>
  <si>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</si>
  <si>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</si>
  <si>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</si>
  <si>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</si>
  <si>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</si>
  <si>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</si>
  <si>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</si>
  <si>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</si>
  <si>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</si>
  <si>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</si>
  <si>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</si>
  <si>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</si>
  <si>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</si>
  <si>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</si>
  <si>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</si>
  <si>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</si>
  <si>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</si>
  <si>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</si>
  <si>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</si>
  <si>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</si>
  <si>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</si>
  <si>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</si>
  <si>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</si>
  <si>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</si>
  <si>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</si>
  <si>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</si>
  <si>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</si>
  <si>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</si>
  <si>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</si>
  <si>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</si>
  <si>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</si>
  <si>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</si>
  <si>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</si>
  <si>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</si>
  <si>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</si>
  <si>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</si>
  <si>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</si>
  <si>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</si>
  <si>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</si>
  <si>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</si>
  <si>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</si>
  <si>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</si>
  <si>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</si>
  <si>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</si>
  <si>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</si>
  <si>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</si>
  <si>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</si>
  <si>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</si>
  <si>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</si>
  <si>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</si>
  <si>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</si>
  <si>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</si>
  <si>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</si>
  <si>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</si>
  <si>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</si>
  <si>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</si>
  <si>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</si>
  <si>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</si>
  <si>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</si>
  <si>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</si>
  <si>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</si>
  <si>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</si>
  <si>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</si>
  <si>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</si>
  <si>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</si>
  <si>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</si>
  <si>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</si>
  <si>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</si>
  <si>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</si>
  <si>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</si>
  <si>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</si>
  <si>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</si>
  <si>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</si>
  <si>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</si>
  <si>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</si>
  <si>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</si>
  <si>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</si>
  <si>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</si>
  <si>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</si>
  <si>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</si>
  <si>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</si>
  <si>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</si>
  <si>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</si>
  <si>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</si>
  <si>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</si>
  <si>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</si>
  <si>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</si>
  <si>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</si>
  <si>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</si>
  <si>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</si>
  <si>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</si>
  <si>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</si>
  <si>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</si>
  <si>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</si>
  <si>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</si>
  <si>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</si>
  <si>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</si>
  <si>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</si>
  <si>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</si>
  <si>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</si>
  <si>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</si>
  <si>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</si>
  <si>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</si>
  <si>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</si>
  <si>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</si>
  <si>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</si>
  <si>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</si>
  <si>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</si>
  <si>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</si>
  <si>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</si>
  <si>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</si>
  <si>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</si>
  <si>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</si>
  <si>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</si>
  <si>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</si>
  <si>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</si>
  <si>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</si>
  <si>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</si>
  <si>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</si>
  <si>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</si>
  <si>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</si>
  <si>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</si>
  <si>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</si>
  <si>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</si>
  <si>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</si>
  <si>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</si>
  <si>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</si>
  <si>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</si>
  <si>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</si>
  <si>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</si>
  <si>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</si>
  <si>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</si>
  <si>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</si>
  <si>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</si>
  <si>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</si>
  <si>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</si>
  <si>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</si>
  <si>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</si>
  <si>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</si>
  <si>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</si>
  <si>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</si>
  <si>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</si>
  <si>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</si>
  <si>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</si>
  <si>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</si>
  <si>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</si>
  <si>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</si>
  <si>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</si>
  <si>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</si>
  <si>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</si>
  <si>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</si>
  <si>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</si>
  <si>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</si>
  <si>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</si>
  <si>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</si>
  <si>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</si>
  <si>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</si>
  <si>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</si>
  <si>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</si>
  <si>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</si>
  <si>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</si>
  <si>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</si>
  <si>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</si>
  <si>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</si>
  <si>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</si>
  <si>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</si>
  <si>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</si>
  <si>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</si>
  <si>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</si>
  <si>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</si>
  <si>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</si>
  <si>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</si>
  <si>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</si>
  <si>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</si>
  <si>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</si>
  <si>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</si>
  <si>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</si>
  <si>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</si>
  <si>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</si>
  <si>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</si>
  <si>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</si>
  <si>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</si>
  <si>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</si>
  <si>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</si>
  <si>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</si>
  <si>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</si>
  <si>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</si>
  <si>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</si>
  <si>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</si>
  <si>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</si>
  <si>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</si>
  <si>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</si>
  <si>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</si>
  <si>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</si>
  <si>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</si>
  <si>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</si>
  <si>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</si>
  <si>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</si>
  <si>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</si>
  <si>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</si>
  <si>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</si>
  <si>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</si>
  <si>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</si>
  <si>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</si>
  <si>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</si>
  <si>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</si>
  <si>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</si>
  <si>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</si>
  <si>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</si>
  <si>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</si>
  <si>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</si>
  <si>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</si>
  <si>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</si>
  <si>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</si>
  <si>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</si>
  <si>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</si>
  <si>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</si>
  <si>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</si>
  <si>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</si>
  <si>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</si>
  <si>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</si>
  <si>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</si>
  <si>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</si>
  <si>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</si>
  <si>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</si>
  <si>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</si>
  <si>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</si>
  <si>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</si>
  <si>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</si>
  <si>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</si>
  <si>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</si>
  <si>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</si>
  <si>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</si>
  <si>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</si>
  <si>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</si>
  <si>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</si>
  <si>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</si>
  <si>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</si>
  <si>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</si>
  <si>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</si>
  <si>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</si>
  <si>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</si>
  <si>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</si>
  <si>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</si>
  <si>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</si>
  <si>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</si>
  <si>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</si>
  <si>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</si>
  <si>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</si>
  <si>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</si>
  <si>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</si>
  <si>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</si>
  <si>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</si>
  <si>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</si>
  <si>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</si>
  <si>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</si>
  <si>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</si>
  <si>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</si>
  <si>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</si>
  <si>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</si>
  <si>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</si>
  <si>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</si>
  <si>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</si>
  <si>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</si>
  <si>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</si>
  <si>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</si>
  <si>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</si>
  <si>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</si>
  <si>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</si>
  <si>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</si>
  <si>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</si>
  <si>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</si>
  <si>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</si>
  <si>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</si>
  <si>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</si>
  <si>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</si>
  <si>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</si>
  <si>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</si>
  <si>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</si>
  <si>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</si>
  <si>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</si>
  <si>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</si>
  <si>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</si>
  <si>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</si>
  <si>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</si>
  <si>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</si>
  <si>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</si>
  <si>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</si>
  <si>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</si>
  <si>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</si>
  <si>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</si>
  <si>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</si>
  <si>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</si>
  <si>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</si>
  <si>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</si>
  <si>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</si>
  <si>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</si>
  <si>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</si>
  <si>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</si>
  <si>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</si>
  <si>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</si>
  <si>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</si>
  <si>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</si>
  <si>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</si>
  <si>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</si>
  <si>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</si>
  <si>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</si>
  <si>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</si>
  <si>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</si>
  <si>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</si>
  <si>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</si>
  <si>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</si>
  <si>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</si>
  <si>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</si>
  <si>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</si>
  <si>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</si>
  <si>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</si>
  <si>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</si>
  <si>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</si>
  <si>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</si>
  <si>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</si>
  <si>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</si>
  <si>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</si>
  <si>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</si>
  <si>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</si>
  <si>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</si>
  <si>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</si>
  <si>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</si>
  <si>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</si>
  <si>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</si>
  <si>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</si>
  <si>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</si>
  <si>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</si>
  <si>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</si>
  <si>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</si>
  <si>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</si>
  <si>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</si>
  <si>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</si>
  <si>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</si>
  <si>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</si>
  <si>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</si>
  <si>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</si>
  <si>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</si>
  <si>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</si>
  <si>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</si>
  <si>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</si>
  <si>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</si>
  <si>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</si>
  <si>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</si>
  <si>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</si>
  <si>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</si>
  <si>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</si>
  <si>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</si>
  <si>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</si>
  <si>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</si>
  <si>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</si>
  <si>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</si>
  <si>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</si>
  <si>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</si>
  <si>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</si>
  <si>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</si>
  <si>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</si>
  <si>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</si>
  <si>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</si>
  <si>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</si>
  <si>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</si>
  <si>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</si>
  <si>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</si>
  <si>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</si>
  <si>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</si>
  <si>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</si>
  <si>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</si>
  <si>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</si>
  <si>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</si>
  <si>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</si>
  <si>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</si>
  <si>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</si>
  <si>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</si>
  <si>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</si>
  <si>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</si>
  <si>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</si>
  <si>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</si>
  <si>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</si>
  <si>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</si>
  <si>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</si>
  <si>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</si>
  <si>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</si>
  <si>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</si>
  <si>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</si>
  <si>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</si>
  <si>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</si>
  <si>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</si>
  <si>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</si>
  <si>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</si>
  <si>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</si>
  <si>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</si>
  <si>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</si>
  <si>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</si>
  <si>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</si>
  <si>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</si>
  <si>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</si>
  <si>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</si>
  <si>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</si>
  <si>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</si>
  <si>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</si>
  <si>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</si>
  <si>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</si>
  <si>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</si>
  <si>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</si>
  <si>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</si>
  <si>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</si>
  <si>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</si>
  <si>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</si>
  <si>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</si>
  <si>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</si>
  <si>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</si>
  <si>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</si>
  <si>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</si>
  <si>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</si>
  <si>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</si>
  <si>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</si>
  <si>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</si>
  <si>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</si>
  <si>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</si>
  <si>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</si>
  <si>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</si>
  <si>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</si>
  <si>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</si>
  <si>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</si>
  <si>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</si>
  <si>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</si>
  <si>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</si>
  <si>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</si>
  <si>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</si>
  <si>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</si>
  <si>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</si>
  <si>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</si>
  <si>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</si>
  <si>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</si>
  <si>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</si>
  <si>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</si>
  <si>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</si>
  <si>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</si>
  <si>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</si>
  <si>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</si>
  <si>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</si>
  <si>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</si>
  <si>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</si>
  <si>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</si>
  <si>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</si>
  <si>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</si>
  <si>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</si>
  <si>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</si>
  <si>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</si>
  <si>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</si>
  <si>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</si>
  <si>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</si>
  <si>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</si>
  <si>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</si>
  <si>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</si>
  <si>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</si>
  <si>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</si>
  <si>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</si>
  <si>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</si>
  <si>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</si>
  <si>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</si>
  <si>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</si>
  <si>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</si>
  <si>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</si>
  <si>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</si>
  <si>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</si>
  <si>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</si>
  <si>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</si>
  <si>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</si>
  <si>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</si>
  <si>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</si>
  <si>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</si>
  <si>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</si>
  <si>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</si>
  <si>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</si>
  <si>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</si>
  <si>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</si>
  <si>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</si>
  <si>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</si>
  <si>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</si>
  <si>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</si>
  <si>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</si>
  <si>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</si>
  <si>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</si>
  <si>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</si>
  <si>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</si>
  <si>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</si>
  <si>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</si>
  <si>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</si>
  <si>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</si>
  <si>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</si>
  <si>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</si>
  <si>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</si>
  <si>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</si>
  <si>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</si>
  <si>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</si>
  <si>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</si>
  <si>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</si>
  <si>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</si>
  <si>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</si>
  <si>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</si>
  <si>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</si>
  <si>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</si>
  <si>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</si>
  <si>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</si>
  <si>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</si>
  <si>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</si>
  <si>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</si>
  <si>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</si>
  <si>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</si>
  <si>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</si>
  <si>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</si>
  <si>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</si>
  <si>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</si>
  <si>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</si>
  <si>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</si>
  <si>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</si>
  <si>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</si>
  <si>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</si>
  <si>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</si>
  <si>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</si>
  <si>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</si>
  <si>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</si>
  <si>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</si>
  <si>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</si>
  <si>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</si>
  <si>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</si>
  <si>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</si>
  <si>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</si>
  <si>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</si>
  <si>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</si>
  <si>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</si>
  <si>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</si>
  <si>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</si>
  <si>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</si>
  <si>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</si>
  <si>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</si>
  <si>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</si>
  <si>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</si>
  <si>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</si>
  <si>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</si>
  <si>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</si>
  <si>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</si>
  <si>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</si>
  <si>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</si>
  <si>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</si>
  <si>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</si>
  <si>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</si>
  <si>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</si>
  <si>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</si>
  <si>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</si>
  <si>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</si>
  <si>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</si>
  <si>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</si>
  <si>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</si>
  <si>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</si>
  <si>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</si>
  <si>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</si>
  <si>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</si>
  <si>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</si>
  <si>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</si>
  <si>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</si>
  <si>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</si>
  <si>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</si>
  <si>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</si>
  <si>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</si>
  <si>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</si>
  <si>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</si>
  <si>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</si>
  <si>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</si>
  <si>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</si>
  <si>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</si>
  <si>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</si>
  <si>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</si>
  <si>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</si>
  <si>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</si>
  <si>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</si>
  <si>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</si>
  <si>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</si>
  <si>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</si>
  <si>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</si>
  <si>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</si>
  <si>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</si>
  <si>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</si>
  <si>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</si>
  <si>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</si>
  <si>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</si>
  <si>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</si>
  <si>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</si>
  <si>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</si>
  <si>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</si>
  <si>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</si>
  <si>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</si>
  <si>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</si>
  <si>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</si>
  <si>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</si>
  <si>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</si>
  <si>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</si>
  <si>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</si>
  <si>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</si>
  <si>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</si>
  <si>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</si>
  <si>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</si>
  <si>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</si>
  <si>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</si>
  <si>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</si>
  <si>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</si>
  <si>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</si>
  <si>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</si>
  <si>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</si>
  <si>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</si>
  <si>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</si>
  <si>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</si>
  <si>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</si>
  <si>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</si>
  <si>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</si>
  <si>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</si>
  <si>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</si>
  <si>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</si>
  <si>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</si>
  <si>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</si>
  <si>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</si>
  <si>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</si>
  <si>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</si>
  <si>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</si>
  <si>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</si>
  <si>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</si>
  <si>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</si>
  <si>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</si>
  <si>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</si>
  <si>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</si>
  <si>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</si>
  <si>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</si>
  <si>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</si>
  <si>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</si>
  <si>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</si>
  <si>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</si>
  <si>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</si>
  <si>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</si>
  <si>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</si>
  <si>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</si>
  <si>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</si>
  <si>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</si>
  <si>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</si>
  <si>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</si>
  <si>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</si>
  <si>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</si>
  <si>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</si>
  <si>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</si>
  <si>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</si>
  <si>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</si>
  <si>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</si>
  <si>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</si>
  <si>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</si>
  <si>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</si>
  <si>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</si>
  <si>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</si>
  <si>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</si>
  <si>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</si>
  <si>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</si>
  <si>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</si>
  <si>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</si>
  <si>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</si>
  <si>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</si>
  <si>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</si>
  <si>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</si>
  <si>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</si>
  <si>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</si>
  <si>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</si>
  <si>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</si>
  <si>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</si>
  <si>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</si>
  <si>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</si>
  <si>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</si>
  <si>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</si>
  <si>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</si>
  <si>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</si>
  <si>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</si>
  <si>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</si>
  <si>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</si>
  <si>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</si>
  <si>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</si>
  <si>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</si>
  <si>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</si>
  <si>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</si>
  <si>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</si>
  <si>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</si>
  <si>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</si>
  <si>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</si>
  <si>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</si>
  <si>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</si>
  <si>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</si>
  <si>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</si>
  <si>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</si>
  <si>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</si>
  <si>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</si>
  <si>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</si>
  <si>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</si>
  <si>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</si>
  <si>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</si>
  <si>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</si>
  <si>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</si>
  <si>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</si>
  <si>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</si>
  <si>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</si>
  <si>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</si>
  <si>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</si>
  <si>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</si>
  <si>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</si>
  <si>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</si>
  <si>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</si>
  <si>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</si>
  <si>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</si>
  <si>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</si>
  <si>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</si>
  <si>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</si>
  <si>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</si>
  <si>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</si>
  <si>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</si>
  <si>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</si>
  <si>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</si>
  <si>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</si>
  <si>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</si>
  <si>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</si>
  <si>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</si>
  <si>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</si>
  <si>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</si>
  <si>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</si>
  <si>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</si>
  <si>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</si>
  <si>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</si>
  <si>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</si>
  <si>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</si>
  <si>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</si>
  <si>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</si>
  <si>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</si>
  <si>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</si>
  <si>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</si>
  <si>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</si>
  <si>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</si>
  <si>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</si>
  <si>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</si>
  <si>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</si>
  <si>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</si>
  <si>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</si>
  <si>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</si>
  <si>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</si>
  <si>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</si>
  <si>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</si>
  <si>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</si>
  <si>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</si>
  <si>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</si>
  <si>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</si>
  <si>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</si>
  <si>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</si>
  <si>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</si>
  <si>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</si>
  <si>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</si>
  <si>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</si>
  <si>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</si>
  <si>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</si>
  <si>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</si>
  <si>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</si>
  <si>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</si>
  <si>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</si>
  <si>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</si>
  <si>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</si>
  <si>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</si>
  <si>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</si>
  <si>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</si>
  <si>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</si>
  <si>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</si>
  <si>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</si>
  <si>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</si>
  <si>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</si>
  <si>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</si>
  <si>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</si>
  <si>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</si>
  <si>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</si>
  <si>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</si>
  <si>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</si>
  <si>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</si>
  <si>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</si>
  <si>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</si>
  <si>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</si>
  <si>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</si>
  <si>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</si>
  <si>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</si>
  <si>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</si>
  <si>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</si>
  <si>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</si>
  <si>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</si>
  <si>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</si>
  <si>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</si>
  <si>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</si>
  <si>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</si>
  <si>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</si>
  <si>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</si>
  <si>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</si>
  <si>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</si>
  <si>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</si>
  <si>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</si>
  <si>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</si>
  <si>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</si>
  <si>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</si>
  <si>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</si>
  <si>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</si>
  <si>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</si>
  <si>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</si>
  <si>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</si>
  <si>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</si>
  <si>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</si>
  <si>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</si>
  <si>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</si>
  <si>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</si>
  <si>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</si>
  <si>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</si>
  <si>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</si>
  <si>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</si>
  <si>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</si>
  <si>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</si>
  <si>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</si>
  <si>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</si>
  <si>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</si>
  <si>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</si>
  <si>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</si>
  <si>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</si>
  <si>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</si>
  <si>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</si>
  <si>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</si>
  <si>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</si>
  <si>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</si>
  <si>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</si>
  <si>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</si>
  <si>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</si>
  <si>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</si>
  <si>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</si>
  <si>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</si>
  <si>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</si>
  <si>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</si>
  <si>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</si>
  <si>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</si>
  <si>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</si>
  <si>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</si>
  <si>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</si>
  <si>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</si>
  <si>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</si>
  <si>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</si>
  <si>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</si>
  <si>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</si>
  <si>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</si>
  <si>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</si>
  <si>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</si>
  <si>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</si>
  <si>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</si>
  <si>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</si>
  <si>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</si>
  <si>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</si>
  <si>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</si>
  <si>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</si>
  <si>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</si>
  <si>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</si>
  <si>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</si>
  <si>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</si>
  <si>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</si>
  <si>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</si>
  <si>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</si>
  <si>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</si>
  <si>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</si>
  <si>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</si>
  <si>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</si>
  <si>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</si>
  <si>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</si>
  <si>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</si>
  <si>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</si>
  <si>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</si>
  <si>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</si>
  <si>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</si>
  <si>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</si>
  <si>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</si>
  <si>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</si>
  <si>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</si>
  <si>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</si>
  <si>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</si>
  <si>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</si>
  <si>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</si>
  <si>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</si>
  <si>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</si>
  <si>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</si>
  <si>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</si>
  <si>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</si>
  <si>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</si>
  <si>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</si>
  <si>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</si>
  <si>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</si>
  <si>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</si>
  <si>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</si>
  <si>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</si>
  <si>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</si>
  <si>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</si>
  <si>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</si>
  <si>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</si>
  <si>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</si>
  <si>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</si>
  <si>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</si>
  <si>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</si>
  <si>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</si>
  <si>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</si>
  <si>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</si>
  <si>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</si>
  <si>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</si>
  <si>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</si>
  <si>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</si>
  <si>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</si>
  <si>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</si>
  <si>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</si>
  <si>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</si>
  <si>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</si>
  <si>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</si>
  <si>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</si>
  <si>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</si>
  <si>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</si>
  <si>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</si>
  <si>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</si>
  <si>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</si>
  <si>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</si>
  <si>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</si>
  <si>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</si>
  <si>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</si>
  <si>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</si>
  <si>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</si>
  <si>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</si>
  <si>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</si>
  <si>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</si>
  <si>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</si>
  <si>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</si>
  <si>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</si>
  <si>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</si>
  <si>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</si>
  <si>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</si>
  <si>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</si>
  <si>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</si>
  <si>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</si>
  <si>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</si>
  <si>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</si>
  <si>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</si>
  <si>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</si>
  <si>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</si>
  <si>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</si>
  <si>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</si>
  <si>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</si>
  <si>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</si>
  <si>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</si>
  <si>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</si>
  <si>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</si>
  <si>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</si>
  <si>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</si>
  <si>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</si>
  <si>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</si>
  <si>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</si>
  <si>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</si>
  <si>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</si>
  <si>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</si>
  <si>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</si>
  <si>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</si>
  <si>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</si>
  <si>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</si>
  <si>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</si>
  <si>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</si>
  <si>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</si>
  <si>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</si>
  <si>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</si>
  <si>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</si>
  <si>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</si>
  <si>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</si>
  <si>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</si>
  <si>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</si>
  <si>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</si>
  <si>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</si>
  <si>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</si>
  <si>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</si>
  <si>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</si>
  <si>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</si>
  <si>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</si>
  <si>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</si>
  <si>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</si>
  <si>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</si>
  <si>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</si>
  <si>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</si>
  <si>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</si>
  <si>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</si>
  <si>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</si>
  <si>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</si>
  <si>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</si>
  <si>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</si>
  <si>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</si>
  <si>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</si>
  <si>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</si>
  <si>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</si>
  <si>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</si>
  <si>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</si>
  <si>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</si>
  <si>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</si>
  <si>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</si>
  <si>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</si>
  <si>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</si>
  <si>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</si>
  <si>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</si>
  <si>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</si>
  <si>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</si>
  <si>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</si>
  <si>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</si>
  <si>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</si>
  <si>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</si>
  <si>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</si>
  <si>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</si>
  <si>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</si>
  <si>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</si>
  <si>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</si>
  <si>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</si>
  <si>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</si>
  <si>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</si>
  <si>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</si>
  <si>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</si>
  <si>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</si>
  <si>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</si>
  <si>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</si>
  <si>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</si>
  <si>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</si>
  <si>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</si>
  <si>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</si>
  <si>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</si>
  <si>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</si>
  <si>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</si>
  <si>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</si>
  <si>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</si>
  <si>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</si>
  <si>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</si>
  <si>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</si>
  <si>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</si>
  <si>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</si>
  <si>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</si>
  <si>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</si>
  <si>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</si>
  <si>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</si>
  <si>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</si>
  <si>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</si>
  <si>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</si>
  <si>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</si>
  <si>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</si>
  <si>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</si>
  <si>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</si>
  <si>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</si>
  <si>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</si>
  <si>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</si>
  <si>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</si>
  <si>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</si>
  <si>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</si>
  <si>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</si>
  <si>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</si>
  <si>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</si>
  <si>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</si>
  <si>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</si>
  <si>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</si>
  <si>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</si>
  <si>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</si>
  <si>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</si>
  <si>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</si>
  <si>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</si>
  <si>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</si>
  <si>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</si>
  <si>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</si>
  <si>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</si>
  <si>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</si>
  <si>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</si>
  <si>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</si>
  <si>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</si>
  <si>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</si>
  <si>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</si>
  <si>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</si>
  <si>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</si>
  <si>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</si>
  <si>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</si>
  <si>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</si>
  <si>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</si>
  <si>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</si>
  <si>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</si>
  <si>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</si>
  <si>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</si>
  <si>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</si>
  <si>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</si>
  <si>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</si>
  <si>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</si>
  <si>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</si>
  <si>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</si>
  <si>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</si>
  <si>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</si>
  <si>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</si>
  <si>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</si>
  <si>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</si>
  <si>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</si>
  <si>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</si>
  <si>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</si>
  <si>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</si>
  <si>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</si>
  <si>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</si>
  <si>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</si>
  <si>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</si>
  <si>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</si>
  <si>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</si>
  <si>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</si>
  <si>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</si>
  <si>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</si>
  <si>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</si>
  <si>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</si>
  <si>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</si>
  <si>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</si>
  <si>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</si>
  <si>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</si>
  <si>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</si>
  <si>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</si>
  <si>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</si>
  <si>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</si>
  <si>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</si>
  <si>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</si>
  <si>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</si>
  <si>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</si>
  <si>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</si>
  <si>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</si>
  <si>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</si>
  <si>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</si>
  <si>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</si>
  <si>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</si>
  <si>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</si>
  <si>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</si>
  <si>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</si>
  <si>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</si>
  <si>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</si>
  <si>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</si>
  <si>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</si>
  <si>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</si>
  <si>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</si>
  <si>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</si>
  <si>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</si>
  <si>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</si>
  <si>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</si>
  <si>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</si>
  <si>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</si>
  <si>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</si>
  <si>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</si>
  <si>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</si>
  <si>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</si>
  <si>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</si>
  <si>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</si>
  <si>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</si>
  <si>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</si>
  <si>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</si>
  <si>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</si>
  <si>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</si>
  <si>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</si>
  <si>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</si>
  <si>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</si>
  <si>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</si>
  <si>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</si>
  <si>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</si>
  <si>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</si>
  <si>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</si>
  <si>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</si>
  <si>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</si>
  <si>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</si>
  <si>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</si>
  <si>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</si>
  <si>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</si>
  <si>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</si>
  <si>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</si>
  <si>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</si>
  <si>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</si>
  <si>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</si>
  <si>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</si>
  <si>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</si>
  <si>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</si>
  <si>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</si>
  <si>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</si>
  <si>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</si>
  <si>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</si>
  <si>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</si>
  <si>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</si>
  <si>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</si>
  <si>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</si>
  <si>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</si>
  <si>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</si>
  <si>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</si>
  <si>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</si>
  <si>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</si>
  <si>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</si>
  <si>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</si>
  <si>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</si>
  <si>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</si>
  <si>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</si>
  <si>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</si>
  <si>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</si>
  <si>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</si>
  <si>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</si>
  <si>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</si>
  <si>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</si>
  <si>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</si>
  <si>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</si>
  <si>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</si>
  <si>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</si>
  <si>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</si>
  <si>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</si>
  <si>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</si>
  <si>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</si>
  <si>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</si>
  <si>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</si>
  <si>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</si>
  <si>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</si>
  <si>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</si>
  <si>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</si>
  <si>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</si>
  <si>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</si>
  <si>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</si>
  <si>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</si>
  <si>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</si>
  <si>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</si>
  <si>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</si>
  <si>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</si>
  <si>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</si>
  <si>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</si>
  <si>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</si>
  <si>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</si>
  <si>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</si>
  <si>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</si>
  <si>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</si>
  <si>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</si>
  <si>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</si>
  <si>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</si>
  <si>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</si>
  <si>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</si>
  <si>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</si>
  <si>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</si>
  <si>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</si>
  <si>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</si>
  <si>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</si>
  <si>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</si>
  <si>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</si>
  <si>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</si>
  <si>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</si>
  <si>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</si>
  <si>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</si>
  <si>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</si>
  <si>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</si>
  <si>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</si>
  <si>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</si>
  <si>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</si>
  <si>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</si>
  <si>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</si>
  <si>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</si>
  <si>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</si>
  <si>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</si>
  <si>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</si>
  <si>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</si>
  <si>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</si>
  <si>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</si>
  <si>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</si>
  <si>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</si>
  <si>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</si>
  <si>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</si>
  <si>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</si>
  <si>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</si>
  <si>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</si>
  <si>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</si>
  <si>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</si>
  <si>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</si>
  <si>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</si>
  <si>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</si>
  <si>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</si>
  <si>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</si>
  <si>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</si>
  <si>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</si>
  <si>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</si>
  <si>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</si>
  <si>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</si>
  <si>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</si>
  <si>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</si>
  <si>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</si>
  <si>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</si>
  <si>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</si>
  <si>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</si>
  <si>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</si>
  <si>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</si>
  <si>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</si>
  <si>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</si>
  <si>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</si>
  <si>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</si>
  <si>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</si>
  <si>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</si>
  <si>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</si>
  <si>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</si>
  <si>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</si>
  <si>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</si>
  <si>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</si>
  <si>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</si>
  <si>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</si>
  <si>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</si>
  <si>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</si>
  <si>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</si>
  <si>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</si>
  <si>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</si>
  <si>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</si>
  <si>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</si>
  <si>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</si>
  <si>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</si>
  <si>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</si>
  <si>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</si>
  <si>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</si>
  <si>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</si>
  <si>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</si>
  <si>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</si>
  <si>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</si>
  <si>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</si>
  <si>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</si>
  <si>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</si>
  <si>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</si>
  <si>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</si>
  <si>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</si>
  <si>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</si>
  <si>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</si>
  <si>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</si>
  <si>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</si>
  <si>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</si>
  <si>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</si>
  <si>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</si>
  <si>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</si>
  <si>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</si>
  <si>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</si>
  <si>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</si>
  <si>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</si>
  <si>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</si>
  <si>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</si>
  <si>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</si>
  <si>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</si>
  <si>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</si>
  <si>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</si>
  <si>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</si>
  <si>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</si>
  <si>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</si>
  <si>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</si>
  <si>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</si>
  <si>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</si>
  <si>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</si>
  <si>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</si>
  <si>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</si>
  <si>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</si>
  <si>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</si>
  <si>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</si>
  <si>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</si>
  <si>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</si>
  <si>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</si>
  <si>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</si>
  <si>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</si>
  <si>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</si>
  <si>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</si>
  <si>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</si>
  <si>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</si>
  <si>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</si>
  <si>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</si>
  <si>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</si>
  <si>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</si>
  <si>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</si>
  <si>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</si>
  <si>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</si>
  <si>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</si>
  <si>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</si>
  <si>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</si>
  <si>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</si>
  <si>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</si>
  <si>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</si>
  <si>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</si>
  <si>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</si>
  <si>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</si>
  <si>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</si>
  <si>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</si>
  <si>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</si>
  <si>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</si>
  <si>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</si>
  <si>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</si>
  <si>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</si>
  <si>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</si>
  <si>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</si>
  <si>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</si>
  <si>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</si>
  <si>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</si>
  <si>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</si>
  <si>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</si>
  <si>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</si>
  <si>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</si>
  <si>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</si>
  <si>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</si>
  <si>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</si>
  <si>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</si>
  <si>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</si>
  <si>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</si>
  <si>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</si>
  <si>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</si>
  <si>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</si>
  <si>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</si>
  <si>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</si>
  <si>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</si>
  <si>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</si>
  <si>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</si>
  <si>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</si>
  <si>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</si>
  <si>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</si>
  <si>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</si>
  <si>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</si>
  <si>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</si>
  <si>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</si>
  <si>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</si>
  <si>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</si>
  <si>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</si>
  <si>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</si>
  <si>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</si>
  <si>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</si>
  <si>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</si>
  <si>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</si>
  <si>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</si>
  <si>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</si>
  <si>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</si>
  <si>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</si>
  <si>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</si>
  <si>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</si>
  <si>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</si>
  <si>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</si>
  <si>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</si>
  <si>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</si>
  <si>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</si>
  <si>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</si>
  <si>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</si>
  <si>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</si>
  <si>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</si>
  <si>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</si>
  <si>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</si>
  <si>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</si>
  <si>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</si>
  <si>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</si>
  <si>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</si>
  <si>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</si>
  <si>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</si>
  <si>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</si>
  <si>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</si>
  <si>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</si>
  <si>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</si>
  <si>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</si>
  <si>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</si>
  <si>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</si>
  <si>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</si>
  <si>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</si>
  <si>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</si>
  <si>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</si>
  <si>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</si>
  <si>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</si>
  <si>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</si>
  <si>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</si>
  <si>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</si>
  <si>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</si>
  <si>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</si>
  <si>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</si>
  <si>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</si>
  <si>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</si>
  <si>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</si>
  <si>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</si>
  <si>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</si>
  <si>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</si>
  <si>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</si>
  <si>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</si>
  <si>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</si>
  <si>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</si>
  <si>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</si>
  <si>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</si>
  <si>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</si>
  <si>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</si>
  <si>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</si>
  <si>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</si>
  <si>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</si>
  <si>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</si>
  <si>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</si>
  <si>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</si>
  <si>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</si>
  <si>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</si>
  <si>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</si>
  <si>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</si>
  <si>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</si>
  <si>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</si>
  <si>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</si>
  <si>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</si>
  <si>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</si>
  <si>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</si>
  <si>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</si>
  <si>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</si>
  <si>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</si>
  <si>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</si>
  <si>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</si>
  <si>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</si>
  <si>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</si>
  <si>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</si>
  <si>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</si>
  <si>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</si>
  <si>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</si>
  <si>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</si>
  <si>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</si>
  <si>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</si>
  <si>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</si>
  <si>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</si>
  <si>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</si>
  <si>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</si>
  <si>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</si>
  <si>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</si>
  <si>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</si>
  <si>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</si>
  <si>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</si>
  <si>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</si>
  <si>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</si>
  <si>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</si>
  <si>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</si>
  <si>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</si>
  <si>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</si>
  <si>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</si>
  <si>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</si>
  <si>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</si>
  <si>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</si>
  <si>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</si>
  <si>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</si>
  <si>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</si>
  <si>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</si>
  <si>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</si>
  <si>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</si>
  <si>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</si>
  <si>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</si>
  <si>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</si>
  <si>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</si>
  <si>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</si>
  <si>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</si>
  <si>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</si>
  <si>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</si>
  <si>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</si>
  <si>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</si>
  <si>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</si>
  <si>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</si>
  <si>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</si>
  <si>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</si>
  <si>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</si>
  <si>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</si>
  <si>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</si>
  <si>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</si>
  <si>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</si>
  <si>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</si>
  <si>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</si>
  <si>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</si>
  <si>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</si>
  <si>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</si>
  <si>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</si>
  <si>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</si>
  <si>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</si>
  <si>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</si>
  <si>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</si>
  <si>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</si>
  <si>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</si>
  <si>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</si>
  <si>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</si>
  <si>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</si>
  <si>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</si>
  <si>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</si>
  <si>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</si>
  <si>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</si>
  <si>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</si>
  <si>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</si>
  <si>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</si>
  <si>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</si>
  <si>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</si>
  <si>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</si>
  <si>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</si>
  <si>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</si>
  <si>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</si>
  <si>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</si>
  <si>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</si>
  <si>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</si>
  <si>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</si>
  <si>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</si>
  <si>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</si>
  <si>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</si>
  <si>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</si>
  <si>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</si>
  <si>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</si>
  <si>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</si>
  <si>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</si>
  <si>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</si>
  <si>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</si>
  <si>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</si>
  <si>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</si>
  <si>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</si>
  <si>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</si>
  <si>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</si>
  <si>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</si>
  <si>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</si>
  <si>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</si>
  <si>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</si>
  <si>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</si>
  <si>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</si>
  <si>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</si>
  <si>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</si>
  <si>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</si>
  <si>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</si>
  <si>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</si>
  <si>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</si>
  <si>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</si>
  <si>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</si>
  <si>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</si>
  <si>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</si>
  <si>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</si>
  <si>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</si>
  <si>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</si>
  <si>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</si>
  <si>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</si>
  <si>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</si>
  <si>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</si>
  <si>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</si>
  <si>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</si>
  <si>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</si>
  <si>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</si>
  <si>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</si>
  <si>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</si>
  <si>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</si>
  <si>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</si>
  <si>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</si>
  <si>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</si>
  <si>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</si>
  <si>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</si>
  <si>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</si>
  <si>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</si>
  <si>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</si>
  <si>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</si>
  <si>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</si>
  <si>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</si>
  <si>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</si>
  <si>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</si>
  <si>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</si>
  <si>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</si>
  <si>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</si>
  <si>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</si>
  <si>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</si>
  <si>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</si>
  <si>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</si>
  <si>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</si>
  <si>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</si>
  <si>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</si>
  <si>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</si>
  <si>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</si>
  <si>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</si>
  <si>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</si>
  <si>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</si>
  <si>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</si>
  <si>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</si>
  <si>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</si>
  <si>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</si>
  <si>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</si>
  <si>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</si>
  <si>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</si>
  <si>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</si>
  <si>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</si>
  <si>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</si>
  <si>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</si>
  <si>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</si>
  <si>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</si>
  <si>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</si>
  <si>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</si>
  <si>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</si>
  <si>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</si>
  <si>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</si>
  <si>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</si>
  <si>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</si>
  <si>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</si>
  <si>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</si>
  <si>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</si>
  <si>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</si>
  <si>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</si>
  <si>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</si>
  <si>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</si>
  <si>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</si>
  <si>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</si>
  <si>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</si>
  <si>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</si>
  <si>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</si>
  <si>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</si>
  <si>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</si>
  <si>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</si>
  <si>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</si>
  <si>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</si>
  <si>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</si>
  <si>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</si>
  <si>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</si>
  <si>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</si>
  <si>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</si>
  <si>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</si>
  <si>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</si>
  <si>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</si>
  <si>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</si>
  <si>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</si>
  <si>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</si>
  <si>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</si>
  <si>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</si>
  <si>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</si>
  <si>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</si>
  <si>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</si>
  <si>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</si>
  <si>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</si>
  <si>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</si>
  <si>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</si>
  <si>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</si>
  <si>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</si>
  <si>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</si>
  <si>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</si>
  <si>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</si>
  <si>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</si>
  <si>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</si>
  <si>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</si>
  <si>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</si>
  <si>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</si>
  <si>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</si>
  <si>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</si>
  <si>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</si>
  <si>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</si>
  <si>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</si>
  <si>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</si>
  <si>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</si>
  <si>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</si>
  <si>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</si>
  <si>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</si>
  <si>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</si>
  <si>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</si>
  <si>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</si>
  <si>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</si>
  <si>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</si>
  <si>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</si>
  <si>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</si>
  <si>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</si>
  <si>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</si>
  <si>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</si>
  <si>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</si>
  <si>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</si>
  <si>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</si>
  <si>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</si>
  <si>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</si>
  <si>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</si>
  <si>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</si>
  <si>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</si>
  <si>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</si>
  <si>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</si>
  <si>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</si>
  <si>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</si>
  <si>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</si>
  <si>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</si>
  <si>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</si>
  <si>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</si>
  <si>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</si>
  <si>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</si>
  <si>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</si>
  <si>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</si>
  <si>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</si>
  <si>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</si>
  <si>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</si>
  <si>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</si>
  <si>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</si>
  <si>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</si>
  <si>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</si>
  <si>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</si>
  <si>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</si>
  <si>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</si>
  <si>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</si>
  <si>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</si>
  <si>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</si>
  <si>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</si>
  <si>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</si>
  <si>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</si>
  <si>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</si>
  <si>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</si>
  <si>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</si>
  <si>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</si>
  <si>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</si>
  <si>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</si>
  <si>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</si>
  <si>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</si>
  <si>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</si>
  <si>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</si>
  <si>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</si>
  <si>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</si>
  <si>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</si>
  <si>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</si>
  <si>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</si>
  <si>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</si>
  <si>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</si>
  <si>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</si>
  <si>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</si>
  <si>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</si>
  <si>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</si>
  <si>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</si>
  <si>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</si>
  <si>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</si>
  <si>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</si>
  <si>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</si>
  <si>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</si>
  <si>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</si>
  <si>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</si>
  <si>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</si>
  <si>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</si>
  <si>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</si>
  <si>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</si>
  <si>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</si>
  <si>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</si>
  <si>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</si>
  <si>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</si>
  <si>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</si>
  <si>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</si>
  <si>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</si>
  <si>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</si>
  <si>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</si>
  <si>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</si>
  <si>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</si>
  <si>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</si>
  <si>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</si>
  <si>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</si>
  <si>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</si>
  <si>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</si>
  <si>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</si>
  <si>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</si>
  <si>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</si>
  <si>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</si>
  <si>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</si>
  <si>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</si>
  <si>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</si>
  <si>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</si>
  <si>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</si>
  <si>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</si>
  <si>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</si>
  <si>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</si>
  <si>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</si>
  <si>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</si>
  <si>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</si>
  <si>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</si>
  <si>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</si>
  <si>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</si>
  <si>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</si>
  <si>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</si>
  <si>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</si>
  <si>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</si>
  <si>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</si>
  <si>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</si>
  <si>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</si>
  <si>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</si>
  <si>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</si>
  <si>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</si>
  <si>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</si>
  <si>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</si>
  <si>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</si>
  <si>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</si>
  <si>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</si>
  <si>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</si>
  <si>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</si>
  <si>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</si>
  <si>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</si>
  <si>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</si>
  <si>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</si>
  <si>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</si>
  <si>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</si>
  <si>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</si>
  <si>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</si>
  <si>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</si>
  <si>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</si>
  <si>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</si>
  <si>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</si>
  <si>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</si>
  <si>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</si>
  <si>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</si>
  <si>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</si>
  <si>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</si>
  <si>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</si>
  <si>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</si>
  <si>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</si>
  <si>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</si>
  <si>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</si>
  <si>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</si>
  <si>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</si>
  <si>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</si>
  <si>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</si>
  <si>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</si>
  <si>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</si>
  <si>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</si>
  <si>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</si>
  <si>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</si>
  <si>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</si>
  <si>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</si>
  <si>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</si>
  <si>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</si>
  <si>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</si>
  <si>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</si>
  <si>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</si>
  <si>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</si>
  <si>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</si>
  <si>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</si>
  <si>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</si>
  <si>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</si>
  <si>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</si>
  <si>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</si>
  <si>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</si>
  <si>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</si>
  <si>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</si>
  <si>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</si>
  <si>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</si>
  <si>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</si>
  <si>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</si>
  <si>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</si>
  <si>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</si>
  <si>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</si>
  <si>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</si>
  <si>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</si>
  <si>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</si>
  <si>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</si>
  <si>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</si>
  <si>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</si>
  <si>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</si>
  <si>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</si>
  <si>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</si>
  <si>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</si>
  <si>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</si>
  <si>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</si>
  <si>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</si>
  <si>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</si>
  <si>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</si>
  <si>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</si>
  <si>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</si>
  <si>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</si>
  <si>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</si>
  <si>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</si>
  <si>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</si>
  <si>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</si>
  <si>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</si>
  <si>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</si>
  <si>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</si>
  <si>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</si>
  <si>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</si>
  <si>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</si>
  <si>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</si>
  <si>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</si>
  <si>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</si>
  <si>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</si>
  <si>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</si>
  <si>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</si>
  <si>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</si>
  <si>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</si>
  <si>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</si>
  <si>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</si>
  <si>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</si>
  <si>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</si>
  <si>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</si>
  <si>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</si>
  <si>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</si>
  <si>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</si>
  <si>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</si>
  <si>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</si>
  <si>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</si>
  <si>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</si>
  <si>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</si>
  <si>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</si>
  <si>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</si>
  <si>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</si>
  <si>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</si>
  <si>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</si>
  <si>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</si>
  <si>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</si>
  <si>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</si>
  <si>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</si>
  <si>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</si>
  <si>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</si>
  <si>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</si>
  <si>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</si>
  <si>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</si>
  <si>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</si>
  <si>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</si>
  <si>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</si>
  <si>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</si>
  <si>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</si>
  <si>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</si>
  <si>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</si>
  <si>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</si>
  <si>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</si>
  <si>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</si>
  <si>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</si>
  <si>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</si>
  <si>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</si>
  <si>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</si>
  <si>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</si>
  <si>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</si>
  <si>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</si>
  <si>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</si>
  <si>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</si>
  <si>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</si>
  <si>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</si>
  <si>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</si>
  <si>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</si>
  <si>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</si>
  <si>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</si>
  <si>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</si>
  <si>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</si>
  <si>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</si>
  <si>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</si>
  <si>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</si>
  <si>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</si>
  <si>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</si>
  <si>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</si>
  <si>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</si>
  <si>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</si>
  <si>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</si>
  <si>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</si>
  <si>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</si>
  <si>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</si>
  <si>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</si>
  <si>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</si>
  <si>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</si>
  <si>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</si>
  <si>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</si>
  <si>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</si>
  <si>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</si>
  <si>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</si>
  <si>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</si>
  <si>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</si>
  <si>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</si>
  <si>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</si>
  <si>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</si>
  <si>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</si>
  <si>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</si>
  <si>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</si>
  <si>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</si>
  <si>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</si>
  <si>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</si>
  <si>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</si>
  <si>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</si>
  <si>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</si>
  <si>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</si>
  <si>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</si>
  <si>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</si>
  <si>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</si>
  <si>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</si>
  <si>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</si>
  <si>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</si>
  <si>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</si>
  <si>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</si>
  <si>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</si>
  <si>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</si>
  <si>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</si>
  <si>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</si>
  <si>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</si>
  <si>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</si>
  <si>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</si>
  <si>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</si>
  <si>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</si>
  <si>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</si>
  <si>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</si>
  <si>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</si>
  <si>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</si>
  <si>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</si>
  <si>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</si>
  <si>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</si>
  <si>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</si>
  <si>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</si>
  <si>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</si>
  <si>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</si>
  <si>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</si>
  <si>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</si>
  <si>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</si>
  <si>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</si>
  <si>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</si>
  <si>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</si>
  <si>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</si>
  <si>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</si>
  <si>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</si>
  <si>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</si>
  <si>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</si>
  <si>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</si>
  <si>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</si>
  <si>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</si>
  <si>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</si>
  <si>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</si>
  <si>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</si>
  <si>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</si>
  <si>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</si>
  <si>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</si>
  <si>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</si>
  <si>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</si>
  <si>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</si>
  <si>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</si>
  <si>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</si>
  <si>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</si>
  <si>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</si>
  <si>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</si>
  <si>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</si>
  <si>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</si>
  <si>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</si>
  <si>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</si>
  <si>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</si>
  <si>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</si>
  <si>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</si>
  <si>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</si>
  <si>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</si>
  <si>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</si>
  <si>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</si>
  <si>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</si>
  <si>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</si>
  <si>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</si>
  <si>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</si>
  <si>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</si>
  <si>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</si>
  <si>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</si>
  <si>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</si>
  <si>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</si>
  <si>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</si>
  <si>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</si>
  <si>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</si>
  <si>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</si>
  <si>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</si>
  <si>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</si>
  <si>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</si>
  <si>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</si>
  <si>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</si>
  <si>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</si>
  <si>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</si>
  <si>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</si>
  <si>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</si>
  <si>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</si>
  <si>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</si>
  <si>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</si>
  <si>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</si>
  <si>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</si>
  <si>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</si>
  <si>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</si>
  <si>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</si>
  <si>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</si>
  <si>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</si>
  <si>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</si>
  <si>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</si>
  <si>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</si>
  <si>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</si>
  <si>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</si>
  <si>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</si>
  <si>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</si>
  <si>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</si>
  <si>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</si>
  <si>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</si>
  <si>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</si>
  <si>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</si>
  <si>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</si>
  <si>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</si>
  <si>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</si>
  <si>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</si>
  <si>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</si>
  <si>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</si>
  <si>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</si>
  <si>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</si>
  <si>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</si>
  <si>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</si>
  <si>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</si>
  <si>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</si>
  <si>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</si>
  <si>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</si>
  <si>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</si>
  <si>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</si>
  <si>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</si>
  <si>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</si>
  <si>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</si>
  <si>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</si>
  <si>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</si>
  <si>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</si>
  <si>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</si>
  <si>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</si>
  <si>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</si>
  <si>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</si>
  <si>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</si>
  <si>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</si>
  <si>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</si>
  <si>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</si>
  <si>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</si>
  <si>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</si>
  <si>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</si>
  <si>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</si>
  <si>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</si>
  <si>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</si>
  <si>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</si>
  <si>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</si>
  <si>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</si>
  <si>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</si>
  <si>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</si>
  <si>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</si>
  <si>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</si>
  <si>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</si>
  <si>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</si>
  <si>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</si>
  <si>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</si>
  <si>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</si>
  <si>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</si>
  <si>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</si>
  <si>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</si>
  <si>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</si>
  <si>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</si>
  <si>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</si>
  <si>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</si>
  <si>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</si>
  <si>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</si>
  <si>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</si>
  <si>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</si>
  <si>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</si>
  <si>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</si>
  <si>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</si>
  <si>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</si>
  <si>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</si>
  <si>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</si>
  <si>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</si>
  <si>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</si>
  <si>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</si>
  <si>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</si>
  <si>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</si>
  <si>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</si>
  <si>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</si>
  <si>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</si>
  <si>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</si>
  <si>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</si>
  <si>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</si>
  <si>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</si>
  <si>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</si>
  <si>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</si>
  <si>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</si>
  <si>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</si>
  <si>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</si>
  <si>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</si>
  <si>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</si>
  <si>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</si>
  <si>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</si>
  <si>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</si>
  <si>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</si>
  <si>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</si>
  <si>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</si>
  <si>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</si>
  <si>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</si>
  <si>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</si>
  <si>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</si>
  <si>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</si>
  <si>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</si>
  <si>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</si>
  <si>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</si>
  <si>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</si>
  <si>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</si>
  <si>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</si>
  <si>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</si>
  <si>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</si>
  <si>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</si>
  <si>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</si>
  <si>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</si>
  <si>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</si>
  <si>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</si>
  <si>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</si>
  <si>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</si>
  <si>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</si>
  <si>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</si>
  <si>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</si>
  <si>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</si>
  <si>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</si>
  <si>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</si>
  <si>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</si>
  <si>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</si>
  <si>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</si>
  <si>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</si>
  <si>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</si>
  <si>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</si>
  <si>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</si>
  <si>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</si>
  <si>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</si>
  <si>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</si>
  <si>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</si>
  <si>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</si>
  <si>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</si>
  <si>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</si>
  <si>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</si>
  <si>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</si>
  <si>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</si>
  <si>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</si>
  <si>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</si>
  <si>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</si>
  <si>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</si>
  <si>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</si>
  <si>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</si>
  <si>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</si>
  <si>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</si>
  <si>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</si>
  <si>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</si>
  <si>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</si>
  <si>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</si>
  <si>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</si>
  <si>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</si>
  <si>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</si>
  <si>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</si>
  <si>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</si>
  <si>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</si>
  <si>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</si>
  <si>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</si>
  <si>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</si>
  <si>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</si>
  <si>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</si>
  <si>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</si>
  <si>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</si>
  <si>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</si>
  <si>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</si>
  <si>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</si>
  <si>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</si>
  <si>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</si>
  <si>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</si>
  <si>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</si>
  <si>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</si>
  <si>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</si>
  <si>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</si>
  <si>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</si>
  <si>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</si>
  <si>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</si>
  <si>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</si>
  <si>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</si>
  <si>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</si>
  <si>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</si>
  <si>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</si>
  <si>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</si>
  <si>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</si>
  <si>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</si>
  <si>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</si>
  <si>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</si>
  <si>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</si>
  <si>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</si>
  <si>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</si>
  <si>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</si>
  <si>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</si>
  <si>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</si>
  <si>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</si>
  <si>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</si>
  <si>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</si>
  <si>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</si>
  <si>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</si>
  <si>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</si>
  <si>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</si>
  <si>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</si>
  <si>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</si>
  <si>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</si>
  <si>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</si>
  <si>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</si>
  <si>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</si>
  <si>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</si>
  <si>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</si>
  <si>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</si>
  <si>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</si>
  <si>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</si>
  <si>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</si>
  <si>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</si>
  <si>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</si>
  <si>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</si>
  <si>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</si>
  <si>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</si>
  <si>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</si>
  <si>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</si>
  <si>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</si>
  <si>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</si>
  <si>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</si>
  <si>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</si>
  <si>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</si>
  <si>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</si>
  <si>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</si>
  <si>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</si>
  <si>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</si>
  <si>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</si>
  <si>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</si>
  <si>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</si>
  <si>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</si>
  <si>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</si>
  <si>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</si>
  <si>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</si>
  <si>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</si>
  <si>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</si>
  <si>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</si>
  <si>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</si>
  <si>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</si>
  <si>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</si>
  <si>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</si>
  <si>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</si>
  <si>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</si>
  <si>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</si>
  <si>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</si>
  <si>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</si>
  <si>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</si>
  <si>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</si>
  <si>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</si>
  <si>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</si>
  <si>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</si>
  <si>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</si>
  <si>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</si>
  <si>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</si>
  <si>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</si>
  <si>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</si>
  <si>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</si>
  <si>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</si>
  <si>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</si>
  <si>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</si>
  <si>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</si>
  <si>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</si>
  <si>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</si>
  <si>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</si>
  <si>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</si>
  <si>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</si>
  <si>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</si>
  <si>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</si>
  <si>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</si>
  <si>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</si>
  <si>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</si>
  <si>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</si>
  <si>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</si>
  <si>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</si>
  <si>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</si>
  <si>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</si>
  <si>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</si>
  <si>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</si>
  <si>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</si>
  <si>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</si>
  <si>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</si>
  <si>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</si>
  <si>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</si>
  <si>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</si>
  <si>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</si>
  <si>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</si>
  <si>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</si>
  <si>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</si>
  <si>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</si>
  <si>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</si>
  <si>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</si>
  <si>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</si>
  <si>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</si>
  <si>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</si>
  <si>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</si>
  <si>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</si>
  <si>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</si>
  <si>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</si>
  <si>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</si>
  <si>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</si>
  <si>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</si>
  <si>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</si>
  <si>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</si>
  <si>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</si>
  <si>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</si>
  <si>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</si>
  <si>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</si>
  <si>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</si>
  <si>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</si>
  <si>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</si>
  <si>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</si>
  <si>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</si>
  <si>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</si>
  <si>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</si>
  <si>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</si>
  <si>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</si>
  <si>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</si>
  <si>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</si>
  <si>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</si>
  <si>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</si>
  <si>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</si>
  <si>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</si>
  <si>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</si>
  <si>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</si>
  <si>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</si>
  <si>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</si>
  <si>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</si>
  <si>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</si>
  <si>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</si>
  <si>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</si>
  <si>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</si>
  <si>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</si>
  <si>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</si>
  <si>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</si>
  <si>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</si>
  <si>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</si>
  <si>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</si>
  <si>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</si>
  <si>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</si>
  <si>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</si>
  <si>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</si>
  <si>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</si>
  <si>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</si>
  <si>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</si>
  <si>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</si>
  <si>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</si>
  <si>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</si>
  <si>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</si>
  <si>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</si>
  <si>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</si>
  <si>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</si>
  <si>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</si>
  <si>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</si>
  <si>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</si>
  <si>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</si>
  <si>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</si>
  <si>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</si>
  <si>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</si>
  <si>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</si>
  <si>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</si>
  <si>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</si>
  <si>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</si>
  <si>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</si>
  <si>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</si>
  <si>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</si>
  <si>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</si>
  <si>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</si>
  <si>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</si>
  <si>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</si>
  <si>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</si>
  <si>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</si>
  <si>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</si>
  <si>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</si>
  <si>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</si>
  <si>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</si>
  <si>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</si>
  <si>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</si>
  <si>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</si>
  <si>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</si>
  <si>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</si>
  <si>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</si>
  <si>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</si>
  <si>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</si>
  <si>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</si>
  <si>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</si>
  <si>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</si>
  <si>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</si>
  <si>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</si>
  <si>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</si>
  <si>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</si>
  <si>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</si>
  <si>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</si>
  <si>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</si>
  <si>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</si>
  <si>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</si>
  <si>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</si>
  <si>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</si>
  <si>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</si>
  <si>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</si>
  <si>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</si>
  <si>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</si>
  <si>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</si>
  <si>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</si>
  <si>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</si>
  <si>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</si>
  <si>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</si>
  <si>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</si>
  <si>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</si>
  <si>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</si>
  <si>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</si>
  <si>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</si>
  <si>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</si>
  <si>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</si>
  <si>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</si>
  <si>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</si>
  <si>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</si>
  <si>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</si>
  <si>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</si>
  <si>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</si>
  <si>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</si>
  <si>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</si>
  <si>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</si>
  <si>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</si>
  <si>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</si>
  <si>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</si>
  <si>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</si>
  <si>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</si>
  <si>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</si>
  <si>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</si>
  <si>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</si>
  <si>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</si>
  <si>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</si>
  <si>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</si>
  <si>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</si>
  <si>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</si>
  <si>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</si>
  <si>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</si>
  <si>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</si>
  <si>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</si>
  <si>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</si>
  <si>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</si>
  <si>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</si>
  <si>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</si>
  <si>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</si>
  <si>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</si>
  <si>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</si>
  <si>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</si>
  <si>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</si>
  <si>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</si>
  <si>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</si>
  <si>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</si>
  <si>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</si>
  <si>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</si>
  <si>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</si>
  <si>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</si>
  <si>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</si>
  <si>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</si>
  <si>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</si>
  <si>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</si>
  <si>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</si>
  <si>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</si>
  <si>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</si>
  <si>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</si>
  <si>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</si>
  <si>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</si>
  <si>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</si>
  <si>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</si>
  <si>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</si>
  <si>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</si>
  <si>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</si>
  <si>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</si>
  <si>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</si>
  <si>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</si>
  <si>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</si>
  <si>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</si>
  <si>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</si>
  <si>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</si>
  <si>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</si>
  <si>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</si>
  <si>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</si>
  <si>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</si>
  <si>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</si>
  <si>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</si>
  <si>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</si>
  <si>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</si>
  <si>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</si>
  <si>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</si>
  <si>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</si>
  <si>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</si>
  <si>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</si>
  <si>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</si>
  <si>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</si>
  <si>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</si>
  <si>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</si>
  <si>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</si>
  <si>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</si>
  <si>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</si>
  <si>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</si>
  <si>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</si>
  <si>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</si>
  <si>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</si>
  <si>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</si>
  <si>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</si>
  <si>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</si>
  <si>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</si>
  <si>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</si>
  <si>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</si>
  <si>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</si>
  <si>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</si>
  <si>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</si>
  <si>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</si>
  <si>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</si>
  <si>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</si>
  <si>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</si>
  <si>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</si>
  <si>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</si>
  <si>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</si>
  <si>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</si>
  <si>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</si>
  <si>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</si>
  <si>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</si>
  <si>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</si>
  <si>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</si>
  <si>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</si>
  <si>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</si>
  <si>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</si>
  <si>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</si>
  <si>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</si>
  <si>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</si>
  <si>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</si>
  <si>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</si>
  <si>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</si>
  <si>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</si>
  <si>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</si>
  <si>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</si>
  <si>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</si>
  <si>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</si>
  <si>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</si>
  <si>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</si>
  <si>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</si>
  <si>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</si>
  <si>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</si>
  <si>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</si>
  <si>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</si>
  <si>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</si>
  <si>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</si>
  <si>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</si>
  <si>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</si>
  <si>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</si>
  <si>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</si>
  <si>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</si>
  <si>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</si>
  <si>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</si>
  <si>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</si>
  <si>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</si>
  <si>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</si>
  <si>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</si>
  <si>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</si>
  <si>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</si>
  <si>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</si>
  <si>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</si>
  <si>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</si>
  <si>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</si>
  <si>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</si>
  <si>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</si>
  <si>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</si>
  <si>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</si>
  <si>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</si>
  <si>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</si>
  <si>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</si>
  <si>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</si>
  <si>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</si>
  <si>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</si>
  <si>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</si>
  <si>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</si>
  <si>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</si>
  <si>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</si>
  <si>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</si>
  <si>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</si>
  <si>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</si>
  <si>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</si>
  <si>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</si>
  <si>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</si>
  <si>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</si>
  <si>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</si>
  <si>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</si>
  <si>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</si>
  <si>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</si>
  <si>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</si>
  <si>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</si>
  <si>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</si>
  <si>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</si>
  <si>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</si>
  <si>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</si>
  <si>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</si>
  <si>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</si>
  <si>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</si>
  <si>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</si>
  <si>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</si>
  <si>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</si>
  <si>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</si>
  <si>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</si>
  <si>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</si>
  <si>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</si>
  <si>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</si>
  <si>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</si>
  <si>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</si>
  <si>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</si>
  <si>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</si>
  <si>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</si>
  <si>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</si>
  <si>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</si>
  <si>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</si>
  <si>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</si>
  <si>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</si>
  <si>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</si>
  <si>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</si>
  <si>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</si>
  <si>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</si>
  <si>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</si>
  <si>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</si>
  <si>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</si>
  <si>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</si>
  <si>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</si>
  <si>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</si>
  <si>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</si>
  <si>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</si>
  <si>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</si>
  <si>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</si>
  <si>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</si>
  <si>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</si>
  <si>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</si>
  <si>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</si>
  <si>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</si>
  <si>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</si>
  <si>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</si>
  <si>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</si>
  <si>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</si>
  <si>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</si>
  <si>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</si>
  <si>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</si>
  <si>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</si>
  <si>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</si>
  <si>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</si>
  <si>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</si>
  <si>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</si>
  <si>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</si>
  <si>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</si>
  <si>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</si>
  <si>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</si>
  <si>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</si>
  <si>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</si>
  <si>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</si>
  <si>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</si>
  <si>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</si>
  <si>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</si>
  <si>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</si>
  <si>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</si>
  <si>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</si>
  <si>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</si>
  <si>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</si>
  <si>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</si>
  <si>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</si>
  <si>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</si>
  <si>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</si>
  <si>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</si>
  <si>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</si>
  <si>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</si>
  <si>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</si>
  <si>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</si>
  <si>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</si>
  <si>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</si>
  <si>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</si>
  <si>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</si>
  <si>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</si>
  <si>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</si>
  <si>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</si>
  <si>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</si>
  <si>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</si>
  <si>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</si>
  <si>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</si>
  <si>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</si>
  <si>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</si>
  <si>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</si>
  <si>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</si>
  <si>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</si>
  <si>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</si>
  <si>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</si>
  <si>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</si>
  <si>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</si>
  <si>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</si>
  <si>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</si>
  <si>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</si>
  <si>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</si>
  <si>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</si>
  <si>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</si>
  <si>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</si>
  <si>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</si>
  <si>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</si>
  <si>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</si>
  <si>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</si>
  <si>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</si>
  <si>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</si>
  <si>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</si>
  <si>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</si>
  <si>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</si>
  <si>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</si>
  <si>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</si>
  <si>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</si>
  <si>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</si>
  <si>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</si>
  <si>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</si>
  <si>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</si>
  <si>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</si>
  <si>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</si>
  <si>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</si>
  <si>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</si>
  <si>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</si>
  <si>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</si>
  <si>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</si>
  <si>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</si>
  <si>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</si>
  <si>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</si>
  <si>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</si>
  <si>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</si>
  <si>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</si>
  <si>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</si>
  <si>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</si>
  <si>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</si>
  <si>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</si>
  <si>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</si>
  <si>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</si>
  <si>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</si>
  <si>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</si>
  <si>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</si>
  <si>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</si>
  <si>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</si>
  <si>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</si>
  <si>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</si>
  <si>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</si>
  <si>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</si>
  <si>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</si>
  <si>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</si>
  <si>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</si>
  <si>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</si>
  <si>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</si>
  <si>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</si>
  <si>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</si>
  <si>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</si>
  <si>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</si>
  <si>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</si>
  <si>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</si>
  <si>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</si>
  <si>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</si>
  <si>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</si>
  <si>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</si>
  <si>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</si>
  <si>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</si>
  <si>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</si>
  <si>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</si>
  <si>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</si>
  <si>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</si>
  <si>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</si>
  <si>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</si>
  <si>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</si>
  <si>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</si>
  <si>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</si>
  <si>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</si>
  <si>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</si>
  <si>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</si>
  <si>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</si>
  <si>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</si>
  <si>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</si>
  <si>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</si>
  <si>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</si>
  <si>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</si>
  <si>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</si>
  <si>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</si>
  <si>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</si>
  <si>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</si>
  <si>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</si>
  <si>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</si>
  <si>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</si>
  <si>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</si>
  <si>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</si>
  <si>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</si>
  <si>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</si>
  <si>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</si>
  <si>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</si>
  <si>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</si>
  <si>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</si>
  <si>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</si>
  <si>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</si>
  <si>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</si>
  <si>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</si>
  <si>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</si>
  <si>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</si>
  <si>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</si>
  <si>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</si>
  <si>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</si>
  <si>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</si>
  <si>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</si>
  <si>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</si>
  <si>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</si>
  <si>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</si>
  <si>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</si>
  <si>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</si>
  <si>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</si>
  <si>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</si>
  <si>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</si>
  <si>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</si>
  <si>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</si>
  <si>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</si>
  <si>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</si>
  <si>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</si>
  <si>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</si>
  <si>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</si>
  <si>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</si>
  <si>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</si>
  <si>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</si>
  <si>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</si>
  <si>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</si>
  <si>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</si>
  <si>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</si>
  <si>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</si>
  <si>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</si>
  <si>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</si>
  <si>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</si>
  <si>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</si>
  <si>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</si>
  <si>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</si>
  <si>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</si>
  <si>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</si>
  <si>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</si>
  <si>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</si>
  <si>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</si>
  <si>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</si>
  <si>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</si>
  <si>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</si>
  <si>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</si>
  <si>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</si>
  <si>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</si>
  <si>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</si>
  <si>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</si>
  <si>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</si>
  <si>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</si>
  <si>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</si>
  <si>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</si>
  <si>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</si>
  <si>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</si>
  <si>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</si>
  <si>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</si>
  <si>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</si>
  <si>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</si>
  <si>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</si>
  <si>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</si>
  <si>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</si>
  <si>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</si>
  <si>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</si>
  <si>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</si>
  <si>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</si>
  <si>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</si>
  <si>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</si>
  <si>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</si>
  <si>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</si>
  <si>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</si>
  <si>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</si>
  <si>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</si>
  <si>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</si>
  <si>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</si>
  <si>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</si>
  <si>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</si>
  <si>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</si>
  <si>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</si>
  <si>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</si>
  <si>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</si>
  <si>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</si>
  <si>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</si>
  <si>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</si>
  <si>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</si>
  <si>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</si>
  <si>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</si>
  <si>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</si>
  <si>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</si>
  <si>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</si>
  <si>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</si>
  <si>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</si>
  <si>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</si>
  <si>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</si>
  <si>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</si>
  <si>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</si>
  <si>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</si>
  <si>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</si>
  <si>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</si>
  <si>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</si>
  <si>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</si>
  <si>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</si>
  <si>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</si>
  <si>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</si>
  <si>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</si>
  <si>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</si>
  <si>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</si>
  <si>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</si>
  <si>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</si>
  <si>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</si>
  <si>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</si>
  <si>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</si>
  <si>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</si>
  <si>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</si>
  <si>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</si>
  <si>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</si>
  <si>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</si>
  <si>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</si>
  <si>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</si>
  <si>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</si>
  <si>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</si>
  <si>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</si>
  <si>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</si>
  <si>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</si>
  <si>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</si>
  <si>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</si>
  <si>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</si>
  <si>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</si>
  <si>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</si>
  <si>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</si>
  <si>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</si>
  <si>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</si>
  <si>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</si>
  <si>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</si>
  <si>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</si>
  <si>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</si>
  <si>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</si>
  <si>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</si>
  <si>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</si>
  <si>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</si>
  <si>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</si>
  <si>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</si>
  <si>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</si>
  <si>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</si>
  <si>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</si>
  <si>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</si>
  <si>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</si>
  <si>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</si>
  <si>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</si>
  <si>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</si>
  <si>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</si>
  <si>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</si>
  <si>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</si>
  <si>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</si>
  <si>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</si>
  <si>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</si>
  <si>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</si>
  <si>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</si>
  <si>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</si>
  <si>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</si>
  <si>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</si>
  <si>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</si>
  <si>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</si>
  <si>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</si>
  <si>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</si>
  <si>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</si>
  <si>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</si>
  <si>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</si>
  <si>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</si>
  <si>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</si>
  <si>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</si>
  <si>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</si>
  <si>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</si>
  <si>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</si>
  <si>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</si>
  <si>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</si>
  <si>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</si>
  <si>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</si>
  <si>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</si>
  <si>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</si>
  <si>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</si>
  <si>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</si>
  <si>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</si>
  <si>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</si>
  <si>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</si>
  <si>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</si>
  <si>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</si>
  <si>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</si>
  <si>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</si>
  <si>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</si>
  <si>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</si>
  <si>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</si>
  <si>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</si>
  <si>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</si>
  <si>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</si>
  <si>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</si>
  <si>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</si>
  <si>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</si>
  <si>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</si>
  <si>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</si>
  <si>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</si>
  <si>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</si>
  <si>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</si>
  <si>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</si>
  <si>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</si>
  <si>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</si>
  <si>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</si>
  <si>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</si>
  <si>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</si>
  <si>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</si>
  <si>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</si>
  <si>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</si>
  <si>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</si>
  <si>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</si>
  <si>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</si>
  <si>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</si>
  <si>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</si>
  <si>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</si>
  <si>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</si>
  <si>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</si>
  <si>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</si>
  <si>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</si>
  <si>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</si>
  <si>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</si>
  <si>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</si>
  <si>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</si>
  <si>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</si>
  <si>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</si>
  <si>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</si>
  <si>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</si>
  <si>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</si>
  <si>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</si>
  <si>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</si>
  <si>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</si>
  <si>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</si>
  <si>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</si>
  <si>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</si>
  <si>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</si>
  <si>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</si>
  <si>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</si>
  <si>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</si>
  <si>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</si>
  <si>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</si>
  <si>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</si>
  <si>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</si>
  <si>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</si>
  <si>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</si>
  <si>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</si>
  <si>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</si>
  <si>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</si>
  <si>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</si>
  <si>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</si>
  <si>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</si>
  <si>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</si>
  <si>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</si>
  <si>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</si>
  <si>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</si>
  <si>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</si>
  <si>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</si>
  <si>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</si>
  <si>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</si>
  <si>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</si>
  <si>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</si>
  <si>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</si>
  <si>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</si>
  <si>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</si>
  <si>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</si>
  <si>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</si>
  <si>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</si>
  <si>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</si>
  <si>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</si>
  <si>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</si>
  <si>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</si>
  <si>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</si>
  <si>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</si>
  <si>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</si>
  <si>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</si>
  <si>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</si>
  <si>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</si>
  <si>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</si>
  <si>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</si>
  <si>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</si>
  <si>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</si>
  <si>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</si>
  <si>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</si>
  <si>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</si>
  <si>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</si>
  <si>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</si>
  <si>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</si>
  <si>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</si>
  <si>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</si>
  <si>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</si>
  <si>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</si>
  <si>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</si>
  <si>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</si>
  <si>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</si>
  <si>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</si>
  <si>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</si>
  <si>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</si>
  <si>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</si>
  <si>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</si>
  <si>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</si>
  <si>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</si>
  <si>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</si>
  <si>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</si>
  <si>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</si>
  <si>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</si>
  <si>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</si>
  <si>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</si>
  <si>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</si>
  <si>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</si>
  <si>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</si>
  <si>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</si>
  <si>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</si>
  <si>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</si>
  <si>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</si>
  <si>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</si>
  <si>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</si>
  <si>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</si>
  <si>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</si>
  <si>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</si>
  <si>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</si>
  <si>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</si>
  <si>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</si>
  <si>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</si>
  <si>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</si>
  <si>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</si>
  <si>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</si>
  <si>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</si>
  <si>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</si>
  <si>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</si>
  <si>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</si>
  <si>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</si>
  <si>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</si>
  <si>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</si>
  <si>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</si>
  <si>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</si>
  <si>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</si>
  <si>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</si>
  <si>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</si>
  <si>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</si>
  <si>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</si>
  <si>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</si>
  <si>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</si>
  <si>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</si>
  <si>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</si>
  <si>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</si>
  <si>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</si>
  <si>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</si>
  <si>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</si>
  <si>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</si>
  <si>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</si>
  <si>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</si>
  <si>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</si>
  <si>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</si>
  <si>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</si>
  <si>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</si>
  <si>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</si>
  <si>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</si>
  <si>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</si>
  <si>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</si>
  <si>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</si>
  <si>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</si>
  <si>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</si>
  <si>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</si>
  <si>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</si>
  <si>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</si>
  <si>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</si>
  <si>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</si>
  <si>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</si>
  <si>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</si>
  <si>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</si>
  <si>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</si>
  <si>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</si>
  <si>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</si>
  <si>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</si>
  <si>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</si>
  <si>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</si>
  <si>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</si>
  <si>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</si>
  <si>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</si>
  <si>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</si>
  <si>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</si>
  <si>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</si>
  <si>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</si>
  <si>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</si>
  <si>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</si>
  <si>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</si>
  <si>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</si>
  <si>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</si>
  <si>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</si>
  <si>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</si>
  <si>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</si>
  <si>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</si>
  <si>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</si>
  <si>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</si>
  <si>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</si>
  <si>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</si>
  <si>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</si>
  <si>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</si>
  <si>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</si>
  <si>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</si>
  <si>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</si>
  <si>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</si>
  <si>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</si>
  <si>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</si>
  <si>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</si>
  <si>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</si>
  <si>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</si>
  <si>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</si>
  <si>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</si>
  <si>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</si>
  <si>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</si>
  <si>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</si>
  <si>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</si>
  <si>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</si>
  <si>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</si>
  <si>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</si>
  <si>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</si>
  <si>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</si>
  <si>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</si>
  <si>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</si>
  <si>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</si>
  <si>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</si>
  <si>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</si>
  <si>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</si>
  <si>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</si>
  <si>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</si>
  <si>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</si>
  <si>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</si>
  <si>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</si>
  <si>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</si>
  <si>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</si>
  <si>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</si>
  <si>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</si>
  <si>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</si>
  <si>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</si>
  <si>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</si>
  <si>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</si>
  <si>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</si>
  <si>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</si>
  <si>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</si>
  <si>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</si>
  <si>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</si>
  <si>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</si>
  <si>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</si>
  <si>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</si>
  <si>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</si>
  <si>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</si>
  <si>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</si>
  <si>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</si>
  <si>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</si>
  <si>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</si>
  <si>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</si>
  <si>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</si>
  <si>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</si>
  <si>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</si>
  <si>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</si>
  <si>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</si>
  <si>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</si>
  <si>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</si>
  <si>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</si>
  <si>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</si>
  <si>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</si>
  <si>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</si>
  <si>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</si>
  <si>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</si>
  <si>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</si>
  <si>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</si>
  <si>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</si>
  <si>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</si>
  <si>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</si>
  <si>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</si>
  <si>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</si>
  <si>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</si>
  <si>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</si>
  <si>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</si>
  <si>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</si>
  <si>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</si>
  <si>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</si>
  <si>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</si>
  <si>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</si>
  <si>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</si>
  <si>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</si>
  <si>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</si>
  <si>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</si>
  <si>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</si>
  <si>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</si>
  <si>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</si>
  <si>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</si>
  <si>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</si>
  <si>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</si>
  <si>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</si>
  <si>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</si>
  <si>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</si>
  <si>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</si>
  <si>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</si>
  <si>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</si>
  <si>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</si>
  <si>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</si>
  <si>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</si>
  <si>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</si>
  <si>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</si>
  <si>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</si>
  <si>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</si>
  <si>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</si>
  <si>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</si>
  <si>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</si>
  <si>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</si>
  <si>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</si>
  <si>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</si>
  <si>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</si>
  <si>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</si>
  <si>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</si>
  <si>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</si>
  <si>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</si>
  <si>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</si>
  <si>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</si>
  <si>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</si>
  <si>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</si>
  <si>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</si>
  <si>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</si>
  <si>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</si>
  <si>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</si>
  <si>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</si>
  <si>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</si>
  <si>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</si>
  <si>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</si>
  <si>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</si>
  <si>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</si>
  <si>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</si>
  <si>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</si>
  <si>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</si>
  <si>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</si>
  <si>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</si>
  <si>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</si>
  <si>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</si>
  <si>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</si>
  <si>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</si>
  <si>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</si>
  <si>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</si>
  <si>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</si>
  <si>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</si>
  <si>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</si>
  <si>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</si>
  <si>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</si>
  <si>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</si>
  <si>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</si>
  <si>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</si>
  <si>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</si>
  <si>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</si>
  <si>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</si>
  <si>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</si>
  <si>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</si>
  <si>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</si>
  <si>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</si>
  <si>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</si>
  <si>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</si>
  <si>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</si>
  <si>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</si>
  <si>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</si>
  <si>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</si>
  <si>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</si>
  <si>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</si>
  <si>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</si>
  <si>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</si>
  <si>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</si>
  <si>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</si>
  <si>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</si>
  <si>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</si>
  <si>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</si>
  <si>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</si>
  <si>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</si>
  <si>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</si>
  <si>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</si>
  <si>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</si>
  <si>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</si>
  <si>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</si>
  <si>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</si>
  <si>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</si>
  <si>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</si>
  <si>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</si>
  <si>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</si>
  <si>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</si>
  <si>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</si>
  <si>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</si>
  <si>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</si>
  <si>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</si>
  <si>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</si>
  <si>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</si>
  <si>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</si>
  <si>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</si>
  <si>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</si>
  <si>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</si>
  <si>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</si>
  <si>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</si>
  <si>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</si>
  <si>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</si>
  <si>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</si>
  <si>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</si>
  <si>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</si>
  <si>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</si>
  <si>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</si>
  <si>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</si>
  <si>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</si>
  <si>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</si>
  <si>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</si>
  <si>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</si>
  <si>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</si>
  <si>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</si>
  <si>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</si>
  <si>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</si>
  <si>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</si>
  <si>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</si>
  <si>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</si>
  <si>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</si>
  <si>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</si>
  <si>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</si>
  <si>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</si>
  <si>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</si>
  <si>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</si>
  <si>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</si>
  <si>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</si>
  <si>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</si>
  <si>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</si>
  <si>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</si>
  <si>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</si>
  <si>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</si>
  <si>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</si>
  <si>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</si>
  <si>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</si>
  <si>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</si>
  <si>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</si>
  <si>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</si>
  <si>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</si>
  <si>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</si>
  <si>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</si>
  <si>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</si>
  <si>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</si>
  <si>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</si>
  <si>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</si>
  <si>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</si>
  <si>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</si>
  <si>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</si>
  <si>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</si>
  <si>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</si>
  <si>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</si>
  <si>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</si>
  <si>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</si>
  <si>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</si>
  <si>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</si>
  <si>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</si>
  <si>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</si>
  <si>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</si>
  <si>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</si>
  <si>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</si>
  <si>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</si>
  <si>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</si>
  <si>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</si>
  <si>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</si>
  <si>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</si>
  <si>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</si>
  <si>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</si>
  <si>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</si>
  <si>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</si>
  <si>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</si>
  <si>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</si>
  <si>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</si>
  <si>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</si>
  <si>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</si>
  <si>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</si>
  <si>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</si>
  <si>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</si>
  <si>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</si>
  <si>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</si>
  <si>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</si>
  <si>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</si>
  <si>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</si>
  <si>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</si>
  <si>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</si>
  <si>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</si>
  <si>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</si>
  <si>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</si>
  <si>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</si>
  <si>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</si>
  <si>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</si>
  <si>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</si>
  <si>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</si>
  <si>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</si>
  <si>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</si>
  <si>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</si>
  <si>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</si>
  <si>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</si>
  <si>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</si>
  <si>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</si>
  <si>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</si>
  <si>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</si>
  <si>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</si>
  <si>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</si>
  <si>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</si>
  <si>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</si>
  <si>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</si>
  <si>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</si>
  <si>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</si>
  <si>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</si>
  <si>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</si>
  <si>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</si>
  <si>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</si>
  <si>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</si>
  <si>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</si>
  <si>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</si>
  <si>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</si>
  <si>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</si>
  <si>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</si>
  <si>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</si>
  <si>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</si>
  <si>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</si>
  <si>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</si>
  <si>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</si>
  <si>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</si>
  <si>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</si>
  <si>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</si>
  <si>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</si>
  <si>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</si>
  <si>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</si>
  <si>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</si>
  <si>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</si>
  <si>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</si>
  <si>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</si>
  <si>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</si>
  <si>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</si>
  <si>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</si>
  <si>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</si>
  <si>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</si>
  <si>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</si>
  <si>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</si>
  <si>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</si>
  <si>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</si>
  <si>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</si>
  <si>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</si>
  <si>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</si>
  <si>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</si>
  <si>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</si>
  <si>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</si>
  <si>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</si>
  <si>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</si>
  <si>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</si>
  <si>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</si>
  <si>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</si>
  <si>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</si>
  <si>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</si>
  <si>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</si>
  <si>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</si>
  <si>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</si>
  <si>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</si>
  <si>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</si>
  <si>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</si>
  <si>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</si>
  <si>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</si>
  <si>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</si>
  <si>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</si>
  <si>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</si>
  <si>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</si>
  <si>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</si>
  <si>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</si>
  <si>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</si>
  <si>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</si>
  <si>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</si>
  <si>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</si>
  <si>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</si>
  <si>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</si>
  <si>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</si>
  <si>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</si>
  <si>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</si>
  <si>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</si>
  <si>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</si>
  <si>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</si>
  <si>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</si>
  <si>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</si>
  <si>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</si>
  <si>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</si>
  <si>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</si>
  <si>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</si>
  <si>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</si>
  <si>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</si>
  <si>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</si>
  <si>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</si>
  <si>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</si>
  <si>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</si>
  <si>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</si>
  <si>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</si>
  <si>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</si>
  <si>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</si>
  <si>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</si>
  <si>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</si>
  <si>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</si>
  <si>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</si>
  <si>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</si>
  <si>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</si>
  <si>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</si>
  <si>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</si>
  <si>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</si>
  <si>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</si>
  <si>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</si>
  <si>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</si>
  <si>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</si>
  <si>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</si>
  <si>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</si>
  <si>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</si>
  <si>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</si>
  <si>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</si>
  <si>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</si>
  <si>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</si>
  <si>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</si>
  <si>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</si>
  <si>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</si>
  <si>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</si>
  <si>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</si>
  <si>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</si>
  <si>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</si>
  <si>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</si>
  <si>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</si>
  <si>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</si>
  <si>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</si>
  <si>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</si>
  <si>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</si>
  <si>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</si>
  <si>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</si>
  <si>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</si>
  <si>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</si>
  <si>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</si>
  <si>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</si>
  <si>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</si>
  <si>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</si>
  <si>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</si>
  <si>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</si>
  <si>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</si>
  <si>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</si>
  <si>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</si>
  <si>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</si>
  <si>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</si>
  <si>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</si>
  <si>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</si>
  <si>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</si>
  <si>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</si>
  <si>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</si>
  <si>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</si>
  <si>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</si>
  <si>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</si>
  <si>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</si>
  <si>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</si>
  <si>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</si>
  <si>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</si>
  <si>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</si>
  <si>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</si>
  <si>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</si>
  <si>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</si>
  <si>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</si>
  <si>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</si>
  <si>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</si>
  <si>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</si>
  <si>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</si>
  <si>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</si>
  <si>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</si>
  <si>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</si>
  <si>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</si>
  <si>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</si>
  <si>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</si>
  <si>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</si>
  <si>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</si>
  <si>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</si>
  <si>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</si>
  <si>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</si>
  <si>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</si>
  <si>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</si>
  <si>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</si>
  <si>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</si>
  <si>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</si>
  <si>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</si>
  <si>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</si>
  <si>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</si>
  <si>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</si>
  <si>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</si>
  <si>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</si>
  <si>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</si>
  <si>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</si>
  <si>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</si>
  <si>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</si>
  <si>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</si>
  <si>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</si>
  <si>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</si>
  <si>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</si>
  <si>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</si>
  <si>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</si>
  <si>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</si>
  <si>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</si>
  <si>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</si>
  <si>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</si>
  <si>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</si>
  <si>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</si>
  <si>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</si>
  <si>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</si>
  <si>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</si>
  <si>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</si>
  <si>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</si>
  <si>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</si>
  <si>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</si>
  <si>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</si>
  <si>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</si>
  <si>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</si>
  <si>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</si>
  <si>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</si>
  <si>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</si>
  <si>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</si>
  <si>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</si>
  <si>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</si>
  <si>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</si>
  <si>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</si>
  <si>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</si>
  <si>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</si>
  <si>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</si>
  <si>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</si>
  <si>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</si>
  <si>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</si>
  <si>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</si>
  <si>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</si>
  <si>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</si>
  <si>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</si>
  <si>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</si>
  <si>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</si>
  <si>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</si>
  <si>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</si>
  <si>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</si>
  <si>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</si>
  <si>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</si>
  <si>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</si>
  <si>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</si>
  <si>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</si>
  <si>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</si>
  <si>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</si>
  <si>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</si>
  <si>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</si>
  <si>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</si>
  <si>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</si>
  <si>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</si>
  <si>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</si>
  <si>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</si>
  <si>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</si>
  <si>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</si>
  <si>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</si>
  <si>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</si>
  <si>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</si>
  <si>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</si>
  <si>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</si>
  <si>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</si>
  <si>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</si>
  <si>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</si>
  <si>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</si>
  <si>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</si>
  <si>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</si>
  <si>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</si>
  <si>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</si>
  <si>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</si>
  <si>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</si>
  <si>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</si>
  <si>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</si>
  <si>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</si>
  <si>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</si>
  <si>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</si>
  <si>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</si>
  <si>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</si>
  <si>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</si>
  <si>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</si>
  <si>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</si>
  <si>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</si>
  <si>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</si>
  <si>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</si>
  <si>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</si>
  <si>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</si>
  <si>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</si>
  <si>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</si>
  <si>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</si>
  <si>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</si>
  <si>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</si>
  <si>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</si>
  <si>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</si>
  <si>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</si>
  <si>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</si>
  <si>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</si>
  <si>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</si>
  <si>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</si>
  <si>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</si>
  <si>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</si>
  <si>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</si>
  <si>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</si>
  <si>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</si>
  <si>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</si>
  <si>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</si>
  <si>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</si>
  <si>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</si>
  <si>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</si>
  <si>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</si>
  <si>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</si>
  <si>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</si>
  <si>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</si>
  <si>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</si>
  <si>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</si>
  <si>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</si>
  <si>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</si>
  <si>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</si>
  <si>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</si>
  <si>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</si>
  <si>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</si>
  <si>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</si>
  <si>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</si>
  <si>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</si>
  <si>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</si>
  <si>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</si>
  <si>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</si>
  <si>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</si>
  <si>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</si>
  <si>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</si>
  <si>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</si>
  <si>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</si>
  <si>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</si>
  <si>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</si>
  <si>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</si>
  <si>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</si>
  <si>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</si>
  <si>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</si>
  <si>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</si>
  <si>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</si>
  <si>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</si>
  <si>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</si>
  <si>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</si>
  <si>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</si>
  <si>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</si>
  <si>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</si>
  <si>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</si>
  <si>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</si>
  <si>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</si>
  <si>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</si>
  <si>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</si>
  <si>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</si>
  <si>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</si>
  <si>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</si>
  <si>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</si>
  <si>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</si>
  <si>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</si>
  <si>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</si>
  <si>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</si>
  <si>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</si>
  <si>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</si>
  <si>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</si>
  <si>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</si>
  <si>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</si>
  <si>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</si>
  <si>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</si>
  <si>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</si>
  <si>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</si>
  <si>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</si>
  <si>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</si>
  <si>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</si>
  <si>
    <t>Verdict</t>
  </si>
  <si>
    <t>Grand Total</t>
  </si>
  <si>
    <t>Sum of Revenue(INR)</t>
  </si>
  <si>
    <t>Count of New Actor</t>
  </si>
  <si>
    <t>Sum of Budget(INR)</t>
  </si>
  <si>
    <t>Average</t>
  </si>
  <si>
    <t>Blockbuster</t>
  </si>
  <si>
    <t>Flop</t>
  </si>
  <si>
    <t>Hit</t>
  </si>
  <si>
    <t>Release Period2</t>
  </si>
  <si>
    <t>Release Period3</t>
  </si>
  <si>
    <t>new actor</t>
  </si>
  <si>
    <t>New Actor2</t>
  </si>
  <si>
    <t>new director</t>
  </si>
  <si>
    <t>New Director2</t>
  </si>
  <si>
    <t xml:space="preserve">new music </t>
  </si>
  <si>
    <t xml:space="preserve">whether franchise </t>
  </si>
  <si>
    <t>Row Labels</t>
  </si>
  <si>
    <t>Details for Sum of Revenue(INR) - Verdict: Average</t>
  </si>
  <si>
    <t>(blank)</t>
  </si>
  <si>
    <t>Count of 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</si>
</sst>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left" inden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164" formatCode="&quot;₹&quot;\ #,##0.00"/>
    </dxf>
    <dxf>
      <numFmt numFmtId="164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₹&quot;\ #,##0.0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repository(work)(1).xlsx]FILTERED!PivotTable1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FILTERED!$T$3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FILTERED!$S$4:$S$8</c:f>
              <c:strCache>
                <c:ptCount val="4"/>
                <c:pt idx="0">
                  <c:v>Average</c:v>
                </c:pt>
                <c:pt idx="1">
                  <c:v>Blockbuster</c:v>
                </c:pt>
                <c:pt idx="2">
                  <c:v>Flop</c:v>
                </c:pt>
                <c:pt idx="3">
                  <c:v>Hit</c:v>
                </c:pt>
              </c:strCache>
            </c:strRef>
          </c:cat>
          <c:val>
            <c:numRef>
              <c:f>FILTERED!$T$4:$T$8</c:f>
              <c:numCache>
                <c:formatCode>0.00%</c:formatCode>
                <c:ptCount val="4"/>
                <c:pt idx="0">
                  <c:v>0.11965230398076587</c:v>
                </c:pt>
                <c:pt idx="1">
                  <c:v>0.20265665454402129</c:v>
                </c:pt>
                <c:pt idx="2">
                  <c:v>0.50422344754856896</c:v>
                </c:pt>
                <c:pt idx="3">
                  <c:v>0.1734675939266439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1-423F-BA16-16DD4030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689120"/>
        <c:axId val="795690080"/>
      </c:barChart>
      <c:catAx>
        <c:axId val="7956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90080"/>
        <c:crosses val="autoZero"/>
        <c:auto val="1"/>
        <c:lblAlgn val="ctr"/>
        <c:lblOffset val="100"/>
        <c:noMultiLvlLbl val="0"/>
      </c:catAx>
      <c:valAx>
        <c:axId val="7956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89120"/>
        <c:crosses val="autoZero"/>
        <c:crossBetween val="between"/>
      </c:valAx>
      <c:spPr>
        <a:gradFill>
          <a:gsLst>
            <a:gs pos="36000">
              <a:schemeClr val="accent1">
                <a:lumMod val="20000"/>
                <a:lumOff val="8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2">
              <a:lumMod val="7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Revenue(INR)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Sheet2!$A$2:$A$16</c:f>
              <c:strCache>
                <c:ptCount val="15"/>
                <c:pt idx="0">
                  <c:v>action</c:v>
                </c:pt>
                <c:pt idx="1">
                  <c:v>adult</c:v>
                </c:pt>
                <c:pt idx="2">
                  <c:v>animation</c:v>
                </c:pt>
                <c:pt idx="3">
                  <c:v>comedy</c:v>
                </c:pt>
                <c:pt idx="4">
                  <c:v>documentary</c:v>
                </c:pt>
                <c:pt idx="5">
                  <c:v>drama</c:v>
                </c:pt>
                <c:pt idx="6">
                  <c:v>fantasy</c:v>
                </c:pt>
                <c:pt idx="7">
                  <c:v>horror</c:v>
                </c:pt>
                <c:pt idx="8">
                  <c:v>love_story</c:v>
                </c:pt>
                <c:pt idx="9">
                  <c:v>masala</c:v>
                </c:pt>
                <c:pt idx="10">
                  <c:v>mythological</c:v>
                </c:pt>
                <c:pt idx="11">
                  <c:v>rom__com</c:v>
                </c:pt>
                <c:pt idx="12">
                  <c:v>suspense</c:v>
                </c:pt>
                <c:pt idx="13">
                  <c:v>thriller</c:v>
                </c:pt>
                <c:pt idx="14">
                  <c:v>Grand Total</c:v>
                </c:pt>
              </c:strCache>
            </c:strRef>
          </c:cat>
          <c:val>
            <c:numRef>
              <c:f>Sheet2!$B$2:$B$16</c:f>
              <c:numCache>
                <c:formatCode>General</c:formatCode>
                <c:ptCount val="15"/>
                <c:pt idx="0">
                  <c:v>43936750000</c:v>
                </c:pt>
                <c:pt idx="1">
                  <c:v>308700000</c:v>
                </c:pt>
                <c:pt idx="2">
                  <c:v>292500000</c:v>
                </c:pt>
                <c:pt idx="3">
                  <c:v>43370500000</c:v>
                </c:pt>
                <c:pt idx="4">
                  <c:v>390000000</c:v>
                </c:pt>
                <c:pt idx="5">
                  <c:v>70477075000</c:v>
                </c:pt>
                <c:pt idx="6">
                  <c:v>2595000000</c:v>
                </c:pt>
                <c:pt idx="7">
                  <c:v>3768500000</c:v>
                </c:pt>
                <c:pt idx="8">
                  <c:v>20539500000</c:v>
                </c:pt>
                <c:pt idx="9">
                  <c:v>16040000000</c:v>
                </c:pt>
                <c:pt idx="10">
                  <c:v>129000000</c:v>
                </c:pt>
                <c:pt idx="11">
                  <c:v>18935700000</c:v>
                </c:pt>
                <c:pt idx="12">
                  <c:v>1162500000</c:v>
                </c:pt>
                <c:pt idx="13">
                  <c:v>33038500000</c:v>
                </c:pt>
                <c:pt idx="14">
                  <c:v>254984225000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8-4A0E-81FB-BDE519C46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99343"/>
        <c:axId val="290798863"/>
      </c:lineChart>
      <c:catAx>
        <c:axId val="29079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98863"/>
        <c:crosses val="autoZero"/>
        <c:auto val="1"/>
        <c:lblAlgn val="ctr"/>
        <c:lblOffset val="100"/>
        <c:noMultiLvlLbl val="0"/>
      </c:catAx>
      <c:valAx>
        <c:axId val="2907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9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Sheet2!$B$20</c:f>
              <c:strCache>
                <c:ptCount val="1"/>
                <c:pt idx="0">
                  <c:v>Count of New Actor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57-49D7-AD4C-FFFBD13FCE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57-49D7-AD4C-FFFBD13FCE07}"/>
              </c:ext>
            </c:extLst>
          </c:dPt>
          <c:cat>
            <c:strRef>
              <c:f>Sheet2!$A$21:$A$22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Sheet2!$B$21:$B$22</c:f>
              <c:numCache>
                <c:formatCode>General</c:formatCode>
                <c:ptCount val="2"/>
                <c:pt idx="0">
                  <c:v>1243</c:v>
                </c:pt>
                <c:pt idx="1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4-4AC6-BA06-C36B8A55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repository(work)(1).xlsx]FILTERED!PivotTable1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FILTERED!$T$3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FILTERED!$S$4:$S$8</c:f>
              <c:strCache>
                <c:ptCount val="4"/>
                <c:pt idx="0">
                  <c:v>Average</c:v>
                </c:pt>
                <c:pt idx="1">
                  <c:v>Blockbuster</c:v>
                </c:pt>
                <c:pt idx="2">
                  <c:v>Flop</c:v>
                </c:pt>
                <c:pt idx="3">
                  <c:v>Hit</c:v>
                </c:pt>
              </c:strCache>
            </c:strRef>
          </c:cat>
          <c:val>
            <c:numRef>
              <c:f>FILTERED!$T$4:$T$8</c:f>
              <c:numCache>
                <c:formatCode>0.00%</c:formatCode>
                <c:ptCount val="4"/>
                <c:pt idx="0">
                  <c:v>0.11965230398076587</c:v>
                </c:pt>
                <c:pt idx="1">
                  <c:v>0.20265665454402129</c:v>
                </c:pt>
                <c:pt idx="2">
                  <c:v>0.50422344754856896</c:v>
                </c:pt>
                <c:pt idx="3">
                  <c:v>0.1734675939266439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AC0-80B3-B9838C6E5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689120"/>
        <c:axId val="795690080"/>
      </c:barChart>
      <c:catAx>
        <c:axId val="7956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90080"/>
        <c:crosses val="autoZero"/>
        <c:auto val="1"/>
        <c:lblAlgn val="ctr"/>
        <c:lblOffset val="100"/>
        <c:noMultiLvlLbl val="0"/>
      </c:catAx>
      <c:valAx>
        <c:axId val="7956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89120"/>
        <c:crosses val="autoZero"/>
        <c:crossBetween val="between"/>
      </c:valAx>
      <c:spPr>
        <a:gradFill>
          <a:gsLst>
            <a:gs pos="36000">
              <a:schemeClr val="accent1">
                <a:lumMod val="20000"/>
                <a:lumOff val="8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2">
              <a:lumMod val="7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repository(work)(1).xlsx]Sheet1!PivotTable1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4"/>
                <c:pt idx="0">
                  <c:v>Average</c:v>
                </c:pt>
                <c:pt idx="1">
                  <c:v>Blockbuster</c:v>
                </c:pt>
                <c:pt idx="2">
                  <c:v>Flop</c:v>
                </c:pt>
                <c:pt idx="3">
                  <c:v>Hit</c:v>
                </c:pt>
              </c:strCache>
            </c:strRef>
          </c:cat>
          <c:val>
            <c:numRef>
              <c:f>Sheet1!$B$2:$B$6</c:f>
              <c:numCache>
                <c:formatCode>0.00%</c:formatCode>
                <c:ptCount val="4"/>
                <c:pt idx="0">
                  <c:v>8.8445132113617417E-2</c:v>
                </c:pt>
                <c:pt idx="1">
                  <c:v>2.8427492094464303E-2</c:v>
                </c:pt>
                <c:pt idx="2">
                  <c:v>0.80015510713383098</c:v>
                </c:pt>
                <c:pt idx="3">
                  <c:v>8.2972268658087323E-2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7-4A07-B82C-A9EF55CF2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8210032"/>
        <c:axId val="2058210512"/>
        <c:axId val="0"/>
      </c:bar3DChart>
      <c:catAx>
        <c:axId val="20582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10512"/>
        <c:crosses val="autoZero"/>
        <c:auto val="1"/>
        <c:lblAlgn val="ctr"/>
        <c:lblOffset val="100"/>
        <c:noMultiLvlLbl val="0"/>
      </c:catAx>
      <c:valAx>
        <c:axId val="20582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1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1243851</xdr:colOff>
      <xdr:row>0</xdr:row>
      <xdr:rowOff>163605</xdr:rowOff>
    </xdr:from>
    <xdr:to>
      <xdr:col>31</xdr:col>
      <xdr:colOff>-1</xdr:colOff>
      <xdr:row>25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828A1-039E-F7BC-6D3E-46975A5EE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0</xdr:row>
      <xdr:rowOff>163830</xdr:rowOff>
    </xdr:from>
    <xdr:to>
      <xdr:col>10</xdr:col>
      <xdr:colOff>137160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D6952-69B8-005D-F7C5-5044CB772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480060</xdr:colOff>
      <xdr:row>18</xdr:row>
      <xdr:rowOff>102870</xdr:rowOff>
    </xdr:from>
    <xdr:to>
      <xdr:col>10</xdr:col>
      <xdr:colOff>175260</xdr:colOff>
      <xdr:row>33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524E3C-1B95-D1D6-3457-648DE42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10</xdr:col>
      <xdr:colOff>30481</xdr:colOff>
      <xdr:row>23</xdr:row>
      <xdr:rowOff>146125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15E4A7-CFBA-4BF4-BC34-BFE764AD1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1021080</xdr:colOff>
      <xdr:row>5</xdr:row>
      <xdr:rowOff>133350</xdr:rowOff>
    </xdr:from>
    <xdr:to>
      <xdr:col>7</xdr:col>
      <xdr:colOff>670560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FC053-368A-6963-DBBA-DE7E0B72F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esh Pandey" refreshedDate="45667.524134606479" createdVersion="8" refreshedVersion="8" minRefreshableVersion="3" recordCount="1698" xr:uid="{4A46CAB2-105D-4350-A26E-F8602C439DE0}">
  <cacheSource type="worksheet">
    <worksheetSource name="Table1"/>
  </cacheSource>
  <cacheFields count="15">
    <cacheField name="Movie Name" numFmtId="0">
      <sharedItems containsDate="1" containsMixedTypes="1" minDate="1899-12-30T03:00:00" maxDate="1899-12-30T03:00:00"/>
    </cacheField>
    <cacheField name="Release Period" numFmtId="0">
      <sharedItems count="2">
        <s v="Normal"/>
        <s v="Holiday"/>
      </sharedItems>
    </cacheField>
    <cacheField name="Whether Remake" numFmtId="0">
      <sharedItems/>
    </cacheField>
    <cacheField name="Whether Franchise" numFmtId="0">
      <sharedItems/>
    </cacheField>
    <cacheField name="Genre" numFmtId="0">
      <sharedItems count="14">
        <s v="suspense"/>
        <s v="drama"/>
        <s v="thriller"/>
        <s v="adult"/>
        <s v="comedy"/>
        <s v="action"/>
        <s v="love_story"/>
        <s v="rom__com"/>
        <s v="horror"/>
        <s v="fantasy"/>
        <s v="masala"/>
        <s v="mythological"/>
        <s v="animation"/>
        <s v="documentary"/>
      </sharedItems>
    </cacheField>
    <cacheField name="New Actor" numFmtId="0">
      <sharedItems count="2">
        <s v="Yes"/>
        <s v="No"/>
      </sharedItems>
    </cacheField>
    <cacheField name="New Director" numFmtId="0">
      <sharedItems/>
    </cacheField>
    <cacheField name="New Music Director" numFmtId="0">
      <sharedItems/>
    </cacheField>
    <cacheField name="Lead Star" numFmtId="0">
      <sharedItems count="764">
        <s v="Jeet Goswami"/>
        <s v="Karan Bhanushali"/>
        <s v="Mahie Gill"/>
        <s v="Aadar Jain"/>
        <s v="Aadil Khan"/>
        <s v="Aakar Kaushik"/>
        <s v="Aakash"/>
        <s v="Aamir Bashir"/>
        <s v="Aamir Khan"/>
        <s v="Aanamika Bawa"/>
        <s v="Aarun Nagar"/>
        <s v="Aaryan"/>
        <s v="Aasad Mirza"/>
        <s v="Aashish Chanana"/>
        <s v="Aashish Chaudhary"/>
        <s v="Aasif Albela"/>
        <s v="Aatri Kumar"/>
        <s v="Abhay Bakshi"/>
        <s v="Abhay Deol"/>
        <s v="Abhijeet Sawant"/>
        <s v="Abhinav Shukla"/>
        <s v="Abhishek Anand"/>
        <s v="Abhishek Bachchan"/>
        <s v="Abhishek Gupta"/>
        <s v="Abhishek Sharma"/>
        <s v="Abhishek Urade"/>
        <s v="Adah Sharma"/>
        <s v="Adam Bedi"/>
        <s v="Adhvik Mahajan"/>
        <s v="Adhyayan Suman"/>
        <s v="Adil Hussain"/>
        <s v="Aditi Inamdar"/>
        <s v="Aditi Sharma"/>
        <s v="Aditya Narayan"/>
        <s v="Aditya Om"/>
        <s v="Aditya Roy Kapoor"/>
        <s v="Aditya Samanta"/>
        <s v="Aditya Shrivastava"/>
        <s v="Affi Khan"/>
        <s v="Afsar Khan"/>
        <s v="Aftab Shivdasani"/>
        <s v="Ahsaas Channa"/>
        <s v="Aishwarya Rai"/>
        <s v="Ajay Devgn"/>
        <s v="Ajay Jadeja"/>
        <s v="Ajay Kumar"/>
        <s v="Ajay Shukla"/>
        <s v="Ajay Sinh Rathod"/>
        <s v="Ajay Soni"/>
        <s v="Ajaz Khan"/>
        <s v="Akanksha Puri"/>
        <s v="Akash"/>
        <s v="Akbar Khan"/>
        <s v="Akshay Kapoor"/>
        <s v="Akshay Kumar"/>
        <s v="Akshay Oberoi"/>
        <s v="Akshaye Khanna"/>
        <s v="Akshita"/>
        <s v="Aksshat"/>
        <s v="Al Amin"/>
        <s v="Ali Fazal"/>
        <s v="Ali Zafar"/>
        <s v="Alia Bhatt"/>
        <s v="Alia Shah"/>
        <s v="Alma Grey"/>
        <s v="Amaan Khan"/>
        <s v="Aman Sagar"/>
        <s v="Amar Sidhu"/>
        <s v="Amarjeet"/>
        <s v="Amit Hotchandani"/>
        <s v="Amit Kapoor"/>
        <s v="Amit Pachori"/>
        <s v="Amit Purohit"/>
        <s v="Amit Rao"/>
        <s v="Amit Riyaan"/>
        <s v="Amit Sadh"/>
        <s v="Amit Sharma"/>
        <s v="Amitabh Bachchan"/>
        <s v="Anand Tiwari"/>
        <s v="Anant Mahadevan"/>
        <s v="Ananya Khare"/>
        <s v="Anara Gupta"/>
        <s v="Anay"/>
        <s v="Anil Kapoor"/>
        <s v="Anirudh Loka"/>
        <s v="Anita Kanwal"/>
        <s v="Ankur Khanna"/>
        <s v="Ankush Choudhary"/>
        <s v="Anmol Singh"/>
        <s v="Anshuman Jha"/>
        <s v="Antara Mali"/>
        <s v="Anu Kapoor"/>
        <s v="Anu Kashyap"/>
        <s v="Anubhav Anand"/>
        <s v="Anuj Mishra"/>
        <s v="Anuj Pandit"/>
        <s v="Anuj Sawhney"/>
        <s v="Anuj Saxena"/>
        <s v="Anupam Kher"/>
        <s v="Apurv Ratan"/>
        <s v="Arayan Singh"/>
        <s v="Arbaaz Khan"/>
        <s v="Arif Zakaria"/>
        <s v="Arjun Chakraborty"/>
        <s v="Arjun Gaur"/>
        <s v="Arjun Kapoor"/>
        <s v="Arjun Punj"/>
        <s v="Arjun Rampal"/>
        <s v="Armaan Jain"/>
        <s v="Arman"/>
        <s v="Arsh Deol"/>
        <s v="Arshad Warsi"/>
        <s v="Arunoday Singh"/>
        <s v="Arvindo"/>
        <s v="Arya Babbar"/>
        <s v="Aryan Singh"/>
        <s v="Aryan Vaid"/>
        <s v="Aryeman Ramsay"/>
        <s v="Aseem Ali Khan"/>
        <s v="Asha Bhonsle"/>
        <s v="Ashima Sharma"/>
        <s v="Ashish Lal"/>
        <s v="Ashmit Patel"/>
        <s v="Ashok Kumar"/>
        <s v="Ashraf Khan"/>
        <s v="Ashrita Agarwaal"/>
        <s v="Ashutosh Rana"/>
        <s v="Attin Bhalla"/>
        <s v="Atul Kulkarni"/>
        <s v="Aushim Khetarpal"/>
        <s v="Avinash Bhargava"/>
        <s v="Ayaan Ahmad"/>
        <s v="Ayesha Takia"/>
        <s v="Ayub Khan"/>
        <s v="Ayushman Khurana"/>
        <s v="Azim"/>
        <s v="Barun Sobti"/>
        <s v="Bhagyashree"/>
        <s v="Bharat"/>
        <s v="Bhoop Yaduvanshi"/>
        <s v="Bipasha Basu"/>
        <s v="Biswaroop Roy Chowdhary"/>
        <s v="Bobby Deol"/>
        <s v="Bobby Khan"/>
        <s v="Boman Irani"/>
        <s v="Buali Shah"/>
        <s v="Celina Jaitley"/>
        <s v="Chahat Khanna"/>
        <s v="Chaitanya Naidu"/>
        <s v="Chaman Jackson"/>
        <s v="Chandan Roy Sanyal"/>
        <s v="Chandrachur Singh"/>
        <s v="Chinmay Mandlekar"/>
        <s v="Chirag Paswan"/>
        <s v="Chirag Patil"/>
        <s v="Cyrus Broacha"/>
        <s v="Danny Denzongpa"/>
        <s v="Darshan Jariwala"/>
        <s v="Darsheel Safary"/>
        <s v="Debashree"/>
        <s v="Deep"/>
        <s v="Deep Bhattacharya"/>
        <s v="Deepak Dobriyal"/>
        <s v="Deepal Shaw"/>
        <s v="Deepika Padukone"/>
        <s v="Deepshika"/>
        <s v="Deepti Naval"/>
        <s v="Delzad Hiwale"/>
        <s v="Dev Anand"/>
        <s v="Dev Gill"/>
        <s v="Devasish Ray"/>
        <s v="Devi"/>
        <s v="Dhananjay"/>
        <s v="Dhanush"/>
        <s v="Dharmendra"/>
        <s v="Dheren Kushesh Rusto"/>
        <s v="Dia Mirza"/>
        <s v="Dibyendu Bhattacharya"/>
        <s v="Diljit Dosanjh"/>
        <s v="Dilzan Wadia"/>
        <s v="Dimple Kapadia"/>
        <s v="Dimple Sevak"/>
        <s v="Dinesh Mehta"/>
        <s v="Dino Morea"/>
        <s v="Disha Chaudhary"/>
        <s v="Divvj Kak"/>
        <s v="Divya Dutta"/>
        <s v="Eijaz Khan"/>
        <s v="Eisha Deol"/>
        <s v="Emraan Hashmi"/>
        <s v="Faheem Ul Haq"/>
        <s v="Faisal Khan"/>
        <s v="Fardeen Khan"/>
        <s v="Farhan Akhtar"/>
        <s v="Farooque Shaikh"/>
        <s v="Farrukh Jaffar"/>
        <s v="Fatima"/>
        <s v="Fawad Khan"/>
        <s v="Gagan Nimesh"/>
        <s v="Ganesh Venkatraman"/>
        <s v="Garry Gill"/>
        <s v="Gashmeer Mahajani"/>
        <s v="Gaurav Bajaj"/>
        <s v="Gaurav Kakkar"/>
        <s v="Gaurav Kapur"/>
        <s v="Gauri Angel"/>
        <s v="Gautam Gupta"/>
        <s v="Gautam Jadhav"/>
        <s v="Gayatri Patel"/>
        <s v="Geoffrey Broderick"/>
        <s v="Girish Taurani"/>
        <s v="Govinda"/>
        <s v="Gracy Singh"/>
        <s v="Guddi Maruti"/>
        <s v="Gul Panag"/>
        <s v="Gulshan Rana"/>
        <s v="Gulzar Inder Chahal"/>
        <s v="Gunj"/>
        <s v="Gurdeep Mehndi"/>
        <s v="Gurmeet Ram Rahim Singh"/>
        <s v="Gursewak Mann"/>
        <s v="Hameed Khan"/>
        <s v="Harish Raj"/>
        <s v="Harman Baweja"/>
        <s v="Harsh Chhaya"/>
        <s v="Harsh Mayar"/>
        <s v="Harshvardhan Deo"/>
        <s v="Harshvardhan Kapoor"/>
        <s v="Harshvardhan Rane"/>
        <s v="Hema Malini"/>
        <s v="Hemant Pandey"/>
        <s v="Himansh Kohli"/>
        <s v="Himanshu Bhatt"/>
        <s v="Himanshu Malik"/>
        <s v="Himesh Reshammiya"/>
        <s v="Hina Rehman"/>
        <s v="Hitesh Agrawal"/>
        <s v="Hithaishaini"/>
        <s v="Hrishita Bhatt"/>
        <s v="Hrithik Roshan"/>
        <s v="Hussain Dalal"/>
        <s v="Hussain Kuwajerwala"/>
        <s v="Hyder Ali"/>
        <s v="Ihad Khan"/>
        <s v="Imaad Shah"/>
        <s v="Imran"/>
        <s v="Imran Khan"/>
        <s v="Irfan Choudhary"/>
        <s v="Irrfan Khan"/>
        <s v="Isaiah"/>
        <s v="Isha Koppikar"/>
        <s v="Ishaan Manhaas"/>
        <s v="Ishaan Tandon"/>
        <s v="Izabelle Leite"/>
        <s v="J.B. Rana"/>
        <s v="J.D. Chakravarthi"/>
        <s v="Jackie Shroff"/>
        <s v="Jacky Bhagnani"/>
        <s v="Jai Kalra"/>
        <s v="Jason Lewis"/>
        <s v="Jatin Khurana"/>
        <s v="Javed Jaffrey"/>
        <s v="Jaya Bachchan"/>
        <s v="Jeetendra"/>
        <s v="Jimmy Shergill"/>
        <s v="John Abraham"/>
        <s v="Joysen Gupta"/>
        <s v="Juhi Chawla"/>
        <s v="Jyoti Dev"/>
        <s v="K.Gauri"/>
        <s v="Kabir Sawhney"/>
        <s v="Kaif Khan"/>
        <s v="Kailash Manav"/>
        <s v="Kajol"/>
        <s v="Kalaynji Jana"/>
        <s v="Kalki Koechlin"/>
        <s v="Kalpana Pandit"/>
        <s v="Kamaal R. Khan"/>
        <s v="Kamal Hassan"/>
        <s v="Kanan Malhotra"/>
        <s v="Kangana Ranaut"/>
        <s v="Kanwaljeet"/>
        <s v="Kapil Jhaveri"/>
        <s v="Kapil Sharma"/>
        <s v="Karan Grover"/>
        <s v="Karan Hakku"/>
        <s v="Karan Mehra"/>
        <s v="Karan Sharma"/>
        <s v="Karanvir Sharma"/>
        <s v="Kareena Kapoor"/>
        <s v="Karisma Kapoor"/>
        <s v="Karron Mallik"/>
        <s v="Kartik Aryan"/>
        <s v="Kartik Tiwari"/>
        <s v="Kashish"/>
        <s v="Kashmira Shah"/>
        <s v="Kavin Dave"/>
        <s v="Kay Kay Menon"/>
        <s v="Kaya Bunti"/>
        <s v="Khushboo Khan"/>
        <s v="Kiran Janjani"/>
        <s v="Kiran Karmarkar"/>
        <s v="Kirran Sharad"/>
        <s v="Kirron Kher"/>
        <s v="Kirti Kulhari"/>
        <s v="Koel Puri"/>
        <s v="Kohinoor Khan"/>
        <s v="Konkona Sen Sharma"/>
        <s v="Kranti Redkar"/>
        <s v="Krishna"/>
        <s v="Krishna Abhishek"/>
        <s v="Kumaar Aadarsh"/>
        <s v="Kumar Jai Baliyaan"/>
        <s v="Kunal Kapoor"/>
        <s v="Kunal Khemu"/>
        <s v="Kush Khurana"/>
        <s v="Laala Khan"/>
        <s v="Leander Paes"/>
        <s v="Lee Williiams"/>
        <s v="Leeza Mangaldas"/>
        <s v="Linus Roach"/>
        <s v="Lucky Ali"/>
        <s v="Luke Kenny"/>
        <s v="Luv Sinha"/>
        <s v="Maanas Srivastava"/>
        <s v="Madhoo"/>
        <s v="Madhuri Dixit"/>
        <s v="Mahakshay Chakraborty"/>
        <s v="Mahesh"/>
        <s v="Mahima Chaudhary"/>
        <s v="Mallika Sherawat"/>
        <s v="Mammootty"/>
        <s v="Manav Sohal"/>
        <s v="Manav Vij"/>
        <s v="Mandira Bedi"/>
        <s v="Manish Chaudhary"/>
        <s v="Manish Paul"/>
        <s v="Manisha Koirala"/>
        <s v="Manoj Amarnani"/>
        <s v="Manoj Bajpai"/>
        <s v="Manoj Pandey"/>
        <s v="Manoranjan Jha"/>
        <s v="Manzar Sehbai"/>
        <s v="Mashaal Durrani"/>
        <s v="Mashhoor Amrohi"/>
        <s v="Master Shams"/>
        <s v="Meera"/>
        <s v="Meghna Naidu"/>
        <s v="Mehrunnisa Hassan"/>
        <s v="Melanie Kannokada"/>
        <s v="Mighty"/>
        <s v="Mika Singh"/>
        <s v="Mikaal Zulfikaar"/>
        <s v="Milind Gunaji"/>
        <s v="Mink"/>
        <s v="Mishti"/>
        <s v="Mithun Chakraborty"/>
        <s v="Mohammad Iqbal Khan"/>
        <s v="Mohd. Samad"/>
        <s v="Mohit Ahlawat"/>
        <s v="Mohit Chauhan"/>
        <s v="Mohit Sharma"/>
        <s v="Mohsin"/>
        <s v="Mohsin Khan"/>
        <s v="Monali Thakur"/>
        <s v="Monalisa"/>
        <s v="Mrinal Kulkarni"/>
        <s v="Mrunmayee Lagoo"/>
        <s v="Mukesh R.K. Chouksey"/>
        <s v="Mukesh Tiwari"/>
        <s v="Mukesh Vyas"/>
        <s v="Munish Khan"/>
        <s v="Munsif Qureshi"/>
        <s v="Mustafa Burmawalla"/>
        <s v="Muzahid Khan"/>
        <s v="Muzammil Ibrahim"/>
        <s v="Nafe Khan"/>
        <s v="Nakul Vaid"/>
        <s v="Nana Patekar"/>
        <s v="Nandita Das"/>
        <s v="Narayan Singh Sisodia"/>
        <s v="Nargis Bagheri"/>
        <s v="Narinder Samra"/>
        <s v="Naseer Khan"/>
        <s v="Naseeruddin Shah"/>
        <s v="Nassar Abdulla"/>
        <s v="Nataliya Kozhenova"/>
        <s v="Natasha Sikka"/>
        <s v="Navdip Singh"/>
        <s v="Naveen Kasturia"/>
        <s v="Navin Prabhakar"/>
        <s v="Nawazuddin Siddiqui"/>
        <s v="Neha Dhupia"/>
        <s v="Neha Sharma"/>
        <s v="Neil Nitin Mukesh"/>
        <s v="Nidhi Gill"/>
        <s v="Nikhil Dwivedi"/>
        <s v="Nilesh Kumar"/>
        <s v="Nilesh Sahay"/>
        <s v="Nilu Thakur"/>
        <s v="Nisha Triloki"/>
        <s v="Nishan Nanaiah"/>
        <s v="Nishant Dahiya"/>
        <s v="Nishant Sharma"/>
        <s v="Nishi Verma"/>
        <s v="Nishigandha Wad"/>
        <s v="Nithiin"/>
        <s v="Nitika Sharma"/>
        <s v="Om Puri"/>
        <s v="Omkar Das Manikpuri"/>
        <s v="Pankaj Badra"/>
        <s v="Pankaj Kapoor"/>
        <s v="Paoli Dam"/>
        <s v="Paras Chhabra"/>
        <s v="Paresh Rawal"/>
        <s v="Paritosh Goswami"/>
        <s v="Parmeet Sethi"/>
        <s v="Parmita Katkar"/>
        <s v="Partho A. Gupte"/>
        <s v="Parvathy Omanakuttan"/>
        <s v="Parvin Dabas"/>
        <s v="Parzan Dastur"/>
        <s v="Patralekha"/>
        <s v="Payal Rohatgi"/>
        <s v="Phool Singh"/>
        <s v="Piu Chauhan"/>
        <s v="Poonam Dasgupta"/>
        <s v="Poonam Pandey"/>
        <s v="Prabhas"/>
        <s v="Prabhu Deva"/>
        <s v="Prajakt Rebeloma"/>
        <s v="Prakash Sagar"/>
        <s v="Prashant Narayanan"/>
        <s v="Prateik Babbar"/>
        <s v="Pravin Dabbas"/>
        <s v="Preeti Jhangiani"/>
        <s v="Preity Zinta"/>
        <s v="Prince Amit"/>
        <s v="Prithvi Soni"/>
        <s v="Pritika Chawla"/>
        <s v="Priya Singh"/>
        <s v="Priyanka"/>
        <s v="Priyanka Chopra"/>
        <s v="Priyanshu Chatterjee"/>
        <s v="Pulkit Samrat"/>
        <s v="Puneet Singh Ratn"/>
        <s v="Purab Kohli"/>
        <s v="Purav Bhandare"/>
        <s v="Puru Chibber"/>
        <s v="Pushkar Jog"/>
        <s v="R. Madhavan"/>
        <s v="Sachin Tendulkar"/>
        <s v="Raai Laxmi"/>
        <s v="Radhika Apte"/>
        <s v="Rafiq Batcha"/>
        <s v="Raghuvir Yadav"/>
        <s v="Rahil Tandon"/>
        <s v="Rahul"/>
        <s v="Rahul Bagga"/>
        <s v="Rahul Bose"/>
        <s v="Rahul Khanna"/>
        <s v="Rahul Pendkalkar"/>
        <s v="Rahul Roy"/>
        <s v="Rahul Singh"/>
        <s v="Rahul Sood"/>
        <s v="Raj Babbar"/>
        <s v="Raj Gautam"/>
        <s v="Raj Rajawat"/>
        <s v="Raj Singh Chaudhary"/>
        <s v="Raj Tandon"/>
        <s v="Raj Tara"/>
        <s v="Raj Verma"/>
        <s v="Raj Zutshi"/>
        <s v="Rajan Verma"/>
        <s v="Rajat Bedi"/>
        <s v="Rajat Kapoor"/>
        <s v="Rajbeer Singh"/>
        <s v="Rajeev Khandelwal"/>
        <s v="Rajeev Raj"/>
        <s v="Rajeev Verma"/>
        <s v="Rajendraprasad"/>
        <s v="Rajesh Bhardwaj"/>
        <s v="Rajesh Khanna"/>
        <s v="Rajesh Kumar"/>
        <s v="Rajesh Pathak"/>
        <s v="Rajesh Sabharwal"/>
        <s v="Rajesh Shringharpure"/>
        <s v="Rajesh Tiwari"/>
        <s v="Raji James"/>
        <s v="Rajit Kapoor"/>
        <s v="Rajiv Roda"/>
        <s v="Rajkummar Rao"/>
        <s v="Rajneesh Duggal"/>
        <s v="Rajpal Yadav"/>
        <s v="Rajveer Dutt"/>
        <s v="Rajveer Sharma"/>
        <s v="Rakesh"/>
        <s v="Rakesh Bapat"/>
        <s v="Rakhi Vohra"/>
        <s v="Ram Charan"/>
        <s v="Ramesh Goyal"/>
        <s v="Ranbir Kapoor"/>
        <s v="Randeep Hooda"/>
        <s v="Rani Mukherjee"/>
        <s v="Rannvijay Singh"/>
        <s v="Ranveer Singh"/>
        <s v="Ranvir Shorey"/>
        <s v="Rashmi Somvanshi"/>
        <s v="Rasika Dugal"/>
        <s v="Raveena Tandon"/>
        <s v="Ravi Ahlawat"/>
        <s v="Ravi Arora"/>
        <s v="Ravi Kapoor"/>
        <s v="Ravi Kissen"/>
        <s v="Ravish Pandey"/>
        <s v="Raza Murad"/>
        <s v="Rehaan Khan"/>
        <s v="Rehal Khan"/>
        <s v="Rehan Khan"/>
        <s v="Rekha"/>
        <s v="Rekha Gautam"/>
        <s v="Rekha Rana"/>
        <s v="Reshma Singh"/>
        <s v="Richa Chaddha"/>
        <s v="Rikkee"/>
        <s v="Rishabh"/>
        <s v="Rishi Bhutani"/>
        <s v="Rishi Kapoor"/>
        <s v="Rishi Rehan"/>
        <s v="Rishi Verma"/>
        <s v="Rita S. Roy"/>
        <s v="Riteish Deshmukh"/>
        <s v="Ritesh Raghuvanshi"/>
        <s v="Rituparna Sengupta"/>
        <s v="Riya Sen"/>
        <s v="Riya Vij"/>
        <s v="Rohan Jardosh"/>
        <s v="Rohit Roy"/>
        <s v="Romit Raaj"/>
        <s v="Ronak Bhatia"/>
        <s v="Ronit Roy"/>
        <s v="Roopa Ganguly"/>
        <s v="Ruslan Mumtaz"/>
        <s v="Saahib"/>
        <s v="Sachiin Joshi"/>
        <s v="Sachin"/>
        <s v="Sachin Khedekar"/>
        <s v="Saagar Bhatia"/>
        <s v="Sachit Patil"/>
        <s v="Sadashiv Amrapurkar"/>
        <s v="Sagar"/>
        <s v="Sahil Anand"/>
        <s v="Sahil Khan"/>
        <s v="Sahil Mehta"/>
        <s v="Sahil Pathan"/>
        <s v="Sahil Prem"/>
        <s v="Saif Ali Khan"/>
        <s v="Sail Hasan"/>
        <s v="Saksham Kulkarni"/>
        <s v="Saleem Ahmed"/>
        <s v="Saleem Ansari"/>
        <s v="Salim Gaur"/>
        <s v="Salman Khan"/>
        <s v="Samapika"/>
        <s v="Sameer Aftab"/>
        <s v="Sameer Dattani"/>
        <s v="Sameer Dharmadhikari"/>
        <s v="Sameer Sarkit"/>
        <s v="Samir Aftab"/>
        <s v="Samir Kochhar"/>
        <s v="Sanam Khan"/>
        <s v="Sandeep Bharadwaj"/>
        <s v="Sandeep Kulkarni"/>
        <s v="Sandhya Mridul"/>
        <s v="Sangram Singh"/>
        <s v="Sanjay Dutt"/>
        <s v="Sanjay Kapoor"/>
        <s v="Sanjay Kumar"/>
        <s v="Sanjay Mishra"/>
        <s v="Sanjay Pundir"/>
        <s v="Sanjay Suri"/>
        <s v="Sankalp Shrivastava"/>
        <s v="Sanket More"/>
        <s v="Santosh Barmola"/>
        <s v="Sapna"/>
        <s v="Saqib Saleem"/>
        <s v="Sarah Jane Dias"/>
        <s v="Sarat Pujari"/>
        <s v="Sarika"/>
        <s v="Sarita Joshi"/>
        <s v="Sartaj Singh Pannu"/>
        <s v="Sarvar Ahuja"/>
        <s v="Sasho Satiiysh Saarathy"/>
        <s v="Satnam Kaur"/>
        <s v="Saurabh Malik"/>
        <s v="Seema Parihar"/>
        <s v="Seth Daksh"/>
        <s v="Shaad Randhawa"/>
        <s v="Shaadab Khan"/>
        <s v="Shaarib Hashmi"/>
        <s v="Shabaaz Khan"/>
        <s v="Shabana Azmi"/>
        <s v="Shahana Chaterjee"/>
        <s v="Shahid Kapoor"/>
        <s v="Shahnawaz Khan"/>
        <s v="Shahrukh Khan"/>
        <s v="Shahzad Pathan"/>
        <s v="Shakeela"/>
        <s v="Sharad Malhotra"/>
        <s v="Sharad Ponkshe"/>
        <s v="Sharman Joshi"/>
        <s v="Sharmila Tagore"/>
        <s v="Shatrughan Sinha"/>
        <s v="Shawar Ali"/>
        <s v="Sheena Nayar"/>
        <s v="Sheetal Pathak"/>
        <s v="Sherlyn Chopra"/>
        <s v="Shevum Shetty"/>
        <s v="Shilpa Shetty"/>
        <s v="Shiney Ahuja"/>
        <s v="Shital Shah"/>
        <s v="Shiv Darshan"/>
        <s v="Shraddha Kapoor"/>
        <s v="Shreela Majumder"/>
        <s v="Shreyas Talpade"/>
        <s v="Shubh"/>
        <s v="Shubh Mukherjee"/>
        <s v="Shweta Bhardwaj"/>
        <s v="Siddhant Kumar"/>
        <s v="Siddharth"/>
        <s v="Siddharth Dhawan"/>
        <s v="Siddharth Gupta"/>
        <s v="Siddharth Koirala"/>
        <s v="Sidhant Kapur"/>
        <s v="Sidharth Malhotra"/>
        <s v="Sikander Kher"/>
        <s v="Simone Singh"/>
        <s v="Simran"/>
        <s v="Smeep Kang"/>
        <s v="Smriti Singh"/>
        <s v="Soha Ali Khan"/>
        <s v="Sohail Khan"/>
        <s v="Sohrab Ardeshir"/>
        <s v="Sonakshi Sinha"/>
        <s v="Sonali Kulkarni"/>
        <s v="Sonam Kapoor"/>
        <s v="Sonu Pahuja"/>
        <s v="Sonu Sood"/>
        <s v="Sooraj Pancholi"/>
        <s v="Sridevi"/>
        <s v="Subrat Dutta"/>
        <s v="Suchhi Kumar"/>
        <s v="Sudeep"/>
        <s v="Sudesh Berry"/>
        <s v="Sudhanshu Pandey"/>
        <s v="Suhail Karim"/>
        <s v="Sukhwinder Singh"/>
        <s v="Suman Ranganathan"/>
        <s v="Sumeet Nijhawan"/>
        <s v="Suneil Shetty"/>
        <s v="Sunil Grover"/>
        <s v="Sunil Pal"/>
        <s v="Sunny Deol"/>
        <s v="Sunny Gill"/>
        <s v="Sunny Leone"/>
        <s v="Sunny Singh"/>
        <s v="Supriya Pathak"/>
        <s v="Suraj Dev Sahu"/>
        <s v="Suriya"/>
        <s v="Surveen Chawla"/>
        <s v="Susanna Mohan"/>
        <s v="Sushant Singh"/>
        <s v="Sushant Singh Rajput"/>
        <s v="Sushma Sharma"/>
        <s v="Sushmita Sen"/>
        <s v="Swanand Kirkire"/>
        <s v="Swara Bhaskar"/>
        <s v="Swaraaj Singh"/>
        <s v="Swaroop Kanchi"/>
        <s v="Swati Sharma"/>
        <s v="Swati Verma"/>
        <s v="Sween Sharma"/>
        <s v="Swini Khara"/>
        <s v="Taapsee Pannu"/>
        <s v="Tabu"/>
        <s v="Tanuj Virwani"/>
        <s v="Tanushree"/>
        <s v="Tanushree Datta"/>
        <s v="Tanveer Ahmed"/>
        <s v="Tanveer Hashmi"/>
        <s v="Tanya Oberoi"/>
        <s v="Tara Sharma"/>
        <s v="Tarun Arora"/>
        <s v="Tarun Khanna"/>
        <s v="Tejasvita Kapoor"/>
        <s v="Tejaswini Sarkar"/>
        <s v="Tena Desae"/>
        <s v="Tia Bajpai"/>
        <s v="Tiger Shroff"/>
        <s v="Tina"/>
        <s v="Tina Gujjar"/>
        <s v="Tom Alter"/>
        <s v="Trimala Adhikari"/>
        <s v="Tulip Joshi"/>
        <s v="Tushar Jalota"/>
        <s v="Tusshar Kapoor"/>
        <s v="Uday Chopra"/>
        <s v="Udita Goswami"/>
        <s v="Ujwal Chopra"/>
        <s v="Umed Khandelwal"/>
        <s v="Upasna Singh"/>
        <s v="Urmila"/>
        <s v="Urmila Matondkar"/>
        <s v="Uttar Kumar"/>
        <s v="Uunnat Duutt"/>
        <s v="V.P. Singh"/>
        <s v="Vaishali Rawat"/>
        <s v="Varun Dhawan"/>
        <s v="Vasundhara Das"/>
        <s v="Vatsal Sheth"/>
        <s v="Veena Malik"/>
        <s v="Veer"/>
        <s v="Vega Tamotia"/>
        <s v="Vicky Kaushal"/>
        <s v="Victor Banerjee"/>
        <s v="Vidya Balan"/>
        <s v="Vidyut Jammwal"/>
        <s v="Vijay Bhaskar"/>
        <s v="Vijay Raaz"/>
        <s v="Vijay Saxena"/>
        <s v="Vikram"/>
        <s v="Vikram Aditya"/>
        <s v="Vikram Chatwal"/>
        <s v="Vikram Kumar"/>
        <s v="Vikram Singh"/>
        <s v="Vikrant Mahajan"/>
        <s v="Vinay Anand"/>
        <s v="Vinay Arora"/>
        <s v="Vinay Pathak"/>
        <s v="Vinay Virmani"/>
        <s v="Vincent D'Onofrio"/>
        <s v="Vineeth"/>
        <s v="Vinit Bhardwaj"/>
        <s v="Vinod Khanna"/>
        <s v="Vinod Painter"/>
        <s v="Vinod Sherawat"/>
        <s v="Vippino"/>
        <s v="Vir Das"/>
        <s v="Vishaw Kashyap"/>
        <s v="Vivek Oberoi"/>
        <s v="Vivek Sudarshan"/>
        <s v="Waqar Khan"/>
        <s v="Yash Gera"/>
        <s v="Yatin Karyekar"/>
        <s v="Yogendra Chouhan"/>
        <s v="Yugboah Garewal"/>
        <s v="Yugraj Jain"/>
        <s v="Yukta Mookhey"/>
        <s v="Zaira Wasim"/>
        <s v="Zakir Hussain"/>
        <s v="Zarine Khan"/>
        <s v="Zayed Khan"/>
        <s v="Zeenat Aman"/>
        <s v="Zulfi Sayed"/>
      </sharedItems>
    </cacheField>
    <cacheField name="Director" numFmtId="0">
      <sharedItems/>
    </cacheField>
    <cacheField name="Music Director" numFmtId="0">
      <sharedItems/>
    </cacheField>
    <cacheField name="Number of Screens" numFmtId="0">
      <sharedItems containsSemiMixedTypes="0" containsString="0" containsNumber="1" containsInteger="1" minValue="1" maxValue="4600"/>
    </cacheField>
    <cacheField name="Revenue(INR)" numFmtId="164">
      <sharedItems containsSemiMixedTypes="0" containsString="0" containsNumber="1" containsInteger="1" minValue="325000" maxValue="2100000000" count="184">
        <n v="5000000"/>
        <n v="15000000"/>
        <n v="75000000"/>
        <n v="210000000"/>
        <n v="1000000"/>
        <n v="1500000"/>
        <n v="520000000"/>
        <n v="180000000"/>
        <n v="370000000"/>
        <n v="300000000"/>
        <n v="1320000000"/>
        <n v="770000000"/>
        <n v="1220000000"/>
        <n v="280000000"/>
        <n v="710000000"/>
        <n v="1750000000"/>
        <n v="5500000"/>
        <n v="6500000"/>
        <n v="17500000"/>
        <n v="12500000"/>
        <n v="40000000"/>
        <n v="9000000"/>
        <n v="110000000"/>
        <n v="120000000"/>
        <n v="50000000"/>
        <n v="200000000"/>
        <n v="32500000"/>
        <n v="100000000"/>
        <n v="35000000"/>
        <n v="250000000"/>
        <n v="45000000"/>
        <n v="550000000"/>
        <n v="340000000"/>
        <n v="390000000"/>
        <n v="430000000"/>
        <n v="220000000"/>
        <n v="480000000"/>
        <n v="310000000"/>
        <n v="125000000"/>
        <n v="270000000"/>
        <n v="400000000"/>
        <n v="2000000"/>
        <n v="60000000"/>
        <n v="42500000"/>
        <n v="72500000"/>
        <n v="55000000"/>
        <n v="10000000"/>
        <n v="37500000"/>
        <n v="22500000"/>
        <n v="90000000"/>
        <n v="320000000"/>
        <n v="150000000"/>
        <n v="80000000"/>
        <n v="57500000"/>
        <n v="230000000"/>
        <n v="1030000000"/>
        <n v="95000000"/>
        <n v="670000000"/>
        <n v="460000000"/>
        <n v="140000000"/>
        <n v="290000000"/>
        <n v="135000000"/>
        <n v="350000000"/>
        <n v="900000000"/>
        <n v="620000000"/>
        <n v="930000000"/>
        <n v="730000000"/>
        <n v="380000000"/>
        <n v="410000000"/>
        <n v="500000000"/>
        <n v="660000000"/>
        <n v="1050000000"/>
        <n v="1420000000"/>
        <n v="680000000"/>
        <n v="130000000"/>
        <n v="260000000"/>
        <n v="2500000"/>
        <n v="47500000"/>
        <n v="4000000"/>
        <n v="860000000"/>
        <n v="610000000"/>
        <n v="800000000"/>
        <n v="700000000"/>
        <n v="630000000"/>
        <n v="450000000"/>
        <n v="810000000"/>
        <n v="970000000"/>
        <n v="1120000000"/>
        <n v="790000000"/>
        <n v="1000000000"/>
        <n v="750000000"/>
        <n v="910000000"/>
        <n v="170000000"/>
        <n v="600000000"/>
        <n v="540000000"/>
        <n v="650000000"/>
        <n v="360000000"/>
        <n v="470000000"/>
        <n v="720000000"/>
        <n v="830000000"/>
        <n v="160000000"/>
        <n v="510000000"/>
        <n v="85000000"/>
        <n v="190000000"/>
        <n v="240000000"/>
        <n v="7500000"/>
        <n v="77500000"/>
        <n v="105000000"/>
        <n v="25000000"/>
        <n v="1250000"/>
        <n v="27500000"/>
        <n v="8000000"/>
        <n v="490000000"/>
        <n v="62500000"/>
        <n v="420000000"/>
        <n v="6000000"/>
        <n v="3000000"/>
        <n v="30000000"/>
        <n v="52500000"/>
        <n v="4250000"/>
        <n v="70000000"/>
        <n v="20000000"/>
        <n v="580000000"/>
        <n v="28200000"/>
        <n v="67500000"/>
        <n v="115000000"/>
        <n v="7000000"/>
        <n v="4500000"/>
        <n v="65000000"/>
        <n v="530000000"/>
        <n v="39000000"/>
        <n v="820000000"/>
        <n v="1380000000"/>
        <n v="950000000"/>
        <n v="890000000"/>
        <n v="740000000"/>
        <n v="1600000000"/>
        <n v="1080000000"/>
        <n v="97500000"/>
        <n v="325000"/>
        <n v="9500000"/>
        <n v="3500000"/>
        <n v="750000"/>
        <n v="92500000"/>
        <n v="8500000"/>
        <n v="1700000000"/>
        <n v="1950000000"/>
        <n v="330000000"/>
        <n v="1310000000"/>
        <n v="1180000000"/>
        <n v="870000000"/>
        <n v="980000000"/>
        <n v="440000000"/>
        <n v="640000000"/>
        <n v="880000000"/>
        <n v="1450000000"/>
        <n v="940000000"/>
        <n v="560000000"/>
        <n v="570000000"/>
        <n v="2100000000"/>
        <n v="840000000"/>
        <n v="920000000"/>
        <n v="1250000000"/>
        <n v="1350000000"/>
        <n v="1400000000"/>
        <n v="1020000000"/>
        <n v="1800000000"/>
        <n v="690000000"/>
        <n v="1300000000"/>
        <n v="1500000000"/>
        <n v="760000000"/>
        <n v="1190000000"/>
        <n v="850000000"/>
        <n v="1200000000"/>
        <n v="1270000000"/>
        <n v="1150000000"/>
        <n v="1650000000"/>
        <n v="780000000"/>
        <n v="1200000"/>
        <n v="1100000000"/>
        <n v="500000"/>
        <n v="590000000"/>
        <n v="145000000"/>
        <n v="82500000"/>
      </sharedItems>
    </cacheField>
    <cacheField name="Budget(INR)" numFmtId="164">
      <sharedItems containsSemiMixedTypes="0" containsString="0" containsNumber="1" containsInteger="1" minValue="7250" maxValue="8016120000"/>
    </cacheField>
    <cacheField name="Verdict" numFmtId="0">
      <sharedItems count="4">
        <s v="Blockbuster"/>
        <s v="Hit"/>
        <s v="Average"/>
        <s v="Flo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esh Pandey" refreshedDate="45667.52624259259" createdVersion="8" refreshedVersion="8" minRefreshableVersion="3" recordCount="1698" xr:uid="{7529BB31-2159-449F-8387-2747DA7F8DAE}">
  <cacheSource type="worksheet">
    <worksheetSource name="Table1[[Whether Franchise]:[Verdict]]"/>
  </cacheSource>
  <cacheFields count="12">
    <cacheField name="Whether Franchise" numFmtId="0">
      <sharedItems/>
    </cacheField>
    <cacheField name="Genre" numFmtId="0">
      <sharedItems/>
    </cacheField>
    <cacheField name="New Actor" numFmtId="0">
      <sharedItems/>
    </cacheField>
    <cacheField name="New Director" numFmtId="0">
      <sharedItems/>
    </cacheField>
    <cacheField name="New Music Director" numFmtId="0">
      <sharedItems/>
    </cacheField>
    <cacheField name="Lead Star" numFmtId="0">
      <sharedItems/>
    </cacheField>
    <cacheField name="Director" numFmtId="0">
      <sharedItems/>
    </cacheField>
    <cacheField name="Music Director" numFmtId="0">
      <sharedItems/>
    </cacheField>
    <cacheField name="Number of Screens" numFmtId="0">
      <sharedItems containsSemiMixedTypes="0" containsString="0" containsNumber="1" containsInteger="1" minValue="1" maxValue="4600"/>
    </cacheField>
    <cacheField name="Revenue(INR)" numFmtId="164">
      <sharedItems containsSemiMixedTypes="0" containsString="0" containsNumber="1" containsInteger="1" minValue="325000" maxValue="2100000000"/>
    </cacheField>
    <cacheField name="Budget(INR)" numFmtId="164">
      <sharedItems containsSemiMixedTypes="0" containsString="0" containsNumber="1" containsInteger="1" minValue="7250" maxValue="8016120000"/>
    </cacheField>
    <cacheField name="Verdic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esh Pandey" refreshedDate="45715.897848148146" createdVersion="8" refreshedVersion="8" minRefreshableVersion="3" recordCount="1699" xr:uid="{397E6A86-6F68-459D-85B4-087D5D5305B7}">
  <cacheSource type="worksheet">
    <worksheetSource ref="A1:O1048576" sheet="FILTERED"/>
  </cacheSource>
  <cacheFields count="15">
    <cacheField name="Movie Name" numFmtId="0">
      <sharedItems containsDate="1" containsBlank="1" containsMixedTypes="1" minDate="1900-01-08T01:29:04" maxDate="1899-12-30T03:00:00"/>
    </cacheField>
    <cacheField name="Release Period" numFmtId="0">
      <sharedItems containsBlank="1" count="3">
        <s v="Normal"/>
        <s v="Holiday"/>
        <m/>
      </sharedItems>
    </cacheField>
    <cacheField name="Whether Remake" numFmtId="0">
      <sharedItems containsBlank="1"/>
    </cacheField>
    <cacheField name="Whether Franchise" numFmtId="0">
      <sharedItems containsBlank="1"/>
    </cacheField>
    <cacheField name="Genre" numFmtId="0">
      <sharedItems containsBlank="1"/>
    </cacheField>
    <cacheField name="New Actor" numFmtId="0">
      <sharedItems containsBlank="1"/>
    </cacheField>
    <cacheField name="New Director" numFmtId="0">
      <sharedItems containsBlank="1"/>
    </cacheField>
    <cacheField name="New Music Director" numFmtId="0">
      <sharedItems containsBlank="1"/>
    </cacheField>
    <cacheField name="Lead Star" numFmtId="0">
      <sharedItems containsBlank="1" count="765">
        <s v="Jeet Goswami"/>
        <s v="Karan Bhanushali"/>
        <s v="Mahie Gill"/>
        <s v="Aadar Jain"/>
        <s v="Aadil Khan"/>
        <s v="Aakar Kaushik"/>
        <s v="Aakash"/>
        <s v="Aamir Bashir"/>
        <s v="Aamir Khan"/>
        <s v="Aanamika Bawa"/>
        <s v="Aarun Nagar"/>
        <s v="Aaryan"/>
        <s v="Aasad Mirza"/>
        <s v="Aashish Chanana"/>
        <s v="Aashish Chaudhary"/>
        <s v="Aasif Albela"/>
        <s v="Aatri Kumar"/>
        <s v="Abhay Bakshi"/>
        <s v="Abhay Deol"/>
        <s v="Abhijeet Sawant"/>
        <s v="Abhinav Shukla"/>
        <s v="Abhishek Anand"/>
        <s v="Abhishek Bachchan"/>
        <s v="Abhishek Gupta"/>
        <s v="Abhishek Sharma"/>
        <s v="Abhishek Urade"/>
        <s v="Adah Sharma"/>
        <s v="Adam Bedi"/>
        <s v="Adhvik Mahajan"/>
        <s v="Adhyayan Suman"/>
        <s v="Adil Hussain"/>
        <s v="Aditi Inamdar"/>
        <s v="Aditi Sharma"/>
        <s v="Aditya Narayan"/>
        <s v="Aditya Om"/>
        <s v="Aditya Roy Kapoor"/>
        <s v="Aditya Samanta"/>
        <s v="Aditya Shrivastava"/>
        <s v="Affi Khan"/>
        <s v="Afsar Khan"/>
        <s v="Aftab Shivdasani"/>
        <s v="Ahsaas Channa"/>
        <s v="Aishwarya Rai"/>
        <s v="Ajay Devgn"/>
        <s v="Ajay Jadeja"/>
        <s v="Ajay Kumar"/>
        <s v="Ajay Shukla"/>
        <s v="Ajay Sinh Rathod"/>
        <s v="Ajay Soni"/>
        <s v="Ajaz Khan"/>
        <s v="Akanksha Puri"/>
        <s v="Akash"/>
        <s v="Akbar Khan"/>
        <s v="Akshay Kapoor"/>
        <s v="Akshay Kumar"/>
        <s v="Akshay Oberoi"/>
        <s v="Akshaye Khanna"/>
        <s v="Akshita"/>
        <s v="Aksshat"/>
        <s v="Al Amin"/>
        <s v="Ali Fazal"/>
        <s v="Ali Zafar"/>
        <s v="Alia Bhatt"/>
        <s v="Alia Shah"/>
        <s v="Alma Grey"/>
        <s v="Amaan Khan"/>
        <s v="Aman Sagar"/>
        <s v="Amar Sidhu"/>
        <s v="Amarjeet"/>
        <s v="Amit Hotchandani"/>
        <s v="Amit Kapoor"/>
        <s v="Amit Pachori"/>
        <s v="Amit Purohit"/>
        <s v="Amit Rao"/>
        <s v="Amit Riyaan"/>
        <s v="Amit Sadh"/>
        <s v="Amit Sharma"/>
        <s v="Amitabh Bachchan"/>
        <s v="Anand Tiwari"/>
        <s v="Anant Mahadevan"/>
        <s v="Ananya Khare"/>
        <s v="Anara Gupta"/>
        <s v="Anay"/>
        <s v="Anil Kapoor"/>
        <s v="Anirudh Loka"/>
        <s v="Anita Kanwal"/>
        <s v="Ankur Khanna"/>
        <s v="Ankush Choudhary"/>
        <s v="Anmol Singh"/>
        <s v="Anshuman Jha"/>
        <s v="Antara Mali"/>
        <s v="Anu Kapoor"/>
        <s v="Anu Kashyap"/>
        <s v="Anubhav Anand"/>
        <s v="Anuj Mishra"/>
        <s v="Anuj Pandit"/>
        <s v="Anuj Sawhney"/>
        <s v="Anuj Saxena"/>
        <s v="Anupam Kher"/>
        <s v="Apurv Ratan"/>
        <s v="Arayan Singh"/>
        <s v="Arbaaz Khan"/>
        <s v="Arif Zakaria"/>
        <s v="Arjun Chakraborty"/>
        <s v="Arjun Gaur"/>
        <s v="Arjun Kapoor"/>
        <s v="Arjun Punj"/>
        <s v="Arjun Rampal"/>
        <s v="Armaan Jain"/>
        <s v="Arman"/>
        <s v="Arsh Deol"/>
        <s v="Arshad Warsi"/>
        <s v="Arunoday Singh"/>
        <s v="Arvindo"/>
        <s v="Arya Babbar"/>
        <s v="Aryan Singh"/>
        <s v="Aryan Vaid"/>
        <s v="Aryeman Ramsay"/>
        <s v="Aseem Ali Khan"/>
        <s v="Asha Bhonsle"/>
        <s v="Ashima Sharma"/>
        <s v="Ashish Lal"/>
        <s v="Ashmit Patel"/>
        <s v="Ashok Kumar"/>
        <s v="Ashraf Khan"/>
        <s v="Ashrita Agarwaal"/>
        <s v="Ashutosh Rana"/>
        <s v="Attin Bhalla"/>
        <s v="Atul Kulkarni"/>
        <s v="Aushim Khetarpal"/>
        <s v="Avinash Bhargava"/>
        <s v="Ayaan Ahmad"/>
        <s v="Ayesha Takia"/>
        <s v="Ayub Khan"/>
        <s v="Ayushman Khurana"/>
        <s v="Azim"/>
        <s v="Barun Sobti"/>
        <s v="Bhagyashree"/>
        <s v="Bharat"/>
        <s v="Bhoop Yaduvanshi"/>
        <s v="Bipasha Basu"/>
        <s v="Biswaroop Roy Chowdhary"/>
        <s v="Bobby Deol"/>
        <s v="Bobby Khan"/>
        <s v="Boman Irani"/>
        <s v="Buali Shah"/>
        <s v="Celina Jaitley"/>
        <s v="Chahat Khanna"/>
        <s v="Chaitanya Naidu"/>
        <s v="Chaman Jackson"/>
        <s v="Chandan Roy Sanyal"/>
        <s v="Chandrachur Singh"/>
        <s v="Chinmay Mandlekar"/>
        <s v="Chirag Paswan"/>
        <s v="Chirag Patil"/>
        <s v="Cyrus Broacha"/>
        <s v="Danny Denzongpa"/>
        <s v="Darshan Jariwala"/>
        <s v="Darsheel Safary"/>
        <s v="Debashree"/>
        <s v="Deep"/>
        <s v="Deep Bhattacharya"/>
        <s v="Deepak Dobriyal"/>
        <s v="Deepal Shaw"/>
        <s v="Deepika Padukone"/>
        <s v="Deepshika"/>
        <s v="Deepti Naval"/>
        <s v="Delzad Hiwale"/>
        <s v="Dev Anand"/>
        <s v="Dev Gill"/>
        <s v="Devasish Ray"/>
        <s v="Devi"/>
        <s v="Dhananjay"/>
        <s v="Dhanush"/>
        <s v="Dharmendra"/>
        <s v="Dheren Kushesh Rusto"/>
        <s v="Dia Mirza"/>
        <s v="Dibyendu Bhattacharya"/>
        <s v="Diljit Dosanjh"/>
        <s v="Dilzan Wadia"/>
        <s v="Dimple Kapadia"/>
        <s v="Dimple Sevak"/>
        <s v="Dinesh Mehta"/>
        <s v="Dino Morea"/>
        <s v="Disha Chaudhary"/>
        <s v="Divvj Kak"/>
        <s v="Divya Dutta"/>
        <s v="Eijaz Khan"/>
        <s v="Eisha Deol"/>
        <s v="Emraan Hashmi"/>
        <s v="Faheem Ul Haq"/>
        <s v="Faisal Khan"/>
        <s v="Fardeen Khan"/>
        <s v="Farhan Akhtar"/>
        <s v="Farooque Shaikh"/>
        <s v="Farrukh Jaffar"/>
        <s v="Fatima"/>
        <s v="Fawad Khan"/>
        <s v="Gagan Nimesh"/>
        <s v="Ganesh Venkatraman"/>
        <s v="Garry Gill"/>
        <s v="Gashmeer Mahajani"/>
        <s v="Gaurav Bajaj"/>
        <s v="Gaurav Kakkar"/>
        <s v="Gaurav Kapur"/>
        <s v="Gauri Angel"/>
        <s v="Gautam Gupta"/>
        <s v="Gautam Jadhav"/>
        <s v="Gayatri Patel"/>
        <s v="Geoffrey Broderick"/>
        <s v="Girish Taurani"/>
        <s v="Govinda"/>
        <s v="Gracy Singh"/>
        <s v="Guddi Maruti"/>
        <s v="Gul Panag"/>
        <s v="Gulshan Rana"/>
        <s v="Gulzar Inder Chahal"/>
        <s v="Gunj"/>
        <s v="Gurdeep Mehndi"/>
        <s v="Gurmeet Ram Rahim Singh"/>
        <s v="Gursewak Mann"/>
        <s v="Hameed Khan"/>
        <s v="Harish Raj"/>
        <s v="Harman Baweja"/>
        <s v="Harsh Chhaya"/>
        <s v="Harsh Mayar"/>
        <s v="Harshvardhan Deo"/>
        <s v="Harshvardhan Kapoor"/>
        <s v="Harshvardhan Rane"/>
        <s v="Hema Malini"/>
        <s v="Hemant Pandey"/>
        <s v="Himansh Kohli"/>
        <s v="Himanshu Bhatt"/>
        <s v="Himanshu Malik"/>
        <s v="Himesh Reshammiya"/>
        <s v="Hina Rehman"/>
        <s v="Hitesh Agrawal"/>
        <s v="Hithaishaini"/>
        <s v="Hrishita Bhatt"/>
        <s v="Hrithik Roshan"/>
        <s v="Hussain Dalal"/>
        <s v="Hussain Kuwajerwala"/>
        <s v="Hyder Ali"/>
        <s v="Ihad Khan"/>
        <s v="Imaad Shah"/>
        <s v="Imran"/>
        <s v="Imran Khan"/>
        <s v="Irfan Choudhary"/>
        <s v="Irrfan Khan"/>
        <s v="Isaiah"/>
        <s v="Isha Koppikar"/>
        <s v="Ishaan Manhaas"/>
        <s v="Ishaan Tandon"/>
        <s v="Izabelle Leite"/>
        <s v="J.B. Rana"/>
        <s v="J.D. Chakravarthi"/>
        <s v="Jackie Shroff"/>
        <s v="Jacky Bhagnani"/>
        <s v="Jai Kalra"/>
        <s v="Jason Lewis"/>
        <s v="Jatin Khurana"/>
        <s v="Javed Jaffrey"/>
        <s v="Jaya Bachchan"/>
        <s v="Jeetendra"/>
        <s v="Jimmy Shergill"/>
        <s v="John Abraham"/>
        <s v="Joysen Gupta"/>
        <s v="Juhi Chawla"/>
        <s v="Jyoti Dev"/>
        <s v="K.Gauri"/>
        <s v="Kabir Sawhney"/>
        <s v="Kaif Khan"/>
        <s v="Kailash Manav"/>
        <s v="Kajol"/>
        <s v="Kalaynji Jana"/>
        <s v="Kalki Koechlin"/>
        <s v="Kalpana Pandit"/>
        <s v="Kamaal R. Khan"/>
        <s v="Kamal Hassan"/>
        <s v="Kanan Malhotra"/>
        <s v="Kangana Ranaut"/>
        <s v="Kanwaljeet"/>
        <s v="Kapil Jhaveri"/>
        <s v="Kapil Sharma"/>
        <s v="Karan Grover"/>
        <s v="Karan Hakku"/>
        <s v="Karan Mehra"/>
        <s v="Karan Sharma"/>
        <s v="Karanvir Sharma"/>
        <s v="Kareena Kapoor"/>
        <s v="Karisma Kapoor"/>
        <s v="Karron Mallik"/>
        <s v="Kartik Aryan"/>
        <s v="Kartik Tiwari"/>
        <s v="Kashish"/>
        <s v="Kashmira Shah"/>
        <s v="Kavin Dave"/>
        <s v="Kay Kay Menon"/>
        <s v="Kaya Bunti"/>
        <s v="Khushboo Khan"/>
        <s v="Kiran Janjani"/>
        <s v="Kiran Karmarkar"/>
        <s v="Kirran Sharad"/>
        <s v="Kirron Kher"/>
        <s v="Kirti Kulhari"/>
        <s v="Koel Puri"/>
        <s v="Kohinoor Khan"/>
        <s v="Konkona Sen Sharma"/>
        <s v="Kranti Redkar"/>
        <s v="Krishna"/>
        <s v="Krishna Abhishek"/>
        <s v="Kumaar Aadarsh"/>
        <s v="Kumar Jai Baliyaan"/>
        <s v="Kunal Kapoor"/>
        <s v="Kunal Khemu"/>
        <s v="Kush Khurana"/>
        <s v="Laala Khan"/>
        <s v="Leander Paes"/>
        <s v="Lee Williiams"/>
        <s v="Leeza Mangaldas"/>
        <s v="Linus Roach"/>
        <s v="Lucky Ali"/>
        <s v="Luke Kenny"/>
        <s v="Luv Sinha"/>
        <s v="Maanas Srivastava"/>
        <s v="Madhoo"/>
        <s v="Madhuri Dixit"/>
        <s v="Mahakshay Chakraborty"/>
        <s v="Mahesh"/>
        <s v="Mahima Chaudhary"/>
        <s v="Mallika Sherawat"/>
        <s v="Mammootty"/>
        <s v="Manav Sohal"/>
        <s v="Manav Vij"/>
        <s v="Mandira Bedi"/>
        <s v="Manish Chaudhary"/>
        <s v="Manish Paul"/>
        <s v="Manisha Koirala"/>
        <s v="Manoj Amarnani"/>
        <s v="Manoj Bajpai"/>
        <s v="Manoj Pandey"/>
        <s v="Manoranjan Jha"/>
        <s v="Manzar Sehbai"/>
        <s v="Mashaal Durrani"/>
        <s v="Mashhoor Amrohi"/>
        <s v="Master Shams"/>
        <s v="Meera"/>
        <s v="Meghna Naidu"/>
        <s v="Mehrunnisa Hassan"/>
        <s v="Melanie Kannokada"/>
        <s v="Mighty"/>
        <s v="Mika Singh"/>
        <s v="Mikaal Zulfikaar"/>
        <s v="Milind Gunaji"/>
        <s v="Mink"/>
        <s v="Mishti"/>
        <s v="Mithun Chakraborty"/>
        <s v="Mohammad Iqbal Khan"/>
        <s v="Mohd. Samad"/>
        <s v="Mohit Ahlawat"/>
        <s v="Mohit Chauhan"/>
        <s v="Mohit Sharma"/>
        <s v="Mohsin"/>
        <s v="Mohsin Khan"/>
        <s v="Monali Thakur"/>
        <s v="Monalisa"/>
        <s v="Mrinal Kulkarni"/>
        <s v="Mrunmayee Lagoo"/>
        <s v="Mukesh R.K. Chouksey"/>
        <s v="Mukesh Tiwari"/>
        <s v="Mukesh Vyas"/>
        <s v="Munish Khan"/>
        <s v="Munsif Qureshi"/>
        <s v="Mustafa Burmawalla"/>
        <s v="Muzahid Khan"/>
        <s v="Muzammil Ibrahim"/>
        <s v="Nafe Khan"/>
        <s v="Nakul Vaid"/>
        <s v="Nana Patekar"/>
        <s v="Nandita Das"/>
        <s v="Narayan Singh Sisodia"/>
        <s v="Nargis Bagheri"/>
        <s v="Narinder Samra"/>
        <s v="Naseer Khan"/>
        <s v="Naseeruddin Shah"/>
        <s v="Nassar Abdulla"/>
        <s v="Nataliya Kozhenova"/>
        <s v="Natasha Sikka"/>
        <s v="Navdip Singh"/>
        <s v="Naveen Kasturia"/>
        <s v="Navin Prabhakar"/>
        <s v="Nawazuddin Siddiqui"/>
        <s v="Neha Dhupia"/>
        <s v="Neha Sharma"/>
        <s v="Neil Nitin Mukesh"/>
        <s v="Nidhi Gill"/>
        <s v="Nikhil Dwivedi"/>
        <s v="Nilesh Kumar"/>
        <s v="Nilesh Sahay"/>
        <s v="Nilu Thakur"/>
        <s v="Nisha Triloki"/>
        <s v="Nishan Nanaiah"/>
        <s v="Nishant Dahiya"/>
        <s v="Nishant Sharma"/>
        <s v="Nishi Verma"/>
        <s v="Nishigandha Wad"/>
        <s v="Nithiin"/>
        <s v="Nitika Sharma"/>
        <s v="Om Puri"/>
        <s v="Omkar Das Manikpuri"/>
        <s v="Pankaj Badra"/>
        <s v="Pankaj Kapoor"/>
        <s v="Paoli Dam"/>
        <s v="Paras Chhabra"/>
        <s v="Paresh Rawal"/>
        <s v="Paritosh Goswami"/>
        <s v="Parmeet Sethi"/>
        <s v="Parmita Katkar"/>
        <s v="Partho A. Gupte"/>
        <s v="Parvathy Omanakuttan"/>
        <s v="Parvin Dabas"/>
        <s v="Parzan Dastur"/>
        <s v="Patralekha"/>
        <s v="Payal Rohatgi"/>
        <s v="Phool Singh"/>
        <s v="Piu Chauhan"/>
        <s v="Poonam Dasgupta"/>
        <s v="Poonam Pandey"/>
        <s v="Prabhas"/>
        <s v="Prabhu Deva"/>
        <s v="Prajakt Rebeloma"/>
        <s v="Prakash Sagar"/>
        <s v="Prashant Narayanan"/>
        <s v="Prateik Babbar"/>
        <s v="Pravin Dabbas"/>
        <s v="Preeti Jhangiani"/>
        <s v="Preity Zinta"/>
        <s v="Prince Amit"/>
        <s v="Prithvi Soni"/>
        <s v="Pritika Chawla"/>
        <s v="Priya Singh"/>
        <s v="Priyanka"/>
        <s v="Priyanka Chopra"/>
        <s v="Priyanshu Chatterjee"/>
        <s v="Pulkit Samrat"/>
        <s v="Puneet Singh Ratn"/>
        <s v="Purab Kohli"/>
        <s v="Purav Bhandare"/>
        <s v="Puru Chibber"/>
        <s v="Pushkar Jog"/>
        <s v="R. Madhavan"/>
        <s v="Sachin Tendulkar"/>
        <s v="Raai Laxmi"/>
        <s v="Radhika Apte"/>
        <s v="Rafiq Batcha"/>
        <s v="Raghuvir Yadav"/>
        <s v="Rahil Tandon"/>
        <s v="Rahul"/>
        <s v="Rahul Bagga"/>
        <s v="Rahul Bose"/>
        <s v="Rahul Khanna"/>
        <s v="Rahul Pendkalkar"/>
        <s v="Rahul Roy"/>
        <s v="Rahul Singh"/>
        <s v="Rahul Sood"/>
        <s v="Raj Babbar"/>
        <s v="Raj Gautam"/>
        <s v="Raj Rajawat"/>
        <s v="Raj Singh Chaudhary"/>
        <s v="Raj Tandon"/>
        <s v="Raj Tara"/>
        <s v="Raj Verma"/>
        <s v="Raj Zutshi"/>
        <s v="Rajan Verma"/>
        <s v="Rajat Bedi"/>
        <s v="Rajat Kapoor"/>
        <s v="Rajbeer Singh"/>
        <s v="Rajeev Khandelwal"/>
        <s v="Rajeev Raj"/>
        <s v="Rajeev Verma"/>
        <s v="Rajendraprasad"/>
        <s v="Rajesh Bhardwaj"/>
        <s v="Rajesh Khanna"/>
        <s v="Rajesh Kumar"/>
        <s v="Rajesh Pathak"/>
        <s v="Rajesh Sabharwal"/>
        <s v="Rajesh Shringharpure"/>
        <s v="Rajesh Tiwari"/>
        <s v="Raji James"/>
        <s v="Rajit Kapoor"/>
        <s v="Rajiv Roda"/>
        <s v="Rajkummar Rao"/>
        <s v="Rajneesh Duggal"/>
        <s v="Rajpal Yadav"/>
        <s v="Rajveer Dutt"/>
        <s v="Rajveer Sharma"/>
        <s v="Rakesh"/>
        <s v="Rakesh Bapat"/>
        <s v="Rakhi Vohra"/>
        <s v="Ram Charan"/>
        <s v="Ramesh Goyal"/>
        <s v="Ranbir Kapoor"/>
        <s v="Randeep Hooda"/>
        <s v="Rani Mukherjee"/>
        <s v="Rannvijay Singh"/>
        <s v="Ranveer Singh"/>
        <s v="Ranvir Shorey"/>
        <s v="Rashmi Somvanshi"/>
        <s v="Rasika Dugal"/>
        <s v="Raveena Tandon"/>
        <s v="Ravi Ahlawat"/>
        <s v="Ravi Arora"/>
        <s v="Ravi Kapoor"/>
        <s v="Ravi Kissen"/>
        <s v="Ravish Pandey"/>
        <s v="Raza Murad"/>
        <s v="Rehaan Khan"/>
        <s v="Rehal Khan"/>
        <s v="Rehan Khan"/>
        <s v="Rekha"/>
        <s v="Rekha Gautam"/>
        <s v="Rekha Rana"/>
        <s v="Reshma Singh"/>
        <s v="Richa Chaddha"/>
        <s v="Rikkee"/>
        <s v="Rishabh"/>
        <s v="Rishi Bhutani"/>
        <s v="Rishi Kapoor"/>
        <s v="Rishi Rehan"/>
        <s v="Rishi Verma"/>
        <s v="Rita S. Roy"/>
        <s v="Riteish Deshmukh"/>
        <s v="Ritesh Raghuvanshi"/>
        <s v="Rituparna Sengupta"/>
        <s v="Riya Sen"/>
        <s v="Riya Vij"/>
        <s v="Rohan Jardosh"/>
        <s v="Rohit Roy"/>
        <s v="Romit Raaj"/>
        <s v="Ronak Bhatia"/>
        <s v="Ronit Roy"/>
        <s v="Roopa Ganguly"/>
        <s v="Ruslan Mumtaz"/>
        <s v="Saahib"/>
        <s v="Sachiin Joshi"/>
        <s v="Sachin"/>
        <s v="Sachin Khedekar"/>
        <s v="Saagar Bhatia"/>
        <s v="Sachit Patil"/>
        <s v="Sadashiv Amrapurkar"/>
        <s v="Sagar"/>
        <s v="Sahil Anand"/>
        <s v="Sahil Khan"/>
        <s v="Sahil Mehta"/>
        <s v="Sahil Pathan"/>
        <s v="Sahil Prem"/>
        <s v="Saif Ali Khan"/>
        <s v="Sail Hasan"/>
        <s v="Saksham Kulkarni"/>
        <s v="Saleem Ahmed"/>
        <s v="Saleem Ansari"/>
        <s v="Salim Gaur"/>
        <s v="Salman Khan"/>
        <s v="Samapika"/>
        <s v="Sameer Aftab"/>
        <s v="Sameer Dattani"/>
        <s v="Sameer Dharmadhikari"/>
        <s v="Sameer Sarkit"/>
        <s v="Samir Aftab"/>
        <s v="Samir Kochhar"/>
        <s v="Sanam Khan"/>
        <s v="Sandeep Bharadwaj"/>
        <s v="Sandeep Kulkarni"/>
        <s v="Sandhya Mridul"/>
        <s v="Sangram Singh"/>
        <s v="Sanjay Dutt"/>
        <s v="Sanjay Kapoor"/>
        <s v="Sanjay Kumar"/>
        <s v="Sanjay Mishra"/>
        <s v="Sanjay Pundir"/>
        <s v="Sanjay Suri"/>
        <s v="Sankalp Shrivastava"/>
        <s v="Sanket More"/>
        <s v="Santosh Barmola"/>
        <s v="Sapna"/>
        <s v="Saqib Saleem"/>
        <s v="Sarah Jane Dias"/>
        <s v="Sarat Pujari"/>
        <s v="Sarika"/>
        <s v="Sarita Joshi"/>
        <s v="Sartaj Singh Pannu"/>
        <s v="Sarvar Ahuja"/>
        <s v="Sasho Satiiysh Saarathy"/>
        <s v="Satnam Kaur"/>
        <s v="Saurabh Malik"/>
        <s v="Seema Parihar"/>
        <s v="Seth Daksh"/>
        <s v="Shaad Randhawa"/>
        <s v="Shaadab Khan"/>
        <s v="Shaarib Hashmi"/>
        <s v="Shabaaz Khan"/>
        <s v="Shabana Azmi"/>
        <s v="Shahana Chaterjee"/>
        <s v="Shahid Kapoor"/>
        <s v="Shahnawaz Khan"/>
        <s v="Shahrukh Khan"/>
        <s v="Shahzad Pathan"/>
        <s v="Shakeela"/>
        <s v="Sharad Malhotra"/>
        <s v="Sharad Ponkshe"/>
        <s v="Sharman Joshi"/>
        <s v="Sharmila Tagore"/>
        <s v="Shatrughan Sinha"/>
        <s v="Shawar Ali"/>
        <s v="Sheena Nayar"/>
        <s v="Sheetal Pathak"/>
        <s v="Sherlyn Chopra"/>
        <s v="Shevum Shetty"/>
        <s v="Shilpa Shetty"/>
        <s v="Shiney Ahuja"/>
        <s v="Shital Shah"/>
        <s v="Shiv Darshan"/>
        <s v="Shraddha Kapoor"/>
        <s v="Shreela Majumder"/>
        <s v="Shreyas Talpade"/>
        <s v="Shubh"/>
        <s v="Shubh Mukherjee"/>
        <s v="Shweta Bhardwaj"/>
        <s v="Siddhant Kumar"/>
        <s v="Siddharth"/>
        <s v="Siddharth Dhawan"/>
        <s v="Siddharth Gupta"/>
        <s v="Siddharth Koirala"/>
        <s v="Sidhant Kapur"/>
        <s v="Sidharth Malhotra"/>
        <s v="Sikander Kher"/>
        <s v="Simone Singh"/>
        <s v="Simran"/>
        <s v="Smeep Kang"/>
        <s v="Smriti Singh"/>
        <s v="Soha Ali Khan"/>
        <s v="Sohail Khan"/>
        <s v="Sohrab Ardeshir"/>
        <s v="Sonakshi Sinha"/>
        <s v="Sonali Kulkarni"/>
        <s v="Sonam Kapoor"/>
        <s v="Sonu Pahuja"/>
        <s v="Sonu Sood"/>
        <s v="Sooraj Pancholi"/>
        <s v="Sridevi"/>
        <s v="Subrat Dutta"/>
        <s v="Suchhi Kumar"/>
        <s v="Sudeep"/>
        <s v="Sudesh Berry"/>
        <s v="Sudhanshu Pandey"/>
        <s v="Suhail Karim"/>
        <s v="Sukhwinder Singh"/>
        <s v="Suman Ranganathan"/>
        <s v="Sumeet Nijhawan"/>
        <s v="Suneil Shetty"/>
        <s v="Sunil Grover"/>
        <s v="Sunil Pal"/>
        <s v="Sunny Deol"/>
        <s v="Sunny Gill"/>
        <s v="Sunny Leone"/>
        <s v="Sunny Singh"/>
        <s v="Supriya Pathak"/>
        <s v="Suraj Dev Sahu"/>
        <s v="Suriya"/>
        <s v="Surveen Chawla"/>
        <s v="Susanna Mohan"/>
        <s v="Sushant Singh"/>
        <s v="Sushant Singh Rajput"/>
        <s v="Sushma Sharma"/>
        <s v="Sushmita Sen"/>
        <s v="Swanand Kirkire"/>
        <s v="Swara Bhaskar"/>
        <s v="Swaraaj Singh"/>
        <s v="Swaroop Kanchi"/>
        <s v="Swati Sharma"/>
        <s v="Swati Verma"/>
        <s v="Sween Sharma"/>
        <s v="Swini Khara"/>
        <s v="Taapsee Pannu"/>
        <s v="Tabu"/>
        <s v="Tanuj Virwani"/>
        <s v="Tanushree"/>
        <s v="Tanushree Datta"/>
        <s v="Tanveer Ahmed"/>
        <s v="Tanveer Hashmi"/>
        <s v="Tanya Oberoi"/>
        <s v="Tara Sharma"/>
        <s v="Tarun Arora"/>
        <s v="Tarun Khanna"/>
        <s v="Tejasvita Kapoor"/>
        <s v="Tejaswini Sarkar"/>
        <s v="Tena Desae"/>
        <s v="Tia Bajpai"/>
        <s v="Tiger Shroff"/>
        <s v="Tina"/>
        <s v="Tina Gujjar"/>
        <s v="Tom Alter"/>
        <s v="Trimala Adhikari"/>
        <s v="Tulip Joshi"/>
        <s v="Tushar Jalota"/>
        <s v="Tusshar Kapoor"/>
        <s v="Uday Chopra"/>
        <s v="Udita Goswami"/>
        <s v="Ujwal Chopra"/>
        <s v="Umed Khandelwal"/>
        <s v="Upasna Singh"/>
        <s v="Urmila"/>
        <s v="Urmila Matondkar"/>
        <s v="Uttar Kumar"/>
        <s v="Uunnat Duutt"/>
        <s v="V.P. Singh"/>
        <s v="Vaishali Rawat"/>
        <s v="Varun Dhawan"/>
        <s v="Vasundhara Das"/>
        <s v="Vatsal Sheth"/>
        <s v="Veena Malik"/>
        <s v="Veer"/>
        <s v="Vega Tamotia"/>
        <s v="Vicky Kaushal"/>
        <s v="Victor Banerjee"/>
        <s v="Vidya Balan"/>
        <s v="Vidyut Jammwal"/>
        <s v="Vijay Bhaskar"/>
        <s v="Vijay Raaz"/>
        <s v="Vijay Saxena"/>
        <s v="Vikram"/>
        <s v="Vikram Aditya"/>
        <s v="Vikram Chatwal"/>
        <s v="Vikram Kumar"/>
        <s v="Vikram Singh"/>
        <s v="Vikrant Mahajan"/>
        <s v="Vinay Anand"/>
        <s v="Vinay Arora"/>
        <s v="Vinay Pathak"/>
        <s v="Vinay Virmani"/>
        <s v="Vincent D'Onofrio"/>
        <s v="Vineeth"/>
        <s v="Vinit Bhardwaj"/>
        <s v="Vinod Khanna"/>
        <s v="Vinod Painter"/>
        <s v="Vinod Sherawat"/>
        <s v="Vippino"/>
        <s v="Vir Das"/>
        <s v="Vishaw Kashyap"/>
        <s v="Vivek Oberoi"/>
        <s v="Vivek Sudarshan"/>
        <s v="Waqar Khan"/>
        <s v="Yash Gera"/>
        <s v="Yatin Karyekar"/>
        <s v="Yogendra Chouhan"/>
        <s v="Yugboah Garewal"/>
        <s v="Yugraj Jain"/>
        <s v="Yukta Mookhey"/>
        <s v="Zaira Wasim"/>
        <s v="Zakir Hussain"/>
        <s v="Zarine Khan"/>
        <s v="Zayed Khan"/>
        <s v="Zeenat Aman"/>
        <s v="Zulfi Sayed"/>
        <m/>
      </sharedItems>
    </cacheField>
    <cacheField name="Director" numFmtId="0">
      <sharedItems containsBlank="1" count="1049">
        <s v="Ravi Varma"/>
        <s v="Sagar Ballary"/>
        <s v="Ram Gopal Verma"/>
        <s v="Habib Faisal"/>
        <s v="Aadil Khan"/>
        <s v="Hemant Gaba"/>
        <s v="Priyanka"/>
        <s v="Sanjay Amar"/>
        <s v="A.R. Murugadoss"/>
        <s v="Aamir Khan"/>
        <s v="Ketan Mehta"/>
        <s v="Kunal Kohli"/>
        <s v="Nitish Tiwari"/>
        <s v="Rajkumar Hirani"/>
        <s v="Rakesh Omprakash Mehra"/>
        <s v="Reema Kagti"/>
        <s v="Vijay Krishna Acharya"/>
        <s v="Rajesh Kumar"/>
        <s v="Aarun Nagar"/>
        <s v="Ravi Sinha"/>
        <s v="Mahrukh Mirza"/>
        <s v="Aashish Chanana"/>
        <s v="Vishal Pandya"/>
        <s v="Anwar Shaikh"/>
        <s v="Ram Pratap Singh"/>
        <s v="Baba Jagirdar"/>
        <s v="Anurag Kashyap"/>
        <s v="Devika Bhagat"/>
        <s v="Dibakar Banerjee"/>
        <s v="Imtiaz Ali"/>
        <s v="Mudassar Aziz"/>
        <s v="Navdeep Singh"/>
        <s v="Sanjay Khanduri"/>
        <s v="Shivam Nair"/>
        <s v="Hemant Prabhu"/>
        <s v="Kamal Sadanah"/>
        <s v="Dharam Prakash"/>
        <s v="Abbas - Mustan"/>
        <s v="Abhinay Deo"/>
        <s v="Ashutosh Gowariker"/>
        <s v="Goldie Behl"/>
        <s v="Mani Ratnam"/>
        <s v="Rohan Sippy"/>
        <s v="Shaad Ali"/>
        <s v="Tarun Mansukhani"/>
        <s v="Umesh Shukla"/>
        <s v="Rajesh Dubey"/>
        <s v="Pawan K. Shrivastava"/>
        <s v="Pravin Damle"/>
        <s v="Jyotin Goel"/>
        <s v="Sanjay Jha"/>
        <s v="Anil Devgan"/>
        <s v="Milind Ukey"/>
        <s v="Raksha Mistry"/>
        <s v="Shekhar Suman"/>
        <s v="Chandraprakash Dwivedi"/>
        <s v="Sona Jain"/>
        <s v="Unni Vijayan"/>
        <s v="Rahul Bose"/>
        <s v="Hemant Hegde"/>
        <s v="Vikram Bhatt"/>
        <s v="Aditya Om"/>
        <s v="Abhishek Kapoor"/>
        <s v="Mohit Suri"/>
        <s v="Shree Narayan Singh"/>
        <s v="Shrirang Dhhavale"/>
        <s v="Suresh Jain"/>
        <s v="Shakeel S. Saifee"/>
        <s v="Bhushan Patel"/>
        <s v="Chandrakant Singh"/>
        <s v="Glen Barreto"/>
        <s v="J.D. Chakravarthi"/>
        <s v="Partho Mitra"/>
        <s v="Robby Grewal"/>
        <s v="Rajiv S. Ruia"/>
        <s v="J.P. Dutta"/>
        <s v="Jag Mundhra"/>
        <s v="Somnath Sen"/>
        <s v="Ajay Devgn"/>
        <s v="Anubhav Sinha"/>
        <s v="Ashwini Dhir"/>
        <s v="David Dhawan"/>
        <s v="Harry Baweja"/>
        <s v="John M. Matthan"/>
        <s v="K. Subhash"/>
        <s v="Kamal"/>
        <s v="Kireet Khurana"/>
        <s v="Madhur Bhandarkar"/>
        <s v="Mani Shankar"/>
        <s v="Milan Luthria"/>
        <s v="Nishikant Kamat"/>
        <s v="Prabhu Deva"/>
        <s v="Prakash Jha"/>
        <s v="Priyadarshan"/>
        <s v="Rajkumar Santoshi"/>
        <s v="Rohit Shetty"/>
        <s v="Sajid Khan"/>
        <s v="Soham Shah"/>
        <s v="Vishal Bhardwaj"/>
        <s v="V.K. Kumar"/>
        <s v="L.N. Masade"/>
        <s v="Lalit M. Bisht"/>
        <s v="Ramesh Rout"/>
        <s v="Sanjay Suryavanshi"/>
        <s v="Sanjay Khandelwal"/>
        <s v="Zubair Khan"/>
        <s v="Arup Dutta"/>
        <s v="Santosh Gupta"/>
        <s v="Ashu Trikha"/>
        <s v="Abhishek Sharma"/>
        <s v="Anees Bazmee"/>
        <s v="Anthony D'Souza"/>
        <s v="Ashish R. Mohan"/>
        <s v="Dharmesh Darshan"/>
        <s v="Farah Khan"/>
        <s v="Farhad - Sajid"/>
        <s v="Karan Malhotra"/>
        <s v="Kompin Kemgumnird"/>
        <s v="Krish"/>
        <s v="Nagesh Kukunoor"/>
        <s v="Neeraj Pandey"/>
        <s v="Neeraj Vora"/>
        <s v="Nikhil Advani"/>
        <s v="Raj Kanwar"/>
        <s v="Rohit Dhawan"/>
        <s v="Sabbir Khan"/>
        <s v="Shirish Kunder"/>
        <s v="Subhash Kapoor"/>
        <s v="Suneel Darshan"/>
        <s v="Vipul Amrutlal Shah"/>
        <s v="Akshay Akkineni"/>
        <s v="Vidhi Kasliwal"/>
        <s v="Aroop Adhikari"/>
        <s v="Feroz Abbas Khan"/>
        <s v="Satish Kaushik"/>
        <s v="Geeta Tomar"/>
        <s v="Akram Khan"/>
        <s v="Charudutt Acharya"/>
        <s v="Karan Darra"/>
        <s v="Roshan Abbas"/>
        <s v="Shuja Ali"/>
        <s v="Anu Menon"/>
        <s v="E. Niwas"/>
        <s v="Gauri Shinde"/>
        <s v="Sandeep Bhat"/>
        <s v="M.R. Shahjahan"/>
        <s v="Shashi Shekhar"/>
        <s v="Amit Suryavanshi"/>
        <s v="Deepak Kumar Bandhu"/>
        <s v="K. Ravi Shankar"/>
        <s v="Sunil Tiwari"/>
        <s v="Amit Chauhan"/>
        <s v="Arjun Raj"/>
        <s v="Babu"/>
        <s v="Salim Raza"/>
        <s v="Chandini Gupta"/>
        <s v="Manish Manikpuri"/>
        <s v="Yogesh Bharadwaj"/>
        <s v="Mahesh Pandey"/>
        <s v="Amit Roy"/>
        <s v="Manjul Kapoor"/>
        <s v="Amrit Sagar"/>
        <s v="Aniruddha Roy Chowdhury"/>
        <s v="Ashok Gupta"/>
        <s v="Leena Yadav"/>
        <s v="Mahesh Manjrekar"/>
        <s v="Puri Jagannadh"/>
        <s v="R. Balki"/>
        <s v="Rituparno Ghosh"/>
        <s v="Romesh Sharma"/>
        <s v="Sanjay Leela Bhansali"/>
        <s v="Shoojit Sircar"/>
        <s v="Vidhu Vinod Chopra"/>
        <s v="Vivek Sharma"/>
        <s v="Praveen Kumar"/>
        <s v="Anant Mahadevan"/>
        <s v="Arvind Ranjan Das"/>
        <s v="Imtiaz Patel"/>
        <s v="Anay"/>
        <s v="Jijy Philip"/>
        <s v="Subhash Ghai"/>
        <s v="Nitin Raghunath"/>
        <s v="Kamal Swaroop"/>
        <s v="K.D. Satyam"/>
        <s v="Nitin Mathur"/>
        <s v="Janaki Vishwanathan"/>
        <s v="Antara Mali"/>
        <s v="Vinod Kapri"/>
        <s v="Baldev Paal"/>
        <s v="Ajmal Zaheer Ahmad"/>
        <s v="Shyamlal K. Mishra"/>
        <s v="Pankaj Sharma"/>
        <s v="Devang Dholakia"/>
        <s v="Sachin Gupta"/>
        <s v="Jahnu Barua"/>
        <s v="Karan Razdan"/>
        <s v="N. Chandra"/>
        <s v="Ravindra Gautam"/>
        <s v="Varun Khanna"/>
        <s v="Deepak Goswami"/>
        <s v="Ashok Kheny"/>
        <s v="Puneet Sira"/>
        <s v="Rajeev Walia"/>
        <s v="Jay Prakash"/>
        <s v="Raaj Mukherjee"/>
        <s v="B.M. Mirza"/>
        <s v="Abhishek Varman"/>
        <s v="Amit Ravindernath Sharma"/>
        <s v="Atul Sabharwal"/>
        <s v="Chander Mishra"/>
        <s v="Apoorva Lakhia"/>
        <s v="Ashim Ahluwalia"/>
        <s v="Sudhir Mishra"/>
        <s v="Vivek Agrawal"/>
        <s v="Arif Ali"/>
        <s v="Vinod Rikhhi"/>
        <s v="Manoj Sharma"/>
        <s v="Ajay Chandhok"/>
        <s v="Jaideep Sen"/>
        <s v="Kabeer Kaushik"/>
        <s v="Raj Kaushal"/>
        <s v="Samar Khan"/>
        <s v="Samir Tewari"/>
        <s v="Tarique Khan"/>
        <s v="Vinay Shukla"/>
        <s v="Teerat Singh Johar"/>
        <s v="Aziz Sejawal"/>
        <s v="Vickey S. Kumar"/>
        <s v="Ajay Kanchan"/>
        <s v="Om Prakash Makkar"/>
        <s v="Shyam Ramsay"/>
        <s v="Aaditya Datt"/>
        <s v="Ashok Tyagi"/>
        <s v="Prakash Saini"/>
        <s v="Rajendra Shiv"/>
        <s v="Mahesh Kodiyal"/>
        <s v="S. Sachindra"/>
        <s v="Nikhil Singh"/>
        <s v="Soni Razdan"/>
        <s v="Vinod Chhabra"/>
        <s v="Joy Mukherjee"/>
        <s v="Atul Sriva"/>
        <s v="Sanjay Sharan"/>
        <s v="Gurbir S. Grewal"/>
        <s v="Imran Khalid"/>
        <s v="Abu Akbar"/>
        <s v="Anup Kurian"/>
        <s v="Bhabani Prasad"/>
        <s v="Karan Kashyyap"/>
        <s v="Tanvir Ahmad"/>
        <s v="Bhagirathi Swain"/>
        <s v="Akshay Roy"/>
        <s v="Ashwiny Iyer Tiwari"/>
        <s v="Nupur Asthana"/>
        <s v="R.S. Prasanna"/>
        <s v="Sharat Katariya"/>
        <s v="Vibhu Puri"/>
        <s v="Ashfaque Makrani"/>
        <s v="Adeeb Rais"/>
        <s v="Chander Behl"/>
        <s v="Manish Shrivastava"/>
        <s v="Akashaditya Lama"/>
        <s v="Deepak Ramsay"/>
        <s v="Saurabh Shukla"/>
        <s v="Sudipto Chattopadhyay"/>
        <s v="Rana Jaiswal"/>
        <s v="Bunty Soorma"/>
        <s v="Rajeev Virani"/>
        <s v="Samir Karnik"/>
        <s v="Sangeeth Sivan"/>
        <s v="B. Subhash"/>
        <s v="Akashdeep"/>
        <s v="Bela Sehgal"/>
        <s v="Shyam Benegal"/>
        <s v="Jenner Jose"/>
        <s v="Mahesh Nair"/>
        <s v="Deepak Bengani"/>
        <s v="Shiv Dube"/>
        <s v="Ashish R. Shukla"/>
        <s v="Rafeeq Ellias"/>
        <s v="Manikya Raju"/>
        <s v="Shekhar S. Jha"/>
        <s v="Ajit Bhairavkar"/>
        <s v="Tanveer Khan"/>
        <s v="Babloo Sheshadri"/>
        <s v="Kunal Vijayakar"/>
        <s v="Shivajee Chandrabhushan"/>
        <s v="Ashish Tyagi"/>
        <s v="Satyajit Bhatkal"/>
        <s v="Kishan Shah"/>
        <s v="Jiten Purohit"/>
        <s v="Tutu Sinha"/>
        <s v="Bela Negi"/>
        <s v="K. Rajesh"/>
        <s v="Sachin P. Karande"/>
        <s v="Homi Adajania"/>
        <s v="Deepshika"/>
        <s v="Ashok Nanda"/>
        <s v="Sanjoy Nag"/>
        <s v="Sanjivan Lal"/>
        <s v="Dev Anand"/>
        <s v="Kadar Kashmiri"/>
        <s v="Manan Singh Katohora"/>
        <s v="R.G. Sagonakha"/>
        <s v="Dil Kumar"/>
        <s v="Anand L. Rai"/>
        <s v="Smeep Kang"/>
        <s v="V.K. Singh"/>
        <s v="Amol Shetge"/>
        <s v="Ajay Bahl"/>
        <s v="Sidharth Srinivasan"/>
        <s v="Anshai Lal"/>
        <s v="Chandarsen Singh"/>
        <s v="Shyam Shah"/>
        <s v="Gurmmeet Singh"/>
        <s v="Irfan"/>
        <s v="K. Bhushan"/>
        <s v="Deepak Tijori"/>
        <s v="Neeraj Pathak"/>
        <s v="Pawan Kaul"/>
        <s v="Pooja Bhatt"/>
        <s v="Raju Mavani"/>
        <s v="Arshad Khan"/>
        <s v="Faiz Anwar"/>
        <s v="Prabhakar Shukla"/>
        <s v="Sushen Bhatnagar"/>
        <s v="Vijay Ghatge"/>
        <s v="Shammi Chhabra"/>
        <s v="Hema Malini"/>
        <s v="Anurag Basu"/>
        <s v="Ashwini Chaudhary"/>
        <s v="Kunal Deshmukh"/>
        <s v="Manish Sharma"/>
        <s v="Raj Kumar Gupta"/>
        <s v="Renzil D'Silva"/>
        <s v="Shamin Desai"/>
        <s v="Vivek Agnihotri"/>
        <s v="Aziz Naser"/>
        <s v="Sharique Minhaz"/>
        <s v="Meghna Gulzar"/>
        <s v="Suparn Verma"/>
        <s v="Bejoy Nambiar"/>
        <s v="Ranjit Tiwari"/>
        <s v="Saket Chaudhary"/>
        <s v="Shujaat Saudagar"/>
        <s v="Vijay Lalwani"/>
        <s v="Zoya Akhtar"/>
        <s v="Mrityunjay Devvrat"/>
        <s v="Sanjay Puran Singh Chauhan"/>
        <s v="Praveen Morchhale"/>
        <s v="A. Rajesh"/>
        <s v="Shashanka Ghosh"/>
        <s v="Jaganath S.R."/>
        <s v="Natty Kumar"/>
        <s v="Pammi Somal"/>
        <s v="P. Som Shekar"/>
        <s v="Savin Tuscano"/>
        <s v="Mahesh Kapoor"/>
        <s v="Shravan Jain"/>
        <s v="Harish Bhonsle"/>
        <s v="Aarif Sheikh"/>
        <s v="Charles Sleichter"/>
        <s v="Vaibhav Misra"/>
        <s v="Ganesh Acharya"/>
        <s v="Harmesh Malhotra"/>
        <s v="Janmendra Ahuja"/>
        <s v="K.C. Bokadia"/>
        <s v="Kirti Kumar"/>
        <s v="Rajnish Thakur"/>
        <s v="Rumi Jaffery"/>
        <s v="T.K. Rajiv Kumar"/>
        <s v="Ajay Panesekar"/>
        <s v="Dharmesh Tiwari"/>
        <s v="Indrajit Singh"/>
        <s v="Rahat Kazmi"/>
        <s v="Ramesh Modi"/>
        <s v="Sisir Mishra"/>
        <s v="Kuldeepak Bakshi"/>
        <s v="Manoj Tiwari"/>
        <s v="Puneet Issar"/>
        <s v="Sudhir Pillai"/>
        <s v="Syed Noor"/>
        <s v="Gurmeet Ram Rahim Singh"/>
        <s v="Jeetu Arora"/>
        <s v="Girja Shankar"/>
        <s v="Sharique Minhaj"/>
        <s v="Swaroop Kanchi"/>
        <s v="Ajit Pal Mangat"/>
        <s v="Sanamjit Talwar"/>
        <s v="Nila Madhab Panda"/>
        <s v="Raj Purohit"/>
        <s v="Lawrence D'Souza"/>
        <s v="Gul Bahar Singh"/>
        <s v="Harish Sharma"/>
        <s v="Divya Khosla"/>
        <s v="Sattwik Mohanty"/>
        <s v="Sanjeev Reddy"/>
        <s v="Ishaan Trivedi"/>
        <s v="Shawn Arranha"/>
        <s v="Swapna Joshi"/>
        <s v="Vijay Taneja"/>
        <s v="C.M. Jain"/>
        <s v="Shankar Mondal"/>
        <s v="G. Venugopal"/>
        <s v="Faisal Saif"/>
        <s v="Rakesh Roshan"/>
        <s v="Sanjay Gadhvi"/>
        <s v="Sanjay Gupta"/>
        <s v="Siddharth Anand"/>
        <s v="Srinivas Sunderrajan"/>
        <s v="Rajesh Bachchani"/>
        <s v="Hridhay Sharma"/>
        <s v="Joy Augustine"/>
        <s v="Manish Tiwary"/>
        <s v="Prawal Raman"/>
        <s v="Abbas Tyrewala"/>
        <s v="Ali Abbas Zafar"/>
        <s v="Danish Aslam"/>
        <s v="Punit Malhotra"/>
        <s v="Suresh K. Goswami"/>
        <s v="Himanshu Brahmbhatt"/>
        <s v="Kaushik Roy"/>
        <s v="Tanuja Chandra"/>
        <s v="Tigmanshu Dhulia"/>
        <s v="Marlon Rodrigues"/>
        <s v="Lalit Marathe"/>
        <s v="Shankhadeep"/>
        <s v="Iqbal Ali"/>
        <s v="Anand Balraj"/>
        <s v="Deepak Balraj Vij"/>
        <s v="Dilip Shankar"/>
        <s v="Jaidev Chakravorty"/>
        <s v="Japinder Kaur Baweja"/>
        <s v="Kittu Saluja"/>
        <s v="Mahesh Vaijnath Doijode"/>
        <s v="Milind Swamy"/>
        <s v="Mukesh Saigal"/>
        <s v="Partho Ghosh"/>
        <s v="Rakesh Kakaria"/>
        <s v="Rohit Kaushik"/>
        <s v="Shashi Pritam"/>
        <s v="Remo D'Souza"/>
        <s v="Syed Ahmed Afzal"/>
        <s v="Vinod Mukhi"/>
        <s v="Rakesh Jain"/>
        <s v="Ashvin Kumar"/>
        <s v="Jayabrato Chatterjee"/>
        <s v="Ajay Mehra"/>
        <s v="Basit Khan"/>
        <s v="Anand Kumar"/>
        <s v="Anwer Khan"/>
        <s v="Dilip Sood"/>
        <s v="Faruq Masudi"/>
        <s v="Hemant Madhukar"/>
        <s v="Kabir Sadanand"/>
        <s v="Khalid Mohamed"/>
        <s v="Onir"/>
        <s v="Pawan Kirpalani"/>
        <s v="Tony"/>
        <s v="Deepa Mehta"/>
        <s v="Kabir Khan"/>
        <s v="Kapil Sharma"/>
        <s v="Sanjay F. Gupta"/>
        <s v="B.R. Ishara"/>
        <s v="Tilak Chutani"/>
        <s v="Nabh Kumar Raju"/>
        <s v="Mohan Sharma"/>
        <s v="Manish"/>
        <s v="Shakir Shaikh"/>
        <s v="Siddharth Malhotra"/>
        <s v="R. Gautam"/>
        <s v="Shonali Bose"/>
        <s v="Sandeep Malani"/>
        <s v="Jagdish Sharma"/>
        <s v="Singeetam Srinivasa Rao"/>
        <s v="A. Chitransh"/>
        <s v="Hansal Mehta"/>
        <s v="Sai Kabir"/>
        <s v="Vikas Bahl"/>
        <s v="Vishwas Patil"/>
        <s v="Ranjan Shandilya"/>
        <s v="Sharad Chaudhary"/>
        <s v="Rajeev Dhingra"/>
        <s v="Paul - Venu"/>
        <s v="J.H. Nakra"/>
        <s v="Nitin Tiwari"/>
        <s v="Muazzam Beg"/>
        <s v="Shakun Batra"/>
        <s v="Luv Ranjan"/>
        <s v="Rajesh Mittal"/>
        <s v="Faroogh Siddiqui"/>
        <s v="Jagdish Rajpurohit"/>
        <s v="Ankush Bhatt"/>
        <s v="Kanika Verma"/>
        <s v="Manish Gupta"/>
        <s v="Pankaj Advani"/>
        <s v="Rakesh Mehta"/>
        <s v="Suhail Tatari"/>
        <s v="Yunus Sajawal"/>
        <s v="Ashok Mehta"/>
        <s v="Mahesh D. Singh"/>
        <s v="Gajendra Ahire"/>
        <s v="Sanjiv Jaiswal"/>
        <s v="Shona Urvashi"/>
        <s v="Vishal Inamdar"/>
        <s v="Umesh Gandhi"/>
        <s v="Alankrita Shrivastava"/>
        <s v="Manu Rewal"/>
        <s v="Jairaj Padmanabhan"/>
        <s v="Manoj"/>
        <s v="S. Soni"/>
        <s v="Kumaar Aadarsh"/>
        <s v="Prabhu Dayal Meena"/>
        <s v="Sameer Sharma"/>
        <s v="Krishna D.K"/>
        <s v="Rohit Jugraj"/>
        <s v="Vishal Mahadkar"/>
        <s v="Babu Bhatt"/>
        <s v="Kailash Dangi"/>
        <s v="Ashok Kohli"/>
        <s v="Prashant Nair"/>
        <s v="Tarun Madan Chopra"/>
        <s v="Santosh Sivan"/>
        <s v="Rajiv Babbar"/>
        <s v="Luke Kenny"/>
        <s v="Anil Balani"/>
        <s v="Kallol Sen"/>
        <s v="Anil Mehta"/>
        <s v="Soumik Sen"/>
        <s v="Raj N. Sippy"/>
        <s v="Simran"/>
        <s v="Amar Butala"/>
        <s v="Junaid Memon"/>
        <s v="Govind Menon"/>
        <s v="Jennifer Chambers Lynch"/>
        <s v="Sachin Kamlakar Khot"/>
        <s v="Sanjay Chhel"/>
        <s v="Bappaditya Roy"/>
        <s v="Pradeep Pandit"/>
        <s v="Kukku Batra"/>
        <s v="Chandrakant Kulkarni"/>
        <s v="Jitender Pawar"/>
        <s v="Saurabh Varma"/>
        <s v="Harryy W. Fernaandes"/>
        <s v="K. Ajay Kumar"/>
        <s v="Raajatesh Nayar"/>
        <s v="Manoj Amarnani"/>
        <s v="Ajay Varma"/>
        <s v="Bedabrata Pain"/>
        <s v="Maqbool Khan"/>
        <s v="Rajesh Pillai"/>
        <s v="Kesar Matharu"/>
        <s v="S. Latif"/>
        <s v="Hasnain Hyderabadwala"/>
        <s v="Iqbal Durrani"/>
        <s v="Mashhoor Amrohi"/>
        <s v="Irfan Kamal"/>
        <s v="Ajay Yadav"/>
        <s v="Afzal Ahmed"/>
        <s v="Chandra Pemmaraju"/>
        <s v="Shakeel Noorani"/>
        <s v="Sunil Agnihotri"/>
        <s v="Aron Govil"/>
        <s v="Devendra Dua"/>
        <s v="Sanjay Khanna"/>
        <s v="Ashim Samanta"/>
        <s v="Girish Girija Joshi"/>
        <s v="Prakash Kapoor"/>
        <s v="Rohit Nayyar"/>
        <s v="Sanjay Sharma"/>
        <s v="Ujjwal Singh"/>
        <s v="Arshad Yusuf Pathan"/>
        <s v="Irfan Khan"/>
        <s v="Rajan Khosa"/>
        <s v="Akshay Shere"/>
        <s v="Gaurav Panjwani"/>
        <s v="Suresh Kumar"/>
        <s v="Aman Mihani"/>
        <s v="Akram Shaikh"/>
        <s v="Rakesh Parmar"/>
        <s v="Sandeep Kumar"/>
        <s v="Sumit Roy King"/>
        <s v="Amol Palekar"/>
        <s v="Raja Unnithan"/>
        <s v="Mukesh R.K. Chouksey"/>
        <s v="Vedant Vishnoi"/>
        <s v="Swapnil Koche"/>
        <s v="Anees Javed"/>
        <s v="Srinivasa Anjanappa"/>
        <s v="Yusuf Ali Khan"/>
        <s v="Mazhar Kamran"/>
        <s v="Aejaz Gulab"/>
        <s v="Goutam Ghose"/>
        <s v="K.P. Sasi"/>
        <s v="Pradeep Kumawat"/>
        <s v="Hirdesh Kamble"/>
        <s v="Avantika Hari"/>
        <s v="Abhishek Chaubey"/>
        <s v="Aparnaa Singh"/>
        <s v="Hriday Shetty"/>
        <s v="Makarand Deshpande"/>
        <s v="Nandita Das"/>
        <s v="Rahul Dholakia"/>
        <s v="Raja Krishna Menon"/>
        <s v="Shrey Srivastava"/>
        <s v="Shiraz Henry"/>
        <s v="Zaid Ali Khan"/>
        <s v="Amit Masurkar"/>
        <s v="Sunil Pal"/>
        <s v="Amit Kumar"/>
        <s v="Kushan Nandy"/>
        <s v="Shlok Sharma"/>
        <s v="Sohail Khan"/>
        <s v="Rakesh Ranjan Kumar"/>
        <s v="Jehangir Surti"/>
        <s v="Pradeep Sarkar"/>
        <s v="Shantanu Ray Chhibber"/>
        <s v="Sriram Raghavan"/>
        <s v="Susi Ganesh"/>
        <s v="Shailendra Singh Rajput"/>
        <s v="Om Verma"/>
        <s v="Ejaz Ahmed"/>
        <s v="Monish Kaushal"/>
        <s v="Shailesh Verma"/>
        <s v="Shashi Sudigala"/>
        <s v="Amit Vats"/>
        <s v="Manoj Palrecha"/>
        <s v="Nandu Chaudhary"/>
        <s v="Ujjwal Thengdi"/>
        <s v="Ajai Sinha"/>
        <s v="Jasbir Bhaati"/>
        <s v="Rahul Aggarwal"/>
        <s v="Rajan Kothari"/>
        <s v="Sumeet Chawla"/>
        <s v="Vishal Bhandari"/>
        <s v="Anusha Rizvi"/>
        <s v="Shareeph Mansuri Saranwala"/>
        <s v="Varun Middha"/>
        <s v="Anshuman G. Barua"/>
        <s v="Bhavna Talwar"/>
        <s v="Rajiv Mehra"/>
        <s v="Braj Bhushan"/>
        <s v="Amit Rai"/>
        <s v="Fuwad Khan"/>
        <s v="Naseeruddin Shah"/>
        <s v="Rahul Rawail"/>
        <s v="Paritosh Goswami"/>
        <s v="Yashwant Ingavale"/>
        <s v="Imtiaaz J. Khan"/>
        <s v="Amol Gupte"/>
        <s v="Vishal Aryan Singh"/>
        <s v="Pravin Dabbas"/>
        <s v="Piyush Jha"/>
        <s v="Sunjay S. Zaveri"/>
        <s v="T.L.V. Prasad"/>
        <s v="Vicky G."/>
        <s v="Santosh Badal"/>
        <s v="Ravi Basera"/>
        <s v="Amit Saxena"/>
        <s v="S.S. Rajamouli"/>
        <s v="A.L. Vijay"/>
        <s v="Prajakt Rebeloma"/>
        <s v="Ravi Pun"/>
        <s v="Vicky Ranawat"/>
        <s v="Praveen Bhardwaj"/>
        <s v="Gautham Menon"/>
        <s v="Raghav Dar"/>
        <s v="Kamal Nathani"/>
        <s v="Prem Soni"/>
        <s v="Sudeep D. Mukherjee"/>
        <s v="Dashrath Kacharawat"/>
        <s v="Dhirendra Agarwal"/>
        <s v="Om Prakash Sharma"/>
        <s v="Jugal Hansraj"/>
        <s v="Omung Kumar"/>
        <s v="Ujjwal Chatterjee"/>
        <s v="Mrighdeep Singh Lamba"/>
        <s v="Supavitra Babul"/>
        <s v="Umesh Bist"/>
        <s v="Girish Malik"/>
        <s v="Harsh Kohli"/>
        <s v="Abhishek Bindal"/>
        <s v="Pushkar Jog"/>
        <s v="Sanjay Dayma"/>
        <s v="James Erskine"/>
        <s v="Vikram K. Kumar"/>
        <s v="Deepak Shivdasani"/>
        <s v="Atlanta Nagendra"/>
        <s v="Amjad Khan"/>
        <s v="Chandramohan Nillay"/>
        <s v="Pritish Chakraborty"/>
        <s v="Kaushal Singh"/>
        <s v="Vikrant Bhatt"/>
        <s v="Akhilesh Jaiswal"/>
        <s v="Aparna Sen"/>
        <s v="Barnali Ray Shukla"/>
        <s v="Vinta Nanda"/>
        <s v="Anil Senior"/>
        <s v="Anurag Singh"/>
        <s v="Sabal Singh Shekhawat"/>
        <s v="Aditya Kaushik"/>
        <s v="P. Jitendra"/>
        <s v="Trilok Chaudhary"/>
        <s v="Sanjay D. Singh"/>
        <s v="Lakhvinder Singh"/>
        <s v="Maneej Premnath"/>
        <s v="Sushil Rajpal"/>
        <s v="Gitanjali Sinha"/>
        <s v="P. Vinod Gupta"/>
        <s v="Sunil Prem Vyas"/>
        <s v="Jagdish Thanwar"/>
        <s v="S.P. Muneshwar"/>
        <s v="Aziz Chhapra"/>
        <s v="Pryas Gupta"/>
        <s v="Rangita Pritish Nandy"/>
        <s v="Aditya Datt"/>
        <s v="Anish Khanna"/>
        <s v="Kaushik Ghatak"/>
        <s v="Neerav Ghosh"/>
        <s v="Dharam Veer Billa"/>
        <s v="Vicky Bhardwaj"/>
        <s v="Akash Pandey"/>
        <s v="B.H. Tharun Kumar"/>
        <s v="Rakesh Sawant"/>
        <s v="Gorky"/>
        <s v="P. Subhash"/>
        <s v="Muneer Khan"/>
        <s v="Krishna Mishra"/>
        <s v="Arsala Qureishi"/>
        <s v="Rajesh Ganguly"/>
        <s v="Y.P. Singh"/>
        <s v="Ajay K. Pannanlal"/>
        <s v="Ratna Sinha"/>
        <s v="Vikramaditya Motwane"/>
        <s v="Girish Dhamija"/>
        <s v="Aziz Khan"/>
        <s v="Chandan Arora"/>
        <s v="Dilip Shukla"/>
        <s v="Rajpal Yadav"/>
        <s v="Salar Shaikh"/>
        <s v="Uday Kant"/>
        <s v="Vikram Pradhan"/>
        <s v="Mohit Hussein"/>
        <s v="Suhail Azmi"/>
        <s v="Ahmed Siddiqui"/>
        <s v="Dev Bsu"/>
        <s v="Abhinav Kashyap"/>
        <s v="Ayan Mukherji"/>
        <s v="Karan Johar"/>
        <s v="Shimit Amin"/>
        <s v="Vikramjit Singh"/>
        <s v="Ahishor Solomon"/>
        <s v="Arjun Chandramohan Bali"/>
        <s v="Madhureeta Anand"/>
        <s v="Srinivas Bhashyam"/>
        <s v="Vishesh Bhatt"/>
        <s v="Vishram Sawant"/>
        <s v="Sachin Kundalkar"/>
        <s v="Ramesh Khatkar"/>
        <s v="Aditya Chopra"/>
        <s v="Maneesh Sharma"/>
        <s v="Rajat Kapoor"/>
        <s v="Surendra Singh Rathore"/>
        <s v="Karan Gour"/>
        <s v="Ashtar Sayed"/>
        <s v="Prasun Banerjee"/>
        <s v="Ravi Kapoor"/>
        <s v="Dinesh Avasthi"/>
        <s v="Manish Vatsalya"/>
        <s v="Suneet Arora"/>
        <s v="Fahim Khan"/>
        <s v="Aalima Ahmed"/>
        <s v="Md. Mehatabul Haque"/>
        <s v="Farhan Mirza"/>
        <s v="Indra Kumar"/>
        <s v="Romilla Mukherjee"/>
        <s v="Subodh Govil"/>
        <s v="Kumar Raj"/>
        <s v="Sandeep Solanki"/>
        <s v="Suryaveer Singh Bhullar"/>
        <s v="Rakesh Chaturvedi"/>
        <s v="Ranjit Kapoor"/>
        <s v="Rajesh Ram Singh"/>
        <s v="Shakir Khan"/>
        <s v="Rita S. Roy"/>
        <s v="Karan Anshuman"/>
        <s v="Mandeep Kumar"/>
        <s v="Milap Zaveri"/>
        <s v="Sujoy Ghosh"/>
        <s v="Sanoj Mishra"/>
        <s v="Anup Das"/>
        <s v="Dinesh P. Bhonsle"/>
        <s v="Sonam Nair"/>
        <s v="Apurv Bajpai"/>
        <s v="Ravi Bhatia"/>
        <s v="Anjan Dutt"/>
        <s v="Amit Kasaria"/>
        <s v="Sudha Kongara"/>
        <s v="Mustafa Engineer"/>
        <s v="Kaizad Gustad"/>
        <s v="Prashant Chadha"/>
        <s v="Sachin"/>
        <s v="Pramod Joshi"/>
        <s v="Sikander Bhatia"/>
        <s v="Abhik Bhanu"/>
        <s v="K. Ashfaq"/>
        <s v="Santosh Mishra"/>
        <s v="Hadi Abrar"/>
        <s v="Sabir Shaikh"/>
        <s v="Sunny Bhambhani"/>
        <s v="Dinesh Parihar"/>
        <s v="Sahil Prem"/>
        <s v="Raj Nidimoru"/>
        <s v="Syed Rushdi Hasan"/>
        <s v="Sunil Advani"/>
        <s v="Rabi Kisku"/>
        <s v="Rupender Verma"/>
        <s v="Pradeep Maru"/>
        <s v="Anil Sharma"/>
        <s v="Arbaaz Khan"/>
        <s v="K.S. Adhiyaman"/>
        <s v="Ravi Chopra"/>
        <s v="Saawan Kumar Tak"/>
        <s v="Sajid Nadiadwala"/>
        <s v="Siddique"/>
        <s v="Sooraj Barjatya"/>
        <s v="Vinay Sapru"/>
        <s v="Willard Carroll"/>
        <s v="Vijay Patkar"/>
        <s v="Rahul Kapoor"/>
        <s v="Rajan Waghdhare"/>
        <s v="Raj Sharma"/>
        <s v="Shivram Yadav"/>
        <s v="Mehul Kumar"/>
        <s v="Shahab Shamsi"/>
        <s v="Sunil Sharma"/>
        <s v="Kkailash Mali"/>
        <s v="Sarthak Dasgupta"/>
        <s v="Kumar Baadal"/>
        <s v="Afzal Khan"/>
        <s v="K.S. Ravikumar"/>
        <s v="Raman Kumar"/>
        <s v="Saurabh Kadra"/>
        <s v="Bhupendra Gupta"/>
        <s v="Bali Grover"/>
        <s v="Anshul Sharma"/>
        <s v="Rajiv Nath"/>
        <s v="Sankalp Shrivastava"/>
        <s v="Kanti Shah"/>
        <s v="Ashima Chibber"/>
        <s v="Pan Nalin"/>
        <s v="Sabyasachi Mohapatra"/>
        <s v="Abhigyan Jha"/>
        <s v="Rajesh Bajaj"/>
        <s v="Priya Krishnaswamy"/>
        <s v="Sartaj Singh Pannu"/>
        <s v="Mannish Goel"/>
        <s v="Sandeep A. Varma"/>
        <s v="Deepak Tanwar"/>
        <s v="Shashi Ranjan"/>
        <s v="Alok Shrivastava"/>
        <s v="Nitin Kakkar"/>
        <s v="Ajit Varma"/>
        <s v="Jayant Gilatar"/>
        <s v="Manish Acharya"/>
        <s v="Sarovar Banka"/>
        <s v="Shomshuklla Das"/>
        <s v="Aziz Mirza"/>
        <s v="Ken Ghosh"/>
        <s v="Pankaj Kapoor"/>
        <s v="Parmeet Sethi"/>
        <s v="Laljibhai Patel"/>
        <s v="Mohd. Shamim Khan"/>
        <s v="Farhan Akhtar"/>
        <s v="Yash Chopra"/>
        <s v="Shahzad Pathan"/>
        <s v="Prateek Chakravorty"/>
        <s v="Sanjiv Kolte"/>
        <s v="Faraz Haider"/>
        <s v="Faruk Kabir"/>
        <s v="Kedar Shinde"/>
        <s v="Rajesh Mapuskar"/>
        <s v="Tinu Suresh Desai"/>
        <s v="Sangeeta Datta"/>
        <s v="Ashok Gaikwad"/>
        <s v="Karan"/>
        <s v="Sanjay Bhatia"/>
        <s v="Wilson Louis"/>
        <s v="Deepak K. Bajaj"/>
        <s v="Vinod Pande"/>
        <s v="Aman Soni"/>
        <s v="Kunal Shivdasani"/>
        <s v="Puja Jatinder Bedi"/>
        <s v="Ruchi Narain"/>
        <s v="Tarun Dhanrajgir"/>
        <s v="Rajesh Pandey"/>
        <s v="Bumpy"/>
        <s v="Nimu Bhowmick"/>
        <s v="Indrajit Nattoji"/>
        <s v="Paritosh Painter"/>
        <s v="Shubh"/>
        <s v="Mohan Savalkar"/>
        <s v="Adi Irani"/>
        <s v="Siddhant Kumar"/>
        <s v="Sanjay Surker"/>
        <s v="Aman Sachdeva"/>
        <s v="Manish Jha"/>
        <s v="Amit Khanna"/>
        <s v="Nitya Mehra"/>
        <s v="Vinil Mathew"/>
        <s v="Ashok Vishwanath"/>
        <s v="Bisham Kohli"/>
        <s v="Tarun Wadhwa"/>
        <s v="Kumar Bablu"/>
        <s v="Rajshree Ojha"/>
        <s v="Atul Agnihotri"/>
        <s v="Sooni Taraporevala"/>
        <s v="Sunhil Sippy"/>
        <s v="Arindam Nandy"/>
        <s v="Hamid Ali"/>
        <s v="Nitin Mahadar"/>
        <s v="Abhishek Dogra"/>
        <s v="Ram Madhvani"/>
        <s v="Purrshottam"/>
        <s v="Ravi Udyawar"/>
        <s v="Jai Tank"/>
        <s v="Hayat Asif"/>
        <s v="S.K. Prasad"/>
        <s v="Milind Gadagkar"/>
        <s v="Kaaran Choudhary"/>
        <s v="Masud Mirza"/>
        <s v="Jagbir Dahiya"/>
        <s v="Bappaditya Bandopadhyay"/>
        <s v="Jaideep Chopra"/>
        <s v="Jagdish C. Pandey"/>
        <s v="K. Murali Mohana Rao"/>
        <s v="Vishal Mishra"/>
        <s v="Ahmed Khan"/>
        <s v="Ammtoje Mann"/>
        <s v="Guddu Dhanoa"/>
        <s v="Radhika Rao"/>
        <s v="Shreyas Talpade"/>
        <s v="Sunny Deol"/>
        <s v="Pawan Gill"/>
        <s v="Bobby Khan"/>
        <s v="Jasmine Moses"/>
        <s v="Aatish Kapadia"/>
        <s v="Suraj Dev Sahu"/>
        <s v="Piyush Chakravarty"/>
        <s v="Jaideep Varma"/>
        <s v="Sunanda Mitra"/>
        <s v="Dinesh Vijan"/>
        <s v="Kalpana Lajmi"/>
        <s v="Ritesh Menon"/>
        <s v="Avinash Das"/>
        <s v="Avinash Kumar Singh"/>
        <s v="Debaloy Dey"/>
        <s v="Ambrish Sangal"/>
        <s v="K. Ravi Raj"/>
        <s v="Dweep Raj Kochhar"/>
        <s v="Ashok Kaul"/>
        <s v="Joe Rajan"/>
        <s v="Tanushri Chattrji Bassu"/>
        <s v="Dadu"/>
        <s v="Raj Ahmed Khan"/>
        <s v="Aqil A. R. Hashmi"/>
        <s v="Dilip Gulati"/>
        <s v="Amy Thanawala"/>
        <s v="D'Silva"/>
        <s v="Sanjay Niranjan"/>
        <s v="Vinod R. Thakur"/>
        <s v="Deep Saraswat"/>
        <s v="Yogesh Mittal"/>
        <s v="J.J. Reddy"/>
        <s v="Mohan Bhakri"/>
        <s v="Rajesh Shera"/>
        <s v="Manav Kaul"/>
        <s v="Raju Khan"/>
        <s v="Lovely Singh"/>
        <s v="S. Manasvi"/>
        <s v="Sachin Yardi"/>
        <s v="Shashant Shah"/>
        <s v="Umesh Ghadge"/>
        <s v="Arjun Sablok"/>
        <s v="Deepesh Shah"/>
        <s v="Jyotiish"/>
        <s v="Shams Durrani"/>
        <s v="Pankaj Parashar"/>
        <s v="Shripal Morakhia"/>
        <s v="Dinesh Chaudhary"/>
        <s v="Sanjeev Vedwan"/>
        <s v="Uunnat Duutt"/>
        <s v="Sachin Yadav"/>
        <s v="Sanjeev Lakhan Patel"/>
        <s v="Shashank Khaitan"/>
        <s v="Navin Batra"/>
        <s v="Rupali Guha"/>
        <s v="Mozez Singh"/>
        <s v="Samar Shaikh"/>
        <s v="Srijit Mukherji"/>
        <s v="Suresh Triveni"/>
        <s v="Deven Bhojani"/>
        <s v="Dilip Ghosh"/>
        <s v="M. Irfan"/>
        <s v="Dipu Karunakaran"/>
        <s v="Raj Pendurkar"/>
        <s v="Vijay Raaz"/>
        <s v="Vijay Saxena"/>
        <s v="Akash Dixit"/>
        <s v="Rajkumar R. Pandey"/>
        <s v="Neeraj Sahai"/>
        <s v="Ravi K. Patwa"/>
        <s v="Vikrant Mahajan"/>
        <s v="Vinay Arora"/>
        <s v="Anil Chaudhary"/>
        <s v="Deepa Sahi"/>
        <s v="Parvati Balagopalan"/>
        <s v="Sourabh Shrivastava"/>
        <s v="Srikanth Velagaleti"/>
        <s v="Robert Lieberman"/>
        <s v="David Atkins"/>
        <s v="Narendra Kumar Sharma"/>
        <s v="Zaigham Ali Sayed"/>
        <s v="Vinod Painter"/>
        <s v="Sameer Hanchate"/>
        <s v="Sanjay Goel"/>
        <s v="Ajay Bhuyan"/>
        <s v="Manoj Tyagi"/>
        <s v="Shekhar Ghosh"/>
        <s v="Jayesh Gupta"/>
        <s v="Kookie V. Gulati"/>
        <s v="Sachin Bajaj"/>
        <s v="Vinnil Markan"/>
        <s v="Maninder Bhandari"/>
        <s v="Naeem Khan"/>
        <s v="Amit Ojha"/>
        <s v="Mahesh Kenge"/>
        <s v="Ravi Ved Chouhan"/>
        <s v="Monazir Hasain"/>
        <s v="Sanjeev Nanda"/>
        <s v="Arshad Siddiqui"/>
        <s v="Advait Chandan"/>
        <s v="Vineet Khetrapal"/>
        <s v="Sahil Sangha"/>
        <s v="Suresh Krishna"/>
        <s v="Vikram Chopra"/>
        <s v="Sanghamitra Chaudhuri"/>
        <s v="Akbar Khan"/>
        <m/>
      </sharedItems>
    </cacheField>
    <cacheField name="Music Director" numFmtId="0">
      <sharedItems containsBlank="1"/>
    </cacheField>
    <cacheField name="Number of Screens" numFmtId="0">
      <sharedItems containsString="0" containsBlank="1" containsNumber="1" containsInteger="1" minValue="1" maxValue="4600"/>
    </cacheField>
    <cacheField name="Budget(INR)" numFmtId="164">
      <sharedItems containsString="0" containsBlank="1" containsNumber="1" containsInteger="1" minValue="325000" maxValue="2100000000"/>
    </cacheField>
    <cacheField name="Revenue(INR)" numFmtId="164">
      <sharedItems containsString="0" containsBlank="1" containsNumber="1" containsInteger="1" minValue="7250" maxValue="8016120000"/>
    </cacheField>
    <cacheField name="Verdict" numFmtId="0">
      <sharedItems containsBlank="1" count="5">
        <s v="Flop"/>
        <s v="Average"/>
        <s v="Hit"/>
        <s v="Blockbust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8">
  <r>
    <s v="Golden Boys"/>
    <x v="0"/>
    <s v="No"/>
    <s v="No"/>
    <x v="0"/>
    <x v="0"/>
    <s v="No"/>
    <s v="No"/>
    <x v="0"/>
    <s v="Ravi Varma"/>
    <s v="Baba Jagirdar"/>
    <n v="5"/>
    <x v="0"/>
    <n v="85000"/>
    <x v="0"/>
  </r>
  <r>
    <s v="Kaccha Limboo"/>
    <x v="1"/>
    <s v="No"/>
    <s v="No"/>
    <x v="1"/>
    <x v="0"/>
    <s v="No"/>
    <s v="Yes"/>
    <x v="1"/>
    <s v="Sagar Ballary"/>
    <s v="Amardeep Nijjer"/>
    <n v="75"/>
    <x v="1"/>
    <n v="825000"/>
    <x v="0"/>
  </r>
  <r>
    <s v="Not A Love Story"/>
    <x v="1"/>
    <s v="No"/>
    <s v="No"/>
    <x v="2"/>
    <x v="1"/>
    <s v="No"/>
    <s v="No"/>
    <x v="2"/>
    <s v="Ram Gopal Verma"/>
    <s v="Sandeep Chowta"/>
    <n v="525"/>
    <x v="2"/>
    <n v="56700000"/>
    <x v="1"/>
  </r>
  <r>
    <s v="Qaidi Band"/>
    <x v="1"/>
    <s v="No"/>
    <s v="No"/>
    <x v="1"/>
    <x v="0"/>
    <s v="No"/>
    <s v="No"/>
    <x v="3"/>
    <s v="Habib Faisal"/>
    <s v="Amit Trivedi"/>
    <n v="800"/>
    <x v="3"/>
    <n v="4500000"/>
    <x v="0"/>
  </r>
  <r>
    <s v="Chaatwali"/>
    <x v="1"/>
    <s v="No"/>
    <s v="No"/>
    <x v="3"/>
    <x v="0"/>
    <s v="Yes"/>
    <s v="Yes"/>
    <x v="4"/>
    <s v="Aadil Khan"/>
    <s v="Babloo Ustad"/>
    <n v="1"/>
    <x v="4"/>
    <n v="1075000"/>
    <x v="2"/>
  </r>
  <r>
    <s v="Shuttlecock Boys"/>
    <x v="0"/>
    <s v="No"/>
    <s v="No"/>
    <x v="4"/>
    <x v="0"/>
    <s v="Yes"/>
    <s v="Yes"/>
    <x v="5"/>
    <s v="Hemant Gaba"/>
    <s v="Avinash Baghel"/>
    <n v="10"/>
    <x v="0"/>
    <n v="170000"/>
    <x v="0"/>
  </r>
  <r>
    <s v="Dirty Marriage"/>
    <x v="1"/>
    <s v="No"/>
    <s v="No"/>
    <x v="3"/>
    <x v="0"/>
    <s v="No"/>
    <s v="Yes"/>
    <x v="6"/>
    <s v="Priyanka"/>
    <s v="Dharma"/>
    <n v="2"/>
    <x v="5"/>
    <n v="35000"/>
    <x v="0"/>
  </r>
  <r>
    <s v="Future To Bright Hai Ji"/>
    <x v="1"/>
    <s v="No"/>
    <s v="No"/>
    <x v="1"/>
    <x v="1"/>
    <s v="Yes"/>
    <s v="Yes"/>
    <x v="7"/>
    <s v="Sanjay Amar"/>
    <s v="Amir Ali"/>
    <n v="30"/>
    <x v="1"/>
    <n v="825000"/>
    <x v="0"/>
  </r>
  <r>
    <s v="Ghajini"/>
    <x v="1"/>
    <s v="Yes"/>
    <s v="No"/>
    <x v="5"/>
    <x v="1"/>
    <s v="Yes"/>
    <s v="No"/>
    <x v="8"/>
    <s v="A.R. Murugadoss"/>
    <s v="A.R. Rehman"/>
    <n v="1550"/>
    <x v="6"/>
    <n v="1945820000"/>
    <x v="3"/>
  </r>
  <r>
    <s v="Taare Zameen Par"/>
    <x v="1"/>
    <s v="No"/>
    <s v="No"/>
    <x v="1"/>
    <x v="1"/>
    <s v="Yes"/>
    <s v="No"/>
    <x v="8"/>
    <s v="Aamir Khan"/>
    <s v="Shankar - Ehsaan - Loy"/>
    <n v="500"/>
    <x v="7"/>
    <n v="875785000"/>
    <x v="3"/>
  </r>
  <r>
    <s v="Mangal Pandey - The Rising"/>
    <x v="1"/>
    <s v="No"/>
    <s v="No"/>
    <x v="1"/>
    <x v="1"/>
    <s v="No"/>
    <s v="No"/>
    <x v="8"/>
    <s v="Ketan Mehta"/>
    <s v="A.R. Rehman"/>
    <n v="675"/>
    <x v="8"/>
    <n v="525785000"/>
    <x v="3"/>
  </r>
  <r>
    <s v="Fanaa"/>
    <x v="0"/>
    <s v="No"/>
    <s v="No"/>
    <x v="6"/>
    <x v="1"/>
    <s v="No"/>
    <s v="No"/>
    <x v="8"/>
    <s v="Kunal Kohli"/>
    <s v="Jatin - Lalit"/>
    <n v="650"/>
    <x v="9"/>
    <n v="1054800000"/>
    <x v="3"/>
  </r>
  <r>
    <s v="Dangal"/>
    <x v="1"/>
    <s v="No"/>
    <s v="No"/>
    <x v="1"/>
    <x v="1"/>
    <s v="No"/>
    <s v="No"/>
    <x v="8"/>
    <s v="Nitish Tiwari"/>
    <s v="Pritam"/>
    <n v="4250"/>
    <x v="10"/>
    <n v="7024750000"/>
    <x v="3"/>
  </r>
  <r>
    <s v="3 Idiots"/>
    <x v="1"/>
    <s v="No"/>
    <s v="No"/>
    <x v="1"/>
    <x v="1"/>
    <s v="No"/>
    <s v="No"/>
    <x v="8"/>
    <s v="Rajkumar Hirani"/>
    <s v="Shantanu Moitra"/>
    <n v="1750"/>
    <x v="11"/>
    <n v="3491035000"/>
    <x v="3"/>
  </r>
  <r>
    <s v="PK"/>
    <x v="0"/>
    <s v="No"/>
    <s v="No"/>
    <x v="1"/>
    <x v="1"/>
    <s v="No"/>
    <s v="No"/>
    <x v="8"/>
    <s v="Rajkumar Hirani"/>
    <s v="Ajay - Atul"/>
    <n v="3600"/>
    <x v="12"/>
    <n v="6160362500"/>
    <x v="3"/>
  </r>
  <r>
    <s v="Rang De Basanti"/>
    <x v="1"/>
    <s v="No"/>
    <s v="No"/>
    <x v="1"/>
    <x v="1"/>
    <s v="No"/>
    <s v="No"/>
    <x v="8"/>
    <s v="Rakesh Omprakash Mehra"/>
    <s v="A.R. Rehman"/>
    <n v="600"/>
    <x v="13"/>
    <n v="979080000"/>
    <x v="3"/>
  </r>
  <r>
    <s v="Talaash"/>
    <x v="0"/>
    <s v="No"/>
    <s v="No"/>
    <x v="2"/>
    <x v="1"/>
    <s v="No"/>
    <s v="No"/>
    <x v="8"/>
    <s v="Reema Kagti"/>
    <s v="Ram Sampath"/>
    <n v="2550"/>
    <x v="14"/>
    <n v="1729717500"/>
    <x v="3"/>
  </r>
  <r>
    <s v="Dhoom 3"/>
    <x v="0"/>
    <s v="No"/>
    <s v="Yes"/>
    <x v="5"/>
    <x v="1"/>
    <s v="No"/>
    <s v="No"/>
    <x v="8"/>
    <s v="Vijay Krishna Acharya"/>
    <s v="Pritam"/>
    <n v="3650"/>
    <x v="15"/>
    <n v="5243760000"/>
    <x v="3"/>
  </r>
  <r>
    <s v="Pyaar Mein Aisa Hota Hai"/>
    <x v="1"/>
    <s v="No"/>
    <s v="No"/>
    <x v="2"/>
    <x v="0"/>
    <s v="Yes"/>
    <s v="Yes"/>
    <x v="9"/>
    <s v="Rajesh Kumar"/>
    <s v="Shabab Azmi"/>
    <n v="5"/>
    <x v="16"/>
    <n v="350000"/>
    <x v="0"/>
  </r>
  <r>
    <s v="Gurjar Aandolan - A Fight For Right"/>
    <x v="0"/>
    <s v="No"/>
    <s v="No"/>
    <x v="1"/>
    <x v="0"/>
    <s v="Yes"/>
    <s v="Yes"/>
    <x v="10"/>
    <s v="Aarun Nagar"/>
    <s v="Ashish Donald"/>
    <n v="5"/>
    <x v="17"/>
    <n v="575000"/>
    <x v="0"/>
  </r>
  <r>
    <s v="Yehi Hai High Society"/>
    <x v="1"/>
    <s v="No"/>
    <s v="No"/>
    <x v="2"/>
    <x v="1"/>
    <s v="No"/>
    <s v="No"/>
    <x v="11"/>
    <s v="Ravi Sinha"/>
    <s v="S. Paul"/>
    <n v="20"/>
    <x v="17"/>
    <n v="4000000"/>
    <x v="1"/>
  </r>
  <r>
    <s v="Say Yes To Love"/>
    <x v="0"/>
    <s v="No"/>
    <s v="No"/>
    <x v="6"/>
    <x v="0"/>
    <s v="No"/>
    <s v="No"/>
    <x v="12"/>
    <s v="Mahrukh Mirza"/>
    <s v="Jatin Pandit"/>
    <n v="30"/>
    <x v="18"/>
    <n v="525000"/>
    <x v="0"/>
  </r>
  <r>
    <s v="Dreams - Sapnay Sach Honge..."/>
    <x v="1"/>
    <s v="No"/>
    <s v="No"/>
    <x v="6"/>
    <x v="0"/>
    <s v="Yes"/>
    <s v="No"/>
    <x v="13"/>
    <s v="Aashish Chanana"/>
    <s v="Sajid - Wajid"/>
    <n v="25"/>
    <x v="19"/>
    <n v="1375000"/>
    <x v="0"/>
  </r>
  <r>
    <s v="Three - Love Lies Betrayal"/>
    <x v="0"/>
    <s v="No"/>
    <s v="No"/>
    <x v="2"/>
    <x v="1"/>
    <s v="Yes"/>
    <s v="No"/>
    <x v="14"/>
    <s v="Vishal Pandya"/>
    <s v="Chirantan Bhatt"/>
    <n v="325"/>
    <x v="20"/>
    <n v="10000000"/>
    <x v="0"/>
  </r>
  <r>
    <s v="Malegaon Me Gadbad Ghotala"/>
    <x v="0"/>
    <s v="No"/>
    <s v="No"/>
    <x v="4"/>
    <x v="0"/>
    <s v="Yes"/>
    <s v="No"/>
    <x v="15"/>
    <s v="Anwar Shaikh"/>
    <s v="Sahil Patil"/>
    <n v="5"/>
    <x v="4"/>
    <n v="300000"/>
    <x v="0"/>
  </r>
  <r>
    <s v="Khota Sikka - Jaat Ke Thaath"/>
    <x v="0"/>
    <s v="No"/>
    <s v="No"/>
    <x v="4"/>
    <x v="0"/>
    <s v="Yes"/>
    <s v="Yes"/>
    <x v="16"/>
    <s v="Ram Pratap Singh"/>
    <s v="Udbhav"/>
    <n v="50"/>
    <x v="21"/>
    <n v="600000"/>
    <x v="0"/>
  </r>
  <r>
    <s v="Hi Fi Log"/>
    <x v="1"/>
    <s v="No"/>
    <s v="No"/>
    <x v="3"/>
    <x v="0"/>
    <s v="Yes"/>
    <s v="No"/>
    <x v="17"/>
    <s v="Baba Jagirdar"/>
    <s v="Baba Jagirdar"/>
    <n v="2"/>
    <x v="5"/>
    <n v="500000"/>
    <x v="0"/>
  </r>
  <r>
    <s v="Dev D"/>
    <x v="1"/>
    <s v="No"/>
    <s v="No"/>
    <x v="1"/>
    <x v="1"/>
    <s v="No"/>
    <s v="No"/>
    <x v="18"/>
    <s v="Anurag Kashyap"/>
    <s v="Amit Trivedi"/>
    <n v="525"/>
    <x v="22"/>
    <n v="208200000"/>
    <x v="3"/>
  </r>
  <r>
    <s v="One By Two"/>
    <x v="0"/>
    <s v="No"/>
    <s v="No"/>
    <x v="7"/>
    <x v="1"/>
    <s v="Yes"/>
    <s v="No"/>
    <x v="18"/>
    <s v="Devika Bhagat"/>
    <s v="Shankar - Ehsaan - Loy"/>
    <n v="500"/>
    <x v="3"/>
    <n v="37700000"/>
    <x v="0"/>
  </r>
  <r>
    <s v="Oye Lucky! Lucky Oye!"/>
    <x v="0"/>
    <s v="No"/>
    <s v="No"/>
    <x v="4"/>
    <x v="1"/>
    <s v="No"/>
    <s v="No"/>
    <x v="18"/>
    <s v="Dibakar Banerjee"/>
    <s v="Sneha Khanwalkar"/>
    <n v="400"/>
    <x v="23"/>
    <n v="100620000"/>
    <x v="1"/>
  </r>
  <r>
    <s v="Socha Na Tha"/>
    <x v="1"/>
    <s v="No"/>
    <s v="No"/>
    <x v="7"/>
    <x v="0"/>
    <s v="Yes"/>
    <s v="No"/>
    <x v="18"/>
    <s v="Imtiaz Ali"/>
    <s v="Sandesh Shandilya"/>
    <n v="110"/>
    <x v="24"/>
    <n v="52800000"/>
    <x v="2"/>
  </r>
  <r>
    <s v="Happy Bhaag Jayegi"/>
    <x v="0"/>
    <s v="No"/>
    <s v="No"/>
    <x v="7"/>
    <x v="1"/>
    <s v="No"/>
    <s v="No"/>
    <x v="18"/>
    <s v="Mudassar Aziz"/>
    <s v="Sohail Sen"/>
    <n v="1000"/>
    <x v="25"/>
    <n v="391500000"/>
    <x v="3"/>
  </r>
  <r>
    <s v="Manorama Six Feet Under"/>
    <x v="0"/>
    <s v="No"/>
    <s v="No"/>
    <x v="0"/>
    <x v="1"/>
    <s v="Yes"/>
    <s v="Yes"/>
    <x v="18"/>
    <s v="Navdeep Singh"/>
    <s v="Jayesh Gandhi"/>
    <n v="75"/>
    <x v="26"/>
    <n v="5800000"/>
    <x v="0"/>
  </r>
  <r>
    <s v="Honeymoon Travels Pvt. Ltd."/>
    <x v="0"/>
    <s v="No"/>
    <s v="No"/>
    <x v="7"/>
    <x v="1"/>
    <s v="Yes"/>
    <s v="No"/>
    <x v="18"/>
    <s v="Reema Kagti"/>
    <s v="Vishal - Shekhar"/>
    <n v="350"/>
    <x v="27"/>
    <n v="195160000"/>
    <x v="3"/>
  </r>
  <r>
    <s v="Ek Chalis Ki Last Local"/>
    <x v="0"/>
    <s v="No"/>
    <s v="No"/>
    <x v="4"/>
    <x v="1"/>
    <s v="Yes"/>
    <s v="No"/>
    <x v="18"/>
    <s v="Sanjay Khanduri"/>
    <s v="Sandesh Shandilya"/>
    <n v="140"/>
    <x v="28"/>
    <n v="25000000"/>
    <x v="1"/>
  </r>
  <r>
    <s v="Ahista Ahista"/>
    <x v="1"/>
    <s v="No"/>
    <s v="No"/>
    <x v="6"/>
    <x v="1"/>
    <s v="Yes"/>
    <s v="No"/>
    <x v="18"/>
    <s v="Shivam Nair"/>
    <s v="Himesh Reshammiya"/>
    <n v="200"/>
    <x v="20"/>
    <n v="23100000"/>
    <x v="1"/>
  </r>
  <r>
    <s v="Lottery"/>
    <x v="1"/>
    <s v="No"/>
    <s v="No"/>
    <x v="1"/>
    <x v="0"/>
    <s v="Yes"/>
    <s v="Yes"/>
    <x v="19"/>
    <s v="Hemant Prabhu"/>
    <s v="Santosh Singh"/>
    <n v="40"/>
    <x v="18"/>
    <n v="425000"/>
    <x v="0"/>
  </r>
  <r>
    <s v="Roar - Tigers Of The Sundarbans"/>
    <x v="0"/>
    <s v="No"/>
    <s v="No"/>
    <x v="2"/>
    <x v="0"/>
    <s v="Yes"/>
    <s v="Yes"/>
    <x v="20"/>
    <s v="Kamal Sadanah"/>
    <s v="John Stewart"/>
    <n v="1250"/>
    <x v="29"/>
    <n v="134612500"/>
    <x v="1"/>
  </r>
  <r>
    <s v="Chakradhaar"/>
    <x v="0"/>
    <s v="No"/>
    <s v="No"/>
    <x v="5"/>
    <x v="0"/>
    <s v="Yes"/>
    <s v="No"/>
    <x v="21"/>
    <s v="Dharam Prakash"/>
    <s v="Anand Raj Anand"/>
    <n v="250"/>
    <x v="30"/>
    <n v="6300000"/>
    <x v="0"/>
  </r>
  <r>
    <s v="Players"/>
    <x v="0"/>
    <s v="Yes"/>
    <s v="No"/>
    <x v="5"/>
    <x v="1"/>
    <s v="No"/>
    <s v="No"/>
    <x v="22"/>
    <s v="Abbas - Mustan"/>
    <s v="Pritam"/>
    <n v="1900"/>
    <x v="31"/>
    <n v="485600000"/>
    <x v="1"/>
  </r>
  <r>
    <s v="Game"/>
    <x v="1"/>
    <s v="Yes"/>
    <s v="No"/>
    <x v="2"/>
    <x v="1"/>
    <s v="Yes"/>
    <s v="No"/>
    <x v="22"/>
    <s v="Abhinay Deo"/>
    <s v="Shankar - Ehsaan - Loy"/>
    <n v="1100"/>
    <x v="32"/>
    <n v="128792500"/>
    <x v="0"/>
  </r>
  <r>
    <s v="Khelein Hum Jee Jaan Sey"/>
    <x v="0"/>
    <s v="No"/>
    <s v="No"/>
    <x v="1"/>
    <x v="1"/>
    <s v="No"/>
    <s v="No"/>
    <x v="22"/>
    <s v="Ashutosh Gowariker"/>
    <s v="Sohail Sen"/>
    <n v="750"/>
    <x v="33"/>
    <n v="76653750"/>
    <x v="0"/>
  </r>
  <r>
    <s v="Drona"/>
    <x v="1"/>
    <s v="No"/>
    <s v="No"/>
    <x v="5"/>
    <x v="1"/>
    <s v="No"/>
    <s v="No"/>
    <x v="22"/>
    <s v="Goldie Behl"/>
    <s v="Dhruv Ghanekar"/>
    <n v="750"/>
    <x v="34"/>
    <n v="180660000"/>
    <x v="0"/>
  </r>
  <r>
    <s v="Guru"/>
    <x v="1"/>
    <s v="No"/>
    <s v="No"/>
    <x v="1"/>
    <x v="1"/>
    <s v="No"/>
    <s v="No"/>
    <x v="22"/>
    <s v="Mani Ratnam"/>
    <s v="A.R. Rehman"/>
    <n v="650"/>
    <x v="35"/>
    <n v="836710000"/>
    <x v="3"/>
  </r>
  <r>
    <s v="Raavan"/>
    <x v="0"/>
    <s v="Yes"/>
    <s v="No"/>
    <x v="5"/>
    <x v="1"/>
    <s v="No"/>
    <s v="No"/>
    <x v="22"/>
    <s v="Mani Ratnam"/>
    <s v="A.R. Rehman"/>
    <n v="1350"/>
    <x v="31"/>
    <n v="495722500"/>
    <x v="1"/>
  </r>
  <r>
    <s v="Delhi 6"/>
    <x v="1"/>
    <s v="No"/>
    <s v="No"/>
    <x v="1"/>
    <x v="1"/>
    <s v="No"/>
    <s v="No"/>
    <x v="22"/>
    <s v="Rakesh Omprakash Mehra"/>
    <s v="A.R. Rehman"/>
    <n v="1100"/>
    <x v="36"/>
    <n v="521750000"/>
    <x v="2"/>
  </r>
  <r>
    <s v="Bluffmaster"/>
    <x v="0"/>
    <s v="No"/>
    <s v="No"/>
    <x v="2"/>
    <x v="1"/>
    <s v="No"/>
    <s v="No"/>
    <x v="22"/>
    <s v="Rohan Sippy"/>
    <s v="Vishal - Shekhar"/>
    <n v="350"/>
    <x v="27"/>
    <n v="327100000"/>
    <x v="3"/>
  </r>
  <r>
    <s v="Dum Maaro Dum"/>
    <x v="1"/>
    <s v="No"/>
    <s v="No"/>
    <x v="2"/>
    <x v="1"/>
    <s v="No"/>
    <s v="No"/>
    <x v="22"/>
    <s v="Rohan Sippy"/>
    <s v="Pritam"/>
    <n v="1350"/>
    <x v="37"/>
    <n v="511940000"/>
    <x v="3"/>
  </r>
  <r>
    <s v="Bunty Aur Babli"/>
    <x v="0"/>
    <s v="No"/>
    <s v="No"/>
    <x v="4"/>
    <x v="1"/>
    <s v="No"/>
    <s v="No"/>
    <x v="22"/>
    <s v="Shaad Ali"/>
    <s v="Shankar - Ehsaan - Loy"/>
    <n v="475"/>
    <x v="38"/>
    <n v="637405000"/>
    <x v="3"/>
  </r>
  <r>
    <s v="Jhoom Barabar Jhoom"/>
    <x v="0"/>
    <s v="No"/>
    <s v="No"/>
    <x v="7"/>
    <x v="1"/>
    <s v="No"/>
    <s v="No"/>
    <x v="22"/>
    <s v="Shaad Ali"/>
    <s v="Shankar - Ehsaan - Loy"/>
    <n v="950"/>
    <x v="39"/>
    <n v="485250000"/>
    <x v="3"/>
  </r>
  <r>
    <s v="Dostana"/>
    <x v="0"/>
    <s v="No"/>
    <s v="No"/>
    <x v="7"/>
    <x v="1"/>
    <s v="Yes"/>
    <s v="No"/>
    <x v="22"/>
    <s v="Tarun Mansukhani"/>
    <s v="Vishal - Shekhar"/>
    <n v="1000"/>
    <x v="40"/>
    <n v="871517500"/>
    <x v="3"/>
  </r>
  <r>
    <s v="All Is Well"/>
    <x v="0"/>
    <s v="No"/>
    <s v="No"/>
    <x v="1"/>
    <x v="1"/>
    <s v="No"/>
    <s v="No"/>
    <x v="22"/>
    <s v="Umesh Shukla"/>
    <s v="Himesh Reshammiya"/>
    <n v="1650"/>
    <x v="32"/>
    <n v="230320000"/>
    <x v="1"/>
  </r>
  <r>
    <s v="Apne Ghayal Indian"/>
    <x v="0"/>
    <s v="No"/>
    <s v="No"/>
    <x v="1"/>
    <x v="0"/>
    <s v="Yes"/>
    <s v="Yes"/>
    <x v="23"/>
    <s v="Rajesh Dubey"/>
    <s v="Suresh Kumar"/>
    <n v="1"/>
    <x v="4"/>
    <n v="140000"/>
    <x v="0"/>
  </r>
  <r>
    <s v="Naya Pata"/>
    <x v="1"/>
    <s v="No"/>
    <s v="No"/>
    <x v="1"/>
    <x v="1"/>
    <s v="Yes"/>
    <s v="Yes"/>
    <x v="24"/>
    <s v="Pawan K. Shrivastava"/>
    <s v="Rupesh Pathak"/>
    <n v="8"/>
    <x v="4"/>
    <n v="16000"/>
    <x v="0"/>
  </r>
  <r>
    <s v="A Journey Of Samyak Buddha"/>
    <x v="0"/>
    <s v="No"/>
    <s v="No"/>
    <x v="1"/>
    <x v="0"/>
    <s v="Yes"/>
    <s v="Yes"/>
    <x v="25"/>
    <s v="Pravin Damle"/>
    <s v="Pravin Damle"/>
    <n v="8"/>
    <x v="41"/>
    <n v="350000"/>
    <x v="0"/>
  </r>
  <r>
    <s v="Hum Hai Raahi Car Ke"/>
    <x v="1"/>
    <s v="No"/>
    <s v="No"/>
    <x v="7"/>
    <x v="1"/>
    <s v="No"/>
    <s v="No"/>
    <x v="26"/>
    <s v="Jyotin Goel"/>
    <s v="Sangeet - Siddharth"/>
    <n v="300"/>
    <x v="24"/>
    <n v="8200000"/>
    <x v="0"/>
  </r>
  <r>
    <s v="Strings - Bound By Faith"/>
    <x v="0"/>
    <s v="No"/>
    <s v="No"/>
    <x v="1"/>
    <x v="0"/>
    <s v="No"/>
    <s v="Yes"/>
    <x v="27"/>
    <s v="Sanjay Jha"/>
    <s v="Zubeen Garg"/>
    <n v="6"/>
    <x v="21"/>
    <n v="72500"/>
    <x v="0"/>
  </r>
  <r>
    <s v="Contract"/>
    <x v="0"/>
    <s v="No"/>
    <s v="No"/>
    <x v="2"/>
    <x v="0"/>
    <s v="No"/>
    <s v="No"/>
    <x v="28"/>
    <s v="Ram Gopal Verma"/>
    <s v="Amar Mohile"/>
    <n v="350"/>
    <x v="2"/>
    <n v="36400000"/>
    <x v="0"/>
  </r>
  <r>
    <s v="Haal - E - Dil"/>
    <x v="0"/>
    <s v="No"/>
    <s v="No"/>
    <x v="6"/>
    <x v="0"/>
    <s v="No"/>
    <s v="No"/>
    <x v="29"/>
    <s v="Anil Devgan"/>
    <s v="Vishal Bhardwaj"/>
    <n v="225"/>
    <x v="42"/>
    <n v="7200000"/>
    <x v="0"/>
  </r>
  <r>
    <s v="Dehraadun Diary"/>
    <x v="0"/>
    <s v="No"/>
    <s v="No"/>
    <x v="2"/>
    <x v="1"/>
    <s v="No"/>
    <s v="No"/>
    <x v="29"/>
    <s v="Milind Ukey"/>
    <s v="Hanif Sheikh"/>
    <n v="175"/>
    <x v="43"/>
    <n v="3400000"/>
    <x v="0"/>
  </r>
  <r>
    <s v="Jashnn"/>
    <x v="0"/>
    <s v="No"/>
    <s v="No"/>
    <x v="1"/>
    <x v="1"/>
    <s v="No"/>
    <s v="No"/>
    <x v="29"/>
    <s v="Raksha Mistry"/>
    <s v="Sandesh Shandilya"/>
    <n v="550"/>
    <x v="44"/>
    <n v="38900000"/>
    <x v="1"/>
  </r>
  <r>
    <s v="Heartless"/>
    <x v="0"/>
    <s v="No"/>
    <s v="No"/>
    <x v="2"/>
    <x v="1"/>
    <s v="Yes"/>
    <s v="No"/>
    <x v="29"/>
    <s v="Shekhar Suman"/>
    <s v="Gaurav Dagaonkar"/>
    <n v="400"/>
    <x v="22"/>
    <n v="11800000"/>
    <x v="0"/>
  </r>
  <r>
    <s v="Zed Plus"/>
    <x v="0"/>
    <s v="No"/>
    <s v="No"/>
    <x v="1"/>
    <x v="1"/>
    <s v="No"/>
    <s v="No"/>
    <x v="30"/>
    <s v="Chandraprakash Dwivedi"/>
    <s v="Sukhwinder Singh"/>
    <n v="350"/>
    <x v="45"/>
    <n v="7700000"/>
    <x v="0"/>
  </r>
  <r>
    <s v="For Real"/>
    <x v="0"/>
    <s v="No"/>
    <s v="No"/>
    <x v="1"/>
    <x v="0"/>
    <s v="Yes"/>
    <s v="No"/>
    <x v="30"/>
    <s v="Sona Jain"/>
    <s v="Zakir Hussain"/>
    <n v="30"/>
    <x v="46"/>
    <n v="1125000"/>
    <x v="0"/>
  </r>
  <r>
    <s v="Lessons In Forgetting"/>
    <x v="1"/>
    <s v="No"/>
    <s v="No"/>
    <x v="1"/>
    <x v="1"/>
    <s v="Yes"/>
    <s v="No"/>
    <x v="30"/>
    <s v="Unni Vijayan"/>
    <s v="Ganesh Kumaresh"/>
    <n v="2"/>
    <x v="42"/>
    <n v="60000"/>
    <x v="0"/>
  </r>
  <r>
    <s v="Poorna"/>
    <x v="0"/>
    <s v="No"/>
    <s v="No"/>
    <x v="1"/>
    <x v="0"/>
    <s v="No"/>
    <s v="No"/>
    <x v="31"/>
    <s v="Rahul Bose"/>
    <s v="Salim - Sulaiman"/>
    <n v="300"/>
    <x v="47"/>
    <n v="37100000"/>
    <x v="1"/>
  </r>
  <r>
    <s v="Khanna &amp; Iyer"/>
    <x v="1"/>
    <s v="No"/>
    <s v="No"/>
    <x v="4"/>
    <x v="0"/>
    <s v="Yes"/>
    <s v="No"/>
    <x v="32"/>
    <s v="Hemant Hegde"/>
    <s v="Tabun Sutradhar"/>
    <n v="70"/>
    <x v="48"/>
    <n v="1975000"/>
    <x v="0"/>
  </r>
  <r>
    <s v="Shaapit"/>
    <x v="0"/>
    <s v="No"/>
    <s v="No"/>
    <x v="8"/>
    <x v="0"/>
    <s v="No"/>
    <s v="Yes"/>
    <x v="33"/>
    <s v="Vikram Bhatt"/>
    <s v="Nazam Sheraz"/>
    <n v="750"/>
    <x v="49"/>
    <n v="104300000"/>
    <x v="2"/>
  </r>
  <r>
    <s v="Bandook"/>
    <x v="1"/>
    <s v="No"/>
    <s v="No"/>
    <x v="1"/>
    <x v="1"/>
    <s v="No"/>
    <s v="Yes"/>
    <x v="34"/>
    <s v="Aditya Om"/>
    <s v="Nikhil Kamath"/>
    <n v="250"/>
    <x v="30"/>
    <n v="2100000"/>
    <x v="0"/>
  </r>
  <r>
    <s v="Fitoor"/>
    <x v="1"/>
    <s v="No"/>
    <s v="No"/>
    <x v="1"/>
    <x v="1"/>
    <s v="No"/>
    <s v="No"/>
    <x v="35"/>
    <s v="Abhishek Kapoor"/>
    <s v="Amit Trivedi"/>
    <n v="1500"/>
    <x v="14"/>
    <n v="397825000"/>
    <x v="1"/>
  </r>
  <r>
    <s v="Daawat E Ishq"/>
    <x v="0"/>
    <s v="No"/>
    <s v="No"/>
    <x v="6"/>
    <x v="1"/>
    <s v="No"/>
    <s v="No"/>
    <x v="35"/>
    <s v="Habib Faisal"/>
    <s v="Sajid - Wajid"/>
    <n v="1900"/>
    <x v="50"/>
    <n v="341300000"/>
    <x v="2"/>
  </r>
  <r>
    <s v="Aashiqui 2"/>
    <x v="0"/>
    <s v="Yes"/>
    <s v="No"/>
    <x v="6"/>
    <x v="1"/>
    <s v="No"/>
    <s v="No"/>
    <x v="35"/>
    <s v="Mohit Suri"/>
    <s v="Mithoon"/>
    <n v="1150"/>
    <x v="51"/>
    <n v="1093800000"/>
    <x v="3"/>
  </r>
  <r>
    <s v="Ok Jaanu"/>
    <x v="1"/>
    <s v="Yes"/>
    <s v="No"/>
    <x v="1"/>
    <x v="1"/>
    <s v="No"/>
    <s v="No"/>
    <x v="35"/>
    <s v="Shaad Ali"/>
    <s v="A.R. Rehman"/>
    <n v="1400"/>
    <x v="39"/>
    <n v="375020000"/>
    <x v="3"/>
  </r>
  <r>
    <s v="Yeh Jo Mohabbat Hai"/>
    <x v="0"/>
    <s v="No"/>
    <s v="No"/>
    <x v="6"/>
    <x v="0"/>
    <s v="Yes"/>
    <s v="No"/>
    <x v="36"/>
    <s v="Shree Narayan Singh"/>
    <s v="Anu Malik"/>
    <n v="125"/>
    <x v="52"/>
    <n v="2934688"/>
    <x v="0"/>
  </r>
  <r>
    <s v="Dil Se Poochh... Kidhar Jaana Hai"/>
    <x v="0"/>
    <s v="No"/>
    <s v="No"/>
    <x v="1"/>
    <x v="1"/>
    <s v="Yes"/>
    <s v="No"/>
    <x v="37"/>
    <s v="Shrirang Dhhavale"/>
    <s v="Aadesh Shrivastava"/>
    <n v="10"/>
    <x v="1"/>
    <n v="210000"/>
    <x v="0"/>
  </r>
  <r>
    <s v="Ek Aur Murder"/>
    <x v="0"/>
    <s v="No"/>
    <s v="No"/>
    <x v="3"/>
    <x v="0"/>
    <s v="No"/>
    <s v="No"/>
    <x v="38"/>
    <s v="Suresh Jain"/>
    <s v="Shivam Farhaan"/>
    <n v="2"/>
    <x v="41"/>
    <n v="1050000"/>
    <x v="1"/>
  </r>
  <r>
    <s v="Feel - The Touch"/>
    <x v="0"/>
    <s v="No"/>
    <s v="No"/>
    <x v="3"/>
    <x v="1"/>
    <s v="Yes"/>
    <s v="Yes"/>
    <x v="39"/>
    <s v="Shakeel S. Saifee"/>
    <s v="C.L. John"/>
    <n v="2"/>
    <x v="5"/>
    <n v="475000"/>
    <x v="0"/>
  </r>
  <r>
    <s v="1920 - Evil Returns"/>
    <x v="1"/>
    <s v="No"/>
    <s v="Yes"/>
    <x v="8"/>
    <x v="1"/>
    <s v="Yes"/>
    <s v="No"/>
    <x v="40"/>
    <s v="Bhushan Patel"/>
    <s v="Chirantan Bhatt"/>
    <n v="1300"/>
    <x v="49"/>
    <n v="280400000"/>
    <x v="3"/>
  </r>
  <r>
    <s v="Bin Bulaye Baraati"/>
    <x v="0"/>
    <s v="No"/>
    <s v="No"/>
    <x v="4"/>
    <x v="1"/>
    <s v="No"/>
    <s v="No"/>
    <x v="40"/>
    <s v="Chandrakant Singh"/>
    <s v="Anand Raj Anand"/>
    <n v="500"/>
    <x v="27"/>
    <n v="32400000"/>
    <x v="0"/>
  </r>
  <r>
    <s v="Jaane Hoga Kya"/>
    <x v="0"/>
    <s v="No"/>
    <s v="No"/>
    <x v="9"/>
    <x v="1"/>
    <s v="Yes"/>
    <s v="No"/>
    <x v="40"/>
    <s v="Glen Barreto"/>
    <s v="Sajid - Wajid"/>
    <n v="55"/>
    <x v="45"/>
    <n v="2850000"/>
    <x v="0"/>
  </r>
  <r>
    <s v="Aao Wish Karein"/>
    <x v="0"/>
    <s v="No"/>
    <s v="No"/>
    <x v="1"/>
    <x v="1"/>
    <s v="No"/>
    <s v="Yes"/>
    <x v="40"/>
    <s v="Glen Barreto"/>
    <s v="Ankur Tewari"/>
    <n v="70"/>
    <x v="53"/>
    <n v="1700000"/>
    <x v="0"/>
  </r>
  <r>
    <s v="Darwaza Bandh Rakho"/>
    <x v="0"/>
    <s v="No"/>
    <s v="No"/>
    <x v="4"/>
    <x v="1"/>
    <s v="No"/>
    <s v="No"/>
    <x v="40"/>
    <s v="J.D. Chakravarthi"/>
    <s v="Nitin Raikwar"/>
    <n v="175"/>
    <x v="47"/>
    <n v="23200000"/>
    <x v="1"/>
  </r>
  <r>
    <s v="Koi Aap Sa"/>
    <x v="1"/>
    <s v="No"/>
    <s v="No"/>
    <x v="7"/>
    <x v="1"/>
    <s v="Yes"/>
    <s v="No"/>
    <x v="40"/>
    <s v="Partho Mitra"/>
    <s v="Himesh Reshammiya"/>
    <n v="125"/>
    <x v="20"/>
    <n v="22480000"/>
    <x v="1"/>
  </r>
  <r>
    <s v="Aloo Chaat"/>
    <x v="0"/>
    <s v="No"/>
    <s v="No"/>
    <x v="4"/>
    <x v="1"/>
    <s v="No"/>
    <s v="Yes"/>
    <x v="40"/>
    <s v="Robby Grewal"/>
    <s v="RDB"/>
    <n v="400"/>
    <x v="27"/>
    <n v="74680000"/>
    <x v="1"/>
  </r>
  <r>
    <s v="Ankahee"/>
    <x v="0"/>
    <s v="No"/>
    <s v="No"/>
    <x v="2"/>
    <x v="1"/>
    <s v="No"/>
    <s v="No"/>
    <x v="40"/>
    <s v="Vikram Bhatt"/>
    <s v="Pritam"/>
    <n v="125"/>
    <x v="42"/>
    <n v="17630000"/>
    <x v="0"/>
  </r>
  <r>
    <s v="Red - The Dark Side"/>
    <x v="0"/>
    <s v="No"/>
    <s v="No"/>
    <x v="2"/>
    <x v="1"/>
    <s v="No"/>
    <s v="No"/>
    <x v="40"/>
    <s v="Vikram Bhatt"/>
    <s v="Himesh Reshammiya"/>
    <n v="275"/>
    <x v="20"/>
    <n v="55900000"/>
    <x v="3"/>
  </r>
  <r>
    <s v="My Friend Ganesha"/>
    <x v="0"/>
    <s v="No"/>
    <s v="No"/>
    <x v="1"/>
    <x v="1"/>
    <s v="No"/>
    <s v="Yes"/>
    <x v="41"/>
    <s v="Rajiv S. Ruia"/>
    <s v="Nirmal - Shekhar"/>
    <n v="100"/>
    <x v="48"/>
    <n v="15900000"/>
    <x v="1"/>
  </r>
  <r>
    <s v="Umrao Jaan"/>
    <x v="1"/>
    <s v="Yes"/>
    <s v="No"/>
    <x v="1"/>
    <x v="1"/>
    <s v="No"/>
    <s v="No"/>
    <x v="42"/>
    <s v="J.P. Dutta"/>
    <s v="Anu Malik"/>
    <n v="500"/>
    <x v="54"/>
    <n v="195250000"/>
    <x v="1"/>
  </r>
  <r>
    <s v="Provoked"/>
    <x v="0"/>
    <s v="No"/>
    <s v="No"/>
    <x v="1"/>
    <x v="1"/>
    <s v="No"/>
    <s v="No"/>
    <x v="42"/>
    <s v="Jag Mundhra"/>
    <s v="A.R. Rehman"/>
    <n v="90"/>
    <x v="23"/>
    <n v="132797500"/>
    <x v="2"/>
  </r>
  <r>
    <s v="The Mistress Of Spices"/>
    <x v="1"/>
    <s v="No"/>
    <s v="No"/>
    <x v="1"/>
    <x v="1"/>
    <s v="No"/>
    <s v="Yes"/>
    <x v="42"/>
    <s v="Somnath Sen"/>
    <s v="Mahesh Balraj"/>
    <n v="50"/>
    <x v="49"/>
    <n v="34400000"/>
    <x v="0"/>
  </r>
  <r>
    <s v="U Me Aur Hum"/>
    <x v="1"/>
    <s v="No"/>
    <s v="No"/>
    <x v="6"/>
    <x v="1"/>
    <s v="Yes"/>
    <s v="No"/>
    <x v="43"/>
    <s v="Ajay Devgn"/>
    <s v="Vishal Bhardwaj"/>
    <n v="600"/>
    <x v="29"/>
    <n v="400200000"/>
    <x v="3"/>
  </r>
  <r>
    <s v="Shivaay"/>
    <x v="1"/>
    <s v="No"/>
    <s v="No"/>
    <x v="2"/>
    <x v="1"/>
    <s v="No"/>
    <s v="Yes"/>
    <x v="43"/>
    <s v="Ajay Devgn"/>
    <s v="Jasleen Royal"/>
    <n v="2950"/>
    <x v="55"/>
    <n v="1241455000"/>
    <x v="2"/>
  </r>
  <r>
    <s v="Blackmail"/>
    <x v="0"/>
    <s v="No"/>
    <s v="No"/>
    <x v="2"/>
    <x v="1"/>
    <s v="No"/>
    <s v="No"/>
    <x v="43"/>
    <s v="Anil Devgan"/>
    <s v="Himesh Reshammiya"/>
    <n v="325"/>
    <x v="56"/>
    <n v="65872500"/>
    <x v="1"/>
  </r>
  <r>
    <s v="Cash"/>
    <x v="0"/>
    <s v="No"/>
    <s v="No"/>
    <x v="2"/>
    <x v="1"/>
    <s v="No"/>
    <s v="No"/>
    <x v="43"/>
    <s v="Anubhav Sinha"/>
    <s v="Vishal - Shekhar"/>
    <n v="1000"/>
    <x v="50"/>
    <n v="293005000"/>
    <x v="1"/>
  </r>
  <r>
    <s v="Atithi Tum Kab Jaoge?"/>
    <x v="0"/>
    <s v="No"/>
    <s v="No"/>
    <x v="4"/>
    <x v="1"/>
    <s v="No"/>
    <s v="No"/>
    <x v="43"/>
    <s v="Ashwini Dhir"/>
    <s v="Pritam"/>
    <n v="1050"/>
    <x v="35"/>
    <n v="433110000"/>
    <x v="3"/>
  </r>
  <r>
    <s v="Son Of Sardaar"/>
    <x v="1"/>
    <s v="Yes"/>
    <s v="No"/>
    <x v="10"/>
    <x v="1"/>
    <s v="No"/>
    <s v="No"/>
    <x v="43"/>
    <s v="Ashwini Dhir"/>
    <s v="Himesh Reshammiya"/>
    <n v="2000"/>
    <x v="57"/>
    <n v="1351247500"/>
    <x v="3"/>
  </r>
  <r>
    <s v="Rascals"/>
    <x v="1"/>
    <s v="No"/>
    <s v="No"/>
    <x v="4"/>
    <x v="1"/>
    <s v="No"/>
    <s v="No"/>
    <x v="43"/>
    <s v="David Dhawan"/>
    <s v="Vishal - Shekhar"/>
    <n v="1850"/>
    <x v="58"/>
    <n v="510181250"/>
    <x v="2"/>
  </r>
  <r>
    <s v="Main Aisa Hi Hoon"/>
    <x v="1"/>
    <s v="No"/>
    <s v="No"/>
    <x v="1"/>
    <x v="1"/>
    <s v="No"/>
    <s v="No"/>
    <x v="43"/>
    <s v="Harry Baweja"/>
    <s v="Himesh Reshammiya"/>
    <n v="250"/>
    <x v="2"/>
    <n v="51775000"/>
    <x v="1"/>
  </r>
  <r>
    <s v="Shikhar"/>
    <x v="1"/>
    <s v="No"/>
    <s v="No"/>
    <x v="1"/>
    <x v="1"/>
    <s v="No"/>
    <s v="No"/>
    <x v="43"/>
    <s v="John M. Matthan"/>
    <s v="Viju Shah"/>
    <n v="350"/>
    <x v="59"/>
    <n v="103450000"/>
    <x v="1"/>
  </r>
  <r>
    <s v="Insan"/>
    <x v="1"/>
    <s v="No"/>
    <s v="No"/>
    <x v="5"/>
    <x v="1"/>
    <s v="No"/>
    <s v="No"/>
    <x v="43"/>
    <s v="K. Subhash"/>
    <s v="Himesh Reshammiya"/>
    <n v="350"/>
    <x v="38"/>
    <n v="104100000"/>
    <x v="1"/>
  </r>
  <r>
    <s v="Zameer - The Fire Within"/>
    <x v="1"/>
    <s v="No"/>
    <s v="No"/>
    <x v="2"/>
    <x v="1"/>
    <s v="Yes"/>
    <s v="No"/>
    <x v="43"/>
    <s v="Kamal"/>
    <s v="Jatin - Lalit"/>
    <n v="55"/>
    <x v="30"/>
    <n v="15850000"/>
    <x v="0"/>
  </r>
  <r>
    <s v="Toonpur Ka Superrhero"/>
    <x v="1"/>
    <s v="No"/>
    <s v="No"/>
    <x v="9"/>
    <x v="1"/>
    <s v="Yes"/>
    <s v="No"/>
    <x v="43"/>
    <s v="Kireet Khurana"/>
    <s v="Anu Malik"/>
    <n v="500"/>
    <x v="29"/>
    <n v="51046250"/>
    <x v="0"/>
  </r>
  <r>
    <s v="Dil Toh Baccha Hai Ji"/>
    <x v="0"/>
    <s v="No"/>
    <s v="No"/>
    <x v="4"/>
    <x v="1"/>
    <s v="No"/>
    <s v="No"/>
    <x v="43"/>
    <s v="Madhur Bhandarkar"/>
    <s v="Pritam"/>
    <n v="1350"/>
    <x v="60"/>
    <n v="404600000"/>
    <x v="3"/>
  </r>
  <r>
    <s v="Tango Charlie"/>
    <x v="1"/>
    <s v="No"/>
    <s v="No"/>
    <x v="5"/>
    <x v="1"/>
    <s v="No"/>
    <s v="No"/>
    <x v="43"/>
    <s v="Mani Shankar"/>
    <s v="Anu Malik"/>
    <n v="325"/>
    <x v="61"/>
    <n v="114856250"/>
    <x v="1"/>
  </r>
  <r>
    <s v="Once Upon A Time In Mumbaai"/>
    <x v="0"/>
    <s v="No"/>
    <s v="No"/>
    <x v="1"/>
    <x v="1"/>
    <s v="No"/>
    <s v="No"/>
    <x v="43"/>
    <s v="Milan Luthria"/>
    <s v="Pritam"/>
    <n v="1400"/>
    <x v="62"/>
    <n v="851780000"/>
    <x v="3"/>
  </r>
  <r>
    <s v="Baadshaho"/>
    <x v="1"/>
    <s v="No"/>
    <s v="No"/>
    <x v="5"/>
    <x v="1"/>
    <s v="No"/>
    <s v="No"/>
    <x v="43"/>
    <s v="Milan Luthria"/>
    <s v="Ankit Tiwari"/>
    <n v="2850"/>
    <x v="63"/>
    <n v="1011820000"/>
    <x v="2"/>
  </r>
  <r>
    <s v="Drishyam"/>
    <x v="0"/>
    <s v="Yes"/>
    <s v="No"/>
    <x v="2"/>
    <x v="1"/>
    <s v="No"/>
    <s v="No"/>
    <x v="43"/>
    <s v="Nishikant Kamat"/>
    <s v="Vishal Bhardwaj"/>
    <n v="2250"/>
    <x v="64"/>
    <n v="1104260000"/>
    <x v="3"/>
  </r>
  <r>
    <s v="Action Jackson"/>
    <x v="0"/>
    <s v="No"/>
    <s v="No"/>
    <x v="5"/>
    <x v="1"/>
    <s v="No"/>
    <s v="No"/>
    <x v="43"/>
    <s v="Prabhu Deva"/>
    <s v="Himesh Reshammiya"/>
    <n v="3350"/>
    <x v="65"/>
    <n v="888717500"/>
    <x v="1"/>
  </r>
  <r>
    <s v="Apaharan"/>
    <x v="0"/>
    <s v="No"/>
    <s v="No"/>
    <x v="5"/>
    <x v="1"/>
    <s v="No"/>
    <s v="No"/>
    <x v="43"/>
    <s v="Prakash Jha"/>
    <s v="Aadesh Shrivastava"/>
    <n v="425"/>
    <x v="22"/>
    <n v="231650000"/>
    <x v="3"/>
  </r>
  <r>
    <s v="Satyagraha"/>
    <x v="0"/>
    <s v="No"/>
    <s v="No"/>
    <x v="1"/>
    <x v="1"/>
    <s v="No"/>
    <s v="No"/>
    <x v="43"/>
    <s v="Prakash Jha"/>
    <s v="Salim - Sulaiman"/>
    <n v="2650"/>
    <x v="66"/>
    <n v="910075000"/>
    <x v="2"/>
  </r>
  <r>
    <s v="Aakrosh"/>
    <x v="1"/>
    <s v="No"/>
    <s v="No"/>
    <x v="2"/>
    <x v="1"/>
    <s v="No"/>
    <s v="No"/>
    <x v="43"/>
    <s v="Priyadarshan"/>
    <s v="Pritam"/>
    <n v="1200"/>
    <x v="67"/>
    <n v="194030000"/>
    <x v="1"/>
  </r>
  <r>
    <s v="Tezz"/>
    <x v="0"/>
    <s v="Yes"/>
    <s v="No"/>
    <x v="2"/>
    <x v="1"/>
    <s v="No"/>
    <s v="No"/>
    <x v="43"/>
    <s v="Priyadarshan"/>
    <s v="Sajid - Wajid"/>
    <n v="1950"/>
    <x v="6"/>
    <n v="261237500"/>
    <x v="1"/>
  </r>
  <r>
    <s v="Halla Bol"/>
    <x v="0"/>
    <s v="No"/>
    <s v="No"/>
    <x v="1"/>
    <x v="1"/>
    <s v="No"/>
    <s v="No"/>
    <x v="43"/>
    <s v="Rajkumar Santoshi"/>
    <s v="Sukhwinder Singh"/>
    <n v="925"/>
    <x v="39"/>
    <n v="193900000"/>
    <x v="1"/>
  </r>
  <r>
    <s v="Golmaal - Fun Unlimited"/>
    <x v="0"/>
    <s v="No"/>
    <s v="Yes"/>
    <x v="4"/>
    <x v="1"/>
    <s v="No"/>
    <s v="No"/>
    <x v="43"/>
    <s v="Rohit Shetty"/>
    <s v="Vishal - Shekhar"/>
    <n v="600"/>
    <x v="51"/>
    <n v="467260000"/>
    <x v="3"/>
  </r>
  <r>
    <s v="Sunday"/>
    <x v="1"/>
    <s v="Yes"/>
    <s v="No"/>
    <x v="4"/>
    <x v="1"/>
    <s v="No"/>
    <s v="No"/>
    <x v="43"/>
    <s v="Rohit Shetty"/>
    <s v="Raghav Sachar"/>
    <n v="900"/>
    <x v="35"/>
    <n v="319615000"/>
    <x v="3"/>
  </r>
  <r>
    <s v="Golmaal Returns"/>
    <x v="1"/>
    <s v="No"/>
    <s v="Yes"/>
    <x v="4"/>
    <x v="1"/>
    <s v="No"/>
    <s v="Yes"/>
    <x v="43"/>
    <s v="Rohit Shetty"/>
    <s v="Ashish Pandit"/>
    <n v="1250"/>
    <x v="62"/>
    <n v="800080000"/>
    <x v="3"/>
  </r>
  <r>
    <s v="All The Best - Fun Begins"/>
    <x v="1"/>
    <s v="No"/>
    <s v="No"/>
    <x v="4"/>
    <x v="1"/>
    <s v="No"/>
    <s v="No"/>
    <x v="43"/>
    <s v="Rohit Shetty"/>
    <s v="Pritam"/>
    <n v="1300"/>
    <x v="68"/>
    <n v="617775000"/>
    <x v="3"/>
  </r>
  <r>
    <s v="Golmaal 3"/>
    <x v="1"/>
    <s v="No"/>
    <s v="Yes"/>
    <x v="4"/>
    <x v="1"/>
    <s v="No"/>
    <s v="No"/>
    <x v="43"/>
    <s v="Rohit Shetty"/>
    <s v="Pritam"/>
    <n v="1750"/>
    <x v="69"/>
    <n v="1695635000"/>
    <x v="3"/>
  </r>
  <r>
    <s v="Singham"/>
    <x v="0"/>
    <s v="Yes"/>
    <s v="No"/>
    <x v="5"/>
    <x v="1"/>
    <s v="No"/>
    <s v="No"/>
    <x v="43"/>
    <s v="Rohit Shetty"/>
    <s v="Ajay - Atul"/>
    <n v="2050"/>
    <x v="68"/>
    <n v="1413035000"/>
    <x v="3"/>
  </r>
  <r>
    <s v="Bol Bachchan"/>
    <x v="0"/>
    <s v="No"/>
    <s v="No"/>
    <x v="4"/>
    <x v="1"/>
    <s v="No"/>
    <s v="No"/>
    <x v="43"/>
    <s v="Rohit Shetty"/>
    <s v="Ajay - Atul"/>
    <n v="2500"/>
    <x v="70"/>
    <n v="1596640000"/>
    <x v="3"/>
  </r>
  <r>
    <s v="Singham Returns"/>
    <x v="1"/>
    <s v="No"/>
    <s v="Yes"/>
    <x v="5"/>
    <x v="1"/>
    <s v="No"/>
    <s v="No"/>
    <x v="43"/>
    <s v="Rohit Shetty"/>
    <s v="Honey Singh"/>
    <n v="3500"/>
    <x v="71"/>
    <n v="2165697500"/>
    <x v="3"/>
  </r>
  <r>
    <s v="Golmaal Again"/>
    <x v="1"/>
    <s v="No"/>
    <s v="Yes"/>
    <x v="4"/>
    <x v="1"/>
    <s v="No"/>
    <s v="Yes"/>
    <x v="43"/>
    <s v="Rohit Shetty"/>
    <s v="DJ Chetas"/>
    <n v="3300"/>
    <x v="72"/>
    <n v="3110450000"/>
    <x v="3"/>
  </r>
  <r>
    <s v="Himmatwala"/>
    <x v="1"/>
    <s v="Yes"/>
    <s v="No"/>
    <x v="10"/>
    <x v="1"/>
    <s v="No"/>
    <s v="No"/>
    <x v="43"/>
    <s v="Sajid Khan"/>
    <s v="Sajid - Wajid"/>
    <n v="3150"/>
    <x v="73"/>
    <n v="657993750"/>
    <x v="1"/>
  </r>
  <r>
    <s v="Kaal"/>
    <x v="1"/>
    <s v="No"/>
    <s v="No"/>
    <x v="2"/>
    <x v="1"/>
    <s v="Yes"/>
    <s v="No"/>
    <x v="43"/>
    <s v="Soham Shah"/>
    <s v="Salim - Sulaiman"/>
    <n v="450"/>
    <x v="74"/>
    <n v="331175000"/>
    <x v="3"/>
  </r>
  <r>
    <s v="Omkara"/>
    <x v="0"/>
    <s v="No"/>
    <s v="No"/>
    <x v="1"/>
    <x v="1"/>
    <s v="No"/>
    <s v="No"/>
    <x v="43"/>
    <s v="Vishal Bhardwaj"/>
    <s v="Vishal Bhardwaj"/>
    <n v="625"/>
    <x v="75"/>
    <n v="424120000"/>
    <x v="3"/>
  </r>
  <r>
    <s v="Pal Pal Dil Ke Ssaat"/>
    <x v="1"/>
    <s v="No"/>
    <s v="No"/>
    <x v="1"/>
    <x v="1"/>
    <s v="Yes"/>
    <s v="Yes"/>
    <x v="44"/>
    <s v="V.K. Kumar"/>
    <s v="Abhishek Ray"/>
    <n v="30"/>
    <x v="1"/>
    <n v="800000"/>
    <x v="0"/>
  </r>
  <r>
    <s v="Boyfriend.com"/>
    <x v="0"/>
    <s v="No"/>
    <s v="No"/>
    <x v="1"/>
    <x v="0"/>
    <s v="Yes"/>
    <s v="Yes"/>
    <x v="45"/>
    <s v="L.N. Masade"/>
    <s v="Harish Sharma"/>
    <n v="5"/>
    <x v="76"/>
    <n v="170000"/>
    <x v="0"/>
  </r>
  <r>
    <s v="Jeet Lenge Jahaan"/>
    <x v="0"/>
    <s v="No"/>
    <s v="No"/>
    <x v="1"/>
    <x v="0"/>
    <s v="Yes"/>
    <s v="Yes"/>
    <x v="46"/>
    <s v="Lalit M. Bisht"/>
    <s v="Raja Pandit"/>
    <n v="25"/>
    <x v="1"/>
    <n v="525000"/>
    <x v="0"/>
  </r>
  <r>
    <s v="Angry Young Man"/>
    <x v="0"/>
    <s v="No"/>
    <s v="No"/>
    <x v="5"/>
    <x v="0"/>
    <s v="Yes"/>
    <s v="No"/>
    <x v="47"/>
    <s v="Ramesh Rout"/>
    <s v="Amjad - Nadeem"/>
    <n v="300"/>
    <x v="77"/>
    <n v="2325000"/>
    <x v="0"/>
  </r>
  <r>
    <s v="Jai Balaji Mehndipur Wale"/>
    <x v="0"/>
    <s v="No"/>
    <s v="No"/>
    <x v="11"/>
    <x v="0"/>
    <s v="Yes"/>
    <s v="Yes"/>
    <x v="48"/>
    <s v="Sanjay Suryavanshi"/>
    <s v="Mike Mitra"/>
    <n v="5"/>
    <x v="5"/>
    <n v="130000"/>
    <x v="0"/>
  </r>
  <r>
    <s v="The World Of Fashion"/>
    <x v="0"/>
    <s v="No"/>
    <s v="No"/>
    <x v="1"/>
    <x v="0"/>
    <s v="No"/>
    <s v="No"/>
    <x v="49"/>
    <s v="Sanjay Khandelwal"/>
    <s v="Vaishnav Deva"/>
    <n v="5"/>
    <x v="78"/>
    <n v="215000"/>
    <x v="0"/>
  </r>
  <r>
    <s v="Lakeer Ka Fakeer"/>
    <x v="0"/>
    <s v="No"/>
    <s v="No"/>
    <x v="1"/>
    <x v="1"/>
    <s v="Yes"/>
    <s v="Yes"/>
    <x v="49"/>
    <s v="Zubair Khan"/>
    <s v="Dilshad"/>
    <n v="60"/>
    <x v="19"/>
    <n v="2175000"/>
    <x v="0"/>
  </r>
  <r>
    <s v="Calendar Girls"/>
    <x v="1"/>
    <s v="No"/>
    <s v="No"/>
    <x v="1"/>
    <x v="0"/>
    <s v="No"/>
    <s v="Yes"/>
    <x v="50"/>
    <s v="Madhur Bhandarkar"/>
    <s v="Amal Malik"/>
    <n v="850"/>
    <x v="74"/>
    <n v="81900000"/>
    <x v="1"/>
  </r>
  <r>
    <s v="Bloody Isshq"/>
    <x v="0"/>
    <s v="No"/>
    <s v="No"/>
    <x v="2"/>
    <x v="0"/>
    <s v="No"/>
    <s v="Yes"/>
    <x v="51"/>
    <s v="Arup Dutta"/>
    <s v="Ashok Bhadra"/>
    <n v="250"/>
    <x v="45"/>
    <n v="5000000"/>
    <x v="0"/>
  </r>
  <r>
    <s v="Faraar"/>
    <x v="0"/>
    <s v="No"/>
    <s v="No"/>
    <x v="5"/>
    <x v="0"/>
    <s v="Yes"/>
    <s v="No"/>
    <x v="52"/>
    <s v="Santosh Gupta"/>
    <s v="Vaishnav Deva"/>
    <n v="25"/>
    <x v="1"/>
    <n v="425000"/>
    <x v="0"/>
  </r>
  <r>
    <s v="Alag"/>
    <x v="0"/>
    <s v="No"/>
    <s v="No"/>
    <x v="1"/>
    <x v="1"/>
    <s v="No"/>
    <s v="No"/>
    <x v="53"/>
    <s v="Ashu Trikha"/>
    <s v="Aadesh Shrivastava"/>
    <n v="60"/>
    <x v="52"/>
    <n v="5600000"/>
    <x v="0"/>
  </r>
  <r>
    <s v="Holiday - A Soldier Is Never Off Duty"/>
    <x v="0"/>
    <s v="Yes"/>
    <s v="No"/>
    <x v="2"/>
    <x v="1"/>
    <s v="No"/>
    <s v="No"/>
    <x v="54"/>
    <s v="A.R. Murugadoss"/>
    <s v="Pritam"/>
    <n v="3300"/>
    <x v="79"/>
    <n v="1764220000"/>
    <x v="3"/>
  </r>
  <r>
    <s v="The Shaukeens"/>
    <x v="0"/>
    <s v="Yes"/>
    <s v="No"/>
    <x v="4"/>
    <x v="1"/>
    <s v="No"/>
    <s v="No"/>
    <x v="54"/>
    <s v="Abhishek Sharma"/>
    <s v="Honey Singh"/>
    <n v="1800"/>
    <x v="68"/>
    <n v="272025000"/>
    <x v="1"/>
  </r>
  <r>
    <s v="Welcome"/>
    <x v="1"/>
    <s v="No"/>
    <s v="No"/>
    <x v="4"/>
    <x v="1"/>
    <s v="No"/>
    <s v="No"/>
    <x v="54"/>
    <s v="Anees Bazmee"/>
    <s v="Sajid - Wajid"/>
    <n v="1250"/>
    <x v="36"/>
    <n v="1194975000"/>
    <x v="3"/>
  </r>
  <r>
    <s v="Singh Is Kinng"/>
    <x v="0"/>
    <s v="No"/>
    <s v="No"/>
    <x v="10"/>
    <x v="1"/>
    <s v="No"/>
    <s v="No"/>
    <x v="54"/>
    <s v="Anees Bazmee"/>
    <s v="Pritam"/>
    <n v="1400"/>
    <x v="69"/>
    <n v="1239675000"/>
    <x v="3"/>
  </r>
  <r>
    <s v="Thank You"/>
    <x v="0"/>
    <s v="No"/>
    <s v="No"/>
    <x v="4"/>
    <x v="1"/>
    <s v="No"/>
    <s v="No"/>
    <x v="54"/>
    <s v="Anees Bazmee"/>
    <s v="Pritam"/>
    <n v="1800"/>
    <x v="80"/>
    <n v="710232500"/>
    <x v="2"/>
  </r>
  <r>
    <s v="Blue"/>
    <x v="1"/>
    <s v="No"/>
    <s v="No"/>
    <x v="5"/>
    <x v="1"/>
    <s v="Yes"/>
    <s v="No"/>
    <x v="54"/>
    <s v="Anthony D'Souza"/>
    <s v="A.R. Rehman"/>
    <n v="1500"/>
    <x v="81"/>
    <n v="639212500"/>
    <x v="1"/>
  </r>
  <r>
    <s v="Boss"/>
    <x v="1"/>
    <s v="No"/>
    <s v="No"/>
    <x v="5"/>
    <x v="1"/>
    <s v="No"/>
    <s v="No"/>
    <x v="54"/>
    <s v="Anthony D'Souza"/>
    <s v="Meet Bros"/>
    <n v="2800"/>
    <x v="82"/>
    <n v="848280000"/>
    <x v="2"/>
  </r>
  <r>
    <s v="Khiladi 786"/>
    <x v="0"/>
    <s v="No"/>
    <s v="Yes"/>
    <x v="4"/>
    <x v="1"/>
    <s v="Yes"/>
    <s v="No"/>
    <x v="54"/>
    <s v="Ashish R. Mohan"/>
    <s v="Himesh Reshammiya"/>
    <n v="2750"/>
    <x v="83"/>
    <n v="970540000"/>
    <x v="3"/>
  </r>
  <r>
    <s v="Bewafaa"/>
    <x v="0"/>
    <s v="No"/>
    <s v="No"/>
    <x v="6"/>
    <x v="1"/>
    <s v="No"/>
    <s v="No"/>
    <x v="54"/>
    <s v="Dharmesh Darshan"/>
    <s v="Nadeem - Shravan"/>
    <n v="450"/>
    <x v="7"/>
    <n v="331830000"/>
    <x v="3"/>
  </r>
  <r>
    <s v="Tees Maar Khan"/>
    <x v="1"/>
    <s v="No"/>
    <s v="No"/>
    <x v="4"/>
    <x v="1"/>
    <s v="No"/>
    <s v="No"/>
    <x v="54"/>
    <s v="Farah Khan"/>
    <s v="Vishal - Shekhar"/>
    <n v="2200"/>
    <x v="84"/>
    <n v="995145000"/>
    <x v="3"/>
  </r>
  <r>
    <s v="Entertainment"/>
    <x v="1"/>
    <s v="No"/>
    <s v="No"/>
    <x v="4"/>
    <x v="1"/>
    <s v="Yes"/>
    <s v="No"/>
    <x v="54"/>
    <s v="Farhad - Sajid"/>
    <s v="Sachin - Jigar"/>
    <n v="2850"/>
    <x v="85"/>
    <n v="1033030000"/>
    <x v="2"/>
  </r>
  <r>
    <s v="Housefull 3"/>
    <x v="0"/>
    <s v="No"/>
    <s v="Yes"/>
    <x v="4"/>
    <x v="1"/>
    <s v="No"/>
    <s v="No"/>
    <x v="54"/>
    <s v="Farhad - Sajid"/>
    <s v="Mika Singh"/>
    <n v="3650"/>
    <x v="86"/>
    <n v="1949350000"/>
    <x v="3"/>
  </r>
  <r>
    <s v="Brothers"/>
    <x v="1"/>
    <s v="Yes"/>
    <s v="No"/>
    <x v="5"/>
    <x v="1"/>
    <s v="No"/>
    <s v="No"/>
    <x v="54"/>
    <s v="Karan Malhotra"/>
    <s v="Ajay - Atul"/>
    <n v="3400"/>
    <x v="87"/>
    <n v="1230950000"/>
    <x v="2"/>
  </r>
  <r>
    <s v="Jumbo"/>
    <x v="1"/>
    <s v="No"/>
    <s v="No"/>
    <x v="12"/>
    <x v="1"/>
    <s v="Yes"/>
    <s v="No"/>
    <x v="54"/>
    <s v="Kompin Kemgumnird"/>
    <s v="Ram Sampath"/>
    <n v="250"/>
    <x v="3"/>
    <n v="34700000"/>
    <x v="0"/>
  </r>
  <r>
    <s v="Gabbar Is Back"/>
    <x v="1"/>
    <s v="Yes"/>
    <s v="No"/>
    <x v="5"/>
    <x v="1"/>
    <s v="Yes"/>
    <s v="No"/>
    <x v="54"/>
    <s v="Krish"/>
    <s v="Chirantan Bhatt"/>
    <n v="3100"/>
    <x v="88"/>
    <n v="1358120000"/>
    <x v="3"/>
  </r>
  <r>
    <s v="Once Upon A Time In Mumbaai Dobaara!"/>
    <x v="1"/>
    <s v="No"/>
    <s v="Yes"/>
    <x v="5"/>
    <x v="1"/>
    <s v="No"/>
    <s v="No"/>
    <x v="54"/>
    <s v="Milan Luthria"/>
    <s v="Pritam"/>
    <n v="2300"/>
    <x v="89"/>
    <n v="917100000"/>
    <x v="1"/>
  </r>
  <r>
    <s v="8 x 10 Tasveer"/>
    <x v="1"/>
    <s v="No"/>
    <s v="No"/>
    <x v="2"/>
    <x v="1"/>
    <s v="No"/>
    <s v="No"/>
    <x v="54"/>
    <s v="Nagesh Kukunoor"/>
    <s v="Salim - Sulaiman"/>
    <n v="825"/>
    <x v="62"/>
    <n v="235800000"/>
    <x v="1"/>
  </r>
  <r>
    <s v="Special 26"/>
    <x v="0"/>
    <s v="No"/>
    <s v="No"/>
    <x v="2"/>
    <x v="1"/>
    <s v="No"/>
    <s v="No"/>
    <x v="54"/>
    <s v="Neeraj Pandey"/>
    <s v="M.M. Kreem"/>
    <n v="1600"/>
    <x v="69"/>
    <n v="1036240000"/>
    <x v="3"/>
  </r>
  <r>
    <s v="Baby"/>
    <x v="1"/>
    <s v="No"/>
    <s v="No"/>
    <x v="2"/>
    <x v="1"/>
    <s v="No"/>
    <s v="No"/>
    <x v="54"/>
    <s v="Neeraj Pandey"/>
    <s v="Meet Bros"/>
    <n v="2450"/>
    <x v="90"/>
    <n v="1248440000"/>
    <x v="3"/>
  </r>
  <r>
    <s v="Phir Hera Pheri"/>
    <x v="0"/>
    <s v="No"/>
    <s v="Yes"/>
    <x v="4"/>
    <x v="1"/>
    <s v="No"/>
    <s v="No"/>
    <x v="54"/>
    <s v="Neeraj Vora"/>
    <s v="Himesh Reshammiya"/>
    <n v="575"/>
    <x v="7"/>
    <n v="691200000"/>
    <x v="3"/>
  </r>
  <r>
    <s v="Chandni Chowk To China"/>
    <x v="0"/>
    <s v="No"/>
    <s v="No"/>
    <x v="5"/>
    <x v="1"/>
    <s v="No"/>
    <s v="No"/>
    <x v="54"/>
    <s v="Nikhil Advani"/>
    <s v="Shankar - Ehsaan - Loy"/>
    <n v="1400"/>
    <x v="64"/>
    <n v="562262500"/>
    <x v="1"/>
  </r>
  <r>
    <s v="Patiala House"/>
    <x v="1"/>
    <s v="No"/>
    <s v="No"/>
    <x v="1"/>
    <x v="1"/>
    <s v="No"/>
    <s v="No"/>
    <x v="54"/>
    <s v="Nikhil Advani"/>
    <s v="Shankar - Ehsaan - Loy"/>
    <n v="1550"/>
    <x v="69"/>
    <n v="560405000"/>
    <x v="2"/>
  </r>
  <r>
    <s v="Rowdy Rathore"/>
    <x v="1"/>
    <s v="Yes"/>
    <s v="No"/>
    <x v="5"/>
    <x v="1"/>
    <s v="No"/>
    <s v="No"/>
    <x v="54"/>
    <s v="Prabhu Deva"/>
    <s v="Sajid - Wajid"/>
    <n v="2800"/>
    <x v="11"/>
    <n v="1984775000"/>
    <x v="3"/>
  </r>
  <r>
    <s v="Singh Is Bling"/>
    <x v="1"/>
    <s v="No"/>
    <s v="No"/>
    <x v="10"/>
    <x v="1"/>
    <s v="No"/>
    <s v="No"/>
    <x v="54"/>
    <s v="Prabhu Deva"/>
    <s v="Sajid - Wajid"/>
    <n v="3100"/>
    <x v="91"/>
    <n v="1253850000"/>
    <x v="3"/>
  </r>
  <r>
    <s v="Garam Masala"/>
    <x v="1"/>
    <s v="Yes"/>
    <s v="No"/>
    <x v="4"/>
    <x v="1"/>
    <s v="No"/>
    <s v="No"/>
    <x v="54"/>
    <s v="Priyadarshan"/>
    <s v="Pritam"/>
    <n v="550"/>
    <x v="92"/>
    <n v="546517500"/>
    <x v="3"/>
  </r>
  <r>
    <s v="Bhagam Bhag"/>
    <x v="1"/>
    <s v="No"/>
    <s v="No"/>
    <x v="4"/>
    <x v="1"/>
    <s v="No"/>
    <s v="No"/>
    <x v="54"/>
    <s v="Priyadarshan"/>
    <s v="Pritam"/>
    <n v="750"/>
    <x v="50"/>
    <n v="678252500"/>
    <x v="3"/>
  </r>
  <r>
    <s v="Bhool Bhulaiyaa"/>
    <x v="1"/>
    <s v="Yes"/>
    <s v="No"/>
    <x v="4"/>
    <x v="1"/>
    <s v="No"/>
    <s v="No"/>
    <x v="54"/>
    <s v="Priyadarshan"/>
    <s v="Pritam"/>
    <n v="1050"/>
    <x v="50"/>
    <n v="828377500"/>
    <x v="3"/>
  </r>
  <r>
    <s v="De Dana Dan"/>
    <x v="1"/>
    <s v="No"/>
    <s v="No"/>
    <x v="4"/>
    <x v="1"/>
    <s v="No"/>
    <s v="No"/>
    <x v="54"/>
    <s v="Priyadarshan"/>
    <s v="Pritam"/>
    <n v="1550"/>
    <x v="93"/>
    <n v="818520000"/>
    <x v="3"/>
  </r>
  <r>
    <s v="Khatta Meetha"/>
    <x v="0"/>
    <s v="Yes"/>
    <s v="No"/>
    <x v="4"/>
    <x v="1"/>
    <s v="No"/>
    <s v="No"/>
    <x v="54"/>
    <s v="Priyadarshan"/>
    <s v="Pritam"/>
    <n v="1450"/>
    <x v="62"/>
    <n v="627920000"/>
    <x v="3"/>
  </r>
  <r>
    <s v="Humko Deewana Kar Gaye"/>
    <x v="1"/>
    <s v="No"/>
    <s v="No"/>
    <x v="6"/>
    <x v="1"/>
    <s v="No"/>
    <s v="No"/>
    <x v="54"/>
    <s v="Raj Kanwar"/>
    <s v="Anu Malik"/>
    <n v="475"/>
    <x v="92"/>
    <n v="273650000"/>
    <x v="3"/>
  </r>
  <r>
    <s v="Family - Ties of Blood"/>
    <x v="1"/>
    <s v="Yes"/>
    <s v="No"/>
    <x v="5"/>
    <x v="1"/>
    <s v="No"/>
    <s v="No"/>
    <x v="54"/>
    <s v="Rajkumar Santoshi"/>
    <s v="Ram Sampath"/>
    <n v="525"/>
    <x v="29"/>
    <n v="145952500"/>
    <x v="1"/>
  </r>
  <r>
    <s v="Desi Boyz"/>
    <x v="0"/>
    <s v="No"/>
    <s v="No"/>
    <x v="1"/>
    <x v="1"/>
    <s v="Yes"/>
    <s v="No"/>
    <x v="54"/>
    <s v="Rohit Dhawan"/>
    <s v="Pritam"/>
    <n v="2100"/>
    <x v="94"/>
    <n v="804360000"/>
    <x v="3"/>
  </r>
  <r>
    <s v="Kambakkht Ishq"/>
    <x v="0"/>
    <s v="No"/>
    <s v="No"/>
    <x v="7"/>
    <x v="1"/>
    <s v="Yes"/>
    <s v="No"/>
    <x v="54"/>
    <s v="Sabbir Khan"/>
    <s v="Anu Malik"/>
    <n v="1500"/>
    <x v="95"/>
    <n v="855630000"/>
    <x v="2"/>
  </r>
  <r>
    <s v="Heyy Babyy"/>
    <x v="1"/>
    <s v="Yes"/>
    <s v="No"/>
    <x v="4"/>
    <x v="1"/>
    <s v="Yes"/>
    <s v="No"/>
    <x v="54"/>
    <s v="Sajid Khan"/>
    <s v="Shankar - Ehsaan - Loy"/>
    <n v="1000"/>
    <x v="96"/>
    <n v="839390000"/>
    <x v="3"/>
  </r>
  <r>
    <s v="Housefull"/>
    <x v="1"/>
    <s v="No"/>
    <s v="No"/>
    <x v="4"/>
    <x v="1"/>
    <s v="No"/>
    <s v="No"/>
    <x v="54"/>
    <s v="Sajid Khan"/>
    <s v="Shankar - Ehsaan - Loy"/>
    <n v="1700"/>
    <x v="97"/>
    <n v="1163035000"/>
    <x v="3"/>
  </r>
  <r>
    <s v="Housefull 2"/>
    <x v="1"/>
    <s v="No"/>
    <s v="Yes"/>
    <x v="4"/>
    <x v="1"/>
    <s v="No"/>
    <s v="No"/>
    <x v="54"/>
    <s v="Sajid Khan"/>
    <s v="Sajid - Wajid"/>
    <n v="2650"/>
    <x v="98"/>
    <n v="1884050000"/>
    <x v="3"/>
  </r>
  <r>
    <s v="Jaan-E-Mann"/>
    <x v="1"/>
    <s v="No"/>
    <s v="No"/>
    <x v="6"/>
    <x v="1"/>
    <s v="Yes"/>
    <s v="No"/>
    <x v="54"/>
    <s v="Shirish Kunder"/>
    <s v="Anu Malik"/>
    <n v="700"/>
    <x v="62"/>
    <n v="462680000"/>
    <x v="2"/>
  </r>
  <r>
    <s v="Joker"/>
    <x v="0"/>
    <s v="No"/>
    <s v="No"/>
    <x v="9"/>
    <x v="1"/>
    <s v="No"/>
    <s v="Yes"/>
    <x v="54"/>
    <s v="Shirish Kunder"/>
    <s v="G.V. Prakash Kumar"/>
    <n v="1950"/>
    <x v="97"/>
    <n v="321087500"/>
    <x v="1"/>
  </r>
  <r>
    <s v="Toilet Ek Prem Katha"/>
    <x v="0"/>
    <s v="No"/>
    <s v="No"/>
    <x v="1"/>
    <x v="1"/>
    <s v="No"/>
    <s v="Yes"/>
    <x v="54"/>
    <s v="Shree Narayan Singh"/>
    <s v="Vickey Prasad"/>
    <n v="2950"/>
    <x v="90"/>
    <n v="2000800000"/>
    <x v="3"/>
  </r>
  <r>
    <s v="Jolly LLB 2"/>
    <x v="1"/>
    <s v="No"/>
    <s v="Yes"/>
    <x v="4"/>
    <x v="1"/>
    <s v="No"/>
    <s v="Yes"/>
    <x v="54"/>
    <s v="Subhash Kapoor"/>
    <s v="Manj Musik"/>
    <n v="3300"/>
    <x v="99"/>
    <n v="1827342500"/>
    <x v="3"/>
  </r>
  <r>
    <s v="Dosti - Friends Forever"/>
    <x v="1"/>
    <s v="No"/>
    <s v="No"/>
    <x v="6"/>
    <x v="1"/>
    <s v="No"/>
    <s v="No"/>
    <x v="54"/>
    <s v="Suneel Darshan"/>
    <s v="Nadeem - Shravan"/>
    <n v="400"/>
    <x v="51"/>
    <n v="230727500"/>
    <x v="3"/>
  </r>
  <r>
    <s v="Mere Jeevan Saathi"/>
    <x v="0"/>
    <s v="No"/>
    <s v="No"/>
    <x v="6"/>
    <x v="1"/>
    <s v="No"/>
    <s v="No"/>
    <x v="54"/>
    <s v="Suneel Darshan"/>
    <s v="Nadeem - Shravan"/>
    <n v="250"/>
    <x v="22"/>
    <n v="78207500"/>
    <x v="1"/>
  </r>
  <r>
    <s v="OMG! Oh My God"/>
    <x v="0"/>
    <s v="Yes"/>
    <s v="No"/>
    <x v="4"/>
    <x v="1"/>
    <s v="No"/>
    <s v="No"/>
    <x v="54"/>
    <s v="Umesh Shukla"/>
    <s v="Meet Bros"/>
    <n v="1200"/>
    <x v="29"/>
    <n v="1215775000"/>
    <x v="3"/>
  </r>
  <r>
    <s v="Tashan"/>
    <x v="0"/>
    <s v="No"/>
    <s v="No"/>
    <x v="5"/>
    <x v="1"/>
    <s v="Yes"/>
    <s v="No"/>
    <x v="54"/>
    <s v="Vijay Krishna Acharya"/>
    <s v="Vishal - Shekhar"/>
    <n v="950"/>
    <x v="37"/>
    <n v="516200000"/>
    <x v="3"/>
  </r>
  <r>
    <s v="Deewane Huye Paagal"/>
    <x v="0"/>
    <s v="No"/>
    <s v="No"/>
    <x v="4"/>
    <x v="1"/>
    <s v="No"/>
    <s v="No"/>
    <x v="54"/>
    <s v="Vikram Bhatt"/>
    <s v="Anu Malik"/>
    <n v="500"/>
    <x v="25"/>
    <n v="265825000"/>
    <x v="2"/>
  </r>
  <r>
    <s v="Waqt - The Race Against Time"/>
    <x v="1"/>
    <s v="No"/>
    <s v="No"/>
    <x v="1"/>
    <x v="1"/>
    <s v="No"/>
    <s v="No"/>
    <x v="54"/>
    <s v="Vipul Amrutlal Shah"/>
    <s v="Anu Malik"/>
    <n v="400"/>
    <x v="100"/>
    <n v="424862500"/>
    <x v="3"/>
  </r>
  <r>
    <s v="Namastey London"/>
    <x v="0"/>
    <s v="No"/>
    <s v="No"/>
    <x v="6"/>
    <x v="1"/>
    <s v="No"/>
    <s v="No"/>
    <x v="54"/>
    <s v="Vipul Amrutlal Shah"/>
    <s v="Himesh Reshammiya"/>
    <n v="775"/>
    <x v="37"/>
    <n v="714102500"/>
    <x v="3"/>
  </r>
  <r>
    <s v="Action Replayy"/>
    <x v="1"/>
    <s v="No"/>
    <s v="No"/>
    <x v="4"/>
    <x v="1"/>
    <s v="No"/>
    <s v="No"/>
    <x v="54"/>
    <s v="Vipul Amrutlal Shah"/>
    <s v="Pritam"/>
    <n v="1500"/>
    <x v="101"/>
    <n v="462943750"/>
    <x v="1"/>
  </r>
  <r>
    <s v="Pizza"/>
    <x v="0"/>
    <s v="No"/>
    <s v="No"/>
    <x v="0"/>
    <x v="1"/>
    <s v="Yes"/>
    <s v="No"/>
    <x v="55"/>
    <s v="Akshay Akkineni"/>
    <s v="Shamir Tandon"/>
    <n v="600"/>
    <x v="27"/>
    <n v="44800000"/>
    <x v="0"/>
  </r>
  <r>
    <s v="Isi Life Mein...!"/>
    <x v="1"/>
    <s v="No"/>
    <s v="No"/>
    <x v="6"/>
    <x v="0"/>
    <s v="Yes"/>
    <s v="Yes"/>
    <x v="55"/>
    <s v="Vidhi Kasliwal"/>
    <s v="Manmeet Singh"/>
    <n v="250"/>
    <x v="102"/>
    <n v="13900000"/>
    <x v="0"/>
  </r>
  <r>
    <s v="36 China Town"/>
    <x v="1"/>
    <s v="Yes"/>
    <s v="No"/>
    <x v="0"/>
    <x v="1"/>
    <s v="No"/>
    <s v="No"/>
    <x v="56"/>
    <s v="Abbas - Mustan"/>
    <s v="Himesh Reshammiya"/>
    <n v="450"/>
    <x v="103"/>
    <n v="379200000"/>
    <x v="3"/>
  </r>
  <r>
    <s v="Naqaab"/>
    <x v="1"/>
    <s v="No"/>
    <s v="No"/>
    <x v="2"/>
    <x v="1"/>
    <s v="No"/>
    <s v="No"/>
    <x v="56"/>
    <s v="Abbas - Mustan"/>
    <s v="Pritam"/>
    <n v="825"/>
    <x v="103"/>
    <n v="212037500"/>
    <x v="2"/>
  </r>
  <r>
    <s v="Dahek"/>
    <x v="0"/>
    <s v="No"/>
    <s v="No"/>
    <x v="1"/>
    <x v="1"/>
    <s v="Yes"/>
    <s v="Yes"/>
    <x v="56"/>
    <s v="Aroop Adhikari"/>
    <s v="Debjit Bera"/>
    <n v="5"/>
    <x v="46"/>
    <n v="160000"/>
    <x v="0"/>
  </r>
  <r>
    <s v="Aap Ki Khatir"/>
    <x v="1"/>
    <s v="No"/>
    <s v="No"/>
    <x v="6"/>
    <x v="1"/>
    <s v="No"/>
    <s v="No"/>
    <x v="56"/>
    <s v="Dharmesh Darshan"/>
    <s v="Himesh Reshammiya"/>
    <n v="350"/>
    <x v="100"/>
    <n v="132380000"/>
    <x v="1"/>
  </r>
  <r>
    <s v="Gandhi My Father"/>
    <x v="0"/>
    <s v="No"/>
    <s v="No"/>
    <x v="1"/>
    <x v="1"/>
    <s v="Yes"/>
    <s v="No"/>
    <x v="56"/>
    <s v="Feroz Abbas Khan"/>
    <s v="Piyush Kanojia"/>
    <n v="180"/>
    <x v="52"/>
    <n v="74970000"/>
    <x v="1"/>
  </r>
  <r>
    <s v="Short Kut - The Con Is On"/>
    <x v="0"/>
    <s v="Yes"/>
    <s v="No"/>
    <x v="4"/>
    <x v="1"/>
    <s v="No"/>
    <s v="No"/>
    <x v="56"/>
    <s v="Neeraj Vora"/>
    <s v="Shankar - Ehsaan - Loy"/>
    <n v="775"/>
    <x v="104"/>
    <n v="133875000"/>
    <x v="1"/>
  </r>
  <r>
    <s v="Mere Baap Pehle Aap"/>
    <x v="0"/>
    <s v="Yes"/>
    <s v="No"/>
    <x v="4"/>
    <x v="1"/>
    <s v="No"/>
    <s v="No"/>
    <x v="56"/>
    <s v="Priyadarshan"/>
    <s v="Vidyasagar"/>
    <n v="800"/>
    <x v="25"/>
    <n v="362380000"/>
    <x v="3"/>
  </r>
  <r>
    <s v="Shaadi Se Pehle"/>
    <x v="0"/>
    <s v="No"/>
    <s v="No"/>
    <x v="7"/>
    <x v="1"/>
    <s v="No"/>
    <s v="No"/>
    <x v="56"/>
    <s v="Satish Kaushik"/>
    <s v="Himesh Reshammiya"/>
    <n v="350"/>
    <x v="22"/>
    <n v="168865000"/>
    <x v="3"/>
  </r>
  <r>
    <s v="Vatsayanana Kamasutra - 2"/>
    <x v="0"/>
    <s v="No"/>
    <s v="Yes"/>
    <x v="3"/>
    <x v="0"/>
    <s v="No"/>
    <s v="No"/>
    <x v="57"/>
    <s v="Sanjay Khandelwal"/>
    <s v="Baba Jagirdar"/>
    <n v="20"/>
    <x v="46"/>
    <n v="2900000"/>
    <x v="0"/>
  </r>
  <r>
    <s v="Mr. Majnu"/>
    <x v="0"/>
    <s v="No"/>
    <s v="No"/>
    <x v="6"/>
    <x v="0"/>
    <s v="Yes"/>
    <s v="Yes"/>
    <x v="58"/>
    <s v="Geeta Tomar"/>
    <s v="Benson Baby"/>
    <n v="15"/>
    <x v="105"/>
    <n v="140000"/>
    <x v="0"/>
  </r>
  <r>
    <s v="Romeo Bola Pyar Ki Aisi Ki Taisi"/>
    <x v="0"/>
    <s v="No"/>
    <s v="No"/>
    <x v="4"/>
    <x v="0"/>
    <s v="Yes"/>
    <s v="Yes"/>
    <x v="59"/>
    <s v="Akram Khan"/>
    <s v="Sahil Patil"/>
    <n v="1"/>
    <x v="41"/>
    <n v="140000"/>
    <x v="0"/>
  </r>
  <r>
    <s v="Sonali Cable"/>
    <x v="0"/>
    <s v="No"/>
    <s v="No"/>
    <x v="1"/>
    <x v="1"/>
    <s v="Yes"/>
    <s v="No"/>
    <x v="60"/>
    <s v="Charudutt Acharya"/>
    <s v="Daniel B. George"/>
    <n v="525"/>
    <x v="106"/>
    <n v="11100000"/>
    <x v="0"/>
  </r>
  <r>
    <s v="Khamoshiyan"/>
    <x v="0"/>
    <s v="No"/>
    <s v="No"/>
    <x v="8"/>
    <x v="1"/>
    <s v="Yes"/>
    <s v="Yes"/>
    <x v="60"/>
    <s v="Karan Darra"/>
    <s v="Naveed Zafar"/>
    <n v="1500"/>
    <x v="23"/>
    <n v="134180000"/>
    <x v="2"/>
  </r>
  <r>
    <s v="Always Kabhi Kabhi"/>
    <x v="0"/>
    <s v="No"/>
    <s v="No"/>
    <x v="1"/>
    <x v="0"/>
    <s v="Yes"/>
    <s v="No"/>
    <x v="60"/>
    <s v="Roshan Abbas"/>
    <s v="Pritam"/>
    <n v="450"/>
    <x v="22"/>
    <n v="41800000"/>
    <x v="0"/>
  </r>
  <r>
    <s v="Baat Ban Gayi"/>
    <x v="1"/>
    <s v="No"/>
    <s v="No"/>
    <x v="4"/>
    <x v="1"/>
    <s v="Yes"/>
    <s v="No"/>
    <x v="60"/>
    <s v="Shuja Ali"/>
    <s v="Harpreet"/>
    <n v="225"/>
    <x v="28"/>
    <n v="2450000"/>
    <x v="0"/>
  </r>
  <r>
    <s v="Tere Bin Laden"/>
    <x v="0"/>
    <s v="No"/>
    <s v="No"/>
    <x v="4"/>
    <x v="0"/>
    <s v="Yes"/>
    <s v="No"/>
    <x v="61"/>
    <s v="Abhishek Sharma"/>
    <s v="Shankar - Ehsaan - Loy"/>
    <n v="375"/>
    <x v="56"/>
    <n v="114310000"/>
    <x v="2"/>
  </r>
  <r>
    <s v="London Paris New York"/>
    <x v="0"/>
    <s v="No"/>
    <s v="No"/>
    <x v="6"/>
    <x v="1"/>
    <s v="Yes"/>
    <s v="Yes"/>
    <x v="61"/>
    <s v="Anu Menon"/>
    <s v="Ali Zafar"/>
    <n v="550"/>
    <x v="107"/>
    <n v="111517500"/>
    <x v="2"/>
  </r>
  <r>
    <s v="Chasme Baddoor"/>
    <x v="0"/>
    <s v="No"/>
    <s v="No"/>
    <x v="4"/>
    <x v="1"/>
    <s v="No"/>
    <s v="No"/>
    <x v="61"/>
    <s v="David Dhawan"/>
    <s v="Sajid - Wajid"/>
    <n v="1500"/>
    <x v="25"/>
    <n v="628043750"/>
    <x v="3"/>
  </r>
  <r>
    <s v="Total Siyaapa"/>
    <x v="0"/>
    <s v="No"/>
    <s v="No"/>
    <x v="7"/>
    <x v="1"/>
    <s v="No"/>
    <s v="No"/>
    <x v="61"/>
    <s v="E. Niwas"/>
    <s v="Ali Zafar"/>
    <n v="850"/>
    <x v="92"/>
    <n v="131490000"/>
    <x v="1"/>
  </r>
  <r>
    <s v="Dear Zindagi"/>
    <x v="0"/>
    <s v="No"/>
    <s v="No"/>
    <x v="1"/>
    <x v="1"/>
    <s v="No"/>
    <s v="Yes"/>
    <x v="62"/>
    <s v="Gauri Shinde"/>
    <s v=" Amit Trivedi"/>
    <n v="1150"/>
    <x v="58"/>
    <n v="1389137500"/>
    <x v="3"/>
  </r>
  <r>
    <s v="Kkamjori - The Weakness"/>
    <x v="1"/>
    <s v="No"/>
    <s v="No"/>
    <x v="1"/>
    <x v="0"/>
    <s v="No"/>
    <s v="No"/>
    <x v="63"/>
    <s v="Sandeep Bhat"/>
    <s v="Bappi Lahiri"/>
    <n v="1"/>
    <x v="76"/>
    <n v="1375000"/>
    <x v="1"/>
  </r>
  <r>
    <s v="Karma: Crime. Passion. Reincarnation"/>
    <x v="0"/>
    <s v="No"/>
    <s v="No"/>
    <x v="2"/>
    <x v="0"/>
    <s v="Yes"/>
    <s v="Yes"/>
    <x v="64"/>
    <s v="M.R. Shahjahan"/>
    <s v="Sunna Wehrmeijer"/>
    <n v="45"/>
    <x v="108"/>
    <n v="1075000"/>
    <x v="0"/>
  </r>
  <r>
    <s v="Ek Baar Dhol Bajao Na"/>
    <x v="1"/>
    <s v="No"/>
    <s v="No"/>
    <x v="3"/>
    <x v="0"/>
    <s v="Yes"/>
    <s v="Yes"/>
    <x v="65"/>
    <s v="Shashi Shekhar"/>
    <s v="Tasawar Azmi"/>
    <n v="1"/>
    <x v="5"/>
    <n v="375000"/>
    <x v="0"/>
  </r>
  <r>
    <s v="Kamsin - The Untouched"/>
    <x v="1"/>
    <s v="No"/>
    <s v="No"/>
    <x v="3"/>
    <x v="1"/>
    <s v="No"/>
    <s v="No"/>
    <x v="66"/>
    <s v="Amit Suryavanshi"/>
    <s v="Amar - Akbar"/>
    <n v="1"/>
    <x v="109"/>
    <n v="325000"/>
    <x v="0"/>
  </r>
  <r>
    <s v="Aakhari Decision"/>
    <x v="1"/>
    <s v="No"/>
    <s v="No"/>
    <x v="5"/>
    <x v="0"/>
    <s v="Yes"/>
    <s v="Yes"/>
    <x v="67"/>
    <s v="Deepak Kumar Bandhu"/>
    <s v="Hanif Sheikh"/>
    <n v="25"/>
    <x v="20"/>
    <n v="625000"/>
    <x v="0"/>
  </r>
  <r>
    <s v="Iqraar By Chance"/>
    <x v="1"/>
    <s v="No"/>
    <s v="No"/>
    <x v="6"/>
    <x v="0"/>
    <s v="No"/>
    <s v="No"/>
    <x v="68"/>
    <s v="K. Ravi Shankar"/>
    <s v="Sandesh Shandilya"/>
    <n v="50"/>
    <x v="110"/>
    <n v="2050000"/>
    <x v="0"/>
  </r>
  <r>
    <s v="Runway"/>
    <x v="0"/>
    <s v="No"/>
    <s v="No"/>
    <x v="2"/>
    <x v="1"/>
    <s v="No"/>
    <s v="No"/>
    <x v="68"/>
    <s v="Sunil Tiwari"/>
    <s v="Shamir Tandon"/>
    <n v="80"/>
    <x v="26"/>
    <n v="4250000"/>
    <x v="0"/>
  </r>
  <r>
    <s v="Me Mamu &amp; 7"/>
    <x v="0"/>
    <s v="No"/>
    <s v="No"/>
    <x v="4"/>
    <x v="0"/>
    <s v="Yes"/>
    <s v="Yes"/>
    <x v="69"/>
    <s v="Amit Chauhan"/>
    <s v="Chander Makwana"/>
    <n v="15"/>
    <x v="46"/>
    <n v="400000"/>
    <x v="0"/>
  </r>
  <r>
    <s v="Hot Maliaka"/>
    <x v="1"/>
    <s v="No"/>
    <s v="No"/>
    <x v="3"/>
    <x v="1"/>
    <s v="No"/>
    <s v="Yes"/>
    <x v="70"/>
    <s v="Arjun Raj"/>
    <s v="Tapan"/>
    <n v="1"/>
    <x v="5"/>
    <n v="775000"/>
    <x v="1"/>
  </r>
  <r>
    <s v="Garam Saansein"/>
    <x v="1"/>
    <s v="No"/>
    <s v="No"/>
    <x v="3"/>
    <x v="1"/>
    <s v="Yes"/>
    <s v="Yes"/>
    <x v="70"/>
    <s v="Babu"/>
    <s v="Tarun"/>
    <n v="1"/>
    <x v="4"/>
    <n v="850000"/>
    <x v="1"/>
  </r>
  <r>
    <s v="Bach Ke Zaraa"/>
    <x v="0"/>
    <s v="No"/>
    <s v="No"/>
    <x v="3"/>
    <x v="1"/>
    <s v="Yes"/>
    <s v="No"/>
    <x v="70"/>
    <s v="Salim Raza"/>
    <s v="Sayyed Ahmed"/>
    <n v="15"/>
    <x v="41"/>
    <n v="1175000"/>
    <x v="1"/>
  </r>
  <r>
    <s v="Kaam Milan"/>
    <x v="1"/>
    <s v="No"/>
    <s v="No"/>
    <x v="3"/>
    <x v="1"/>
    <s v="No"/>
    <s v="Yes"/>
    <x v="71"/>
    <s v="Chandini Gupta"/>
    <s v="Avi Raaj"/>
    <n v="1"/>
    <x v="5"/>
    <n v="825000"/>
    <x v="1"/>
  </r>
  <r>
    <s v="Agni Prem"/>
    <x v="1"/>
    <s v="No"/>
    <s v="No"/>
    <x v="3"/>
    <x v="1"/>
    <s v="No"/>
    <s v="No"/>
    <x v="71"/>
    <s v="Chandini Gupta"/>
    <s v="Pravin Kumar"/>
    <n v="2"/>
    <x v="5"/>
    <n v="1300000"/>
    <x v="1"/>
  </r>
  <r>
    <s v="Aalaap"/>
    <x v="0"/>
    <s v="No"/>
    <s v="No"/>
    <x v="1"/>
    <x v="0"/>
    <s v="Yes"/>
    <s v="No"/>
    <x v="72"/>
    <s v="Manish Manikpuri"/>
    <s v="Agnee"/>
    <n v="65"/>
    <x v="108"/>
    <n v="1700000"/>
    <x v="0"/>
  </r>
  <r>
    <s v="Miss Anara"/>
    <x v="0"/>
    <s v="No"/>
    <s v="No"/>
    <x v="1"/>
    <x v="0"/>
    <s v="No"/>
    <s v="No"/>
    <x v="73"/>
    <s v="Yogesh Bharadwaj"/>
    <s v="Mani Shankar"/>
    <n v="45"/>
    <x v="111"/>
    <n v="6700000"/>
    <x v="1"/>
  </r>
  <r>
    <s v="332 Mumbai to India"/>
    <x v="1"/>
    <s v="No"/>
    <s v="No"/>
    <x v="2"/>
    <x v="0"/>
    <s v="Yes"/>
    <s v="No"/>
    <x v="74"/>
    <s v="Mahesh Pandey"/>
    <s v="Shamir Tandon"/>
    <n v="80"/>
    <x v="48"/>
    <n v="1175000"/>
    <x v="0"/>
  </r>
  <r>
    <s v="Running Shaadi"/>
    <x v="1"/>
    <s v="No"/>
    <s v="No"/>
    <x v="7"/>
    <x v="1"/>
    <s v="Yes"/>
    <s v="Yes"/>
    <x v="75"/>
    <s v="Amit Roy"/>
    <s v="Abhishek - Akshay"/>
    <n v="650"/>
    <x v="102"/>
    <n v="13400000"/>
    <x v="0"/>
  </r>
  <r>
    <s v="Ek Gumrah"/>
    <x v="0"/>
    <s v="No"/>
    <s v="No"/>
    <x v="2"/>
    <x v="0"/>
    <s v="Yes"/>
    <s v="No"/>
    <x v="76"/>
    <s v="Manjul Kapoor"/>
    <s v="Jayant Aaryan"/>
    <n v="1"/>
    <x v="41"/>
    <n v="450000"/>
    <x v="0"/>
  </r>
  <r>
    <n v="1971"/>
    <x v="0"/>
    <s v="No"/>
    <s v="No"/>
    <x v="1"/>
    <x v="1"/>
    <s v="Yes"/>
    <s v="Yes"/>
    <x v="77"/>
    <s v="Amrit Sagar"/>
    <s v="Akash Chopra"/>
    <n v="85"/>
    <x v="45"/>
    <n v="4550000"/>
    <x v="0"/>
  </r>
  <r>
    <s v="Pink"/>
    <x v="0"/>
    <s v="No"/>
    <s v="No"/>
    <x v="1"/>
    <x v="1"/>
    <s v="Yes"/>
    <s v="No"/>
    <x v="77"/>
    <s v="Aniruddha Roy Chowdhury"/>
    <s v="Anupam Roy"/>
    <n v="1000"/>
    <x v="60"/>
    <n v="1093780000"/>
    <x v="3"/>
  </r>
  <r>
    <s v="Yaar Meri Zindagi"/>
    <x v="1"/>
    <s v="No"/>
    <s v="No"/>
    <x v="1"/>
    <x v="1"/>
    <s v="Yes"/>
    <s v="No"/>
    <x v="77"/>
    <s v="Ashok Gupta"/>
    <s v="R.D. Burman"/>
    <n v="2"/>
    <x v="76"/>
    <n v="72000"/>
    <x v="0"/>
  </r>
  <r>
    <s v="Teen Patti"/>
    <x v="1"/>
    <s v="No"/>
    <s v="No"/>
    <x v="2"/>
    <x v="1"/>
    <s v="No"/>
    <s v="No"/>
    <x v="77"/>
    <s v="Leena Yadav"/>
    <s v="Salim - Sulaiman"/>
    <n v="575"/>
    <x v="7"/>
    <n v="76300000"/>
    <x v="0"/>
  </r>
  <r>
    <s v="Viruddh... Family Comes First"/>
    <x v="0"/>
    <s v="No"/>
    <s v="No"/>
    <x v="1"/>
    <x v="1"/>
    <s v="No"/>
    <s v="No"/>
    <x v="77"/>
    <s v="Mahesh Manjrekar"/>
    <s v="Ajay - Atul"/>
    <n v="260"/>
    <x v="49"/>
    <n v="185125000"/>
    <x v="3"/>
  </r>
  <r>
    <s v="Bhoothnath Returns"/>
    <x v="1"/>
    <s v="No"/>
    <s v="Yes"/>
    <x v="1"/>
    <x v="1"/>
    <s v="No"/>
    <s v="No"/>
    <x v="77"/>
    <s v="Nitish Tiwari"/>
    <s v="Honey Singh"/>
    <n v="1500"/>
    <x v="96"/>
    <n v="510870000"/>
    <x v="3"/>
  </r>
  <r>
    <s v="Bbuddah Hoga Terra Baap"/>
    <x v="1"/>
    <s v="No"/>
    <s v="No"/>
    <x v="5"/>
    <x v="1"/>
    <s v="No"/>
    <s v="No"/>
    <x v="77"/>
    <s v="Puri Jagannadh"/>
    <s v="Vishal - Shekhar"/>
    <n v="1000"/>
    <x v="3"/>
    <n v="245260000"/>
    <x v="2"/>
  </r>
  <r>
    <s v="Cheeni Kum"/>
    <x v="0"/>
    <s v="No"/>
    <s v="No"/>
    <x v="7"/>
    <x v="1"/>
    <s v="Yes"/>
    <s v="No"/>
    <x v="77"/>
    <s v="R. Balki"/>
    <s v="Ilaiyaraja"/>
    <n v="250"/>
    <x v="22"/>
    <n v="322200000"/>
    <x v="3"/>
  </r>
  <r>
    <s v="Paa"/>
    <x v="0"/>
    <s v="No"/>
    <s v="No"/>
    <x v="1"/>
    <x v="1"/>
    <s v="No"/>
    <s v="No"/>
    <x v="77"/>
    <s v="R. Balki"/>
    <s v="Ilaiyaraja"/>
    <n v="600"/>
    <x v="3"/>
    <n v="489325000"/>
    <x v="3"/>
  </r>
  <r>
    <s v="Shamitabh"/>
    <x v="0"/>
    <s v="No"/>
    <s v="No"/>
    <x v="1"/>
    <x v="1"/>
    <s v="No"/>
    <s v="No"/>
    <x v="77"/>
    <s v="R. Balki"/>
    <s v="Ilaiyaraja"/>
    <n v="1600"/>
    <x v="112"/>
    <n v="371275000"/>
    <x v="1"/>
  </r>
  <r>
    <s v="Sarkar"/>
    <x v="0"/>
    <s v="No"/>
    <s v="No"/>
    <x v="1"/>
    <x v="1"/>
    <s v="No"/>
    <s v="No"/>
    <x v="77"/>
    <s v="Ram Gopal Verma"/>
    <s v="Bappi - Tutal"/>
    <n v="425"/>
    <x v="59"/>
    <n v="393047500"/>
    <x v="3"/>
  </r>
  <r>
    <s v="Nishabd"/>
    <x v="1"/>
    <s v="No"/>
    <s v="No"/>
    <x v="1"/>
    <x v="1"/>
    <s v="No"/>
    <s v="No"/>
    <x v="77"/>
    <s v="Ram Gopal Verma"/>
    <s v="Vishal Bhardwaj"/>
    <n v="400"/>
    <x v="102"/>
    <n v="117120000"/>
    <x v="3"/>
  </r>
  <r>
    <s v="Ram Gopal Varma Ki Aag"/>
    <x v="0"/>
    <s v="Yes"/>
    <s v="No"/>
    <x v="5"/>
    <x v="1"/>
    <s v="No"/>
    <s v="Yes"/>
    <x v="77"/>
    <s v="Ram Gopal Verma"/>
    <s v="Prasanna Shekhar"/>
    <n v="875"/>
    <x v="3"/>
    <n v="127300000"/>
    <x v="1"/>
  </r>
  <r>
    <s v="Sarkar Raj"/>
    <x v="0"/>
    <s v="No"/>
    <s v="Yes"/>
    <x v="5"/>
    <x v="1"/>
    <s v="No"/>
    <s v="No"/>
    <x v="77"/>
    <s v="Ram Gopal Verma"/>
    <s v="Bappi - Tutal"/>
    <n v="1100"/>
    <x v="39"/>
    <n v="595535000"/>
    <x v="3"/>
  </r>
  <r>
    <s v="Sarkar 3"/>
    <x v="0"/>
    <s v="No"/>
    <s v="Yes"/>
    <x v="5"/>
    <x v="1"/>
    <s v="No"/>
    <s v="Yes"/>
    <x v="77"/>
    <s v="Ram Gopal Verma"/>
    <s v=" Ram Shankar"/>
    <n v="1450"/>
    <x v="96"/>
    <n v="205380000"/>
    <x v="1"/>
  </r>
  <r>
    <s v="The Last Lear"/>
    <x v="0"/>
    <s v="No"/>
    <s v="No"/>
    <x v="1"/>
    <x v="1"/>
    <s v="No"/>
    <s v="Yes"/>
    <x v="77"/>
    <s v="Rituparno Ghosh"/>
    <s v="Sanjoy Das"/>
    <n v="100"/>
    <x v="22"/>
    <n v="14600000"/>
    <x v="0"/>
  </r>
  <r>
    <s v="Dil Jo Bhi Kahey"/>
    <x v="0"/>
    <s v="No"/>
    <s v="No"/>
    <x v="6"/>
    <x v="1"/>
    <s v="Yes"/>
    <s v="No"/>
    <x v="77"/>
    <s v="Romesh Sharma"/>
    <s v="Shankar - Ehsaan - Loy"/>
    <n v="150"/>
    <x v="113"/>
    <n v="39820000"/>
    <x v="1"/>
  </r>
  <r>
    <s v="Black"/>
    <x v="0"/>
    <s v="No"/>
    <s v="No"/>
    <x v="1"/>
    <x v="1"/>
    <s v="No"/>
    <s v="No"/>
    <x v="77"/>
    <s v="Sanjay Leela Bhansali"/>
    <s v="Monty Sharma"/>
    <n v="235"/>
    <x v="54"/>
    <n v="409370000"/>
    <x v="3"/>
  </r>
  <r>
    <s v="Piku - Motion Se Hi Emotion"/>
    <x v="1"/>
    <s v="No"/>
    <s v="No"/>
    <x v="1"/>
    <x v="1"/>
    <s v="No"/>
    <s v="Yes"/>
    <x v="77"/>
    <s v="Shoojit Sircar"/>
    <s v="Anupam Roy"/>
    <n v="1300"/>
    <x v="114"/>
    <n v="1412650000"/>
    <x v="3"/>
  </r>
  <r>
    <s v="Eklavya - The Royal Guard"/>
    <x v="1"/>
    <s v="No"/>
    <s v="No"/>
    <x v="2"/>
    <x v="1"/>
    <s v="No"/>
    <s v="No"/>
    <x v="77"/>
    <s v="Vidhu Vinod Chopra"/>
    <s v="Shantanu Moitra"/>
    <n v="750"/>
    <x v="9"/>
    <n v="388280000"/>
    <x v="2"/>
  </r>
  <r>
    <s v="Bhoothnath"/>
    <x v="0"/>
    <s v="No"/>
    <s v="No"/>
    <x v="1"/>
    <x v="1"/>
    <s v="Yes"/>
    <s v="No"/>
    <x v="77"/>
    <s v="Vivek Sharma"/>
    <s v="Salim - Sulaiman"/>
    <n v="625"/>
    <x v="25"/>
    <n v="387900000"/>
    <x v="3"/>
  </r>
  <r>
    <s v="Jo Dooba So Paar"/>
    <x v="0"/>
    <s v="No"/>
    <s v="No"/>
    <x v="4"/>
    <x v="0"/>
    <s v="Yes"/>
    <s v="No"/>
    <x v="78"/>
    <s v="Praveen Kumar"/>
    <s v="Manish Tipu"/>
    <n v="200"/>
    <x v="42"/>
    <n v="3450000"/>
    <x v="0"/>
  </r>
  <r>
    <s v="Staying Alive"/>
    <x v="1"/>
    <s v="No"/>
    <s v="No"/>
    <x v="1"/>
    <x v="0"/>
    <s v="No"/>
    <s v="No"/>
    <x v="79"/>
    <s v="Anant Mahadevan"/>
    <s v="Sanjoy Chowdhary"/>
    <n v="20"/>
    <x v="19"/>
    <n v="145000"/>
    <x v="0"/>
  </r>
  <r>
    <s v="Ghazab Nagariya"/>
    <x v="0"/>
    <s v="No"/>
    <s v="No"/>
    <x v="1"/>
    <x v="1"/>
    <s v="Yes"/>
    <s v="No"/>
    <x v="80"/>
    <s v="Arvind Ranjan Das"/>
    <s v="Ram Shankar"/>
    <n v="10"/>
    <x v="115"/>
    <n v="215000"/>
    <x v="0"/>
  </r>
  <r>
    <s v="C D Kaand"/>
    <x v="1"/>
    <s v="No"/>
    <s v="No"/>
    <x v="3"/>
    <x v="1"/>
    <s v="Yes"/>
    <s v="No"/>
    <x v="81"/>
    <s v="Imtiaz Patel"/>
    <s v="Iqbal Darbar"/>
    <n v="15"/>
    <x v="116"/>
    <n v="5400000"/>
    <x v="3"/>
  </r>
  <r>
    <s v="Happy Husbands"/>
    <x v="0"/>
    <s v="No"/>
    <s v="No"/>
    <x v="4"/>
    <x v="0"/>
    <s v="Yes"/>
    <s v="Yes"/>
    <x v="82"/>
    <s v="Anay"/>
    <s v="Anay"/>
    <n v="175"/>
    <x v="117"/>
    <n v="5400000"/>
    <x v="0"/>
  </r>
  <r>
    <s v="No Entry"/>
    <x v="1"/>
    <s v="No"/>
    <s v="No"/>
    <x v="4"/>
    <x v="1"/>
    <s v="No"/>
    <s v="No"/>
    <x v="83"/>
    <s v="Anees Bazmee"/>
    <s v="Anu Malik"/>
    <n v="600"/>
    <x v="104"/>
    <n v="741350000"/>
    <x v="3"/>
  </r>
  <r>
    <s v="No Problem"/>
    <x v="0"/>
    <s v="No"/>
    <s v="No"/>
    <x v="4"/>
    <x v="1"/>
    <s v="No"/>
    <s v="No"/>
    <x v="83"/>
    <s v="Anees Bazmee"/>
    <s v="Pritam"/>
    <n v="1350"/>
    <x v="40"/>
    <n v="450750000"/>
    <x v="2"/>
  </r>
  <r>
    <s v="My Wife's Murder"/>
    <x v="1"/>
    <s v="No"/>
    <s v="No"/>
    <x v="2"/>
    <x v="1"/>
    <s v="Yes"/>
    <s v="No"/>
    <x v="83"/>
    <s v="Jijy Philip"/>
    <s v="Amar Mohile"/>
    <n v="100"/>
    <x v="77"/>
    <n v="30822500"/>
    <x v="1"/>
  </r>
  <r>
    <s v="Black &amp; White"/>
    <x v="0"/>
    <s v="No"/>
    <s v="No"/>
    <x v="1"/>
    <x v="1"/>
    <s v="No"/>
    <s v="No"/>
    <x v="83"/>
    <s v="Subhash Ghai"/>
    <s v="Sukhwinder Singh"/>
    <n v="350"/>
    <x v="49"/>
    <n v="82715000"/>
    <x v="1"/>
  </r>
  <r>
    <s v="Mere Haule Dost"/>
    <x v="0"/>
    <s v="No"/>
    <s v="No"/>
    <x v="4"/>
    <x v="0"/>
    <s v="Yes"/>
    <s v="Yes"/>
    <x v="84"/>
    <s v="Nitin Raghunath"/>
    <s v="Divyang Arora"/>
    <n v="10"/>
    <x v="105"/>
    <n v="200000"/>
    <x v="0"/>
  </r>
  <r>
    <s v="Om Dar-B-Dar"/>
    <x v="0"/>
    <s v="No"/>
    <s v="No"/>
    <x v="1"/>
    <x v="0"/>
    <s v="Yes"/>
    <s v="No"/>
    <x v="85"/>
    <s v="Kamal Swaroop"/>
    <s v="Rajat Dholakia"/>
    <n v="10"/>
    <x v="5"/>
    <n v="325000"/>
    <x v="0"/>
  </r>
  <r>
    <s v="Admission Open"/>
    <x v="0"/>
    <s v="No"/>
    <s v="No"/>
    <x v="1"/>
    <x v="1"/>
    <s v="Yes"/>
    <s v="No"/>
    <x v="86"/>
    <s v="K.D. Satyam"/>
    <s v="Amit Trivedi"/>
    <n v="90"/>
    <x v="117"/>
    <n v="1000000"/>
    <x v="0"/>
  </r>
  <r>
    <s v="City Of Gold - Mumbai 1982: Ek Ankahi Kahani"/>
    <x v="0"/>
    <s v="No"/>
    <s v="No"/>
    <x v="1"/>
    <x v="0"/>
    <s v="No"/>
    <s v="Yes"/>
    <x v="87"/>
    <s v="Mahesh Manjrekar"/>
    <s v="Ajit Parab"/>
    <n v="275"/>
    <x v="118"/>
    <n v="12200000"/>
    <x v="0"/>
  </r>
  <r>
    <s v="Kahani Ek Sangharsh Ki"/>
    <x v="0"/>
    <s v="No"/>
    <s v="No"/>
    <x v="1"/>
    <x v="0"/>
    <s v="Yes"/>
    <s v="Yes"/>
    <x v="88"/>
    <s v="Nitin Mathur"/>
    <s v="Sajid Salam"/>
    <n v="1"/>
    <x v="41"/>
    <n v="125000"/>
    <x v="0"/>
  </r>
  <r>
    <s v="Yeh Hai Bakrapur"/>
    <x v="1"/>
    <s v="No"/>
    <s v="No"/>
    <x v="4"/>
    <x v="1"/>
    <s v="Yes"/>
    <s v="No"/>
    <x v="89"/>
    <s v="Janaki Vishwanathan"/>
    <s v="Agnee"/>
    <n v="200"/>
    <x v="24"/>
    <n v="2250000"/>
    <x v="0"/>
  </r>
  <r>
    <s v="Mr Ya Miss"/>
    <x v="0"/>
    <s v="No"/>
    <s v="No"/>
    <x v="4"/>
    <x v="1"/>
    <s v="Yes"/>
    <s v="No"/>
    <x v="90"/>
    <s v="Antara Mali"/>
    <s v="Nitin Raikwar"/>
    <n v="175"/>
    <x v="77"/>
    <n v="45350000"/>
    <x v="1"/>
  </r>
  <r>
    <s v="Miss Tanakpur Haazir Ho"/>
    <x v="0"/>
    <s v="No"/>
    <s v="No"/>
    <x v="1"/>
    <x v="0"/>
    <s v="Yes"/>
    <s v="Yes"/>
    <x v="91"/>
    <s v="Vinod Kapri"/>
    <s v="Sushmit Sen"/>
    <n v="450"/>
    <x v="42"/>
    <n v="15400000"/>
    <x v="0"/>
  </r>
  <r>
    <s v="Yeshu Palanhar"/>
    <x v="1"/>
    <s v="No"/>
    <s v="No"/>
    <x v="1"/>
    <x v="1"/>
    <s v="Yes"/>
    <s v="No"/>
    <x v="92"/>
    <s v="Baldev Paal"/>
    <s v="Ram Shankar"/>
    <n v="5"/>
    <x v="76"/>
    <n v="100000"/>
    <x v="0"/>
  </r>
  <r>
    <s v="Perfect Mismatch"/>
    <x v="0"/>
    <s v="No"/>
    <s v="No"/>
    <x v="6"/>
    <x v="0"/>
    <s v="Yes"/>
    <s v="Yes"/>
    <x v="93"/>
    <s v="Ajmal Zaheer Ahmad"/>
    <s v="Josh"/>
    <n v="35"/>
    <x v="110"/>
    <n v="1000000"/>
    <x v="0"/>
  </r>
  <r>
    <s v="Resham Dunkkk"/>
    <x v="0"/>
    <s v="No"/>
    <s v="No"/>
    <x v="5"/>
    <x v="0"/>
    <s v="Yes"/>
    <s v="Yes"/>
    <x v="94"/>
    <s v="Shyamlal K. Mishra"/>
    <s v="Shiv Prakash Mishra"/>
    <n v="2"/>
    <x v="76"/>
    <n v="115000"/>
    <x v="0"/>
  </r>
  <r>
    <s v="Chhutanki"/>
    <x v="0"/>
    <s v="No"/>
    <s v="No"/>
    <x v="9"/>
    <x v="0"/>
    <s v="No"/>
    <s v="Yes"/>
    <x v="95"/>
    <s v="Pankaj Sharma"/>
    <s v="Sanjay Dhakan"/>
    <n v="10"/>
    <x v="18"/>
    <n v="150000"/>
    <x v="0"/>
  </r>
  <r>
    <s v="3 Nights 4 Days"/>
    <x v="0"/>
    <s v="No"/>
    <s v="No"/>
    <x v="1"/>
    <x v="1"/>
    <s v="Yes"/>
    <s v="No"/>
    <x v="96"/>
    <s v="Devang Dholakia"/>
    <s v="Daboo Malik"/>
    <n v="15"/>
    <x v="46"/>
    <n v="142500"/>
    <x v="0"/>
  </r>
  <r>
    <s v="Chase"/>
    <x v="1"/>
    <s v="No"/>
    <s v="No"/>
    <x v="5"/>
    <x v="1"/>
    <s v="No"/>
    <s v="Yes"/>
    <x v="97"/>
    <s v="Jag Mundhra"/>
    <s v="Udhav Ohja"/>
    <n v="175"/>
    <x v="119"/>
    <n v="5000000"/>
    <x v="2"/>
  </r>
  <r>
    <s v="Paranthe Wali Gali"/>
    <x v="0"/>
    <s v="No"/>
    <s v="No"/>
    <x v="6"/>
    <x v="1"/>
    <s v="Yes"/>
    <s v="Yes"/>
    <x v="97"/>
    <s v="Sachin Gupta"/>
    <s v="Vikram Khajuria"/>
    <n v="75"/>
    <x v="1"/>
    <n v="900000"/>
    <x v="0"/>
  </r>
  <r>
    <s v="Morning Walk"/>
    <x v="0"/>
    <s v="No"/>
    <s v="No"/>
    <x v="1"/>
    <x v="1"/>
    <s v="Yes"/>
    <s v="No"/>
    <x v="98"/>
    <s v="Arup Dutta"/>
    <s v="Jeet Ganguly"/>
    <n v="100"/>
    <x v="110"/>
    <n v="5700000"/>
    <x v="0"/>
  </r>
  <r>
    <s v="Khosla Ka Ghosla"/>
    <x v="0"/>
    <s v="No"/>
    <s v="No"/>
    <x v="4"/>
    <x v="1"/>
    <s v="Yes"/>
    <s v="No"/>
    <x v="98"/>
    <s v="Dibakar Banerjee"/>
    <s v="Bappi - Tutal"/>
    <n v="125"/>
    <x v="47"/>
    <n v="66773750"/>
    <x v="3"/>
  </r>
  <r>
    <s v="Maine Gandhi Ko Nahin Mara"/>
    <x v="1"/>
    <s v="No"/>
    <s v="No"/>
    <x v="1"/>
    <x v="1"/>
    <s v="Yes"/>
    <s v="No"/>
    <x v="98"/>
    <s v="Jahnu Barua"/>
    <s v="Bappa Lahiri"/>
    <n v="70"/>
    <x v="48"/>
    <n v="10262000"/>
    <x v="0"/>
  </r>
  <r>
    <s v="Mr. Bhatti On Chutti"/>
    <x v="0"/>
    <s v="No"/>
    <s v="No"/>
    <x v="4"/>
    <x v="1"/>
    <s v="No"/>
    <s v="No"/>
    <x v="98"/>
    <s v="Karan Razdan"/>
    <s v="Channi Singh"/>
    <n v="20"/>
    <x v="120"/>
    <n v="365000"/>
    <x v="0"/>
  </r>
  <r>
    <s v="Yeh Mera India"/>
    <x v="0"/>
    <s v="No"/>
    <s v="No"/>
    <x v="1"/>
    <x v="1"/>
    <s v="No"/>
    <s v="No"/>
    <x v="98"/>
    <s v="N. Chandra"/>
    <s v="Siddharth - Suhas"/>
    <n v="150"/>
    <x v="28"/>
    <n v="5700000"/>
    <x v="0"/>
  </r>
  <r>
    <s v="Ekkees Toppon Ki Salaami"/>
    <x v="1"/>
    <s v="No"/>
    <s v="No"/>
    <x v="1"/>
    <x v="1"/>
    <s v="Yes"/>
    <s v="No"/>
    <x v="98"/>
    <s v="Ravindra Gautam"/>
    <s v="Ram Sampath"/>
    <n v="450"/>
    <x v="2"/>
    <n v="19100000"/>
    <x v="0"/>
  </r>
  <r>
    <s v="American Blend"/>
    <x v="1"/>
    <s v="No"/>
    <s v="No"/>
    <x v="1"/>
    <x v="1"/>
    <s v="Yes"/>
    <s v="Yes"/>
    <x v="98"/>
    <s v="Varun Khanna"/>
    <s v="Abu Malik"/>
    <n v="12"/>
    <x v="26"/>
    <n v="325000"/>
    <x v="0"/>
  </r>
  <r>
    <s v="Sai Yatraa - A Religious Love Story"/>
    <x v="1"/>
    <s v="No"/>
    <s v="No"/>
    <x v="6"/>
    <x v="0"/>
    <s v="Yes"/>
    <s v="Yes"/>
    <x v="99"/>
    <s v="Deepak Goswami"/>
    <s v="Sushil Dalai"/>
    <n v="1"/>
    <x v="105"/>
    <n v="65000"/>
    <x v="0"/>
  </r>
  <r>
    <s v="Retake"/>
    <x v="0"/>
    <s v="No"/>
    <s v="No"/>
    <x v="3"/>
    <x v="0"/>
    <s v="No"/>
    <s v="No"/>
    <x v="100"/>
    <s v="Ravi Sinha"/>
    <s v="Babu Kishen"/>
    <n v="10"/>
    <x v="0"/>
    <n v="2500000"/>
    <x v="0"/>
  </r>
  <r>
    <s v="Prem Kaa Game"/>
    <x v="0"/>
    <s v="No"/>
    <s v="No"/>
    <x v="4"/>
    <x v="1"/>
    <s v="Yes"/>
    <s v="No"/>
    <x v="101"/>
    <s v="Ashok Kheny"/>
    <s v="Raju Singh"/>
    <n v="125"/>
    <x v="117"/>
    <n v="1775000"/>
    <x v="0"/>
  </r>
  <r>
    <s v="Kisaan"/>
    <x v="0"/>
    <s v="No"/>
    <s v="No"/>
    <x v="1"/>
    <x v="1"/>
    <s v="No"/>
    <s v="No"/>
    <x v="101"/>
    <s v="Puneet Sira"/>
    <s v="Daboo Malik"/>
    <n v="525"/>
    <x v="51"/>
    <n v="27600000"/>
    <x v="0"/>
  </r>
  <r>
    <s v="Tera Intezaar"/>
    <x v="1"/>
    <s v="No"/>
    <s v="No"/>
    <x v="6"/>
    <x v="1"/>
    <s v="Yes"/>
    <s v="Yes"/>
    <x v="101"/>
    <s v="Rajeev Walia"/>
    <s v="Raaj Aashoo"/>
    <n v="1050"/>
    <x v="22"/>
    <n v="23900000"/>
    <x v="0"/>
  </r>
  <r>
    <s v="Dee Saturday Night"/>
    <x v="1"/>
    <s v="No"/>
    <s v="No"/>
    <x v="1"/>
    <x v="1"/>
    <s v="No"/>
    <s v="No"/>
    <x v="102"/>
    <s v="Jay Prakash"/>
    <s v="Shamir Tandon"/>
    <n v="175"/>
    <x v="121"/>
    <n v="2000000"/>
    <x v="0"/>
  </r>
  <r>
    <s v="Chalo Picnic Manayen"/>
    <x v="0"/>
    <s v="No"/>
    <s v="No"/>
    <x v="0"/>
    <x v="0"/>
    <s v="Yes"/>
    <s v="Yes"/>
    <x v="103"/>
    <s v="Raaj Mukherjee"/>
    <s v="Shubayu"/>
    <n v="25"/>
    <x v="76"/>
    <n v="400000"/>
    <x v="0"/>
  </r>
  <r>
    <s v="I'm In Love"/>
    <x v="0"/>
    <s v="No"/>
    <s v="No"/>
    <x v="1"/>
    <x v="0"/>
    <s v="Yes"/>
    <s v="No"/>
    <x v="104"/>
    <s v="B.M. Mirza"/>
    <s v="Daboo Malik"/>
    <n v="4"/>
    <x v="1"/>
    <n v="155000"/>
    <x v="0"/>
  </r>
  <r>
    <s v="2 States"/>
    <x v="1"/>
    <s v="No"/>
    <s v="No"/>
    <x v="6"/>
    <x v="1"/>
    <s v="Yes"/>
    <s v="No"/>
    <x v="105"/>
    <s v="Abhishek Varman"/>
    <s v="Shankar - Ehsaan - Loy"/>
    <n v="1900"/>
    <x v="84"/>
    <n v="1729900000"/>
    <x v="3"/>
  </r>
  <r>
    <s v="Tevar"/>
    <x v="0"/>
    <s v="Yes"/>
    <s v="No"/>
    <x v="10"/>
    <x v="1"/>
    <s v="Yes"/>
    <s v="Yes"/>
    <x v="105"/>
    <s v="Amit Ravindernath Sharma"/>
    <s v="Imraan Khan"/>
    <n v="2850"/>
    <x v="94"/>
    <n v="565125000"/>
    <x v="2"/>
  </r>
  <r>
    <s v="Mubarakan"/>
    <x v="0"/>
    <s v="No"/>
    <s v="No"/>
    <x v="4"/>
    <x v="1"/>
    <s v="No"/>
    <s v="No"/>
    <x v="105"/>
    <s v="Anees Bazmee"/>
    <s v="Rishi Rich"/>
    <n v="2300"/>
    <x v="95"/>
    <n v="899330000"/>
    <x v="3"/>
  </r>
  <r>
    <s v="Aurangzeb"/>
    <x v="0"/>
    <s v="No"/>
    <s v="No"/>
    <x v="1"/>
    <x v="1"/>
    <s v="Yes"/>
    <s v="Yes"/>
    <x v="105"/>
    <s v="Atul Sabharwal"/>
    <s v="Amartya Rahut"/>
    <n v="1200"/>
    <x v="35"/>
    <n v="350252500"/>
    <x v="3"/>
  </r>
  <r>
    <s v="Ishaqzaade"/>
    <x v="0"/>
    <s v="No"/>
    <s v="No"/>
    <x v="6"/>
    <x v="0"/>
    <s v="No"/>
    <s v="No"/>
    <x v="105"/>
    <s v="Habib Faisal"/>
    <s v="Amit Trivedi"/>
    <n v="1100"/>
    <x v="103"/>
    <n v="630500000"/>
    <x v="3"/>
  </r>
  <r>
    <s v="Half Girlfriend"/>
    <x v="0"/>
    <s v="No"/>
    <s v="No"/>
    <x v="6"/>
    <x v="1"/>
    <s v="No"/>
    <s v="No"/>
    <x v="105"/>
    <s v="Mohit Suri"/>
    <s v="Rishi Rich"/>
    <n v="2400"/>
    <x v="122"/>
    <n v="864755000"/>
    <x v="3"/>
  </r>
  <r>
    <s v="Time Pass"/>
    <x v="0"/>
    <s v="No"/>
    <s v="No"/>
    <x v="4"/>
    <x v="1"/>
    <s v="Yes"/>
    <s v="No"/>
    <x v="106"/>
    <s v="Chander Mishra"/>
    <s v="Sunil Jha"/>
    <n v="45"/>
    <x v="19"/>
    <n v="5300000"/>
    <x v="0"/>
  </r>
  <r>
    <s v="Ek Ajnabee"/>
    <x v="0"/>
    <s v="Yes"/>
    <s v="No"/>
    <x v="5"/>
    <x v="1"/>
    <s v="No"/>
    <s v="No"/>
    <x v="107"/>
    <s v="Apoorva Lakhia"/>
    <s v="Amar Mohile"/>
    <n v="325"/>
    <x v="23"/>
    <n v="123040000"/>
    <x v="2"/>
  </r>
  <r>
    <s v="Daddy"/>
    <x v="0"/>
    <s v="No"/>
    <s v="No"/>
    <x v="1"/>
    <x v="1"/>
    <s v="Yes"/>
    <s v="No"/>
    <x v="107"/>
    <s v="Ashim Ahluwalia"/>
    <s v="Sajid - Wajid"/>
    <n v="1150"/>
    <x v="3"/>
    <n v="154790000"/>
    <x v="1"/>
  </r>
  <r>
    <s v="D Day"/>
    <x v="0"/>
    <s v="No"/>
    <s v="No"/>
    <x v="2"/>
    <x v="1"/>
    <s v="No"/>
    <s v="No"/>
    <x v="107"/>
    <s v="Nikhil Advani"/>
    <s v="Shankar - Ehsaan - Loy"/>
    <n v="1250"/>
    <x v="13"/>
    <n v="288982500"/>
    <x v="2"/>
  </r>
  <r>
    <s v="Chakravyuh"/>
    <x v="1"/>
    <s v="No"/>
    <s v="No"/>
    <x v="1"/>
    <x v="1"/>
    <s v="No"/>
    <s v="No"/>
    <x v="107"/>
    <s v="Prakash Jha"/>
    <s v="Salim - Sulaiman"/>
    <n v="1200"/>
    <x v="9"/>
    <n v="257700000"/>
    <x v="1"/>
  </r>
  <r>
    <s v="Vaada"/>
    <x v="0"/>
    <s v="Yes"/>
    <s v="No"/>
    <x v="2"/>
    <x v="1"/>
    <s v="No"/>
    <s v="No"/>
    <x v="107"/>
    <s v="Satish Kaushik"/>
    <s v="Himesh Reshammiya"/>
    <n v="285"/>
    <x v="52"/>
    <n v="95300000"/>
    <x v="2"/>
  </r>
  <r>
    <s v="Inkaar"/>
    <x v="1"/>
    <s v="No"/>
    <s v="No"/>
    <x v="1"/>
    <x v="1"/>
    <s v="No"/>
    <s v="No"/>
    <x v="107"/>
    <s v="Sudhir Mishra"/>
    <s v="Shantanu Moitra"/>
    <n v="800"/>
    <x v="59"/>
    <n v="149350000"/>
    <x v="2"/>
  </r>
  <r>
    <s v="Elaan"/>
    <x v="1"/>
    <s v="No"/>
    <s v="No"/>
    <x v="5"/>
    <x v="1"/>
    <s v="No"/>
    <s v="No"/>
    <x v="107"/>
    <s v="Vikram Bhatt"/>
    <s v="Anu Malik"/>
    <n v="375"/>
    <x v="51"/>
    <n v="129397500"/>
    <x v="1"/>
  </r>
  <r>
    <s v="I See You"/>
    <x v="1"/>
    <s v="No"/>
    <s v="No"/>
    <x v="1"/>
    <x v="1"/>
    <s v="Yes"/>
    <s v="No"/>
    <x v="107"/>
    <s v="Vivek Agrawal"/>
    <s v="Vishal - Shekhar"/>
    <n v="125"/>
    <x v="52"/>
    <n v="19233750"/>
    <x v="0"/>
  </r>
  <r>
    <s v="Lekar Hum Deewana Dil"/>
    <x v="0"/>
    <s v="No"/>
    <s v="No"/>
    <x v="7"/>
    <x v="0"/>
    <s v="Yes"/>
    <s v="No"/>
    <x v="108"/>
    <s v="Arif Ali"/>
    <s v="A.R. Rehman"/>
    <n v="875"/>
    <x v="123"/>
    <n v="45360000"/>
    <x v="3"/>
  </r>
  <r>
    <s v="Yeh Figure Hai"/>
    <x v="1"/>
    <s v="No"/>
    <s v="No"/>
    <x v="3"/>
    <x v="0"/>
    <s v="Yes"/>
    <s v="Yes"/>
    <x v="109"/>
    <s v="Vinod Rikhhi"/>
    <s v="Gurnam Singh Mann"/>
    <n v="1"/>
    <x v="109"/>
    <n v="600000"/>
    <x v="0"/>
  </r>
  <r>
    <s v="Bin Phere Free Me Ttere"/>
    <x v="0"/>
    <s v="No"/>
    <s v="No"/>
    <x v="4"/>
    <x v="0"/>
    <s v="No"/>
    <s v="No"/>
    <x v="110"/>
    <s v="Manoj Sharma"/>
    <s v="Vishnu Narayan"/>
    <n v="30"/>
    <x v="1"/>
    <n v="825000"/>
    <x v="0"/>
  </r>
  <r>
    <s v="Kisse Pyaar Karoon"/>
    <x v="0"/>
    <s v="No"/>
    <s v="No"/>
    <x v="4"/>
    <x v="1"/>
    <s v="No"/>
    <s v="No"/>
    <x v="111"/>
    <s v="Ajay Chandhok"/>
    <s v="Daboo Malik"/>
    <n v="275"/>
    <x v="44"/>
    <n v="10700000"/>
    <x v="0"/>
  </r>
  <r>
    <s v="Rabba Main Kya Karoon"/>
    <x v="1"/>
    <s v="No"/>
    <s v="No"/>
    <x v="4"/>
    <x v="1"/>
    <s v="No"/>
    <s v="Yes"/>
    <x v="111"/>
    <s v="Amrit Sagar"/>
    <s v="Labh Junjua"/>
    <n v="400"/>
    <x v="22"/>
    <n v="14400000"/>
    <x v="0"/>
  </r>
  <r>
    <s v="Welcome 2 Karachi"/>
    <x v="0"/>
    <s v="No"/>
    <s v="No"/>
    <x v="4"/>
    <x v="1"/>
    <s v="No"/>
    <s v="No"/>
    <x v="111"/>
    <s v="Ashish R. Mohan"/>
    <s v="Rochak Kohli"/>
    <n v="1350"/>
    <x v="60"/>
    <n v="135362500"/>
    <x v="0"/>
  </r>
  <r>
    <s v="Krazzy 4"/>
    <x v="1"/>
    <s v="No"/>
    <s v="No"/>
    <x v="4"/>
    <x v="1"/>
    <s v="Yes"/>
    <s v="No"/>
    <x v="111"/>
    <s v="Jaideep Sen"/>
    <s v="Rajesh Roshan"/>
    <n v="800"/>
    <x v="7"/>
    <n v="322780000"/>
    <x v="3"/>
  </r>
  <r>
    <s v="Sehar"/>
    <x v="0"/>
    <s v="No"/>
    <s v="No"/>
    <x v="1"/>
    <x v="1"/>
    <s v="Yes"/>
    <s v="Yes"/>
    <x v="111"/>
    <s v="Kabeer Kaushik"/>
    <s v="Daniel B. George"/>
    <n v="60"/>
    <x v="20"/>
    <n v="20400000"/>
    <x v="1"/>
  </r>
  <r>
    <s v="Hum Tum Aur Ghost"/>
    <x v="0"/>
    <s v="No"/>
    <s v="No"/>
    <x v="9"/>
    <x v="1"/>
    <s v="No"/>
    <s v="No"/>
    <x v="111"/>
    <s v="Kabeer Kaushik"/>
    <s v="Shankar - Ehsaan - Loy"/>
    <n v="450"/>
    <x v="3"/>
    <n v="80100000"/>
    <x v="0"/>
  </r>
  <r>
    <s v="Anthony Kaun Hai?"/>
    <x v="0"/>
    <s v="No"/>
    <s v="No"/>
    <x v="4"/>
    <x v="1"/>
    <s v="No"/>
    <s v="No"/>
    <x v="111"/>
    <s v="Raj Kaushal"/>
    <s v="Himesh Reshammiya"/>
    <n v="300"/>
    <x v="74"/>
    <n v="97960000"/>
    <x v="1"/>
  </r>
  <r>
    <s v="Kuchh Meetha Ho Jaye"/>
    <x v="1"/>
    <s v="No"/>
    <s v="No"/>
    <x v="7"/>
    <x v="1"/>
    <s v="Yes"/>
    <s v="No"/>
    <x v="111"/>
    <s v="Samar Khan"/>
    <s v="Himesh Reshammiya"/>
    <n v="90"/>
    <x v="20"/>
    <n v="16662500"/>
    <x v="0"/>
  </r>
  <r>
    <s v="Mr. Joe B. Carvalho"/>
    <x v="0"/>
    <s v="No"/>
    <s v="No"/>
    <x v="4"/>
    <x v="1"/>
    <s v="Yes"/>
    <s v="No"/>
    <x v="111"/>
    <s v="Samir Tewari"/>
    <s v="Amartya Rahut"/>
    <n v="1050"/>
    <x v="92"/>
    <n v="38300000"/>
    <x v="0"/>
  </r>
  <r>
    <s v="Jolly LLB"/>
    <x v="0"/>
    <s v="No"/>
    <s v="No"/>
    <x v="4"/>
    <x v="1"/>
    <s v="No"/>
    <s v="No"/>
    <x v="111"/>
    <s v="Subhash Kapoor"/>
    <s v="Krsna"/>
    <n v="875"/>
    <x v="61"/>
    <n v="432900000"/>
    <x v="3"/>
  </r>
  <r>
    <s v="Guddu Rangeela"/>
    <x v="0"/>
    <s v="No"/>
    <s v="No"/>
    <x v="1"/>
    <x v="1"/>
    <s v="No"/>
    <s v="No"/>
    <x v="111"/>
    <s v="Subhash Kapoor"/>
    <s v="Amit Trivedi"/>
    <n v="975"/>
    <x v="25"/>
    <n v="96025000"/>
    <x v="0"/>
  </r>
  <r>
    <s v="Ek Se Bure Do"/>
    <x v="1"/>
    <s v="No"/>
    <s v="No"/>
    <x v="4"/>
    <x v="1"/>
    <s v="Yes"/>
    <s v="No"/>
    <x v="111"/>
    <s v="Tarique Khan"/>
    <s v="Ravi Pawar"/>
    <n v="100"/>
    <x v="42"/>
    <n v="10300000"/>
    <x v="0"/>
  </r>
  <r>
    <s v="Mirch"/>
    <x v="1"/>
    <s v="No"/>
    <s v="No"/>
    <x v="4"/>
    <x v="0"/>
    <s v="No"/>
    <s v="No"/>
    <x v="112"/>
    <s v="Vinay Shukla"/>
    <s v="Monty Sharma"/>
    <n v="150"/>
    <x v="47"/>
    <n v="12600000"/>
    <x v="0"/>
  </r>
  <r>
    <s v="Charitraheen - Ek Naari Ki Vyatha"/>
    <x v="1"/>
    <s v="No"/>
    <s v="No"/>
    <x v="3"/>
    <x v="1"/>
    <s v="No"/>
    <s v="No"/>
    <x v="113"/>
    <s v="Teerat Singh Johar"/>
    <s v="Bobby Rehman"/>
    <n v="2"/>
    <x v="5"/>
    <n v="825000"/>
    <x v="1"/>
  </r>
  <r>
    <s v="Paapi - Ek Satya Katha"/>
    <x v="1"/>
    <s v="No"/>
    <s v="No"/>
    <x v="1"/>
    <x v="1"/>
    <s v="No"/>
    <s v="No"/>
    <x v="114"/>
    <s v="Aziz Sejawal"/>
    <s v="Anand - Milind"/>
    <n v="200"/>
    <x v="1"/>
    <n v="1875000"/>
    <x v="0"/>
  </r>
  <r>
    <s v="Raftaar - An Obsession"/>
    <x v="0"/>
    <s v="No"/>
    <s v="No"/>
    <x v="2"/>
    <x v="0"/>
    <s v="Yes"/>
    <s v="No"/>
    <x v="115"/>
    <s v="Vickey S. Kumar"/>
    <s v="Nitin Raikwar"/>
    <n v="12"/>
    <x v="1"/>
    <n v="275000"/>
    <x v="0"/>
  </r>
  <r>
    <s v="Aisa Kyon Hota Hai"/>
    <x v="1"/>
    <s v="No"/>
    <s v="No"/>
    <x v="1"/>
    <x v="1"/>
    <s v="Yes"/>
    <s v="Yes"/>
    <x v="116"/>
    <s v="Ajay Kanchan"/>
    <s v="Tauseef Akhtar"/>
    <n v="20"/>
    <x v="46"/>
    <n v="600000"/>
    <x v="0"/>
  </r>
  <r>
    <s v="Mr. 100% - The Real Player"/>
    <x v="0"/>
    <s v="No"/>
    <s v="No"/>
    <x v="1"/>
    <x v="1"/>
    <s v="Yes"/>
    <s v="Yes"/>
    <x v="116"/>
    <s v="Om Prakash Makkar"/>
    <s v="Vijay Kapoor"/>
    <n v="25"/>
    <x v="48"/>
    <n v="4400000"/>
    <x v="0"/>
  </r>
  <r>
    <s v="Ghutan"/>
    <x v="0"/>
    <s v="No"/>
    <s v="No"/>
    <x v="8"/>
    <x v="1"/>
    <s v="No"/>
    <s v="Yes"/>
    <x v="116"/>
    <s v="Shyam Ramsay"/>
    <s v="Vishwanath Dixit"/>
    <n v="10"/>
    <x v="46"/>
    <n v="3300000"/>
    <x v="0"/>
  </r>
  <r>
    <s v="Good Luck"/>
    <x v="0"/>
    <s v="No"/>
    <s v="No"/>
    <x v="7"/>
    <x v="1"/>
    <s v="No"/>
    <s v="No"/>
    <x v="117"/>
    <s v="Aaditya Datt"/>
    <s v="Anu Malik"/>
    <n v="25"/>
    <x v="121"/>
    <n v="525000"/>
    <x v="0"/>
  </r>
  <r>
    <s v="It's Rocking Dard-E-Disco"/>
    <x v="1"/>
    <s v="No"/>
    <s v="No"/>
    <x v="4"/>
    <x v="1"/>
    <s v="No"/>
    <s v="No"/>
    <x v="117"/>
    <s v="Ashok Tyagi"/>
    <s v="Bappi Lahiri"/>
    <n v="85"/>
    <x v="108"/>
    <n v="1650000"/>
    <x v="0"/>
  </r>
  <r>
    <s v="Ek Aadat"/>
    <x v="0"/>
    <s v="No"/>
    <s v="No"/>
    <x v="1"/>
    <x v="1"/>
    <s v="No"/>
    <s v="No"/>
    <x v="117"/>
    <s v="Prakash Saini"/>
    <s v="Nishad Vaidya"/>
    <n v="40"/>
    <x v="19"/>
    <n v="850000"/>
    <x v="0"/>
  </r>
  <r>
    <s v="Kyun Hua Achanak"/>
    <x v="1"/>
    <s v="No"/>
    <s v="No"/>
    <x v="0"/>
    <x v="0"/>
    <s v="Yes"/>
    <s v="No"/>
    <x v="118"/>
    <s v="Rajendra Shiv"/>
    <s v="Rajendra Shiv"/>
    <n v="40"/>
    <x v="46"/>
    <n v="325000"/>
    <x v="0"/>
  </r>
  <r>
    <s v="Mai"/>
    <x v="0"/>
    <s v="No"/>
    <s v="No"/>
    <x v="1"/>
    <x v="0"/>
    <s v="Yes"/>
    <s v="Yes"/>
    <x v="119"/>
    <s v="Mahesh Kodiyal"/>
    <s v="Nithin R. Shankar"/>
    <n v="65"/>
    <x v="121"/>
    <n v="1050000"/>
    <x v="0"/>
  </r>
  <r>
    <s v="Mumbai Can Dance Saalaa"/>
    <x v="1"/>
    <s v="No"/>
    <s v="No"/>
    <x v="2"/>
    <x v="0"/>
    <s v="Yes"/>
    <s v="Yes"/>
    <x v="120"/>
    <s v="S. Sachindra"/>
    <s v="Naresh Karwala"/>
    <n v="600"/>
    <x v="28"/>
    <n v="3100000"/>
    <x v="0"/>
  </r>
  <r>
    <s v="With Love, Delhi!"/>
    <x v="0"/>
    <s v="No"/>
    <s v="No"/>
    <x v="0"/>
    <x v="0"/>
    <s v="Yes"/>
    <s v="No"/>
    <x v="121"/>
    <s v="Nikhil Singh"/>
    <s v="Sanjoy Chowdhary"/>
    <n v="10"/>
    <x v="19"/>
    <n v="110000"/>
    <x v="0"/>
  </r>
  <r>
    <s v="Nazar"/>
    <x v="1"/>
    <s v="No"/>
    <s v="No"/>
    <x v="2"/>
    <x v="1"/>
    <s v="Yes"/>
    <s v="No"/>
    <x v="122"/>
    <s v="Soni Razdan"/>
    <s v="Anu Malik"/>
    <n v="175"/>
    <x v="47"/>
    <n v="42379500"/>
    <x v="2"/>
  </r>
  <r>
    <s v="Saanwariya - Khatu Shyamji Ki Amar Gaatha"/>
    <x v="1"/>
    <s v="No"/>
    <s v="No"/>
    <x v="1"/>
    <x v="1"/>
    <s v="No"/>
    <s v="No"/>
    <x v="122"/>
    <s v="Vinod Chhabra"/>
    <s v="Durga - Natraj"/>
    <n v="25"/>
    <x v="21"/>
    <n v="1100000"/>
    <x v="0"/>
  </r>
  <r>
    <s v="Love In Bombay"/>
    <x v="1"/>
    <s v="No"/>
    <s v="No"/>
    <x v="6"/>
    <x v="1"/>
    <s v="Yes"/>
    <s v="Yes"/>
    <x v="123"/>
    <s v="Joy Mukherjee"/>
    <s v="Shankar - Jaikishen"/>
    <n v="20"/>
    <x v="115"/>
    <n v="225000"/>
    <x v="0"/>
  </r>
  <r>
    <s v="College Campus"/>
    <x v="0"/>
    <s v="No"/>
    <s v="No"/>
    <x v="1"/>
    <x v="0"/>
    <s v="Yes"/>
    <s v="Yes"/>
    <x v="124"/>
    <s v="Atul Sriva"/>
    <s v="Atul Sriva"/>
    <n v="100"/>
    <x v="1"/>
    <n v="1900000"/>
    <x v="0"/>
  </r>
  <r>
    <s v="Vidhata Tere Khel Hain Nirale"/>
    <x v="0"/>
    <s v="No"/>
    <s v="No"/>
    <x v="1"/>
    <x v="0"/>
    <s v="Yes"/>
    <s v="Yes"/>
    <x v="125"/>
    <s v="Sanjay Sharan"/>
    <s v="Madhumay"/>
    <n v="10"/>
    <x v="18"/>
    <n v="475000"/>
    <x v="0"/>
  </r>
  <r>
    <s v="Coffee House"/>
    <x v="1"/>
    <s v="No"/>
    <s v="No"/>
    <x v="1"/>
    <x v="1"/>
    <s v="Yes"/>
    <s v="No"/>
    <x v="126"/>
    <s v="Gurbir S. Grewal"/>
    <s v="Jaidev Kumar"/>
    <n v="45"/>
    <x v="121"/>
    <n v="1125000"/>
    <x v="0"/>
  </r>
  <r>
    <s v="Shabnam Mousi"/>
    <x v="1"/>
    <s v="No"/>
    <s v="No"/>
    <x v="1"/>
    <x v="1"/>
    <s v="No"/>
    <s v="Yes"/>
    <x v="126"/>
    <s v="Yogesh Bharadwaj"/>
    <s v="Mani Shankar"/>
    <n v="30"/>
    <x v="1"/>
    <n v="2275000"/>
    <x v="0"/>
  </r>
  <r>
    <s v="Dhadkanein"/>
    <x v="1"/>
    <s v="No"/>
    <s v="No"/>
    <x v="6"/>
    <x v="1"/>
    <s v="No"/>
    <s v="No"/>
    <x v="127"/>
    <s v="Imran Khalid"/>
    <s v="Anand - Milind"/>
    <n v="15"/>
    <x v="1"/>
    <n v="1550000"/>
    <x v="0"/>
  </r>
  <r>
    <s v="Gauri The Unborn"/>
    <x v="0"/>
    <s v="No"/>
    <s v="No"/>
    <x v="8"/>
    <x v="1"/>
    <s v="Yes"/>
    <s v="No"/>
    <x v="128"/>
    <s v="Abu Akbar"/>
    <s v="Raju Singh"/>
    <n v="80"/>
    <x v="110"/>
    <n v="5600000"/>
    <x v="0"/>
  </r>
  <r>
    <s v="Manasarovar"/>
    <x v="1"/>
    <s v="No"/>
    <s v="No"/>
    <x v="1"/>
    <x v="1"/>
    <s v="Yes"/>
    <s v="Yes"/>
    <x v="128"/>
    <s v="Anup Kurian"/>
    <s v="Lisa Stanislawski"/>
    <n v="5"/>
    <x v="76"/>
    <n v="145000"/>
    <x v="0"/>
  </r>
  <r>
    <s v="Aagaah - The Warning"/>
    <x v="0"/>
    <s v="No"/>
    <s v="No"/>
    <x v="8"/>
    <x v="1"/>
    <s v="No"/>
    <s v="No"/>
    <x v="128"/>
    <s v="Karan Razdan"/>
    <s v="Sachin Gupta"/>
    <n v="150"/>
    <x v="117"/>
    <n v="4000000"/>
    <x v="0"/>
  </r>
  <r>
    <s v="Bumm Bumm Bole"/>
    <x v="0"/>
    <s v="No"/>
    <s v="No"/>
    <x v="1"/>
    <x v="1"/>
    <s v="No"/>
    <s v="Yes"/>
    <x v="128"/>
    <s v="Priyadarshan"/>
    <s v="M.G. Sreekumar"/>
    <n v="325"/>
    <x v="120"/>
    <n v="13400000"/>
    <x v="0"/>
  </r>
  <r>
    <s v="Baba Ramsaa Peer"/>
    <x v="0"/>
    <s v="No"/>
    <s v="No"/>
    <x v="1"/>
    <x v="1"/>
    <s v="Yes"/>
    <s v="Yes"/>
    <x v="129"/>
    <s v="Bhabani Prasad"/>
    <s v="Surinder Bachan"/>
    <n v="15"/>
    <x v="0"/>
    <n v="300000"/>
    <x v="0"/>
  </r>
  <r>
    <s v="Zindagi Jalebi"/>
    <x v="1"/>
    <s v="No"/>
    <s v="No"/>
    <x v="4"/>
    <x v="0"/>
    <s v="Yes"/>
    <s v="Yes"/>
    <x v="130"/>
    <s v="Karan Kashyyap"/>
    <s v="Pravin More"/>
    <n v="3"/>
    <x v="76"/>
    <n v="175000"/>
    <x v="0"/>
  </r>
  <r>
    <s v="Ada....A Way of life"/>
    <x v="1"/>
    <s v="No"/>
    <s v="No"/>
    <x v="1"/>
    <x v="0"/>
    <s v="Yes"/>
    <s v="No"/>
    <x v="131"/>
    <s v="Tanvir Ahmad"/>
    <s v="A.R. Rehman"/>
    <n v="15"/>
    <x v="19"/>
    <n v="165000"/>
    <x v="0"/>
  </r>
  <r>
    <s v="Dor"/>
    <x v="0"/>
    <s v="Yes"/>
    <s v="No"/>
    <x v="1"/>
    <x v="1"/>
    <s v="No"/>
    <s v="No"/>
    <x v="132"/>
    <s v="Nagesh Kukunoor"/>
    <s v="Salim - Sulaiman"/>
    <n v="100"/>
    <x v="117"/>
    <n v="38100000"/>
    <x v="2"/>
  </r>
  <r>
    <s v="Mod"/>
    <x v="0"/>
    <s v="No"/>
    <s v="No"/>
    <x v="6"/>
    <x v="1"/>
    <s v="No"/>
    <s v="No"/>
    <x v="132"/>
    <s v="Nagesh Kukunoor"/>
    <s v="Tapas Relia"/>
    <n v="225"/>
    <x v="45"/>
    <n v="6325000"/>
    <x v="0"/>
  </r>
  <r>
    <s v="Sarfaroshi - A War Against System"/>
    <x v="0"/>
    <s v="No"/>
    <s v="No"/>
    <x v="2"/>
    <x v="1"/>
    <s v="Yes"/>
    <s v="No"/>
    <x v="133"/>
    <s v="Bhagirathi Swain"/>
    <s v="Vaishnav Deva"/>
    <n v="75"/>
    <x v="1"/>
    <n v="1200000"/>
    <x v="0"/>
  </r>
  <r>
    <s v="Meri Pyaari Bindu"/>
    <x v="0"/>
    <s v="No"/>
    <s v="No"/>
    <x v="7"/>
    <x v="1"/>
    <s v="Yes"/>
    <s v="No"/>
    <x v="134"/>
    <s v="Akshay Roy"/>
    <s v="Sachin - Jigar"/>
    <n v="750"/>
    <x v="35"/>
    <n v="177910000"/>
    <x v="1"/>
  </r>
  <r>
    <s v="Bareilly Ki Barfi"/>
    <x v="0"/>
    <s v="No"/>
    <s v="No"/>
    <x v="7"/>
    <x v="1"/>
    <s v="No"/>
    <s v="Yes"/>
    <x v="134"/>
    <s v="Ashwiny Iyer Tiwari"/>
    <s v="Samira Koppikar"/>
    <n v="1000"/>
    <x v="25"/>
    <n v="548960000"/>
    <x v="3"/>
  </r>
  <r>
    <s v="Bewakoofiyaan"/>
    <x v="1"/>
    <s v="No"/>
    <s v="No"/>
    <x v="7"/>
    <x v="1"/>
    <s v="No"/>
    <s v="No"/>
    <x v="134"/>
    <s v="Nupur Asthana"/>
    <s v="Raghu Dixit"/>
    <n v="1100"/>
    <x v="35"/>
    <n v="222060000"/>
    <x v="2"/>
  </r>
  <r>
    <s v="Shubh Mangal Saavdhan"/>
    <x v="1"/>
    <s v="Yes"/>
    <s v="No"/>
    <x v="4"/>
    <x v="1"/>
    <s v="Yes"/>
    <s v="No"/>
    <x v="134"/>
    <s v="R.S. Prasanna"/>
    <s v="Vayu"/>
    <n v="1300"/>
    <x v="29"/>
    <n v="640220000"/>
    <x v="3"/>
  </r>
  <r>
    <s v="Nautanki Saala"/>
    <x v="1"/>
    <s v="No"/>
    <s v="No"/>
    <x v="4"/>
    <x v="1"/>
    <s v="No"/>
    <s v="Yes"/>
    <x v="134"/>
    <s v="Rohan Sippy"/>
    <s v="Mikey McCleary"/>
    <n v="925"/>
    <x v="100"/>
    <n v="329322500"/>
    <x v="3"/>
  </r>
  <r>
    <s v="Dum Laga Ke Haisha"/>
    <x v="0"/>
    <s v="No"/>
    <s v="No"/>
    <x v="4"/>
    <x v="1"/>
    <s v="No"/>
    <s v="No"/>
    <x v="134"/>
    <s v="Sharat Katariya"/>
    <s v="Anu Malik"/>
    <n v="775"/>
    <x v="59"/>
    <n v="414537500"/>
    <x v="3"/>
  </r>
  <r>
    <s v="Vicky Donor"/>
    <x v="0"/>
    <s v="No"/>
    <s v="No"/>
    <x v="4"/>
    <x v="0"/>
    <s v="No"/>
    <s v="Yes"/>
    <x v="134"/>
    <s v="Shoojit Sircar"/>
    <s v="Rochak Kohli"/>
    <n v="575"/>
    <x v="27"/>
    <n v="613200000"/>
    <x v="3"/>
  </r>
  <r>
    <s v="Hawaizaada"/>
    <x v="0"/>
    <s v="No"/>
    <s v="No"/>
    <x v="1"/>
    <x v="1"/>
    <s v="Yes"/>
    <s v="No"/>
    <x v="134"/>
    <s v="Vibhu Puri"/>
    <s v="Mangesh Dhakde"/>
    <n v="900"/>
    <x v="32"/>
    <n v="55900000"/>
    <x v="0"/>
  </r>
  <r>
    <s v="Qasam Se Qasam Se"/>
    <x v="0"/>
    <s v="No"/>
    <s v="No"/>
    <x v="6"/>
    <x v="0"/>
    <s v="Yes"/>
    <s v="Yes"/>
    <x v="135"/>
    <s v="Ashfaque Makrani"/>
    <s v="Shailendra - Sayanti"/>
    <n v="100"/>
    <x v="121"/>
    <n v="3050000"/>
    <x v="0"/>
  </r>
  <r>
    <s v="Main Aur Mr. Riight"/>
    <x v="0"/>
    <s v="No"/>
    <s v="No"/>
    <x v="7"/>
    <x v="0"/>
    <s v="Yes"/>
    <s v="Yes"/>
    <x v="136"/>
    <s v="Adeeb Rais"/>
    <s v="Ravi Shukla"/>
    <n v="300"/>
    <x v="43"/>
    <n v="3900000"/>
    <x v="0"/>
  </r>
  <r>
    <s v="Janani"/>
    <x v="0"/>
    <s v="No"/>
    <s v="No"/>
    <x v="1"/>
    <x v="1"/>
    <s v="Yes"/>
    <s v="Yes"/>
    <x v="137"/>
    <s v="Chander Behl"/>
    <s v="Nirmal Pawar"/>
    <n v="15"/>
    <x v="1"/>
    <n v="300000"/>
    <x v="0"/>
  </r>
  <r>
    <s v="Wife Hai To Life Hai"/>
    <x v="1"/>
    <s v="No"/>
    <s v="No"/>
    <x v="4"/>
    <x v="0"/>
    <s v="Yes"/>
    <s v="No"/>
    <x v="138"/>
    <s v="Manish Shrivastava"/>
    <s v="Durga - Natraj"/>
    <n v="5"/>
    <x v="105"/>
    <n v="300000"/>
    <x v="0"/>
  </r>
  <r>
    <s v="Cigarette Ki Tarah"/>
    <x v="0"/>
    <s v="No"/>
    <s v="No"/>
    <x v="2"/>
    <x v="0"/>
    <s v="Yes"/>
    <s v="Yes"/>
    <x v="139"/>
    <s v="Akashaditya Lama"/>
    <s v="Kavita Seth"/>
    <n v="225"/>
    <x v="42"/>
    <n v="5900000"/>
    <x v="0"/>
  </r>
  <r>
    <s v="Aatma"/>
    <x v="0"/>
    <s v="No"/>
    <s v="No"/>
    <x v="8"/>
    <x v="1"/>
    <s v="No"/>
    <s v="No"/>
    <x v="140"/>
    <s v="Deepak Ramsay"/>
    <s v="Anu Malik"/>
    <n v="70"/>
    <x v="108"/>
    <n v="9400000"/>
    <x v="0"/>
  </r>
  <r>
    <s v="Corporate"/>
    <x v="0"/>
    <s v="No"/>
    <s v="No"/>
    <x v="1"/>
    <x v="1"/>
    <s v="No"/>
    <s v="No"/>
    <x v="140"/>
    <s v="Madhur Bhandarkar"/>
    <s v="Shamir Tandon"/>
    <n v="250"/>
    <x v="124"/>
    <n v="150560000"/>
    <x v="3"/>
  </r>
  <r>
    <s v="Chehraa"/>
    <x v="1"/>
    <s v="No"/>
    <s v="No"/>
    <x v="2"/>
    <x v="1"/>
    <s v="No"/>
    <s v="No"/>
    <x v="140"/>
    <s v="Saurabh Shukla"/>
    <s v="Anu Malik"/>
    <n v="50"/>
    <x v="20"/>
    <n v="6200000"/>
    <x v="0"/>
  </r>
  <r>
    <s v="Pankh"/>
    <x v="1"/>
    <s v="No"/>
    <s v="No"/>
    <x v="1"/>
    <x v="1"/>
    <s v="Yes"/>
    <s v="No"/>
    <x v="140"/>
    <s v="Sudipto Chattopadhyay"/>
    <s v="Raju Singh"/>
    <n v="125"/>
    <x v="45"/>
    <n v="2025000"/>
    <x v="0"/>
  </r>
  <r>
    <s v="Creature 3D"/>
    <x v="0"/>
    <s v="No"/>
    <s v="Yes"/>
    <x v="8"/>
    <x v="1"/>
    <s v="No"/>
    <s v="Yes"/>
    <x v="140"/>
    <s v="Vikram Bhatt"/>
    <s v="Tony Kakkar"/>
    <n v="1300"/>
    <x v="29"/>
    <n v="206350000"/>
    <x v="1"/>
  </r>
  <r>
    <s v="Yaad Rakhenge Aap"/>
    <x v="0"/>
    <s v="No"/>
    <s v="No"/>
    <x v="1"/>
    <x v="0"/>
    <s v="No"/>
    <s v="No"/>
    <x v="141"/>
    <s v="Rana Jaiswal"/>
    <s v="Manjit Arora"/>
    <n v="1"/>
    <x v="5"/>
    <n v="325000"/>
    <x v="0"/>
  </r>
  <r>
    <s v="Humko Tumse Pyaar Hai"/>
    <x v="1"/>
    <s v="No"/>
    <s v="No"/>
    <x v="6"/>
    <x v="1"/>
    <s v="No"/>
    <s v="No"/>
    <x v="142"/>
    <s v="Bunty Soorma"/>
    <s v="Anand Raj Anand"/>
    <n v="140"/>
    <x v="2"/>
    <n v="43280000"/>
    <x v="1"/>
  </r>
  <r>
    <s v="Chamku"/>
    <x v="0"/>
    <s v="No"/>
    <s v="No"/>
    <x v="5"/>
    <x v="1"/>
    <s v="No"/>
    <s v="No"/>
    <x v="142"/>
    <s v="Kabeer Kaushik"/>
    <s v="Monty Sharma"/>
    <n v="425"/>
    <x v="27"/>
    <n v="30967500"/>
    <x v="0"/>
  </r>
  <r>
    <s v="Help"/>
    <x v="1"/>
    <s v="No"/>
    <s v="No"/>
    <x v="8"/>
    <x v="1"/>
    <s v="No"/>
    <s v="No"/>
    <x v="142"/>
    <s v="Rajeev Virani"/>
    <s v="Gourov Dasgupta"/>
    <n v="575"/>
    <x v="52"/>
    <n v="30900000"/>
    <x v="0"/>
  </r>
  <r>
    <s v="Nanhe Jaisalmer"/>
    <x v="1"/>
    <s v="No"/>
    <s v="No"/>
    <x v="1"/>
    <x v="1"/>
    <s v="No"/>
    <s v="No"/>
    <x v="142"/>
    <s v="Samir Karnik"/>
    <s v="Himesh Reshammiya"/>
    <n v="125"/>
    <x v="45"/>
    <n v="6996000"/>
    <x v="0"/>
  </r>
  <r>
    <s v="Vaada Raha..."/>
    <x v="0"/>
    <s v="No"/>
    <s v="No"/>
    <x v="1"/>
    <x v="1"/>
    <s v="No"/>
    <s v="No"/>
    <x v="142"/>
    <s v="Samir Karnik"/>
    <s v="Babbu Mann"/>
    <n v="275"/>
    <x v="42"/>
    <n v="11000000"/>
    <x v="0"/>
  </r>
  <r>
    <s v="Ek - The Power Of One"/>
    <x v="1"/>
    <s v="No"/>
    <s v="No"/>
    <x v="5"/>
    <x v="1"/>
    <s v="No"/>
    <s v="No"/>
    <x v="142"/>
    <s v="Sangeeth Sivan"/>
    <s v="Pritam"/>
    <n v="650"/>
    <x v="3"/>
    <n v="91500000"/>
    <x v="0"/>
  </r>
  <r>
    <s v="Barsaat"/>
    <x v="1"/>
    <s v="No"/>
    <s v="No"/>
    <x v="6"/>
    <x v="1"/>
    <s v="No"/>
    <s v="No"/>
    <x v="142"/>
    <s v="Suneel Darshan"/>
    <s v="Nadeem - Shravan"/>
    <n v="375"/>
    <x v="27"/>
    <n v="195600000"/>
    <x v="3"/>
  </r>
  <r>
    <s v="Shaka Laka Boom Boom"/>
    <x v="1"/>
    <s v="No"/>
    <s v="No"/>
    <x v="1"/>
    <x v="1"/>
    <s v="No"/>
    <s v="No"/>
    <x v="142"/>
    <s v="Suneel Darshan"/>
    <s v="Himesh Reshammiya"/>
    <n v="425"/>
    <x v="125"/>
    <n v="95900000"/>
    <x v="1"/>
  </r>
  <r>
    <s v="Jurm"/>
    <x v="1"/>
    <s v="No"/>
    <s v="No"/>
    <x v="2"/>
    <x v="1"/>
    <s v="No"/>
    <s v="No"/>
    <x v="142"/>
    <s v="Vikram Bhatt"/>
    <s v="Anu Malik"/>
    <n v="275"/>
    <x v="49"/>
    <n v="61400000"/>
    <x v="1"/>
  </r>
  <r>
    <s v="London Calling"/>
    <x v="1"/>
    <s v="No"/>
    <s v="No"/>
    <x v="1"/>
    <x v="1"/>
    <s v="No"/>
    <s v="No"/>
    <x v="143"/>
    <s v="B. Subhash"/>
    <s v="Sawan Kumar Sawan"/>
    <n v="40"/>
    <x v="46"/>
    <n v="1525000"/>
    <x v="0"/>
  </r>
  <r>
    <s v="Santa Banta Pvt. Ltd."/>
    <x v="0"/>
    <s v="No"/>
    <s v="No"/>
    <x v="4"/>
    <x v="1"/>
    <s v="No"/>
    <s v="No"/>
    <x v="144"/>
    <s v="Akashdeep"/>
    <s v="Jassi Katyal"/>
    <n v="550"/>
    <x v="56"/>
    <n v="12500000"/>
    <x v="0"/>
  </r>
  <r>
    <s v="Shirin Farhad Ki Toh Nikal Padi"/>
    <x v="0"/>
    <s v="No"/>
    <s v="No"/>
    <x v="7"/>
    <x v="1"/>
    <s v="Yes"/>
    <s v="No"/>
    <x v="144"/>
    <s v="Bela Sehgal"/>
    <s v="Jeet Ganguly"/>
    <n v="650"/>
    <x v="103"/>
    <n v="198675000"/>
    <x v="2"/>
  </r>
  <r>
    <s v="Well Done Abba"/>
    <x v="0"/>
    <s v="No"/>
    <s v="No"/>
    <x v="1"/>
    <x v="1"/>
    <s v="No"/>
    <s v="No"/>
    <x v="144"/>
    <s v="Shyam Benegal"/>
    <s v="Shantanu Moitra"/>
    <n v="325"/>
    <x v="42"/>
    <n v="42300000"/>
    <x v="1"/>
  </r>
  <r>
    <s v="Ooops A Desi"/>
    <x v="0"/>
    <s v="No"/>
    <s v="No"/>
    <x v="2"/>
    <x v="0"/>
    <s v="Yes"/>
    <s v="Yes"/>
    <x v="145"/>
    <s v="Jenner Jose"/>
    <s v="Saurabh Malhotra"/>
    <n v="30"/>
    <x v="1"/>
    <n v="475000"/>
    <x v="0"/>
  </r>
  <r>
    <s v="Accident On Hill Road"/>
    <x v="1"/>
    <s v="No"/>
    <s v="No"/>
    <x v="2"/>
    <x v="1"/>
    <s v="Yes"/>
    <s v="No"/>
    <x v="146"/>
    <s v="Mahesh Nair"/>
    <s v="Raju Singh"/>
    <n v="75"/>
    <x v="28"/>
    <n v="1950000"/>
    <x v="0"/>
  </r>
  <r>
    <s v="Ek Main Ek Tum"/>
    <x v="0"/>
    <s v="No"/>
    <s v="No"/>
    <x v="8"/>
    <x v="1"/>
    <s v="Yes"/>
    <s v="Yes"/>
    <x v="147"/>
    <s v="Deepak Bengani"/>
    <s v="Bali Brahmbhatt"/>
    <n v="2"/>
    <x v="116"/>
    <n v="75000"/>
    <x v="0"/>
  </r>
  <r>
    <s v="MLA"/>
    <x v="0"/>
    <s v="No"/>
    <s v="No"/>
    <x v="1"/>
    <x v="0"/>
    <s v="Yes"/>
    <s v="No"/>
    <x v="148"/>
    <s v="Shiv Dube"/>
    <s v="Sandesh Shandilya"/>
    <n v="55"/>
    <x v="18"/>
    <n v="675000"/>
    <x v="0"/>
  </r>
  <r>
    <s v="Laash - The Deadly Revenge"/>
    <x v="0"/>
    <s v="No"/>
    <s v="No"/>
    <x v="3"/>
    <x v="0"/>
    <s v="No"/>
    <s v="No"/>
    <x v="149"/>
    <s v="Suresh Jain"/>
    <s v="Siddharth - Suhas"/>
    <n v="10"/>
    <x v="5"/>
    <n v="2200000"/>
    <x v="3"/>
  </r>
  <r>
    <s v="Prague"/>
    <x v="0"/>
    <s v="No"/>
    <s v="No"/>
    <x v="2"/>
    <x v="1"/>
    <s v="Yes"/>
    <s v="Yes"/>
    <x v="150"/>
    <s v="Ashish R. Shukla"/>
    <s v="Atif Afzal"/>
    <n v="85"/>
    <x v="20"/>
    <n v="1150000"/>
    <x v="0"/>
  </r>
  <r>
    <s v="Love You To Death"/>
    <x v="1"/>
    <s v="No"/>
    <s v="No"/>
    <x v="1"/>
    <x v="1"/>
    <s v="Yes"/>
    <s v="Yes"/>
    <x v="150"/>
    <s v="Rafeeq Ellias"/>
    <s v="Ronit Chatterji"/>
    <n v="35"/>
    <x v="121"/>
    <n v="525000"/>
    <x v="0"/>
  </r>
  <r>
    <s v="Maruti Mera Dosst"/>
    <x v="0"/>
    <s v="No"/>
    <s v="No"/>
    <x v="9"/>
    <x v="1"/>
    <s v="Yes"/>
    <s v="No"/>
    <x v="151"/>
    <s v="Manikya Raju"/>
    <s v="Kartik Shah"/>
    <n v="150"/>
    <x v="110"/>
    <n v="4000000"/>
    <x v="0"/>
  </r>
  <r>
    <s v="Prem Mayee"/>
    <x v="0"/>
    <s v="No"/>
    <s v="No"/>
    <x v="1"/>
    <x v="1"/>
    <s v="No"/>
    <s v="No"/>
    <x v="151"/>
    <s v="Shekhar S. Jha"/>
    <s v="Abhishek Ray"/>
    <n v="45"/>
    <x v="121"/>
    <n v="925000"/>
    <x v="0"/>
  </r>
  <r>
    <s v="Mokssh"/>
    <x v="0"/>
    <s v="No"/>
    <s v="No"/>
    <x v="1"/>
    <x v="0"/>
    <s v="Yes"/>
    <s v="No"/>
    <x v="152"/>
    <s v="Ajit Bhairavkar"/>
    <s v="Shailendra Barve"/>
    <n v="3"/>
    <x v="0"/>
    <n v="500000"/>
    <x v="0"/>
  </r>
  <r>
    <s v="Miley Naa Miley Hum"/>
    <x v="1"/>
    <s v="No"/>
    <s v="No"/>
    <x v="6"/>
    <x v="0"/>
    <s v="No"/>
    <s v="No"/>
    <x v="153"/>
    <s v="Tanveer Khan"/>
    <s v="Sajid - Wajid"/>
    <n v="325"/>
    <x v="74"/>
    <n v="9700000"/>
    <x v="0"/>
  </r>
  <r>
    <s v="Wake Up India"/>
    <x v="0"/>
    <s v="No"/>
    <s v="No"/>
    <x v="1"/>
    <x v="1"/>
    <s v="Yes"/>
    <s v="No"/>
    <x v="154"/>
    <s v="Babloo Sheshadri"/>
    <s v="Shankar Sahney"/>
    <n v="175"/>
    <x v="1"/>
    <n v="950000"/>
    <x v="0"/>
  </r>
  <r>
    <s v="Fruit &amp; Nut"/>
    <x v="0"/>
    <s v="No"/>
    <s v="No"/>
    <x v="4"/>
    <x v="0"/>
    <s v="Yes"/>
    <s v="Yes"/>
    <x v="155"/>
    <s v="Kunal Vijayakar"/>
    <s v="Sangeet - Siddharth"/>
    <n v="50"/>
    <x v="24"/>
    <n v="1500000"/>
    <x v="0"/>
  </r>
  <r>
    <s v="Frozen"/>
    <x v="1"/>
    <s v="No"/>
    <s v="No"/>
    <x v="1"/>
    <x v="1"/>
    <s v="Yes"/>
    <s v="Yes"/>
    <x v="156"/>
    <s v="Shivajee Chandrabhushan"/>
    <s v="John P. Varkey"/>
    <n v="8"/>
    <x v="76"/>
    <n v="650000"/>
    <x v="0"/>
  </r>
  <r>
    <s v="Dilli Gang"/>
    <x v="0"/>
    <s v="No"/>
    <s v="No"/>
    <x v="1"/>
    <x v="1"/>
    <s v="Yes"/>
    <s v="No"/>
    <x v="157"/>
    <s v="Ashish Tyagi"/>
    <s v="Amjad - Nadeem"/>
    <n v="175"/>
    <x v="1"/>
    <n v="900000"/>
    <x v="0"/>
  </r>
  <r>
    <s v="Zokkomon"/>
    <x v="1"/>
    <s v="No"/>
    <s v="No"/>
    <x v="9"/>
    <x v="1"/>
    <s v="Yes"/>
    <s v="No"/>
    <x v="158"/>
    <s v="Satyajit Bhatkal"/>
    <s v="Shankar - Ehsaan - Loy"/>
    <n v="350"/>
    <x v="27"/>
    <n v="11300000"/>
    <x v="0"/>
  </r>
  <r>
    <s v="Today Expose"/>
    <x v="1"/>
    <s v="No"/>
    <s v="No"/>
    <x v="3"/>
    <x v="0"/>
    <s v="No"/>
    <s v="No"/>
    <x v="159"/>
    <s v="Kishan Shah"/>
    <s v="Raj Sen"/>
    <n v="1"/>
    <x v="4"/>
    <n v="300000"/>
    <x v="0"/>
  </r>
  <r>
    <s v="Diwangi Ne Had Kar Di"/>
    <x v="1"/>
    <s v="No"/>
    <s v="No"/>
    <x v="2"/>
    <x v="0"/>
    <s v="Yes"/>
    <s v="No"/>
    <x v="160"/>
    <s v="Jiten Purohit"/>
    <s v="Sandesh Shandilya"/>
    <n v="50"/>
    <x v="19"/>
    <n v="500000"/>
    <x v="0"/>
  </r>
  <r>
    <s v="The Light - Swami Vivekananda"/>
    <x v="0"/>
    <s v="No"/>
    <s v="No"/>
    <x v="1"/>
    <x v="0"/>
    <s v="Yes"/>
    <s v="Yes"/>
    <x v="161"/>
    <s v="Tutu Sinha"/>
    <s v="Haricharan Verma"/>
    <n v="50"/>
    <x v="18"/>
    <n v="3000000"/>
    <x v="0"/>
  </r>
  <r>
    <s v="Daayen Ya Baayen"/>
    <x v="0"/>
    <s v="No"/>
    <s v="No"/>
    <x v="1"/>
    <x v="1"/>
    <s v="Yes"/>
    <s v="No"/>
    <x v="162"/>
    <s v="Bela Negi"/>
    <s v="Vivek Philip"/>
    <n v="15"/>
    <x v="0"/>
    <n v="142000"/>
    <x v="0"/>
  </r>
  <r>
    <s v="Chor Chor Super Chor"/>
    <x v="1"/>
    <s v="No"/>
    <s v="No"/>
    <x v="4"/>
    <x v="1"/>
    <s v="Yes"/>
    <s v="No"/>
    <x v="162"/>
    <s v="K. Rajesh"/>
    <s v="Mangesh Dhakde"/>
    <n v="125"/>
    <x v="47"/>
    <n v="1750000"/>
    <x v="0"/>
  </r>
  <r>
    <s v="Chal Bhaag"/>
    <x v="0"/>
    <s v="No"/>
    <s v="No"/>
    <x v="4"/>
    <x v="1"/>
    <s v="No"/>
    <s v="Yes"/>
    <x v="162"/>
    <s v="Prakash Saini"/>
    <s v="Sanjay Pathak"/>
    <n v="125"/>
    <x v="121"/>
    <n v="750000"/>
    <x v="0"/>
  </r>
  <r>
    <s v="Vikalp"/>
    <x v="0"/>
    <s v="No"/>
    <s v="No"/>
    <x v="1"/>
    <x v="1"/>
    <s v="No"/>
    <s v="No"/>
    <x v="163"/>
    <s v="Sachin P. Karande"/>
    <s v="Dev Sikander"/>
    <n v="125"/>
    <x v="28"/>
    <n v="1500000"/>
    <x v="0"/>
  </r>
  <r>
    <s v="Finding Fanny"/>
    <x v="0"/>
    <s v="No"/>
    <s v="No"/>
    <x v="1"/>
    <x v="1"/>
    <s v="No"/>
    <s v="No"/>
    <x v="164"/>
    <s v="Homi Adajania"/>
    <s v="Mathias Duplessy"/>
    <n v="875"/>
    <x v="60"/>
    <n v="512810000"/>
    <x v="3"/>
  </r>
  <r>
    <s v="Yeh Dooriyaan"/>
    <x v="1"/>
    <s v="No"/>
    <s v="No"/>
    <x v="6"/>
    <x v="1"/>
    <s v="Yes"/>
    <s v="No"/>
    <x v="165"/>
    <s v="Deepshika"/>
    <s v="Amjad - Nadeem"/>
    <n v="175"/>
    <x v="113"/>
    <n v="2100000"/>
    <x v="0"/>
  </r>
  <r>
    <s v="Rivaaz"/>
    <x v="0"/>
    <s v="No"/>
    <s v="No"/>
    <x v="1"/>
    <x v="1"/>
    <s v="No"/>
    <s v="Yes"/>
    <x v="166"/>
    <s v="Ashok Nanda"/>
    <s v="Reeg Deb"/>
    <n v="175"/>
    <x v="47"/>
    <n v="2600000"/>
    <x v="0"/>
  </r>
  <r>
    <s v="Memories in March"/>
    <x v="1"/>
    <s v="No"/>
    <s v="No"/>
    <x v="1"/>
    <x v="1"/>
    <s v="Yes"/>
    <s v="No"/>
    <x v="166"/>
    <s v="Sanjoy Nag"/>
    <s v="Debajyoti Mishra"/>
    <n v="20"/>
    <x v="1"/>
    <n v="1425000"/>
    <x v="0"/>
  </r>
  <r>
    <s v="Bubble Gum"/>
    <x v="0"/>
    <s v="No"/>
    <s v="No"/>
    <x v="1"/>
    <x v="0"/>
    <s v="Yes"/>
    <s v="No"/>
    <x v="167"/>
    <s v="Sanjivan Lal"/>
    <s v="Bappi - Tutal"/>
    <n v="50"/>
    <x v="18"/>
    <n v="1150000"/>
    <x v="0"/>
  </r>
  <r>
    <s v="Mr. Prime Minister"/>
    <x v="1"/>
    <s v="No"/>
    <s v="No"/>
    <x v="1"/>
    <x v="1"/>
    <s v="No"/>
    <s v="Yes"/>
    <x v="168"/>
    <s v="Dev Anand"/>
    <s v="Darshan Dave"/>
    <n v="45"/>
    <x v="19"/>
    <n v="540000"/>
    <x v="0"/>
  </r>
  <r>
    <s v="Chargesheet"/>
    <x v="1"/>
    <s v="No"/>
    <s v="No"/>
    <x v="0"/>
    <x v="1"/>
    <s v="No"/>
    <s v="Yes"/>
    <x v="168"/>
    <s v="Dev Anand"/>
    <s v="Sanjay Jaydip"/>
    <n v="75"/>
    <x v="26"/>
    <n v="575000"/>
    <x v="0"/>
  </r>
  <r>
    <s v="Aman Ke Farisshtey"/>
    <x v="0"/>
    <s v="No"/>
    <s v="No"/>
    <x v="5"/>
    <x v="1"/>
    <s v="No"/>
    <s v="No"/>
    <x v="168"/>
    <s v="Kadar Kashmiri"/>
    <s v="Bappi Lahiri"/>
    <n v="5"/>
    <x v="126"/>
    <n v="750000"/>
    <x v="0"/>
  </r>
  <r>
    <s v="Karavaas - The Punishment"/>
    <x v="0"/>
    <s v="No"/>
    <s v="No"/>
    <x v="6"/>
    <x v="1"/>
    <s v="No"/>
    <s v="Yes"/>
    <x v="169"/>
    <s v="Ravi Varma"/>
    <s v="Narendra Sharma"/>
    <n v="2"/>
    <x v="127"/>
    <n v="180000"/>
    <x v="0"/>
  </r>
  <r>
    <s v="9 Eleven"/>
    <x v="0"/>
    <s v="No"/>
    <s v="No"/>
    <x v="2"/>
    <x v="0"/>
    <s v="Yes"/>
    <s v="Yes"/>
    <x v="170"/>
    <s v="Manan Singh Katohora"/>
    <s v="Jatin Pandit"/>
    <n v="20"/>
    <x v="121"/>
    <n v="250000"/>
    <x v="0"/>
  </r>
  <r>
    <s v="Jalsa Ghar Ki Devi"/>
    <x v="0"/>
    <s v="No"/>
    <s v="No"/>
    <x v="1"/>
    <x v="0"/>
    <s v="Yes"/>
    <s v="No"/>
    <x v="171"/>
    <s v="R.G. Sagonakha"/>
    <s v="Ravindra Jain"/>
    <n v="2"/>
    <x v="76"/>
    <n v="250000"/>
    <x v="0"/>
  </r>
  <r>
    <s v="Ram Balram Aur Ramkali"/>
    <x v="0"/>
    <s v="No"/>
    <s v="No"/>
    <x v="5"/>
    <x v="0"/>
    <s v="No"/>
    <s v="No"/>
    <x v="172"/>
    <s v="Dil Kumar"/>
    <s v="Mahesh Naik"/>
    <n v="2"/>
    <x v="5"/>
    <n v="950000"/>
    <x v="1"/>
  </r>
  <r>
    <s v="Raanjhanaa"/>
    <x v="0"/>
    <s v="No"/>
    <s v="No"/>
    <x v="6"/>
    <x v="0"/>
    <s v="No"/>
    <s v="No"/>
    <x v="173"/>
    <s v="Anand L. Rai"/>
    <s v="A.R. Rehman"/>
    <n v="1450"/>
    <x v="96"/>
    <n v="941342500"/>
    <x v="3"/>
  </r>
  <r>
    <s v="Second Hand Husband"/>
    <x v="0"/>
    <s v="No"/>
    <s v="No"/>
    <x v="4"/>
    <x v="1"/>
    <s v="Yes"/>
    <s v="Yes"/>
    <x v="174"/>
    <s v="Smeep Kang"/>
    <s v="Jatinder Shah"/>
    <n v="525"/>
    <x v="22"/>
    <n v="51050000"/>
    <x v="0"/>
  </r>
  <r>
    <s v="Humraah - The Traitor"/>
    <x v="0"/>
    <s v="No"/>
    <s v="No"/>
    <x v="5"/>
    <x v="0"/>
    <s v="No"/>
    <s v="No"/>
    <x v="175"/>
    <s v="V.K. Singh"/>
    <s v="R.K. Pandit"/>
    <n v="15"/>
    <x v="126"/>
    <n v="205000"/>
    <x v="0"/>
  </r>
  <r>
    <s v="Naam Gum Jaayega"/>
    <x v="1"/>
    <s v="No"/>
    <s v="No"/>
    <x v="2"/>
    <x v="1"/>
    <s v="No"/>
    <s v="No"/>
    <x v="176"/>
    <s v="Amol Shetge"/>
    <s v="Anand - Milind"/>
    <n v="7"/>
    <x v="1"/>
    <n v="350000"/>
    <x v="0"/>
  </r>
  <r>
    <s v="B.A. Pass"/>
    <x v="1"/>
    <s v="No"/>
    <s v="No"/>
    <x v="3"/>
    <x v="1"/>
    <s v="Yes"/>
    <s v="Yes"/>
    <x v="177"/>
    <s v="Ajay Bahl"/>
    <s v="Alokananda Dasgupta"/>
    <n v="600"/>
    <x v="124"/>
    <n v="114600000"/>
    <x v="3"/>
  </r>
  <r>
    <s v="Pairon Talle"/>
    <x v="0"/>
    <s v="No"/>
    <s v="No"/>
    <x v="2"/>
    <x v="1"/>
    <s v="Yes"/>
    <s v="Yes"/>
    <x v="177"/>
    <s v="Sidharth Srinivasan"/>
    <s v="Jona Kampa"/>
    <n v="10"/>
    <x v="0"/>
    <n v="255000"/>
    <x v="0"/>
  </r>
  <r>
    <s v="Phillauri"/>
    <x v="0"/>
    <s v="No"/>
    <s v="No"/>
    <x v="1"/>
    <x v="0"/>
    <s v="Yes"/>
    <s v="No"/>
    <x v="178"/>
    <s v="Anshai Lal"/>
    <s v="Jasleen Royal"/>
    <n v="1500"/>
    <x v="60"/>
    <n v="466075000"/>
    <x v="3"/>
  </r>
  <r>
    <s v="Bollywood Villa"/>
    <x v="0"/>
    <s v="No"/>
    <s v="No"/>
    <x v="0"/>
    <x v="1"/>
    <s v="Yes"/>
    <s v="No"/>
    <x v="179"/>
    <s v="Chandarsen Singh"/>
    <s v="Vaishnav Deva"/>
    <n v="1"/>
    <x v="111"/>
    <n v="825000"/>
    <x v="0"/>
  </r>
  <r>
    <s v="Phir Aik Saazish"/>
    <x v="0"/>
    <s v="No"/>
    <s v="No"/>
    <x v="2"/>
    <x v="1"/>
    <s v="Yes"/>
    <s v="Yes"/>
    <x v="179"/>
    <s v="Shyam Shah"/>
    <s v="Shahank Phadnis"/>
    <n v="100"/>
    <x v="21"/>
    <n v="2300000"/>
    <x v="0"/>
  </r>
  <r>
    <s v="What The Fish"/>
    <x v="0"/>
    <s v="No"/>
    <s v="No"/>
    <x v="4"/>
    <x v="1"/>
    <s v="Yes"/>
    <s v="Yes"/>
    <x v="180"/>
    <s v="Gurmmeet Singh"/>
    <s v="Amartya Rahut"/>
    <n v="350"/>
    <x v="30"/>
    <n v="9800000"/>
    <x v="0"/>
  </r>
  <r>
    <s v="Har Raat Naya Saudagar"/>
    <x v="0"/>
    <s v="No"/>
    <s v="No"/>
    <x v="1"/>
    <x v="1"/>
    <s v="No"/>
    <s v="Yes"/>
    <x v="181"/>
    <s v="Irfan"/>
    <s v="John T. Hunt"/>
    <n v="1"/>
    <x v="5"/>
    <n v="950000"/>
    <x v="1"/>
  </r>
  <r>
    <s v="Maya Ya Maut"/>
    <x v="1"/>
    <s v="No"/>
    <s v="No"/>
    <x v="3"/>
    <x v="0"/>
    <s v="No"/>
    <s v="No"/>
    <x v="182"/>
    <s v="K. Bhushan"/>
    <s v="Abhi - Raj"/>
    <n v="2"/>
    <x v="41"/>
    <n v="650000"/>
    <x v="0"/>
  </r>
  <r>
    <s v="Anamika"/>
    <x v="0"/>
    <s v="No"/>
    <s v="No"/>
    <x v="2"/>
    <x v="1"/>
    <s v="No"/>
    <s v="No"/>
    <x v="183"/>
    <s v="Anant Mahadevan"/>
    <s v="Anu Malik"/>
    <n v="75"/>
    <x v="26"/>
    <n v="2450000"/>
    <x v="0"/>
  </r>
  <r>
    <s v="Tom Dick and Harry"/>
    <x v="1"/>
    <s v="No"/>
    <s v="No"/>
    <x v="4"/>
    <x v="1"/>
    <s v="No"/>
    <s v="No"/>
    <x v="183"/>
    <s v="Deepak Tijori"/>
    <s v="Himesh Reshammiya"/>
    <n v="275"/>
    <x v="2"/>
    <n v="135150000"/>
    <x v="3"/>
  </r>
  <r>
    <s v="Gumnaam - The Mystery"/>
    <x v="0"/>
    <s v="No"/>
    <s v="No"/>
    <x v="0"/>
    <x v="1"/>
    <s v="Yes"/>
    <s v="No"/>
    <x v="183"/>
    <s v="Neeraj Pathak"/>
    <s v="Nadeem - Shravan"/>
    <n v="70"/>
    <x v="26"/>
    <n v="3150000"/>
    <x v="0"/>
  </r>
  <r>
    <s v="Bhram"/>
    <x v="1"/>
    <s v="No"/>
    <s v="No"/>
    <x v="2"/>
    <x v="1"/>
    <s v="No"/>
    <s v="No"/>
    <x v="183"/>
    <s v="Pawan Kaul"/>
    <s v="Pritam"/>
    <n v="250"/>
    <x v="42"/>
    <n v="5300000"/>
    <x v="0"/>
  </r>
  <r>
    <s v="Holiday"/>
    <x v="1"/>
    <s v="No"/>
    <s v="No"/>
    <x v="1"/>
    <x v="1"/>
    <s v="No"/>
    <s v="No"/>
    <x v="183"/>
    <s v="Pooja Bhatt"/>
    <s v="Ranjit Barot"/>
    <n v="100"/>
    <x v="28"/>
    <n v="11200000"/>
    <x v="0"/>
  </r>
  <r>
    <s v="Life Mein Kabhi Kabhiee"/>
    <x v="1"/>
    <s v="No"/>
    <s v="No"/>
    <x v="1"/>
    <x v="1"/>
    <s v="No"/>
    <s v="Yes"/>
    <x v="183"/>
    <s v="Vikram Bhatt"/>
    <s v="Lalit Pandit"/>
    <n v="110"/>
    <x v="24"/>
    <n v="10500000"/>
    <x v="0"/>
  </r>
  <r>
    <s v="Anuradha - Aur Uski Kahaani"/>
    <x v="0"/>
    <s v="No"/>
    <s v="No"/>
    <x v="1"/>
    <x v="0"/>
    <s v="No"/>
    <s v="Yes"/>
    <x v="184"/>
    <s v="Raju Mavani"/>
    <s v="Farzan Faaiz"/>
    <n v="100"/>
    <x v="18"/>
    <n v="675000"/>
    <x v="0"/>
  </r>
  <r>
    <s v="Pehli Nazar Ka Pyaar"/>
    <x v="0"/>
    <s v="No"/>
    <s v="No"/>
    <x v="6"/>
    <x v="1"/>
    <s v="No"/>
    <s v="No"/>
    <x v="185"/>
    <s v="Arshad Khan"/>
    <s v="Ali Ghani"/>
    <n v="7"/>
    <x v="105"/>
    <n v="325000"/>
    <x v="0"/>
  </r>
  <r>
    <s v="Saathi - The Companion"/>
    <x v="1"/>
    <s v="No"/>
    <s v="No"/>
    <x v="1"/>
    <x v="0"/>
    <s v="Yes"/>
    <s v="No"/>
    <x v="185"/>
    <s v="Faiz Anwar"/>
    <s v="Nikhil - Vinay"/>
    <n v="5"/>
    <x v="115"/>
    <n v="350000"/>
    <x v="0"/>
  </r>
  <r>
    <s v="Kahaani Gudiya Ki..."/>
    <x v="0"/>
    <s v="No"/>
    <s v="No"/>
    <x v="1"/>
    <x v="1"/>
    <s v="Yes"/>
    <s v="Yes"/>
    <x v="186"/>
    <s v="Prabhakar Shukla"/>
    <s v="Vivek Prakash"/>
    <n v="3"/>
    <x v="116"/>
    <n v="80000"/>
    <x v="0"/>
  </r>
  <r>
    <s v="Monica"/>
    <x v="0"/>
    <s v="No"/>
    <s v="No"/>
    <x v="2"/>
    <x v="1"/>
    <s v="No"/>
    <s v="Yes"/>
    <x v="186"/>
    <s v="Sushen Bhatnagar"/>
    <s v="Raju Rao"/>
    <n v="100"/>
    <x v="30"/>
    <n v="2850000"/>
    <x v="0"/>
  </r>
  <r>
    <s v="Shobhayatra"/>
    <x v="0"/>
    <s v="No"/>
    <s v="No"/>
    <x v="4"/>
    <x v="1"/>
    <s v="Yes"/>
    <s v="No"/>
    <x v="186"/>
    <s v="Vijay Ghatge"/>
    <s v="Taufiq Qureshi"/>
    <n v="5"/>
    <x v="0"/>
    <n v="42500"/>
    <x v="0"/>
  </r>
  <r>
    <s v="Lucky Kabootar"/>
    <x v="1"/>
    <s v="No"/>
    <s v="No"/>
    <x v="7"/>
    <x v="1"/>
    <s v="Yes"/>
    <s v="No"/>
    <x v="187"/>
    <s v="Shammi Chhabra"/>
    <s v="Santokh Singh"/>
    <n v="375"/>
    <x v="120"/>
    <n v="4200000"/>
    <x v="0"/>
  </r>
  <r>
    <s v="Tell Me O Kkhuda"/>
    <x v="1"/>
    <s v="No"/>
    <s v="No"/>
    <x v="1"/>
    <x v="0"/>
    <s v="Yes"/>
    <s v="No"/>
    <x v="188"/>
    <s v="Hema Malini"/>
    <s v="Pritam"/>
    <n v="325"/>
    <x v="100"/>
    <n v="12300000"/>
    <x v="0"/>
  </r>
  <r>
    <s v="Aashiq Banaye Aapne"/>
    <x v="0"/>
    <s v="No"/>
    <s v="No"/>
    <x v="6"/>
    <x v="1"/>
    <s v="Yes"/>
    <s v="No"/>
    <x v="189"/>
    <s v="Aaditya Datt"/>
    <s v="Himesh Reshammiya"/>
    <n v="225"/>
    <x v="30"/>
    <n v="93225000"/>
    <x v="3"/>
  </r>
  <r>
    <s v="Dil Diya Hai"/>
    <x v="0"/>
    <s v="No"/>
    <s v="No"/>
    <x v="2"/>
    <x v="1"/>
    <s v="No"/>
    <s v="No"/>
    <x v="189"/>
    <s v="Aaditya Datt"/>
    <s v="Himesh Reshammiya"/>
    <n v="225"/>
    <x v="102"/>
    <n v="32500000"/>
    <x v="0"/>
  </r>
  <r>
    <s v="Aksar"/>
    <x v="0"/>
    <s v="No"/>
    <s v="No"/>
    <x v="2"/>
    <x v="1"/>
    <s v="No"/>
    <s v="No"/>
    <x v="189"/>
    <s v="Anant Mahadevan"/>
    <s v="Himesh Reshammiya"/>
    <n v="325"/>
    <x v="118"/>
    <n v="121800000"/>
    <x v="3"/>
  </r>
  <r>
    <s v="Azhar"/>
    <x v="0"/>
    <s v="No"/>
    <s v="No"/>
    <x v="1"/>
    <x v="1"/>
    <s v="No"/>
    <s v="No"/>
    <x v="189"/>
    <s v="Anthony D'Souza"/>
    <s v="Amal Malik"/>
    <n v="2100"/>
    <x v="40"/>
    <n v="499390000"/>
    <x v="2"/>
  </r>
  <r>
    <s v="Gangster - A Love Story"/>
    <x v="1"/>
    <s v="No"/>
    <s v="No"/>
    <x v="6"/>
    <x v="1"/>
    <s v="No"/>
    <s v="No"/>
    <x v="189"/>
    <s v="Anurag Basu"/>
    <s v="Pritam"/>
    <n v="300"/>
    <x v="128"/>
    <n v="179300000"/>
    <x v="3"/>
  </r>
  <r>
    <s v="Good Boy Bad Boy"/>
    <x v="0"/>
    <s v="No"/>
    <s v="No"/>
    <x v="4"/>
    <x v="1"/>
    <s v="No"/>
    <s v="No"/>
    <x v="189"/>
    <s v="Ashwini Chaudhary"/>
    <s v="Himesh Reshammiya"/>
    <n v="525"/>
    <x v="38"/>
    <n v="103268750"/>
    <x v="1"/>
  </r>
  <r>
    <s v="Shanghai"/>
    <x v="0"/>
    <s v="No"/>
    <s v="No"/>
    <x v="2"/>
    <x v="1"/>
    <s v="No"/>
    <s v="Yes"/>
    <x v="189"/>
    <s v="Dibakar Banerjee"/>
    <s v=" Vishal - Shekhar"/>
    <n v="975"/>
    <x v="54"/>
    <n v="349650000"/>
    <x v="3"/>
  </r>
  <r>
    <s v="Jannat"/>
    <x v="0"/>
    <s v="No"/>
    <s v="No"/>
    <x v="1"/>
    <x v="1"/>
    <s v="Yes"/>
    <s v="Yes"/>
    <x v="189"/>
    <s v="Kunal Deshmukh"/>
    <s v="Kamran Ahmed"/>
    <n v="825"/>
    <x v="27"/>
    <n v="415700000"/>
    <x v="3"/>
  </r>
  <r>
    <s v="Tum Mile"/>
    <x v="0"/>
    <s v="No"/>
    <s v="No"/>
    <x v="6"/>
    <x v="1"/>
    <s v="No"/>
    <s v="No"/>
    <x v="189"/>
    <s v="Kunal Deshmukh"/>
    <s v="Pritam"/>
    <n v="675"/>
    <x v="35"/>
    <n v="134600000"/>
    <x v="1"/>
  </r>
  <r>
    <s v="Jannat 2"/>
    <x v="1"/>
    <s v="No"/>
    <s v="Yes"/>
    <x v="2"/>
    <x v="1"/>
    <s v="No"/>
    <s v="No"/>
    <x v="189"/>
    <s v="Kunal Deshmukh"/>
    <s v="Pritam"/>
    <n v="2050"/>
    <x v="25"/>
    <n v="630910000"/>
    <x v="3"/>
  </r>
  <r>
    <s v="Raja Natwarlal"/>
    <x v="1"/>
    <s v="No"/>
    <s v="No"/>
    <x v="2"/>
    <x v="1"/>
    <s v="No"/>
    <s v="Yes"/>
    <x v="189"/>
    <s v="Kunal Deshmukh"/>
    <s v="Yuvan Shankar Raja"/>
    <n v="1950"/>
    <x v="97"/>
    <n v="390095000"/>
    <x v="1"/>
  </r>
  <r>
    <s v="Jawani Diwani - A Youtful Joyride"/>
    <x v="0"/>
    <s v="No"/>
    <s v="No"/>
    <x v="4"/>
    <x v="1"/>
    <s v="Yes"/>
    <s v="No"/>
    <x v="189"/>
    <s v="Manish Sharma"/>
    <s v="Sajid - Wajid"/>
    <n v="275"/>
    <x v="77"/>
    <n v="67554000"/>
    <x v="3"/>
  </r>
  <r>
    <s v="Zeher"/>
    <x v="1"/>
    <s v="Yes"/>
    <s v="No"/>
    <x v="2"/>
    <x v="1"/>
    <s v="Yes"/>
    <s v="No"/>
    <x v="189"/>
    <s v="Mohit Suri"/>
    <s v="Roop Kumar Rathod"/>
    <n v="275"/>
    <x v="24"/>
    <n v="110631250"/>
    <x v="3"/>
  </r>
  <r>
    <s v="Awarapan"/>
    <x v="0"/>
    <s v="Yes"/>
    <s v="No"/>
    <x v="1"/>
    <x v="1"/>
    <s v="No"/>
    <s v="No"/>
    <x v="189"/>
    <s v="Mohit Suri"/>
    <s v="Pritam"/>
    <n v="375"/>
    <x v="7"/>
    <n v="122575000"/>
    <x v="1"/>
  </r>
  <r>
    <s v="Raaz - The Mystery Continues"/>
    <x v="1"/>
    <s v="No"/>
    <s v="Yes"/>
    <x v="8"/>
    <x v="1"/>
    <s v="No"/>
    <s v="Yes"/>
    <x v="189"/>
    <s v="Mohit Suri"/>
    <s v="Toshi - Sharib"/>
    <n v="1150"/>
    <x v="7"/>
    <n v="380900000"/>
    <x v="3"/>
  </r>
  <r>
    <s v="Crook"/>
    <x v="0"/>
    <s v="No"/>
    <s v="No"/>
    <x v="5"/>
    <x v="1"/>
    <s v="No"/>
    <s v="No"/>
    <x v="189"/>
    <s v="Mohit Suri"/>
    <s v="Pritam"/>
    <n v="1050"/>
    <x v="54"/>
    <n v="150410000"/>
    <x v="1"/>
  </r>
  <r>
    <s v="Murder 2"/>
    <x v="0"/>
    <s v="No"/>
    <s v="Yes"/>
    <x v="2"/>
    <x v="1"/>
    <s v="No"/>
    <s v="No"/>
    <x v="189"/>
    <s v="Mohit Suri"/>
    <s v="Mithoon"/>
    <n v="1300"/>
    <x v="74"/>
    <n v="678450000"/>
    <x v="3"/>
  </r>
  <r>
    <s v="Hamari Adhuri Kahani"/>
    <x v="0"/>
    <s v="No"/>
    <s v="No"/>
    <x v="6"/>
    <x v="1"/>
    <s v="No"/>
    <s v="No"/>
    <x v="189"/>
    <s v="Mohit Suri"/>
    <s v="Mithoon"/>
    <n v="1750"/>
    <x v="40"/>
    <n v="518720000"/>
    <x v="2"/>
  </r>
  <r>
    <s v="Ghanchakkar"/>
    <x v="0"/>
    <s v="No"/>
    <s v="No"/>
    <x v="4"/>
    <x v="1"/>
    <s v="No"/>
    <s v="No"/>
    <x v="189"/>
    <s v="Raj Kumar Gupta"/>
    <s v="Amit Trivedi"/>
    <n v="1450"/>
    <x v="60"/>
    <n v="449915000"/>
    <x v="3"/>
  </r>
  <r>
    <s v="The Killer"/>
    <x v="0"/>
    <s v="No"/>
    <s v="No"/>
    <x v="2"/>
    <x v="1"/>
    <s v="Yes"/>
    <s v="No"/>
    <x v="189"/>
    <s v="Raksha Mistry"/>
    <s v="Sajid - Wajid"/>
    <n v="250"/>
    <x v="44"/>
    <n v="65379000"/>
    <x v="1"/>
  </r>
  <r>
    <s v="The Train"/>
    <x v="0"/>
    <s v="Yes"/>
    <s v="No"/>
    <x v="2"/>
    <x v="1"/>
    <s v="No"/>
    <s v="Yes"/>
    <x v="189"/>
    <s v="Raksha Mistry"/>
    <s v="Mithoon"/>
    <n v="325"/>
    <x v="106"/>
    <n v="71718750"/>
    <x v="1"/>
  </r>
  <r>
    <s v="Ungli"/>
    <x v="0"/>
    <s v="No"/>
    <s v="No"/>
    <x v="1"/>
    <x v="1"/>
    <s v="No"/>
    <s v="No"/>
    <x v="189"/>
    <s v="Renzil D'Silva"/>
    <s v="Gulraj Singh"/>
    <n v="1800"/>
    <x v="33"/>
    <n v="249657500"/>
    <x v="1"/>
  </r>
  <r>
    <s v="Rush"/>
    <x v="1"/>
    <s v="No"/>
    <s v="No"/>
    <x v="2"/>
    <x v="1"/>
    <s v="Yes"/>
    <s v="No"/>
    <x v="189"/>
    <s v="Shamin Desai"/>
    <s v="Pritam"/>
    <n v="800"/>
    <x v="7"/>
    <n v="45400000"/>
    <x v="0"/>
  </r>
  <r>
    <s v="Raaz 3"/>
    <x v="0"/>
    <s v="No"/>
    <s v="Yes"/>
    <x v="8"/>
    <x v="1"/>
    <s v="No"/>
    <s v="Yes"/>
    <x v="189"/>
    <s v="Vikram Bhatt"/>
    <s v="Rashid Khan"/>
    <n v="2100"/>
    <x v="37"/>
    <n v="952662500"/>
    <x v="3"/>
  </r>
  <r>
    <s v="Mr. X"/>
    <x v="0"/>
    <s v="No"/>
    <s v="No"/>
    <x v="9"/>
    <x v="1"/>
    <s v="No"/>
    <s v="No"/>
    <x v="189"/>
    <s v="Vikram Bhatt"/>
    <s v="Jeet Ganguly"/>
    <n v="2100"/>
    <x v="8"/>
    <n v="297362500"/>
    <x v="1"/>
  </r>
  <r>
    <s v="Raaz Reboot"/>
    <x v="0"/>
    <s v="No"/>
    <s v="Yes"/>
    <x v="8"/>
    <x v="1"/>
    <s v="No"/>
    <s v="No"/>
    <x v="189"/>
    <s v="Vikram Bhatt"/>
    <s v="Sangeet - Siddharth"/>
    <n v="1700"/>
    <x v="37"/>
    <n v="369650000"/>
    <x v="2"/>
  </r>
  <r>
    <s v="Chocolate"/>
    <x v="0"/>
    <s v="No"/>
    <s v="No"/>
    <x v="2"/>
    <x v="1"/>
    <s v="Yes"/>
    <s v="No"/>
    <x v="189"/>
    <s v="Vivek Agnihotri"/>
    <s v="Pritam"/>
    <n v="255"/>
    <x v="49"/>
    <n v="103520000"/>
    <x v="2"/>
  </r>
  <r>
    <s v="Siyaah"/>
    <x v="0"/>
    <s v="No"/>
    <s v="No"/>
    <x v="8"/>
    <x v="0"/>
    <s v="Yes"/>
    <s v="Yes"/>
    <x v="190"/>
    <s v="Aziz Naser"/>
    <s v="Rajesh S.S"/>
    <n v="50"/>
    <x v="19"/>
    <n v="1350000"/>
    <x v="0"/>
  </r>
  <r>
    <s v="Chand Bujh Gaya"/>
    <x v="0"/>
    <s v="No"/>
    <s v="No"/>
    <x v="6"/>
    <x v="1"/>
    <s v="Yes"/>
    <s v="Yes"/>
    <x v="191"/>
    <s v="Sharique Minhaz"/>
    <s v="Ali Ghani"/>
    <n v="20"/>
    <x v="18"/>
    <n v="1552500"/>
    <x v="0"/>
  </r>
  <r>
    <s v="Shaadi No. 1"/>
    <x v="1"/>
    <s v="No"/>
    <s v="No"/>
    <x v="4"/>
    <x v="1"/>
    <s v="No"/>
    <s v="No"/>
    <x v="192"/>
    <s v="David Dhawan"/>
    <s v="Anu Malik"/>
    <n v="425"/>
    <x v="51"/>
    <n v="204932500"/>
    <x v="3"/>
  </r>
  <r>
    <s v="Just Married"/>
    <x v="1"/>
    <s v="No"/>
    <s v="No"/>
    <x v="7"/>
    <x v="1"/>
    <s v="No"/>
    <s v="No"/>
    <x v="192"/>
    <s v="Meghna Gulzar"/>
    <s v="Pritam"/>
    <n v="250"/>
    <x v="52"/>
    <n v="62120000"/>
    <x v="1"/>
  </r>
  <r>
    <s v="Dulha Mil Gaya"/>
    <x v="0"/>
    <s v="No"/>
    <s v="No"/>
    <x v="7"/>
    <x v="1"/>
    <s v="Yes"/>
    <s v="No"/>
    <x v="192"/>
    <s v="Mudassar Aziz"/>
    <s v="Pritam"/>
    <n v="550"/>
    <x v="35"/>
    <n v="64850000"/>
    <x v="0"/>
  </r>
  <r>
    <s v="Jai Veeru"/>
    <x v="0"/>
    <s v="No"/>
    <s v="No"/>
    <x v="5"/>
    <x v="1"/>
    <s v="No"/>
    <s v="No"/>
    <x v="192"/>
    <s v="Puneet Sira"/>
    <s v="Bappa Lahiri"/>
    <n v="475"/>
    <x v="51"/>
    <n v="38000000"/>
    <x v="0"/>
  </r>
  <r>
    <s v="Darling"/>
    <x v="0"/>
    <s v="No"/>
    <s v="No"/>
    <x v="1"/>
    <x v="1"/>
    <s v="No"/>
    <s v="No"/>
    <x v="192"/>
    <s v="Ram Gopal Verma"/>
    <s v="Pritam"/>
    <n v="240"/>
    <x v="128"/>
    <n v="47482500"/>
    <x v="1"/>
  </r>
  <r>
    <s v="Ek Khiladi Ek Haseena"/>
    <x v="0"/>
    <s v="No"/>
    <s v="No"/>
    <x v="2"/>
    <x v="1"/>
    <s v="Yes"/>
    <s v="No"/>
    <x v="192"/>
    <s v="Suparn Verma"/>
    <s v="Pritam"/>
    <n v="300"/>
    <x v="53"/>
    <n v="78866250"/>
    <x v="3"/>
  </r>
  <r>
    <s v="Acid Factory"/>
    <x v="0"/>
    <s v="Yes"/>
    <s v="No"/>
    <x v="2"/>
    <x v="1"/>
    <s v="No"/>
    <s v="Yes"/>
    <x v="192"/>
    <s v="Suparn Verma"/>
    <s v="Manasi Scott"/>
    <n v="850"/>
    <x v="3"/>
    <n v="52000000"/>
    <x v="0"/>
  </r>
  <r>
    <s v="Rock On!!"/>
    <x v="0"/>
    <s v="No"/>
    <s v="No"/>
    <x v="1"/>
    <x v="0"/>
    <s v="No"/>
    <s v="No"/>
    <x v="193"/>
    <s v="Abhishek Kapoor"/>
    <s v="Shankar - Ehsaan - Loy"/>
    <n v="400"/>
    <x v="103"/>
    <n v="360937500"/>
    <x v="3"/>
  </r>
  <r>
    <s v="Wazir"/>
    <x v="0"/>
    <s v="No"/>
    <s v="No"/>
    <x v="2"/>
    <x v="1"/>
    <s v="No"/>
    <s v="Yes"/>
    <x v="193"/>
    <s v="Bejoy Nambiar"/>
    <s v="Gaurav Godkhindi"/>
    <n v="1550"/>
    <x v="96"/>
    <n v="757515000"/>
    <x v="3"/>
  </r>
  <r>
    <s v="Bhaag Milkha Bhaag"/>
    <x v="0"/>
    <s v="No"/>
    <s v="No"/>
    <x v="1"/>
    <x v="1"/>
    <s v="No"/>
    <s v="No"/>
    <x v="193"/>
    <s v="Rakesh Omprakash Mehra"/>
    <s v="Shankar - Ehsaan - Loy"/>
    <n v="1650"/>
    <x v="129"/>
    <n v="1637800000"/>
    <x v="3"/>
  </r>
  <r>
    <s v="Lucknow Central"/>
    <x v="0"/>
    <s v="No"/>
    <s v="No"/>
    <x v="1"/>
    <x v="1"/>
    <s v="Yes"/>
    <s v="No"/>
    <x v="193"/>
    <s v="Ranjit Tiwari"/>
    <s v="Rochak Kohli"/>
    <n v="1250"/>
    <x v="9"/>
    <n v="179356250"/>
    <x v="1"/>
  </r>
  <r>
    <s v="Shaadi Ke Side Effects"/>
    <x v="0"/>
    <s v="No"/>
    <s v="Yes"/>
    <x v="7"/>
    <x v="1"/>
    <s v="No"/>
    <s v="No"/>
    <x v="193"/>
    <s v="Saket Chaudhary"/>
    <s v="Pritam"/>
    <n v="1900"/>
    <x v="34"/>
    <n v="696300000"/>
    <x v="3"/>
  </r>
  <r>
    <s v="Rock On 2"/>
    <x v="1"/>
    <s v="No"/>
    <s v="Yes"/>
    <x v="1"/>
    <x v="1"/>
    <s v="Yes"/>
    <s v="No"/>
    <x v="193"/>
    <s v="Shujaat Saudagar"/>
    <s v="Shankar - Ehsaan - Loy"/>
    <n v="1450"/>
    <x v="84"/>
    <n v="177600000"/>
    <x v="0"/>
  </r>
  <r>
    <s v="Karthik Calling Karthik"/>
    <x v="1"/>
    <s v="No"/>
    <s v="No"/>
    <x v="2"/>
    <x v="1"/>
    <s v="Yes"/>
    <s v="No"/>
    <x v="193"/>
    <s v="Vijay Lalwani"/>
    <s v="Shankar - Ehsaan - Loy"/>
    <n v="850"/>
    <x v="25"/>
    <n v="282200000"/>
    <x v="3"/>
  </r>
  <r>
    <s v="Luck By Chance"/>
    <x v="1"/>
    <s v="No"/>
    <s v="No"/>
    <x v="1"/>
    <x v="1"/>
    <s v="Yes"/>
    <s v="No"/>
    <x v="193"/>
    <s v="Zoya Akhtar"/>
    <s v="Shankar - Ehsaan - Loy"/>
    <n v="600"/>
    <x v="7"/>
    <n v="216075000"/>
    <x v="2"/>
  </r>
  <r>
    <s v="Children Of War"/>
    <x v="0"/>
    <s v="No"/>
    <s v="No"/>
    <x v="1"/>
    <x v="1"/>
    <s v="Yes"/>
    <s v="Yes"/>
    <x v="194"/>
    <s v="Mrityunjay Devvrat"/>
    <s v="Sidhant Mathur"/>
    <n v="275"/>
    <x v="49"/>
    <n v="7500000"/>
    <x v="0"/>
  </r>
  <r>
    <s v="Lahore"/>
    <x v="0"/>
    <s v="No"/>
    <s v="No"/>
    <x v="1"/>
    <x v="1"/>
    <s v="Yes"/>
    <s v="No"/>
    <x v="194"/>
    <s v="Sanjay Puran Singh Chauhan"/>
    <s v="M.M. Kreem"/>
    <n v="325"/>
    <x v="56"/>
    <n v="12100000"/>
    <x v="0"/>
  </r>
  <r>
    <s v="Barefoot To Goa"/>
    <x v="0"/>
    <s v="No"/>
    <s v="No"/>
    <x v="1"/>
    <x v="0"/>
    <s v="Yes"/>
    <s v="Yes"/>
    <x v="195"/>
    <s v="Praveen Morchhale"/>
    <s v="Rohit Sharma"/>
    <n v="25"/>
    <x v="115"/>
    <n v="420000"/>
    <x v="0"/>
  </r>
  <r>
    <s v="Main Hoon Durga"/>
    <x v="0"/>
    <s v="No"/>
    <s v="No"/>
    <x v="5"/>
    <x v="0"/>
    <s v="Yes"/>
    <s v="No"/>
    <x v="196"/>
    <s v="A. Rajesh"/>
    <s v="Ravindra Jain"/>
    <n v="20"/>
    <x v="126"/>
    <n v="650000"/>
    <x v="0"/>
  </r>
  <r>
    <s v="Khoobsurat"/>
    <x v="0"/>
    <s v="No"/>
    <s v="No"/>
    <x v="7"/>
    <x v="0"/>
    <s v="No"/>
    <s v="No"/>
    <x v="197"/>
    <s v="Shashanka Ghosh"/>
    <s v="Sneha Khanwalkar"/>
    <n v="1150"/>
    <x v="54"/>
    <n v="506715000"/>
    <x v="3"/>
  </r>
  <r>
    <s v="Aaj Ka Fashion Trend"/>
    <x v="0"/>
    <s v="No"/>
    <s v="No"/>
    <x v="1"/>
    <x v="0"/>
    <s v="Yes"/>
    <s v="Yes"/>
    <x v="198"/>
    <s v="Jaganath S.R."/>
    <s v="Lava Kumar S.R."/>
    <n v="10"/>
    <x v="41"/>
    <n v="140000"/>
    <x v="0"/>
  </r>
  <r>
    <s v="Tum Ho Yaara"/>
    <x v="0"/>
    <s v="No"/>
    <s v="No"/>
    <x v="1"/>
    <x v="0"/>
    <s v="Yes"/>
    <s v="No"/>
    <x v="199"/>
    <s v="Natty Kumar"/>
    <s v="Faizan Hussain"/>
    <n v="5"/>
    <x v="115"/>
    <n v="550000"/>
    <x v="0"/>
  </r>
  <r>
    <s v="Na Jaane Kabse"/>
    <x v="0"/>
    <s v="No"/>
    <s v="No"/>
    <x v="7"/>
    <x v="0"/>
    <s v="Yes"/>
    <s v="Yes"/>
    <x v="200"/>
    <s v="Pammi Somal"/>
    <s v="Jatin Pandit"/>
    <n v="75"/>
    <x v="117"/>
    <n v="750000"/>
    <x v="0"/>
  </r>
  <r>
    <s v="Muskurake Dekh Zara"/>
    <x v="0"/>
    <s v="No"/>
    <s v="No"/>
    <x v="7"/>
    <x v="0"/>
    <s v="Yes"/>
    <s v="No"/>
    <x v="201"/>
    <s v="P. Som Shekar"/>
    <s v="Ranjit Barot"/>
    <n v="175"/>
    <x v="28"/>
    <n v="2900000"/>
    <x v="0"/>
  </r>
  <r>
    <s v="Vroom"/>
    <x v="0"/>
    <s v="No"/>
    <s v="No"/>
    <x v="4"/>
    <x v="0"/>
    <s v="Yes"/>
    <s v="No"/>
    <x v="202"/>
    <s v="Savin Tuscano"/>
    <s v="Sanjoy Chowdhary"/>
    <n v="75"/>
    <x v="20"/>
    <n v="750000"/>
    <x v="0"/>
  </r>
  <r>
    <s v="Hota Hai Dil Pyaar Mein Paagal"/>
    <x v="1"/>
    <s v="No"/>
    <s v="No"/>
    <x v="6"/>
    <x v="0"/>
    <s v="No"/>
    <s v="Yes"/>
    <x v="203"/>
    <s v="Mahesh Kapoor"/>
    <s v="Ali Vasudev"/>
    <n v="5"/>
    <x v="46"/>
    <n v="175000"/>
    <x v="0"/>
  </r>
  <r>
    <s v="Bad Luck Govind"/>
    <x v="0"/>
    <s v="No"/>
    <s v="No"/>
    <x v="4"/>
    <x v="1"/>
    <s v="No"/>
    <s v="No"/>
    <x v="204"/>
    <s v="Varun Khanna"/>
    <s v="Anu Malik"/>
    <n v="65"/>
    <x v="47"/>
    <n v="975000"/>
    <x v="0"/>
  </r>
  <r>
    <s v="Bhooton Ki Raasleela"/>
    <x v="0"/>
    <s v="No"/>
    <s v="No"/>
    <x v="3"/>
    <x v="0"/>
    <s v="Yes"/>
    <s v="Yes"/>
    <x v="205"/>
    <s v="Shravan Jain"/>
    <s v="Munni Raj"/>
    <n v="1"/>
    <x v="41"/>
    <n v="500000"/>
    <x v="0"/>
  </r>
  <r>
    <s v="Go"/>
    <x v="0"/>
    <s v="No"/>
    <s v="No"/>
    <x v="1"/>
    <x v="0"/>
    <s v="No"/>
    <s v="Yes"/>
    <x v="206"/>
    <s v="Manish Shrivastava"/>
    <s v="Sneha Khanwalkar"/>
    <n v="210"/>
    <x v="45"/>
    <n v="20600000"/>
    <x v="0"/>
  </r>
  <r>
    <s v="Shoot At Sight"/>
    <x v="1"/>
    <s v="No"/>
    <s v="No"/>
    <x v="2"/>
    <x v="0"/>
    <s v="No"/>
    <s v="No"/>
    <x v="207"/>
    <s v="Harish Bhonsle"/>
    <s v="Madhu Bhosle"/>
    <n v="4"/>
    <x v="4"/>
    <n v="87000"/>
    <x v="0"/>
  </r>
  <r>
    <s v="Let's Dance"/>
    <x v="0"/>
    <s v="No"/>
    <s v="No"/>
    <x v="1"/>
    <x v="0"/>
    <s v="Yes"/>
    <s v="Yes"/>
    <x v="208"/>
    <s v="Aarif Sheikh"/>
    <s v="Vipin Mishra"/>
    <n v="70"/>
    <x v="30"/>
    <n v="750000"/>
    <x v="0"/>
  </r>
  <r>
    <s v="Will To Live"/>
    <x v="1"/>
    <s v="No"/>
    <s v="No"/>
    <x v="1"/>
    <x v="0"/>
    <s v="Yes"/>
    <s v="No"/>
    <x v="209"/>
    <s v="Charles Sleichter"/>
    <s v="Bappi Lahiri"/>
    <n v="10"/>
    <x v="16"/>
    <n v="55000"/>
    <x v="0"/>
  </r>
  <r>
    <s v="Ramaiya Vastavaiya"/>
    <x v="0"/>
    <s v="Yes"/>
    <s v="No"/>
    <x v="6"/>
    <x v="0"/>
    <s v="No"/>
    <s v="No"/>
    <x v="210"/>
    <s v="Prabhu Deva"/>
    <s v="Sachin - Jigar"/>
    <n v="1400"/>
    <x v="67"/>
    <n v="383420000"/>
    <x v="2"/>
  </r>
  <r>
    <s v="Loveshhuda"/>
    <x v="1"/>
    <s v="No"/>
    <s v="No"/>
    <x v="7"/>
    <x v="1"/>
    <s v="Yes"/>
    <s v="No"/>
    <x v="210"/>
    <s v="Vaibhav Misra"/>
    <s v="Mithoon"/>
    <n v="900"/>
    <x v="35"/>
    <n v="42912500"/>
    <x v="0"/>
  </r>
  <r>
    <s v="Sandwich"/>
    <x v="1"/>
    <s v="No"/>
    <s v="No"/>
    <x v="4"/>
    <x v="1"/>
    <s v="No"/>
    <s v="No"/>
    <x v="211"/>
    <s v="Anees Bazmee"/>
    <s v="Aadesh Shrivastava"/>
    <n v="90"/>
    <x v="27"/>
    <n v="6800000"/>
    <x v="0"/>
  </r>
  <r>
    <s v="Do Knot Disturb"/>
    <x v="1"/>
    <s v="No"/>
    <s v="No"/>
    <x v="4"/>
    <x v="1"/>
    <s v="No"/>
    <s v="No"/>
    <x v="211"/>
    <s v="David Dhawan"/>
    <s v="Nadeem - Shravan"/>
    <n v="1000"/>
    <x v="9"/>
    <n v="278900000"/>
    <x v="1"/>
  </r>
  <r>
    <s v="Money Hai Toh Honey Hai"/>
    <x v="0"/>
    <s v="No"/>
    <s v="No"/>
    <x v="4"/>
    <x v="1"/>
    <s v="No"/>
    <s v="Yes"/>
    <x v="211"/>
    <s v="Ganesh Acharya"/>
    <s v="Sony Chandy"/>
    <n v="525"/>
    <x v="7"/>
    <n v="62625000"/>
    <x v="0"/>
  </r>
  <r>
    <s v="Khullam Khulla Pyaar Karen"/>
    <x v="1"/>
    <s v="No"/>
    <s v="No"/>
    <x v="4"/>
    <x v="1"/>
    <s v="No"/>
    <s v="No"/>
    <x v="211"/>
    <s v="Harmesh Malhotra"/>
    <s v="Anand - Milind"/>
    <n v="60"/>
    <x v="124"/>
    <n v="11787500"/>
    <x v="0"/>
  </r>
  <r>
    <s v="Naughty @ 40"/>
    <x v="1"/>
    <s v="No"/>
    <s v="No"/>
    <x v="4"/>
    <x v="1"/>
    <s v="No"/>
    <s v="No"/>
    <x v="211"/>
    <s v="Jag Mundhra"/>
    <s v="Monty Sharma"/>
    <n v="425"/>
    <x v="27"/>
    <n v="19400000"/>
    <x v="0"/>
  </r>
  <r>
    <s v="Jahan Jaaeyega Humen Paaeyega"/>
    <x v="0"/>
    <s v="No"/>
    <s v="No"/>
    <x v="1"/>
    <x v="1"/>
    <s v="Yes"/>
    <s v="No"/>
    <x v="211"/>
    <s v="Janmendra Ahuja"/>
    <s v="Aadesh Shrivastava"/>
    <n v="20"/>
    <x v="20"/>
    <n v="2150000"/>
    <x v="0"/>
  </r>
  <r>
    <s v="Deewana Main Deewana"/>
    <x v="0"/>
    <s v="No"/>
    <s v="No"/>
    <x v="6"/>
    <x v="1"/>
    <s v="No"/>
    <s v="No"/>
    <x v="211"/>
    <s v="K.C. Bokadia"/>
    <s v="Bappi Lahiri"/>
    <n v="200"/>
    <x v="24"/>
    <n v="4400000"/>
    <x v="0"/>
  </r>
  <r>
    <s v="Ssukh"/>
    <x v="0"/>
    <s v="No"/>
    <s v="No"/>
    <x v="1"/>
    <x v="1"/>
    <s v="No"/>
    <s v="Yes"/>
    <x v="211"/>
    <s v="Kirti Kumar"/>
    <s v="Kamini Khanna"/>
    <n v="25"/>
    <x v="24"/>
    <n v="1250000"/>
    <x v="0"/>
  </r>
  <r>
    <s v="Loot"/>
    <x v="1"/>
    <s v="No"/>
    <s v="No"/>
    <x v="4"/>
    <x v="1"/>
    <s v="Yes"/>
    <s v="No"/>
    <x v="211"/>
    <s v="Rajnish Thakur"/>
    <s v="Shabbir Ahmed"/>
    <n v="625"/>
    <x v="51"/>
    <n v="44100000"/>
    <x v="0"/>
  </r>
  <r>
    <s v="Life Partner"/>
    <x v="1"/>
    <s v="No"/>
    <s v="No"/>
    <x v="4"/>
    <x v="1"/>
    <s v="No"/>
    <s v="No"/>
    <x v="211"/>
    <s v="Rumi Jaffery"/>
    <s v="Pritam"/>
    <n v="900"/>
    <x v="29"/>
    <n v="330220000"/>
    <x v="2"/>
  </r>
  <r>
    <s v="Chal Chala Chal"/>
    <x v="1"/>
    <s v="No"/>
    <s v="No"/>
    <x v="4"/>
    <x v="1"/>
    <s v="No"/>
    <s v="No"/>
    <x v="211"/>
    <s v="T.K. Rajiv Kumar"/>
    <s v="Anu Malik"/>
    <n v="150"/>
    <x v="52"/>
    <n v="17800000"/>
    <x v="0"/>
  </r>
  <r>
    <s v="Yehi Hai Zindagi"/>
    <x v="0"/>
    <s v="No"/>
    <s v="No"/>
    <x v="1"/>
    <x v="1"/>
    <s v="No"/>
    <s v="Yes"/>
    <x v="212"/>
    <s v="Ajay Panesekar"/>
    <s v="Arvind Haldipur"/>
    <n v="25"/>
    <x v="46"/>
    <n v="2100000"/>
    <x v="0"/>
  </r>
  <r>
    <s v="Mahabharat Aur Barbareek"/>
    <x v="0"/>
    <s v="No"/>
    <s v="No"/>
    <x v="11"/>
    <x v="1"/>
    <s v="Yes"/>
    <s v="No"/>
    <x v="212"/>
    <s v="Dharmesh Tiwari"/>
    <s v="Ravindra Jain"/>
    <n v="15"/>
    <x v="18"/>
    <n v="1750000"/>
    <x v="0"/>
  </r>
  <r>
    <s v="Chanchal"/>
    <x v="0"/>
    <s v="No"/>
    <s v="No"/>
    <x v="1"/>
    <x v="1"/>
    <s v="Yes"/>
    <s v="Yes"/>
    <x v="212"/>
    <s v="Indrajit Singh"/>
    <s v="Kuldeep Singh"/>
    <n v="2"/>
    <x v="46"/>
    <n v="142500"/>
    <x v="0"/>
  </r>
  <r>
    <s v="Dekh Re Dekh"/>
    <x v="0"/>
    <s v="No"/>
    <s v="No"/>
    <x v="4"/>
    <x v="1"/>
    <s v="Yes"/>
    <s v="Yes"/>
    <x v="212"/>
    <s v="Rahat Kazmi"/>
    <s v="Abu Zar"/>
    <n v="80"/>
    <x v="1"/>
    <n v="1425000"/>
    <x v="0"/>
  </r>
  <r>
    <s v="Milta Hai Chance By Chance"/>
    <x v="1"/>
    <s v="No"/>
    <s v="No"/>
    <x v="6"/>
    <x v="1"/>
    <s v="No"/>
    <s v="Yes"/>
    <x v="212"/>
    <s v="Ramesh Modi"/>
    <s v="Jatin Pandit"/>
    <n v="20"/>
    <x v="1"/>
    <n v="310000"/>
    <x v="0"/>
  </r>
  <r>
    <s v="Aseema"/>
    <x v="0"/>
    <s v="No"/>
    <s v="No"/>
    <x v="1"/>
    <x v="1"/>
    <s v="Yes"/>
    <s v="No"/>
    <x v="212"/>
    <s v="Sisir Mishra"/>
    <s v="Shamir Tandon"/>
    <n v="7"/>
    <x v="46"/>
    <n v="70000"/>
    <x v="0"/>
  </r>
  <r>
    <s v="Meri Marzi"/>
    <x v="0"/>
    <s v="No"/>
    <s v="No"/>
    <x v="1"/>
    <x v="0"/>
    <s v="Yes"/>
    <s v="Yes"/>
    <x v="213"/>
    <s v="Kuldeepak Bakshi"/>
    <s v="Ravee Jule"/>
    <n v="1"/>
    <x v="78"/>
    <n v="35000"/>
    <x v="0"/>
  </r>
  <r>
    <s v="Hello Darling"/>
    <x v="0"/>
    <s v="No"/>
    <s v="No"/>
    <x v="4"/>
    <x v="1"/>
    <s v="Yes"/>
    <s v="No"/>
    <x v="214"/>
    <s v="Manoj Tiwari"/>
    <s v="Pritam"/>
    <n v="475"/>
    <x v="22"/>
    <n v="26200000"/>
    <x v="0"/>
  </r>
  <r>
    <s v="Red Light"/>
    <x v="1"/>
    <s v="No"/>
    <s v="No"/>
    <x v="3"/>
    <x v="1"/>
    <s v="No"/>
    <s v="Yes"/>
    <x v="215"/>
    <s v="Suresh Jain"/>
    <s v="Shivam Bagchi"/>
    <n v="1"/>
    <x v="5"/>
    <n v="1400000"/>
    <x v="1"/>
  </r>
  <r>
    <s v="The Real Dream Girl"/>
    <x v="0"/>
    <s v="No"/>
    <s v="No"/>
    <x v="3"/>
    <x v="1"/>
    <s v="No"/>
    <s v="No"/>
    <x v="215"/>
    <s v="Suresh Jain"/>
    <s v="Shivam Farhaan"/>
    <n v="1"/>
    <x v="41"/>
    <n v="1100000"/>
    <x v="1"/>
  </r>
  <r>
    <s v="I Am Singh"/>
    <x v="0"/>
    <s v="No"/>
    <s v="No"/>
    <x v="1"/>
    <x v="0"/>
    <s v="No"/>
    <s v="Yes"/>
    <x v="216"/>
    <s v="Puneet Issar"/>
    <s v="Sudhakar Sharma"/>
    <n v="300"/>
    <x v="49"/>
    <n v="4350000"/>
    <x v="0"/>
  </r>
  <r>
    <s v="The Dirty MMS"/>
    <x v="0"/>
    <s v="No"/>
    <s v="No"/>
    <x v="3"/>
    <x v="0"/>
    <s v="Yes"/>
    <s v="Yes"/>
    <x v="217"/>
    <s v="Sudhir Pillai"/>
    <s v="Billu"/>
    <n v="2"/>
    <x v="41"/>
    <n v="1400000"/>
    <x v="1"/>
  </r>
  <r>
    <s v="Meri Shadi Karao"/>
    <x v="0"/>
    <s v="No"/>
    <s v="No"/>
    <x v="7"/>
    <x v="0"/>
    <s v="Yes"/>
    <s v="Yes"/>
    <x v="218"/>
    <s v="Syed Noor"/>
    <s v="Daler Mehndi"/>
    <n v="90"/>
    <x v="48"/>
    <n v="2050000"/>
    <x v="0"/>
  </r>
  <r>
    <s v="MSG - The Warrior Lion Heart"/>
    <x v="1"/>
    <s v="No"/>
    <s v="Yes"/>
    <x v="1"/>
    <x v="1"/>
    <s v="Yes"/>
    <s v="No"/>
    <x v="219"/>
    <s v="Gurmeet Ram Rahim Singh"/>
    <s v="Gurmeet Ram Rahim Singh"/>
    <n v="450"/>
    <x v="7"/>
    <n v="176667500"/>
    <x v="1"/>
  </r>
  <r>
    <s v="Hind Ka Napak Ko Jawab - MSG Lion Heart-2"/>
    <x v="1"/>
    <s v="No"/>
    <s v="Yes"/>
    <x v="5"/>
    <x v="1"/>
    <s v="No"/>
    <s v="No"/>
    <x v="219"/>
    <s v="Gurmeet Ram Rahim Singh"/>
    <s v="Gurmeet Ram Rahim Singh"/>
    <n v="525"/>
    <x v="23"/>
    <n v="143607000"/>
    <x v="2"/>
  </r>
  <r>
    <s v="Jattu Engineer"/>
    <x v="0"/>
    <s v="No"/>
    <s v="No"/>
    <x v="1"/>
    <x v="1"/>
    <s v="No"/>
    <s v="No"/>
    <x v="219"/>
    <s v="Gurmeet Ram Rahim Singh"/>
    <s v="Gurmeet Ram Rahim Singh"/>
    <n v="200"/>
    <x v="49"/>
    <n v="99724500"/>
    <x v="2"/>
  </r>
  <r>
    <s v="MSG - The Messenger Of God"/>
    <x v="1"/>
    <s v="No"/>
    <s v="No"/>
    <x v="1"/>
    <x v="0"/>
    <s v="Yes"/>
    <s v="Yes"/>
    <x v="219"/>
    <s v="Jeetu Arora"/>
    <s v="Gurmeet Ram Rahim Singh"/>
    <n v="650"/>
    <x v="9"/>
    <n v="168990000"/>
    <x v="1"/>
  </r>
  <r>
    <s v="MSG 2 - The Messenger"/>
    <x v="0"/>
    <s v="No"/>
    <s v="Yes"/>
    <x v="1"/>
    <x v="0"/>
    <s v="Yes"/>
    <s v="Yes"/>
    <x v="219"/>
    <s v="Jeetu Arora"/>
    <s v="Gurmeet Ram Rahim Singh"/>
    <n v="500"/>
    <x v="54"/>
    <n v="171772500"/>
    <x v="1"/>
  </r>
  <r>
    <s v="Banana Brothers"/>
    <x v="0"/>
    <s v="No"/>
    <s v="No"/>
    <x v="1"/>
    <x v="0"/>
    <s v="Yes"/>
    <s v="Yes"/>
    <x v="220"/>
    <s v="Girja Shankar"/>
    <s v="Jaidev Kumar"/>
    <n v="15"/>
    <x v="117"/>
    <n v="275000"/>
    <x v="0"/>
  </r>
  <r>
    <s v="Lateef - The King Of Crime"/>
    <x v="0"/>
    <s v="No"/>
    <s v="No"/>
    <x v="1"/>
    <x v="0"/>
    <s v="Yes"/>
    <s v="Yes"/>
    <x v="221"/>
    <s v="Sharique Minhaj"/>
    <s v="C.P. Aslam"/>
    <n v="125"/>
    <x v="117"/>
    <n v="2200000"/>
    <x v="0"/>
  </r>
  <r>
    <s v="Bengaloored"/>
    <x v="1"/>
    <s v="No"/>
    <s v="No"/>
    <x v="1"/>
    <x v="0"/>
    <s v="Yes"/>
    <s v="Yes"/>
    <x v="222"/>
    <s v="Swaroop Kanchi"/>
    <s v="Vasu Dixit"/>
    <n v="5"/>
    <x v="0"/>
    <n v="195000"/>
    <x v="0"/>
  </r>
  <r>
    <s v="Victory"/>
    <x v="1"/>
    <s v="No"/>
    <s v="No"/>
    <x v="1"/>
    <x v="1"/>
    <s v="Yes"/>
    <s v="No"/>
    <x v="223"/>
    <s v="Ajit Pal Mangat"/>
    <s v="Anu Malik"/>
    <n v="325"/>
    <x v="103"/>
    <n v="19235000"/>
    <x v="0"/>
  </r>
  <r>
    <s v="Love Story 2050"/>
    <x v="1"/>
    <s v="No"/>
    <s v="No"/>
    <x v="9"/>
    <x v="0"/>
    <s v="No"/>
    <s v="No"/>
    <x v="223"/>
    <s v="Harry Baweja"/>
    <s v="Anu Malik"/>
    <n v="900"/>
    <x v="40"/>
    <n v="184737500"/>
    <x v="0"/>
  </r>
  <r>
    <s v="Dishkiyaoon"/>
    <x v="1"/>
    <s v="No"/>
    <s v="No"/>
    <x v="2"/>
    <x v="1"/>
    <s v="Yes"/>
    <s v="No"/>
    <x v="223"/>
    <s v="Sanamjit Talwar"/>
    <s v="Sneha Khanwalkar"/>
    <n v="1550"/>
    <x v="130"/>
    <n v="68872500"/>
    <x v="3"/>
  </r>
  <r>
    <s v="My Friend Ganesha 2"/>
    <x v="1"/>
    <s v="No"/>
    <s v="Yes"/>
    <x v="1"/>
    <x v="1"/>
    <s v="No"/>
    <s v="Yes"/>
    <x v="224"/>
    <s v="Rajiv S. Ruia"/>
    <s v="Vinay Kapadia"/>
    <n v="15"/>
    <x v="108"/>
    <n v="400000"/>
    <x v="0"/>
  </r>
  <r>
    <s v="I Am Kalam"/>
    <x v="0"/>
    <s v="No"/>
    <s v="No"/>
    <x v="1"/>
    <x v="0"/>
    <s v="Yes"/>
    <s v="Yes"/>
    <x v="225"/>
    <s v="Nila Madhab Panda"/>
    <s v="Susmit Bose"/>
    <n v="150"/>
    <x v="121"/>
    <n v="14200000"/>
    <x v="1"/>
  </r>
  <r>
    <s v="Jigariyaa"/>
    <x v="1"/>
    <s v="No"/>
    <s v="No"/>
    <x v="6"/>
    <x v="0"/>
    <s v="No"/>
    <s v="Yes"/>
    <x v="226"/>
    <s v="Raj Purohit"/>
    <s v="Raj - Prakash"/>
    <n v="350"/>
    <x v="42"/>
    <n v="2700000"/>
    <x v="0"/>
  </r>
  <r>
    <s v="Mirzya"/>
    <x v="1"/>
    <s v="No"/>
    <s v="No"/>
    <x v="6"/>
    <x v="0"/>
    <s v="No"/>
    <s v="No"/>
    <x v="227"/>
    <s v="Rakesh Omprakash Mehra"/>
    <s v="Shankar - Ehsaan - Loy"/>
    <n v="1750"/>
    <x v="83"/>
    <n v="134665000"/>
    <x v="0"/>
  </r>
  <r>
    <s v="Sanam Teri Kasam"/>
    <x v="0"/>
    <s v="No"/>
    <s v="No"/>
    <x v="6"/>
    <x v="0"/>
    <s v="No"/>
    <s v="No"/>
    <x v="228"/>
    <s v="Lawrence D'Souza"/>
    <s v="Nadeem - Shravan"/>
    <n v="10"/>
    <x v="108"/>
    <n v="725000"/>
    <x v="0"/>
  </r>
  <r>
    <s v="Ek Thi Rani Aisi Bhi"/>
    <x v="0"/>
    <s v="No"/>
    <s v="No"/>
    <x v="1"/>
    <x v="1"/>
    <s v="Yes"/>
    <s v="No"/>
    <x v="229"/>
    <s v="Gul Bahar Singh"/>
    <s v="Hriju Roy"/>
    <n v="65"/>
    <x v="78"/>
    <n v="875000"/>
    <x v="0"/>
  </r>
  <r>
    <s v="2 Nights In Soul Valley"/>
    <x v="1"/>
    <s v="No"/>
    <s v="No"/>
    <x v="8"/>
    <x v="1"/>
    <s v="Yes"/>
    <s v="Yes"/>
    <x v="230"/>
    <s v="Harish Sharma"/>
    <s v="Varsha"/>
    <n v="20"/>
    <x v="116"/>
    <n v="275000"/>
    <x v="0"/>
  </r>
  <r>
    <s v="Yaariyan"/>
    <x v="0"/>
    <s v="No"/>
    <s v="No"/>
    <x v="6"/>
    <x v="0"/>
    <s v="Yes"/>
    <s v="No"/>
    <x v="231"/>
    <s v="Divya Khosla"/>
    <s v="Honey Singh"/>
    <n v="1400"/>
    <x v="3"/>
    <n v="524050000"/>
    <x v="3"/>
  </r>
  <r>
    <s v="Ranchi Diaries"/>
    <x v="0"/>
    <s v="No"/>
    <s v="No"/>
    <x v="1"/>
    <x v="1"/>
    <s v="Yes"/>
    <s v="No"/>
    <x v="231"/>
    <s v="Sattwik Mohanty"/>
    <s v="Jeet Ganguly"/>
    <n v="575"/>
    <x v="43"/>
    <n v="11100000"/>
    <x v="0"/>
  </r>
  <r>
    <s v="Login"/>
    <x v="0"/>
    <s v="No"/>
    <s v="No"/>
    <x v="2"/>
    <x v="0"/>
    <s v="Yes"/>
    <s v="Yes"/>
    <x v="232"/>
    <s v="Sanjeev Reddy"/>
    <s v="Sunil Kashyap"/>
    <n v="10"/>
    <x v="121"/>
    <n v="275000"/>
    <x v="0"/>
  </r>
  <r>
    <s v="Rain"/>
    <x v="1"/>
    <s v="No"/>
    <s v="No"/>
    <x v="2"/>
    <x v="1"/>
    <s v="No"/>
    <s v="Yes"/>
    <x v="233"/>
    <s v="Amol Shetge"/>
    <s v="Satish - Ajay"/>
    <n v="45"/>
    <x v="19"/>
    <n v="9888000"/>
    <x v="1"/>
  </r>
  <r>
    <s v="The Xpose"/>
    <x v="0"/>
    <s v="No"/>
    <s v="No"/>
    <x v="2"/>
    <x v="1"/>
    <s v="No"/>
    <s v="No"/>
    <x v="234"/>
    <s v="Anant Mahadevan"/>
    <s v="Himesh Reshammiya"/>
    <n v="1050"/>
    <x v="51"/>
    <n v="129600000"/>
    <x v="1"/>
  </r>
  <r>
    <s v="Radio"/>
    <x v="0"/>
    <s v="No"/>
    <s v="No"/>
    <x v="1"/>
    <x v="1"/>
    <s v="No"/>
    <s v="No"/>
    <x v="234"/>
    <s v="Ishaan Trivedi"/>
    <s v="Himesh Reshammiya"/>
    <n v="275"/>
    <x v="49"/>
    <n v="9700000"/>
    <x v="0"/>
  </r>
  <r>
    <s v="Kajraare"/>
    <x v="1"/>
    <s v="No"/>
    <s v="No"/>
    <x v="6"/>
    <x v="1"/>
    <s v="No"/>
    <s v="No"/>
    <x v="234"/>
    <s v="Pooja Bhatt"/>
    <s v="Himesh Reshammiya"/>
    <n v="2"/>
    <x v="23"/>
    <n v="70000"/>
    <x v="0"/>
  </r>
  <r>
    <s v="Karzzzz"/>
    <x v="0"/>
    <s v="Yes"/>
    <s v="No"/>
    <x v="1"/>
    <x v="0"/>
    <s v="No"/>
    <s v="No"/>
    <x v="234"/>
    <s v="Satish Kaushik"/>
    <s v="Himesh Reshammiya"/>
    <n v="900"/>
    <x v="104"/>
    <n v="162800000"/>
    <x v="1"/>
  </r>
  <r>
    <s v="Teraa Surroor"/>
    <x v="0"/>
    <s v="No"/>
    <s v="Yes"/>
    <x v="2"/>
    <x v="1"/>
    <s v="No"/>
    <s v="No"/>
    <x v="234"/>
    <s v="Shawn Arranha"/>
    <s v="Himesh Reshammiya"/>
    <n v="1150"/>
    <x v="51"/>
    <n v="85400000"/>
    <x v="1"/>
  </r>
  <r>
    <s v="Damadamm!"/>
    <x v="1"/>
    <s v="No"/>
    <s v="No"/>
    <x v="4"/>
    <x v="1"/>
    <s v="Yes"/>
    <s v="No"/>
    <x v="234"/>
    <s v="Swapna Joshi"/>
    <s v="Himesh Reshammiya"/>
    <n v="225"/>
    <x v="24"/>
    <n v="9100000"/>
    <x v="0"/>
  </r>
  <r>
    <s v="Aap Kaa Surroor"/>
    <x v="0"/>
    <s v="No"/>
    <s v="No"/>
    <x v="1"/>
    <x v="0"/>
    <s v="Yes"/>
    <s v="No"/>
    <x v="234"/>
    <s v="Vijay Taneja"/>
    <s v="Himesh Reshammiya"/>
    <n v="550"/>
    <x v="49"/>
    <n v="191600000"/>
    <x v="3"/>
  </r>
  <r>
    <s v="Www.Sheetal Bhabhi.com"/>
    <x v="0"/>
    <s v="No"/>
    <s v="No"/>
    <x v="4"/>
    <x v="1"/>
    <s v="Yes"/>
    <s v="No"/>
    <x v="235"/>
    <s v="C.M. Jain"/>
    <s v="Gunwant Sharma"/>
    <n v="175"/>
    <x v="19"/>
    <n v="4350000"/>
    <x v="0"/>
  </r>
  <r>
    <s v="Shaabash! You Can Do It!"/>
    <x v="0"/>
    <s v="No"/>
    <s v="No"/>
    <x v="1"/>
    <x v="0"/>
    <s v="Yes"/>
    <s v="Yes"/>
    <x v="236"/>
    <s v="Shankar Mondal"/>
    <s v="Santokh Singh"/>
    <n v="3"/>
    <x v="126"/>
    <n v="72500"/>
    <x v="0"/>
  </r>
  <r>
    <s v="5ters: Castle of Dark Master"/>
    <x v="0"/>
    <s v="No"/>
    <s v="No"/>
    <x v="9"/>
    <x v="0"/>
    <s v="Yes"/>
    <s v="Yes"/>
    <x v="237"/>
    <s v="G. Venugopal"/>
    <s v="Manikanth Kadari"/>
    <n v="15"/>
    <x v="18"/>
    <n v="72500"/>
    <x v="0"/>
  </r>
  <r>
    <s v="Jigyaasa"/>
    <x v="0"/>
    <s v="No"/>
    <s v="No"/>
    <x v="1"/>
    <x v="1"/>
    <s v="Yes"/>
    <s v="No"/>
    <x v="238"/>
    <s v="Faisal Saif"/>
    <s v="Ram Shankar"/>
    <n v="25"/>
    <x v="121"/>
    <n v="2700000"/>
    <x v="0"/>
  </r>
  <r>
    <s v="Kites"/>
    <x v="0"/>
    <s v="No"/>
    <s v="No"/>
    <x v="2"/>
    <x v="1"/>
    <s v="No"/>
    <s v="No"/>
    <x v="239"/>
    <s v="Anurag Basu"/>
    <s v="Rajesh Roshan"/>
    <n v="1800"/>
    <x v="131"/>
    <n v="863320000"/>
    <x v="2"/>
  </r>
  <r>
    <s v="Jodhaa Akbar"/>
    <x v="0"/>
    <s v="No"/>
    <s v="No"/>
    <x v="6"/>
    <x v="1"/>
    <s v="No"/>
    <s v="No"/>
    <x v="239"/>
    <s v="Ashutosh Gowariker"/>
    <s v="A.R. Rehman"/>
    <n v="1000"/>
    <x v="31"/>
    <n v="1077817500"/>
    <x v="3"/>
  </r>
  <r>
    <s v="Mohenjo Daro"/>
    <x v="1"/>
    <s v="No"/>
    <s v="No"/>
    <x v="1"/>
    <x v="1"/>
    <s v="No"/>
    <s v="No"/>
    <x v="239"/>
    <s v="Ashutosh Gowariker"/>
    <s v="A.R. Rehman"/>
    <n v="2700"/>
    <x v="132"/>
    <n v="1040750000"/>
    <x v="1"/>
  </r>
  <r>
    <s v="Agneepath"/>
    <x v="1"/>
    <s v="Yes"/>
    <s v="No"/>
    <x v="5"/>
    <x v="1"/>
    <s v="Yes"/>
    <s v="No"/>
    <x v="239"/>
    <s v="Karan Malhotra"/>
    <s v="Ajay - Atul"/>
    <n v="2600"/>
    <x v="14"/>
    <n v="1943275000"/>
    <x v="3"/>
  </r>
  <r>
    <s v="Krrish"/>
    <x v="0"/>
    <s v="No"/>
    <s v="No"/>
    <x v="5"/>
    <x v="1"/>
    <s v="No"/>
    <s v="No"/>
    <x v="239"/>
    <s v="Rakesh Roshan"/>
    <s v="Rajesh Roshan"/>
    <n v="950"/>
    <x v="40"/>
    <n v="1265587500"/>
    <x v="3"/>
  </r>
  <r>
    <s v="Krrish 3"/>
    <x v="1"/>
    <s v="No"/>
    <s v="Yes"/>
    <x v="5"/>
    <x v="1"/>
    <s v="No"/>
    <s v="No"/>
    <x v="239"/>
    <s v="Rakesh Roshan"/>
    <s v="Rajesh Roshan"/>
    <n v="3500"/>
    <x v="133"/>
    <n v="2915240000"/>
    <x v="3"/>
  </r>
  <r>
    <s v="Dhoom 2"/>
    <x v="1"/>
    <s v="No"/>
    <s v="Yes"/>
    <x v="5"/>
    <x v="1"/>
    <s v="No"/>
    <s v="No"/>
    <x v="239"/>
    <s v="Sanjay Gadhvi"/>
    <s v="Pritam"/>
    <n v="1000"/>
    <x v="114"/>
    <n v="1513890000"/>
    <x v="3"/>
  </r>
  <r>
    <s v="Kaabil"/>
    <x v="1"/>
    <s v="No"/>
    <s v="No"/>
    <x v="2"/>
    <x v="1"/>
    <s v="No"/>
    <s v="No"/>
    <x v="239"/>
    <s v="Sanjay Gupta"/>
    <s v="Rajesh Roshan"/>
    <n v="2550"/>
    <x v="134"/>
    <n v="1545140000"/>
    <x v="3"/>
  </r>
  <r>
    <s v="Guzaarish"/>
    <x v="1"/>
    <s v="No"/>
    <s v="No"/>
    <x v="1"/>
    <x v="1"/>
    <s v="No"/>
    <s v="No"/>
    <x v="239"/>
    <s v="Sanjay Leela Bhansali"/>
    <s v="Sanjay Leela Bhansali"/>
    <n v="1300"/>
    <x v="135"/>
    <n v="548945000"/>
    <x v="1"/>
  </r>
  <r>
    <s v="Bang Bang"/>
    <x v="1"/>
    <s v="Yes"/>
    <s v="No"/>
    <x v="5"/>
    <x v="1"/>
    <s v="No"/>
    <s v="No"/>
    <x v="239"/>
    <s v="Siddharth Anand"/>
    <s v="Vishal - Shekhar"/>
    <n v="3250"/>
    <x v="136"/>
    <n v="2706912500"/>
    <x v="3"/>
  </r>
  <r>
    <s v="Zindagi Na Milegi Dobara"/>
    <x v="0"/>
    <s v="No"/>
    <s v="No"/>
    <x v="1"/>
    <x v="1"/>
    <s v="No"/>
    <s v="No"/>
    <x v="239"/>
    <s v="Zoya Akhtar"/>
    <s v="Shankar - Ehsaan - Loy"/>
    <n v="1400"/>
    <x v="93"/>
    <n v="1531610000"/>
    <x v="3"/>
  </r>
  <r>
    <s v="Greater Elephant"/>
    <x v="1"/>
    <s v="No"/>
    <s v="No"/>
    <x v="1"/>
    <x v="0"/>
    <s v="Yes"/>
    <s v="Yes"/>
    <x v="240"/>
    <s v="Srinivas Sunderrajan"/>
    <s v="Swarathma"/>
    <n v="3"/>
    <x v="116"/>
    <n v="72000"/>
    <x v="0"/>
  </r>
  <r>
    <s v="Shree"/>
    <x v="0"/>
    <s v="No"/>
    <s v="No"/>
    <x v="2"/>
    <x v="0"/>
    <s v="Yes"/>
    <s v="Yes"/>
    <x v="241"/>
    <s v="Rajesh Bachchani"/>
    <s v="Talaash - Band Of Seekers"/>
    <n v="100"/>
    <x v="117"/>
    <n v="1750000"/>
    <x v="0"/>
  </r>
  <r>
    <s v="Chaska - An Addiction"/>
    <x v="1"/>
    <s v="No"/>
    <s v="No"/>
    <x v="3"/>
    <x v="0"/>
    <s v="Yes"/>
    <s v="Yes"/>
    <x v="242"/>
    <s v="Hridhay Sharma"/>
    <s v="Sunil Singh"/>
    <n v="1"/>
    <x v="41"/>
    <n v="1250000"/>
    <x v="1"/>
  </r>
  <r>
    <s v="Aishwarya"/>
    <x v="0"/>
    <s v="No"/>
    <s v="No"/>
    <x v="1"/>
    <x v="0"/>
    <s v="No"/>
    <s v="No"/>
    <x v="243"/>
    <s v="Joy Augustine"/>
    <s v="Vishnu Narayan"/>
    <n v="45"/>
    <x v="16"/>
    <n v="3600000"/>
    <x v="1"/>
  </r>
  <r>
    <s v="Dil Dosti Etc"/>
    <x v="0"/>
    <s v="No"/>
    <s v="No"/>
    <x v="1"/>
    <x v="0"/>
    <s v="Yes"/>
    <s v="Yes"/>
    <x v="244"/>
    <s v="Manish Tiwary"/>
    <s v="Agnee"/>
    <n v="135"/>
    <x v="28"/>
    <n v="37400000"/>
    <x v="2"/>
  </r>
  <r>
    <n v="404"/>
    <x v="0"/>
    <s v="No"/>
    <s v="No"/>
    <x v="2"/>
    <x v="1"/>
    <s v="No"/>
    <s v="Yes"/>
    <x v="244"/>
    <s v="Prawal Raman"/>
    <s v="Imaad Shah"/>
    <n v="225"/>
    <x v="20"/>
    <n v="15700000"/>
    <x v="0"/>
  </r>
  <r>
    <s v="Bhookh - The Hunger Of Body"/>
    <x v="1"/>
    <s v="No"/>
    <s v="No"/>
    <x v="3"/>
    <x v="0"/>
    <s v="No"/>
    <s v="No"/>
    <x v="245"/>
    <s v="Kishan Shah"/>
    <s v="Sawan Kumar Sawan"/>
    <n v="3"/>
    <x v="76"/>
    <n v="2100000"/>
    <x v="1"/>
  </r>
  <r>
    <s v="Jaane Tu... Ya Jaane Na"/>
    <x v="1"/>
    <s v="No"/>
    <s v="No"/>
    <x v="6"/>
    <x v="1"/>
    <s v="Yes"/>
    <s v="No"/>
    <x v="246"/>
    <s v="Abbas Tyrewala"/>
    <s v="A.R. Rehman"/>
    <n v="600"/>
    <x v="51"/>
    <n v="842022500"/>
    <x v="3"/>
  </r>
  <r>
    <s v="Delhi Belly"/>
    <x v="1"/>
    <s v="No"/>
    <s v="No"/>
    <x v="4"/>
    <x v="1"/>
    <s v="Yes"/>
    <s v="No"/>
    <x v="246"/>
    <s v="Abhinay Deo"/>
    <s v="Ram Sampath"/>
    <n v="1250"/>
    <x v="54"/>
    <n v="911950000"/>
    <x v="3"/>
  </r>
  <r>
    <s v="Mere Brother Ki Dulhan"/>
    <x v="1"/>
    <s v="No"/>
    <s v="No"/>
    <x v="7"/>
    <x v="1"/>
    <s v="Yes"/>
    <s v="No"/>
    <x v="246"/>
    <s v="Ali Abbas Zafar"/>
    <s v="Sohail Sen"/>
    <n v="1650"/>
    <x v="50"/>
    <n v="938420000"/>
    <x v="3"/>
  </r>
  <r>
    <s v="Break Ke Baad"/>
    <x v="0"/>
    <s v="No"/>
    <s v="No"/>
    <x v="7"/>
    <x v="1"/>
    <s v="Yes"/>
    <s v="No"/>
    <x v="246"/>
    <s v="Danish Aslam"/>
    <s v="Vishal - Shekhar"/>
    <n v="875"/>
    <x v="35"/>
    <n v="284100000"/>
    <x v="2"/>
  </r>
  <r>
    <s v="Katti Batti"/>
    <x v="0"/>
    <s v="No"/>
    <s v="No"/>
    <x v="7"/>
    <x v="1"/>
    <s v="No"/>
    <s v="No"/>
    <x v="246"/>
    <s v="Nikhil Advani"/>
    <s v="Shankar - Ehsaan - Loy"/>
    <n v="1250"/>
    <x v="50"/>
    <n v="426425000"/>
    <x v="2"/>
  </r>
  <r>
    <s v="I Hate Luv Storys"/>
    <x v="0"/>
    <s v="No"/>
    <s v="No"/>
    <x v="6"/>
    <x v="1"/>
    <s v="Yes"/>
    <s v="Yes"/>
    <x v="246"/>
    <s v="Punit Malhotra"/>
    <s v="Vishal - Shekhar "/>
    <n v="1050"/>
    <x v="54"/>
    <n v="739957500"/>
    <x v="3"/>
  </r>
  <r>
    <s v="Gori Tere Pyaar Mein"/>
    <x v="1"/>
    <s v="No"/>
    <s v="No"/>
    <x v="7"/>
    <x v="1"/>
    <s v="No"/>
    <s v="No"/>
    <x v="246"/>
    <s v="Punit Malhotra"/>
    <s v="Vishal - Shekhar"/>
    <n v="1400"/>
    <x v="84"/>
    <n v="311207500"/>
    <x v="1"/>
  </r>
  <r>
    <s v="Kidnap"/>
    <x v="1"/>
    <s v="No"/>
    <s v="No"/>
    <x v="2"/>
    <x v="1"/>
    <s v="No"/>
    <s v="No"/>
    <x v="246"/>
    <s v="Sanjay Gadhvi"/>
    <s v="Pritam"/>
    <n v="875"/>
    <x v="37"/>
    <n v="356060000"/>
    <x v="2"/>
  </r>
  <r>
    <s v="Matru Ki Bijlee Ka Mandola"/>
    <x v="1"/>
    <s v="No"/>
    <s v="No"/>
    <x v="1"/>
    <x v="1"/>
    <s v="No"/>
    <s v="No"/>
    <x v="246"/>
    <s v="Vishal Bhardwaj"/>
    <s v="Vishal Bhardwaj"/>
    <n v="1850"/>
    <x v="68"/>
    <n v="617615000"/>
    <x v="3"/>
  </r>
  <r>
    <s v="Ziyarat"/>
    <x v="0"/>
    <s v="No"/>
    <s v="No"/>
    <x v="1"/>
    <x v="0"/>
    <s v="Yes"/>
    <s v="Yes"/>
    <x v="247"/>
    <s v="Suresh K. Goswami"/>
    <s v="Bhajan Sopori"/>
    <n v="2"/>
    <x v="78"/>
    <n v="35000"/>
    <x v="0"/>
  </r>
  <r>
    <s v="Life In A Metro"/>
    <x v="0"/>
    <s v="No"/>
    <s v="No"/>
    <x v="1"/>
    <x v="1"/>
    <s v="No"/>
    <s v="No"/>
    <x v="248"/>
    <s v="Anurag Basu"/>
    <s v="Pritam"/>
    <n v="225"/>
    <x v="56"/>
    <n v="244535000"/>
    <x v="3"/>
  </r>
  <r>
    <s v="Rog"/>
    <x v="0"/>
    <s v="No"/>
    <s v="No"/>
    <x v="0"/>
    <x v="1"/>
    <s v="No"/>
    <s v="No"/>
    <x v="248"/>
    <s v="Himanshu Brahmbhatt"/>
    <s v="M.M. Kreem"/>
    <n v="160"/>
    <x v="28"/>
    <n v="32300000"/>
    <x v="1"/>
  </r>
  <r>
    <s v="Apna Asmaan"/>
    <x v="0"/>
    <s v="No"/>
    <s v="No"/>
    <x v="1"/>
    <x v="1"/>
    <s v="Yes"/>
    <s v="Yes"/>
    <x v="248"/>
    <s v="Kaushik Roy"/>
    <s v="Lesle Lewis"/>
    <n v="45"/>
    <x v="117"/>
    <n v="1700000"/>
    <x v="0"/>
  </r>
  <r>
    <s v="Talvar"/>
    <x v="1"/>
    <s v="No"/>
    <s v="No"/>
    <x v="1"/>
    <x v="1"/>
    <s v="No"/>
    <s v="No"/>
    <x v="248"/>
    <s v="Meghna Gulzar"/>
    <s v="Vishal Bhardwaj"/>
    <n v="675"/>
    <x v="92"/>
    <n v="471780000"/>
    <x v="3"/>
  </r>
  <r>
    <s v="Billu"/>
    <x v="1"/>
    <s v="Yes"/>
    <s v="No"/>
    <x v="4"/>
    <x v="1"/>
    <s v="No"/>
    <s v="No"/>
    <x v="248"/>
    <s v="Priyadarshan"/>
    <s v="Pritam"/>
    <n v="1050"/>
    <x v="39"/>
    <n v="474512500"/>
    <x v="3"/>
  </r>
  <r>
    <s v="Hindi Medium"/>
    <x v="0"/>
    <s v="No"/>
    <s v="No"/>
    <x v="4"/>
    <x v="1"/>
    <s v="No"/>
    <s v="No"/>
    <x v="248"/>
    <s v="Saket Chaudhary"/>
    <s v="Sachin - Jigar"/>
    <n v="1050"/>
    <x v="54"/>
    <n v="918550000"/>
    <x v="3"/>
  </r>
  <r>
    <s v="Yeh Saali Zindagi"/>
    <x v="0"/>
    <s v="No"/>
    <s v="No"/>
    <x v="2"/>
    <x v="1"/>
    <s v="No"/>
    <s v="Yes"/>
    <x v="248"/>
    <s v="Sudhir Mishra"/>
    <s v="Nishat Khan"/>
    <n v="650"/>
    <x v="22"/>
    <n v="148100000"/>
    <x v="3"/>
  </r>
  <r>
    <s v="Qarib Qarib Singlle"/>
    <x v="0"/>
    <s v="No"/>
    <s v="No"/>
    <x v="7"/>
    <x v="1"/>
    <s v="No"/>
    <s v="No"/>
    <x v="248"/>
    <s v="Tanuja Chandra"/>
    <s v="Rochak Kohli"/>
    <n v="900"/>
    <x v="92"/>
    <n v="210300000"/>
    <x v="2"/>
  </r>
  <r>
    <s v="Paan Singh Tomar"/>
    <x v="0"/>
    <s v="No"/>
    <s v="No"/>
    <x v="1"/>
    <x v="1"/>
    <s v="No"/>
    <s v="No"/>
    <x v="248"/>
    <s v="Tigmanshu Dhulia"/>
    <s v="Abhishek Ray"/>
    <n v="300"/>
    <x v="120"/>
    <n v="201800000"/>
    <x v="3"/>
  </r>
  <r>
    <s v="C U At 9"/>
    <x v="0"/>
    <s v="No"/>
    <s v="No"/>
    <x v="0"/>
    <x v="0"/>
    <s v="Yes"/>
    <s v="Yes"/>
    <x v="249"/>
    <s v="Marlon Rodrigues"/>
    <s v="Tapas Relia"/>
    <n v="35"/>
    <x v="111"/>
    <n v="2700000"/>
    <x v="0"/>
  </r>
  <r>
    <s v="Shabri"/>
    <x v="1"/>
    <s v="No"/>
    <s v="No"/>
    <x v="1"/>
    <x v="1"/>
    <s v="Yes"/>
    <s v="No"/>
    <x v="250"/>
    <s v="Lalit Marathe"/>
    <s v="Raju Singh"/>
    <n v="75"/>
    <x v="28"/>
    <n v="1650000"/>
    <x v="0"/>
  </r>
  <r>
    <s v="Aashiqui.in"/>
    <x v="1"/>
    <s v="No"/>
    <s v="No"/>
    <x v="6"/>
    <x v="0"/>
    <s v="Yes"/>
    <s v="Yes"/>
    <x v="251"/>
    <s v="Shankhadeep"/>
    <s v="Nitin Kumar Gupta"/>
    <n v="30"/>
    <x v="108"/>
    <n v="650000"/>
    <x v="0"/>
  </r>
  <r>
    <s v="Ab To Jaago"/>
    <x v="0"/>
    <s v="No"/>
    <s v="No"/>
    <x v="1"/>
    <x v="0"/>
    <s v="No"/>
    <s v="Yes"/>
    <x v="252"/>
    <s v="Iqbal Ali"/>
    <s v="Jalalludin Khan"/>
    <n v="1"/>
    <x v="5"/>
    <n v="35000"/>
    <x v="0"/>
  </r>
  <r>
    <s v="Sixteen"/>
    <x v="0"/>
    <s v="No"/>
    <s v="No"/>
    <x v="1"/>
    <x v="0"/>
    <s v="Yes"/>
    <s v="Yes"/>
    <x v="253"/>
    <s v="Raj Purohit"/>
    <s v="Adam Avil - Eddie Avil"/>
    <n v="300"/>
    <x v="110"/>
    <n v="17600000"/>
    <x v="1"/>
  </r>
  <r>
    <s v="Kaand - Black Scandal"/>
    <x v="1"/>
    <s v="No"/>
    <s v="No"/>
    <x v="1"/>
    <x v="0"/>
    <s v="No"/>
    <s v="Yes"/>
    <x v="254"/>
    <s v="Santosh Gupta"/>
    <s v="Param"/>
    <n v="10"/>
    <x v="116"/>
    <n v="425000"/>
    <x v="0"/>
  </r>
  <r>
    <s v="Bhoot Returns"/>
    <x v="0"/>
    <s v="No"/>
    <s v="Yes"/>
    <x v="8"/>
    <x v="1"/>
    <s v="No"/>
    <s v="No"/>
    <x v="255"/>
    <s v="Ram Gopal Verma"/>
    <s v="Sandeep Chowta"/>
    <n v="925"/>
    <x v="2"/>
    <n v="63920000"/>
    <x v="1"/>
  </r>
  <r>
    <s v="Daal Mein Kuch Kaala Hai!"/>
    <x v="0"/>
    <s v="No"/>
    <s v="No"/>
    <x v="4"/>
    <x v="1"/>
    <s v="Yes"/>
    <s v="Yes"/>
    <x v="256"/>
    <s v="Anand Balraj"/>
    <s v="Aabfm"/>
    <n v="125"/>
    <x v="20"/>
    <n v="5300000"/>
    <x v="0"/>
  </r>
  <r>
    <s v="Thodi Life Thoda Magic"/>
    <x v="0"/>
    <s v="No"/>
    <s v="No"/>
    <x v="1"/>
    <x v="1"/>
    <s v="No"/>
    <s v="No"/>
    <x v="256"/>
    <s v="Anand L. Rai"/>
    <s v="Vinay Tiwari"/>
    <n v="30"/>
    <x v="19"/>
    <n v="550000"/>
    <x v="0"/>
  </r>
  <r>
    <s v="Maalik Ek"/>
    <x v="0"/>
    <s v="No"/>
    <s v="No"/>
    <x v="11"/>
    <x v="1"/>
    <s v="No"/>
    <s v="No"/>
    <x v="256"/>
    <s v="Deepak Balraj Vij"/>
    <s v="Jaideep Choudhury"/>
    <n v="75"/>
    <x v="46"/>
    <n v="875000"/>
    <x v="0"/>
  </r>
  <r>
    <s v="Married To America"/>
    <x v="1"/>
    <s v="No"/>
    <s v="No"/>
    <x v="2"/>
    <x v="1"/>
    <s v="No"/>
    <s v="Yes"/>
    <x v="256"/>
    <s v="Dilip Shankar"/>
    <s v="Anwar Hussain"/>
    <n v="150"/>
    <x v="108"/>
    <n v="2200000"/>
    <x v="0"/>
  </r>
  <r>
    <s v="Musaa - The Most Wanted"/>
    <x v="0"/>
    <s v="No"/>
    <s v="No"/>
    <x v="2"/>
    <x v="1"/>
    <s v="No"/>
    <s v="No"/>
    <x v="256"/>
    <s v="Himanshu Brahmbhatt"/>
    <s v="Santosh Sharma"/>
    <n v="40"/>
    <x v="19"/>
    <n v="1400000"/>
    <x v="0"/>
  </r>
  <r>
    <s v="We R Friends"/>
    <x v="0"/>
    <s v="No"/>
    <s v="No"/>
    <x v="1"/>
    <x v="1"/>
    <s v="Yes"/>
    <s v="No"/>
    <x v="256"/>
    <s v="Jaidev Chakravorty"/>
    <s v="Anand - Milind"/>
    <n v="20"/>
    <x v="46"/>
    <n v="950000"/>
    <x v="0"/>
  </r>
  <r>
    <s v="Dilliwali Zaalim Girlfriend"/>
    <x v="1"/>
    <s v="No"/>
    <s v="No"/>
    <x v="7"/>
    <x v="1"/>
    <s v="Yes"/>
    <s v="Yes"/>
    <x v="256"/>
    <s v="Japinder Kaur Baweja"/>
    <s v="Jazzy Bains"/>
    <n v="575"/>
    <x v="2"/>
    <n v="30900000"/>
    <x v="0"/>
  </r>
  <r>
    <s v="Bhoot And Friends"/>
    <x v="1"/>
    <s v="No"/>
    <s v="No"/>
    <x v="1"/>
    <x v="1"/>
    <s v="No"/>
    <s v="No"/>
    <x v="256"/>
    <s v="Kittu Saluja"/>
    <s v="Sunil Singh"/>
    <n v="25"/>
    <x v="1"/>
    <n v="150000"/>
    <x v="0"/>
  </r>
  <r>
    <s v="Kahin Hai Mera Pyar"/>
    <x v="0"/>
    <s v="No"/>
    <s v="No"/>
    <x v="6"/>
    <x v="1"/>
    <s v="Yes"/>
    <s v="No"/>
    <x v="256"/>
    <s v="Mahesh Vaijnath Doijode"/>
    <s v="Nikhil Kamath"/>
    <n v="275"/>
    <x v="30"/>
    <n v="2275000"/>
    <x v="0"/>
  </r>
  <r>
    <s v="Hum Do Anjaane"/>
    <x v="0"/>
    <s v="No"/>
    <s v="No"/>
    <x v="5"/>
    <x v="1"/>
    <s v="No"/>
    <s v="Yes"/>
    <x v="256"/>
    <s v="Milind Swamy"/>
    <s v="Prashant Singh"/>
    <n v="30"/>
    <x v="1"/>
    <n v="750000"/>
    <x v="0"/>
  </r>
  <r>
    <s v="Bhoot Unkle"/>
    <x v="0"/>
    <s v="No"/>
    <s v="No"/>
    <x v="1"/>
    <x v="1"/>
    <s v="Yes"/>
    <s v="No"/>
    <x v="256"/>
    <s v="Mukesh Saigal"/>
    <s v="Baba Sehgal"/>
    <n v="20"/>
    <x v="108"/>
    <n v="500000"/>
    <x v="0"/>
  </r>
  <r>
    <s v="Ek Second... Jo Zindagi Badal De?"/>
    <x v="0"/>
    <s v="No"/>
    <s v="No"/>
    <x v="2"/>
    <x v="1"/>
    <s v="No"/>
    <s v="No"/>
    <x v="256"/>
    <s v="Partho Ghosh"/>
    <s v="Anand Raj Anand"/>
    <n v="175"/>
    <x v="110"/>
    <n v="4400000"/>
    <x v="0"/>
  </r>
  <r>
    <s v="Vidyaarthi"/>
    <x v="0"/>
    <s v="No"/>
    <s v="No"/>
    <x v="1"/>
    <x v="1"/>
    <s v="No"/>
    <s v="No"/>
    <x v="256"/>
    <s v="Rakesh Kakaria"/>
    <s v="Anand Raj Anand"/>
    <n v="5"/>
    <x v="1"/>
    <n v="325000"/>
    <x v="0"/>
  </r>
  <r>
    <s v="Mera Dil Leke Dekkho"/>
    <x v="1"/>
    <s v="No"/>
    <s v="No"/>
    <x v="7"/>
    <x v="1"/>
    <s v="Yes"/>
    <s v="No"/>
    <x v="256"/>
    <s v="Rohit Kaushik"/>
    <s v="Jatin - Lalit"/>
    <n v="70"/>
    <x v="110"/>
    <n v="1825000"/>
    <x v="0"/>
  </r>
  <r>
    <s v="Kitkit + Cricket = Kirkit"/>
    <x v="0"/>
    <s v="No"/>
    <s v="No"/>
    <x v="1"/>
    <x v="1"/>
    <s v="Yes"/>
    <s v="No"/>
    <x v="256"/>
    <s v="Shashi Pritam"/>
    <s v="Shashi Pritam"/>
    <n v="40"/>
    <x v="105"/>
    <n v="450000"/>
    <x v="0"/>
  </r>
  <r>
    <s v="Rangrezz"/>
    <x v="0"/>
    <s v="No"/>
    <s v="No"/>
    <x v="1"/>
    <x v="1"/>
    <s v="No"/>
    <s v="No"/>
    <x v="257"/>
    <s v="Priyadarshan"/>
    <s v="Sajid - Wajid"/>
    <n v="1150"/>
    <x v="54"/>
    <n v="97181250"/>
    <x v="0"/>
  </r>
  <r>
    <s v="F.A.L.T.U"/>
    <x v="1"/>
    <s v="No"/>
    <s v="No"/>
    <x v="4"/>
    <x v="1"/>
    <s v="Yes"/>
    <s v="No"/>
    <x v="257"/>
    <s v="Remo D'Souza"/>
    <s v="Sachin - Jigar"/>
    <n v="1200"/>
    <x v="25"/>
    <n v="329200000"/>
    <x v="3"/>
  </r>
  <r>
    <s v="Ajab Gazabb Love"/>
    <x v="1"/>
    <s v="No"/>
    <s v="No"/>
    <x v="4"/>
    <x v="1"/>
    <s v="No"/>
    <s v="No"/>
    <x v="257"/>
    <s v="Sanjay Gadhvi"/>
    <s v="Sajid - Wajid"/>
    <n v="850"/>
    <x v="60"/>
    <n v="102090000"/>
    <x v="0"/>
  </r>
  <r>
    <s v="Youngistaan"/>
    <x v="1"/>
    <s v="No"/>
    <s v="No"/>
    <x v="1"/>
    <x v="1"/>
    <s v="Yes"/>
    <s v="No"/>
    <x v="257"/>
    <s v="Syed Ahmed Afzal"/>
    <s v="Jeet Ganguly"/>
    <n v="1000"/>
    <x v="13"/>
    <n v="94500000"/>
    <x v="0"/>
  </r>
  <r>
    <s v="Www.Love.com"/>
    <x v="1"/>
    <s v="No"/>
    <s v="No"/>
    <x v="2"/>
    <x v="0"/>
    <s v="Yes"/>
    <s v="Yes"/>
    <x v="258"/>
    <s v="Vinod Mukhi"/>
    <s v="Mika Singh"/>
    <n v="50"/>
    <x v="1"/>
    <n v="2050000"/>
    <x v="0"/>
  </r>
  <r>
    <s v="My Bollywood Bride"/>
    <x v="0"/>
    <s v="No"/>
    <s v="No"/>
    <x v="7"/>
    <x v="0"/>
    <s v="Yes"/>
    <s v="No"/>
    <x v="259"/>
    <s v="Rajeev Virani"/>
    <s v="Anu Malik"/>
    <n v="10"/>
    <x v="124"/>
    <n v="72500"/>
    <x v="0"/>
  </r>
  <r>
    <s v="Ye Stupid Pyar"/>
    <x v="0"/>
    <s v="No"/>
    <s v="No"/>
    <x v="6"/>
    <x v="0"/>
    <s v="Yes"/>
    <s v="Yes"/>
    <x v="260"/>
    <s v="Rakesh Jain"/>
    <s v="Reeky Dev"/>
    <n v="20"/>
    <x v="46"/>
    <n v="225000"/>
    <x v="0"/>
  </r>
  <r>
    <s v="The Forest"/>
    <x v="0"/>
    <s v="No"/>
    <s v="No"/>
    <x v="2"/>
    <x v="1"/>
    <s v="Yes"/>
    <s v="Yes"/>
    <x v="261"/>
    <s v="Ashvin Kumar"/>
    <s v="Matt Robertson"/>
    <n v="15"/>
    <x v="1"/>
    <n v="390000"/>
    <x v="0"/>
  </r>
  <r>
    <s v="Love Songs"/>
    <x v="0"/>
    <s v="No"/>
    <s v="No"/>
    <x v="1"/>
    <x v="1"/>
    <s v="Yes"/>
    <s v="Yes"/>
    <x v="262"/>
    <s v="Jayabrato Chatterjee"/>
    <s v="Usha Uthup"/>
    <n v="18"/>
    <x v="0"/>
    <n v="1125000"/>
    <x v="0"/>
  </r>
  <r>
    <s v="Bazaar-E-Husn"/>
    <x v="0"/>
    <s v="No"/>
    <s v="No"/>
    <x v="1"/>
    <x v="1"/>
    <s v="Yes"/>
    <s v="No"/>
    <x v="0"/>
    <s v="Ajay Mehra"/>
    <s v="Khayyam"/>
    <n v="10"/>
    <x v="127"/>
    <n v="100000"/>
    <x v="0"/>
  </r>
  <r>
    <s v="Ho Jaata Hai Pyar"/>
    <x v="0"/>
    <s v="No"/>
    <s v="No"/>
    <x v="6"/>
    <x v="1"/>
    <s v="Yes"/>
    <s v="No"/>
    <x v="263"/>
    <s v="Basit Khan"/>
    <s v="Uttam Singh"/>
    <n v="5"/>
    <x v="111"/>
    <n v="650000"/>
    <x v="0"/>
  </r>
  <r>
    <s v="Delhii Heights"/>
    <x v="1"/>
    <s v="No"/>
    <s v="No"/>
    <x v="1"/>
    <x v="1"/>
    <s v="Yes"/>
    <s v="Yes"/>
    <x v="264"/>
    <s v="Anand Kumar"/>
    <s v="Rabbi Shergill"/>
    <n v="160"/>
    <x v="43"/>
    <n v="9900000"/>
    <x v="0"/>
  </r>
  <r>
    <s v="Strangers"/>
    <x v="0"/>
    <s v="No"/>
    <s v="No"/>
    <x v="1"/>
    <x v="1"/>
    <s v="Yes"/>
    <s v="Yes"/>
    <x v="264"/>
    <s v="Anand L. Rai"/>
    <s v="Vinay Tiwari"/>
    <n v="100"/>
    <x v="47"/>
    <n v="6150000"/>
    <x v="0"/>
  </r>
  <r>
    <s v="Victoria No. 203"/>
    <x v="0"/>
    <s v="No"/>
    <s v="No"/>
    <x v="4"/>
    <x v="1"/>
    <s v="No"/>
    <s v="No"/>
    <x v="264"/>
    <s v="Anant Mahadevan"/>
    <s v="Viju Shah"/>
    <n v="165"/>
    <x v="49"/>
    <n v="13500000"/>
    <x v="0"/>
  </r>
  <r>
    <s v="Four Two Ka One"/>
    <x v="0"/>
    <s v="No"/>
    <s v="No"/>
    <x v="4"/>
    <x v="1"/>
    <s v="Yes"/>
    <s v="Yes"/>
    <x v="264"/>
    <s v="Anwer Khan"/>
    <s v="J.D. Singh - Rajan"/>
    <n v="65"/>
    <x v="42"/>
    <n v="2650000"/>
    <x v="0"/>
  </r>
  <r>
    <s v="Chhodon Naa Yaar"/>
    <x v="0"/>
    <s v="No"/>
    <s v="No"/>
    <x v="2"/>
    <x v="1"/>
    <s v="Yes"/>
    <s v="No"/>
    <x v="264"/>
    <s v="Dilip Sood"/>
    <s v="Anand Raj Anand"/>
    <n v="70"/>
    <x v="26"/>
    <n v="2650000"/>
    <x v="0"/>
  </r>
  <r>
    <s v="Rehguzar"/>
    <x v="0"/>
    <s v="No"/>
    <s v="No"/>
    <x v="1"/>
    <x v="1"/>
    <s v="Yes"/>
    <s v="No"/>
    <x v="264"/>
    <s v="Faruq Masudi"/>
    <s v="Aadesh Shrivastava"/>
    <n v="8"/>
    <x v="48"/>
    <n v="270000"/>
    <x v="0"/>
  </r>
  <r>
    <s v="A Flat"/>
    <x v="0"/>
    <s v="No"/>
    <s v="No"/>
    <x v="2"/>
    <x v="1"/>
    <s v="Yes"/>
    <s v="No"/>
    <x v="264"/>
    <s v="Hemant Madhukar"/>
    <s v="Bappa Lahiri"/>
    <n v="175"/>
    <x v="45"/>
    <n v="4200000"/>
    <x v="0"/>
  </r>
  <r>
    <s v="Bachelor Party"/>
    <x v="0"/>
    <s v="No"/>
    <s v="No"/>
    <x v="4"/>
    <x v="1"/>
    <s v="No"/>
    <s v="Yes"/>
    <x v="264"/>
    <s v="Ishaan Trivedi"/>
    <s v="Arun Bhairav"/>
    <n v="50"/>
    <x v="108"/>
    <n v="1320000"/>
    <x v="0"/>
  </r>
  <r>
    <s v="Fugly"/>
    <x v="0"/>
    <s v="No"/>
    <s v="No"/>
    <x v="1"/>
    <x v="1"/>
    <s v="No"/>
    <s v="No"/>
    <x v="264"/>
    <s v="Kabir Sadanand"/>
    <s v="Honey Singh"/>
    <n v="950"/>
    <x v="7"/>
    <n v="148278750"/>
    <x v="1"/>
  </r>
  <r>
    <s v="Umar"/>
    <x v="0"/>
    <s v="No"/>
    <s v="No"/>
    <x v="1"/>
    <x v="1"/>
    <s v="No"/>
    <s v="No"/>
    <x v="264"/>
    <s v="Karan Razdan"/>
    <s v="Shamir Tandon"/>
    <n v="55"/>
    <x v="28"/>
    <n v="4001000"/>
    <x v="0"/>
  </r>
  <r>
    <s v="Silsiilay"/>
    <x v="0"/>
    <s v="No"/>
    <s v="No"/>
    <x v="1"/>
    <x v="1"/>
    <s v="No"/>
    <s v="No"/>
    <x v="264"/>
    <s v="Khalid Mohamed"/>
    <s v="Himesh Reshammiya"/>
    <n v="125"/>
    <x v="42"/>
    <n v="17835500"/>
    <x v="0"/>
  </r>
  <r>
    <s v="Bas Ek Pal"/>
    <x v="0"/>
    <s v="No"/>
    <s v="No"/>
    <x v="1"/>
    <x v="1"/>
    <s v="Yes"/>
    <s v="Yes"/>
    <x v="264"/>
    <s v="Onir"/>
    <s v="Vivek Philip"/>
    <n v="70"/>
    <x v="77"/>
    <n v="8400000"/>
    <x v="0"/>
  </r>
  <r>
    <s v="Darr @ The Mall"/>
    <x v="1"/>
    <s v="No"/>
    <s v="No"/>
    <x v="8"/>
    <x v="1"/>
    <s v="No"/>
    <s v="No"/>
    <x v="264"/>
    <s v="Pawan Kirpalani"/>
    <s v="Shankar - Ehsaan - Loy"/>
    <n v="1200"/>
    <x v="100"/>
    <n v="78400000"/>
    <x v="0"/>
  </r>
  <r>
    <s v="Yahaan"/>
    <x v="0"/>
    <s v="No"/>
    <s v="No"/>
    <x v="1"/>
    <x v="1"/>
    <s v="Yes"/>
    <s v="No"/>
    <x v="264"/>
    <s v="Shoojit Sircar"/>
    <s v="Shantanu Moitra"/>
    <n v="55"/>
    <x v="28"/>
    <n v="16700000"/>
    <x v="0"/>
  </r>
  <r>
    <s v="Hastey Hastey - Follow Your Heart"/>
    <x v="0"/>
    <s v="No"/>
    <s v="No"/>
    <x v="4"/>
    <x v="1"/>
    <s v="Yes"/>
    <s v="No"/>
    <x v="264"/>
    <s v="Tony"/>
    <s v="Anu Malik"/>
    <n v="175"/>
    <x v="30"/>
    <n v="13000000"/>
    <x v="0"/>
  </r>
  <r>
    <s v="Jhoota Hi Sahi"/>
    <x v="1"/>
    <s v="No"/>
    <s v="No"/>
    <x v="7"/>
    <x v="1"/>
    <s v="No"/>
    <s v="No"/>
    <x v="265"/>
    <s v="Abbas Tyrewala"/>
    <s v="A.R. Rehman"/>
    <n v="650"/>
    <x v="62"/>
    <n v="155850000"/>
    <x v="0"/>
  </r>
  <r>
    <s v="Force 2"/>
    <x v="0"/>
    <s v="No"/>
    <s v="Yes"/>
    <x v="5"/>
    <x v="1"/>
    <s v="No"/>
    <s v="No"/>
    <x v="265"/>
    <s v="Abhinay Deo"/>
    <s v="Amal Malik"/>
    <n v="2250"/>
    <x v="68"/>
    <n v="526062500"/>
    <x v="2"/>
  </r>
  <r>
    <s v="Welcome Back"/>
    <x v="1"/>
    <s v="No"/>
    <s v="Yes"/>
    <x v="4"/>
    <x v="1"/>
    <s v="No"/>
    <s v="No"/>
    <x v="265"/>
    <s v="Anees Bazmee"/>
    <s v="Meet Bros"/>
    <n v="3200"/>
    <x v="137"/>
    <n v="1687670000"/>
    <x v="3"/>
  </r>
  <r>
    <s v="No Smoking"/>
    <x v="1"/>
    <s v="No"/>
    <s v="No"/>
    <x v="1"/>
    <x v="1"/>
    <s v="Yes"/>
    <s v="No"/>
    <x v="265"/>
    <s v="Anurag Kashyap"/>
    <s v="Vishal Bhardwaj"/>
    <n v="225"/>
    <x v="2"/>
    <n v="34930000"/>
    <x v="0"/>
  </r>
  <r>
    <s v="Water"/>
    <x v="0"/>
    <s v="No"/>
    <s v="No"/>
    <x v="1"/>
    <x v="1"/>
    <s v="No"/>
    <s v="No"/>
    <x v="265"/>
    <s v="Deepa Mehta"/>
    <s v="A.R. Rehman"/>
    <n v="175"/>
    <x v="23"/>
    <n v="23600000"/>
    <x v="0"/>
  </r>
  <r>
    <s v="Kabul Express"/>
    <x v="0"/>
    <s v="No"/>
    <s v="No"/>
    <x v="1"/>
    <x v="1"/>
    <s v="Yes"/>
    <s v="Yes"/>
    <x v="265"/>
    <s v="Kabir Khan"/>
    <s v="Raghav Sachar"/>
    <n v="275"/>
    <x v="23"/>
    <n v="214025000"/>
    <x v="3"/>
  </r>
  <r>
    <s v="New York"/>
    <x v="0"/>
    <s v="No"/>
    <s v="No"/>
    <x v="2"/>
    <x v="1"/>
    <s v="No"/>
    <s v="No"/>
    <x v="265"/>
    <s v="Kabir Khan"/>
    <s v="Pritam"/>
    <n v="1200"/>
    <x v="13"/>
    <n v="783367500"/>
    <x v="3"/>
  </r>
  <r>
    <s v="I, Me Aur Main"/>
    <x v="0"/>
    <s v="No"/>
    <s v="No"/>
    <x v="7"/>
    <x v="1"/>
    <s v="Yes"/>
    <s v="No"/>
    <x v="265"/>
    <s v="Kapil Sharma"/>
    <s v="Pritam"/>
    <n v="975"/>
    <x v="25"/>
    <n v="137885000"/>
    <x v="1"/>
  </r>
  <r>
    <s v="Taxi Number 9 2 11"/>
    <x v="1"/>
    <s v="No"/>
    <s v="No"/>
    <x v="1"/>
    <x v="1"/>
    <s v="No"/>
    <s v="No"/>
    <x v="265"/>
    <s v="Milan Luthria"/>
    <s v="Vishal - Shekhar"/>
    <n v="400"/>
    <x v="27"/>
    <n v="321700000"/>
    <x v="3"/>
  </r>
  <r>
    <s v="Aashayein"/>
    <x v="0"/>
    <s v="No"/>
    <s v="No"/>
    <x v="1"/>
    <x v="1"/>
    <s v="No"/>
    <s v="No"/>
    <x v="265"/>
    <s v="Nagesh Kukunoor"/>
    <s v="Salim - Sulaiman"/>
    <n v="425"/>
    <x v="7"/>
    <n v="34675000"/>
    <x v="0"/>
  </r>
  <r>
    <s v="Force"/>
    <x v="1"/>
    <s v="No"/>
    <s v="No"/>
    <x v="5"/>
    <x v="1"/>
    <s v="No"/>
    <s v="No"/>
    <x v="265"/>
    <s v="Nishikant Kamat"/>
    <s v="Harris Jayraj"/>
    <n v="1450"/>
    <x v="13"/>
    <n v="390320000"/>
    <x v="3"/>
  </r>
  <r>
    <s v="Rocky Handsome"/>
    <x v="1"/>
    <s v="No"/>
    <s v="No"/>
    <x v="2"/>
    <x v="1"/>
    <s v="No"/>
    <s v="Yes"/>
    <x v="265"/>
    <s v="Nishikant Kamat"/>
    <s v="Bombay Rockers"/>
    <n v="1900"/>
    <x v="34"/>
    <n v="355818750"/>
    <x v="1"/>
  </r>
  <r>
    <s v="Dishoom"/>
    <x v="0"/>
    <s v="No"/>
    <s v="No"/>
    <x v="5"/>
    <x v="1"/>
    <s v="No"/>
    <s v="No"/>
    <x v="265"/>
    <s v="Rohit Dhawan"/>
    <s v="Pritam"/>
    <n v="3000"/>
    <x v="80"/>
    <n v="1187630000"/>
    <x v="3"/>
  </r>
  <r>
    <s v="Karam"/>
    <x v="0"/>
    <s v="No"/>
    <s v="No"/>
    <x v="2"/>
    <x v="1"/>
    <s v="Yes"/>
    <s v="No"/>
    <x v="265"/>
    <s v="Sanjay F. Gupta"/>
    <s v="Vishal - Shekhar"/>
    <n v="225"/>
    <x v="53"/>
    <n v="77625000"/>
    <x v="3"/>
  </r>
  <r>
    <s v="Shootout At Wadala"/>
    <x v="0"/>
    <s v="No"/>
    <s v="Yes"/>
    <x v="5"/>
    <x v="1"/>
    <s v="No"/>
    <s v="No"/>
    <x v="265"/>
    <s v="Sanjay Gupta"/>
    <s v="Anand Raj Anand"/>
    <n v="2200"/>
    <x v="112"/>
    <n v="825542500"/>
    <x v="3"/>
  </r>
  <r>
    <s v="Madras Cafe"/>
    <x v="0"/>
    <s v="No"/>
    <s v="No"/>
    <x v="2"/>
    <x v="1"/>
    <s v="No"/>
    <s v="No"/>
    <x v="265"/>
    <s v="Shoojit Sircar"/>
    <s v="Shantanu Moitra"/>
    <n v="1050"/>
    <x v="62"/>
    <n v="675640000"/>
    <x v="3"/>
  </r>
  <r>
    <s v="Dhan Dhana Dhan Goal"/>
    <x v="1"/>
    <s v="No"/>
    <s v="No"/>
    <x v="1"/>
    <x v="1"/>
    <s v="No"/>
    <s v="No"/>
    <x v="265"/>
    <s v="Vivek Agnihotri"/>
    <s v="Pritam"/>
    <n v="650"/>
    <x v="103"/>
    <n v="217243750"/>
    <x v="2"/>
  </r>
  <r>
    <s v="Mein Bikaaoo On Sale"/>
    <x v="1"/>
    <s v="No"/>
    <s v="No"/>
    <x v="1"/>
    <x v="0"/>
    <s v="No"/>
    <s v="No"/>
    <x v="266"/>
    <s v="B.R. Ishara"/>
    <s v="Raju Singh"/>
    <n v="1"/>
    <x v="116"/>
    <n v="575000"/>
    <x v="0"/>
  </r>
  <r>
    <s v="7 1/2 Phere"/>
    <x v="0"/>
    <s v="No"/>
    <s v="No"/>
    <x v="4"/>
    <x v="1"/>
    <s v="Yes"/>
    <s v="No"/>
    <x v="267"/>
    <s v="Ishaan Trivedi"/>
    <s v="Shantanu Moitra"/>
    <n v="50"/>
    <x v="121"/>
    <n v="15200000"/>
    <x v="1"/>
  </r>
  <r>
    <s v="I Am"/>
    <x v="1"/>
    <s v="No"/>
    <s v="No"/>
    <x v="1"/>
    <x v="1"/>
    <s v="No"/>
    <s v="No"/>
    <x v="267"/>
    <s v="Onir"/>
    <s v="Vivek Philip"/>
    <n v="75"/>
    <x v="18"/>
    <n v="6700000"/>
    <x v="0"/>
  </r>
  <r>
    <s v="Main Hoon Krishna"/>
    <x v="1"/>
    <s v="No"/>
    <s v="No"/>
    <x v="12"/>
    <x v="1"/>
    <s v="No"/>
    <s v="No"/>
    <x v="267"/>
    <s v="Rajiv S. Ruia"/>
    <s v="Amjad - Nadeem"/>
    <n v="175"/>
    <x v="24"/>
    <n v="2900000"/>
    <x v="0"/>
  </r>
  <r>
    <s v="Sardi Mein Garmi"/>
    <x v="0"/>
    <s v="No"/>
    <s v="No"/>
    <x v="3"/>
    <x v="0"/>
    <s v="No"/>
    <s v="Yes"/>
    <x v="268"/>
    <s v="Tilak Chutani"/>
    <s v="Aman"/>
    <n v="1"/>
    <x v="5"/>
    <n v="500000"/>
    <x v="0"/>
  </r>
  <r>
    <s v="Topless"/>
    <x v="0"/>
    <s v="No"/>
    <s v="No"/>
    <x v="3"/>
    <x v="0"/>
    <s v="No"/>
    <s v="No"/>
    <x v="269"/>
    <s v="Nabh Kumar Raju"/>
    <s v="Bappi Lahiri"/>
    <n v="30"/>
    <x v="19"/>
    <n v="4900000"/>
    <x v="0"/>
  </r>
  <r>
    <s v="26th July At Barista"/>
    <x v="0"/>
    <s v="No"/>
    <s v="No"/>
    <x v="1"/>
    <x v="0"/>
    <s v="No"/>
    <s v="Yes"/>
    <x v="270"/>
    <s v="Mohan Sharma"/>
    <s v="Sandarbh"/>
    <n v="50"/>
    <x v="46"/>
    <n v="1325000"/>
    <x v="0"/>
  </r>
  <r>
    <s v="Main Tere Ishq Mein"/>
    <x v="0"/>
    <s v="No"/>
    <s v="No"/>
    <x v="6"/>
    <x v="0"/>
    <s v="Yes"/>
    <s v="No"/>
    <x v="271"/>
    <s v="Manish"/>
    <s v="Jayant Aaryan"/>
    <n v="1"/>
    <x v="78"/>
    <n v="950000"/>
    <x v="0"/>
  </r>
  <r>
    <s v="Mudrank - The Stamp"/>
    <x v="0"/>
    <s v="No"/>
    <s v="No"/>
    <x v="1"/>
    <x v="0"/>
    <s v="Yes"/>
    <s v="No"/>
    <x v="272"/>
    <s v="Shakir Shaikh"/>
    <s v="Bappi Lahiri"/>
    <n v="15"/>
    <x v="116"/>
    <n v="650000"/>
    <x v="0"/>
  </r>
  <r>
    <s v="We Are Family"/>
    <x v="1"/>
    <s v="Yes"/>
    <s v="No"/>
    <x v="1"/>
    <x v="1"/>
    <s v="Yes"/>
    <s v="No"/>
    <x v="273"/>
    <s v="Siddharth Malhotra"/>
    <s v="Shankar - Ehsaan - Loy"/>
    <n v="900"/>
    <x v="9"/>
    <n v="420490000"/>
    <x v="3"/>
  </r>
  <r>
    <s v="Dhund Lenge Manzil Hum"/>
    <x v="1"/>
    <s v="No"/>
    <s v="No"/>
    <x v="1"/>
    <x v="0"/>
    <s v="Yes"/>
    <s v="No"/>
    <x v="274"/>
    <s v="R. Gautam"/>
    <s v="Vaishnav Deva"/>
    <n v="5"/>
    <x v="76"/>
    <n v="275000"/>
    <x v="0"/>
  </r>
  <r>
    <s v="That Girl in Yellow Boots"/>
    <x v="0"/>
    <s v="No"/>
    <s v="No"/>
    <x v="1"/>
    <x v="1"/>
    <s v="No"/>
    <s v="Yes"/>
    <x v="275"/>
    <s v="Anurag Kashyap"/>
    <s v="Naren Chandavarkar"/>
    <n v="200"/>
    <x v="20"/>
    <n v="27100000"/>
    <x v="1"/>
  </r>
  <r>
    <s v="Margarita With A Straw"/>
    <x v="0"/>
    <s v="No"/>
    <s v="No"/>
    <x v="1"/>
    <x v="1"/>
    <s v="No"/>
    <s v="No"/>
    <x v="275"/>
    <s v="Shonali Bose"/>
    <s v="Mikey McCleary"/>
    <n v="250"/>
    <x v="128"/>
    <n v="74300000"/>
    <x v="2"/>
  </r>
  <r>
    <s v="Janleva 555"/>
    <x v="1"/>
    <s v="No"/>
    <s v="No"/>
    <x v="2"/>
    <x v="1"/>
    <s v="Yes"/>
    <s v="Yes"/>
    <x v="276"/>
    <s v="Sandeep Malani"/>
    <s v="Mike Paul Hughes"/>
    <n v="70"/>
    <x v="121"/>
    <n v="2550000"/>
    <x v="0"/>
  </r>
  <r>
    <s v="Deshdrohi"/>
    <x v="0"/>
    <s v="No"/>
    <s v="No"/>
    <x v="5"/>
    <x v="0"/>
    <s v="No"/>
    <s v="Yes"/>
    <x v="277"/>
    <s v="Jagdish Sharma"/>
    <s v="Nikhil"/>
    <n v="75"/>
    <x v="117"/>
    <n v="8900000"/>
    <x v="0"/>
  </r>
  <r>
    <s v="Mumbai Xpress"/>
    <x v="1"/>
    <s v="No"/>
    <s v="No"/>
    <x v="4"/>
    <x v="1"/>
    <s v="Yes"/>
    <s v="No"/>
    <x v="278"/>
    <s v="Singeetam Srinivasa Rao"/>
    <s v="Ilaiyaraja"/>
    <n v="150"/>
    <x v="30"/>
    <n v="51750000"/>
    <x v="2"/>
  </r>
  <r>
    <s v="Phaans - Ek Jasoos Ki Kahani"/>
    <x v="1"/>
    <s v="No"/>
    <s v="No"/>
    <x v="2"/>
    <x v="0"/>
    <s v="No"/>
    <s v="No"/>
    <x v="279"/>
    <s v="A. Chitransh"/>
    <s v="Dilip Sen"/>
    <n v="10"/>
    <x v="127"/>
    <n v="175000"/>
    <x v="0"/>
  </r>
  <r>
    <s v="Simran"/>
    <x v="0"/>
    <s v="No"/>
    <s v="No"/>
    <x v="1"/>
    <x v="1"/>
    <s v="No"/>
    <s v="No"/>
    <x v="280"/>
    <s v="Hansal Mehta"/>
    <s v="Sachin - Jigar"/>
    <n v="1550"/>
    <x v="13"/>
    <n v="263025000"/>
    <x v="1"/>
  </r>
  <r>
    <s v="Revolver Rani"/>
    <x v="0"/>
    <s v="No"/>
    <s v="No"/>
    <x v="1"/>
    <x v="1"/>
    <s v="Yes"/>
    <s v="No"/>
    <x v="280"/>
    <s v="Sai Kabir"/>
    <s v="Sanjeev Srivastava"/>
    <n v="1600"/>
    <x v="39"/>
    <n v="118700000"/>
    <x v="0"/>
  </r>
  <r>
    <s v="Queen"/>
    <x v="0"/>
    <s v="No"/>
    <s v="No"/>
    <x v="1"/>
    <x v="1"/>
    <s v="Yes"/>
    <s v="No"/>
    <x v="280"/>
    <s v="Vikas Bahl"/>
    <s v="Amit Trivedi"/>
    <n v="800"/>
    <x v="54"/>
    <n v="974180000"/>
    <x v="3"/>
  </r>
  <r>
    <s v="Rajjo"/>
    <x v="1"/>
    <s v="No"/>
    <s v="No"/>
    <x v="1"/>
    <x v="1"/>
    <s v="Yes"/>
    <s v="No"/>
    <x v="280"/>
    <s v="Vishwas Patil"/>
    <s v="Uttam Singh"/>
    <n v="425"/>
    <x v="22"/>
    <n v="11900000"/>
    <x v="0"/>
  </r>
  <r>
    <s v="Myoho"/>
    <x v="0"/>
    <s v="No"/>
    <s v="No"/>
    <x v="1"/>
    <x v="1"/>
    <s v="Yes"/>
    <s v="Yes"/>
    <x v="281"/>
    <s v="Ranjan Shandilya"/>
    <s v="Runa Rizvi"/>
    <n v="25"/>
    <x v="19"/>
    <n v="315000"/>
    <x v="0"/>
  </r>
  <r>
    <s v="Aatma"/>
    <x v="0"/>
    <s v="No"/>
    <s v="No"/>
    <x v="8"/>
    <x v="1"/>
    <s v="No"/>
    <s v="No"/>
    <x v="140"/>
    <s v="Deepak Ramsay"/>
    <s v="Anu Malik"/>
    <n v="70"/>
    <x v="108"/>
    <n v="9400000"/>
    <x v="0"/>
  </r>
  <r>
    <s v="Nishaan - The Mark"/>
    <x v="0"/>
    <s v="No"/>
    <s v="No"/>
    <x v="0"/>
    <x v="1"/>
    <s v="Yes"/>
    <s v="Yes"/>
    <x v="282"/>
    <s v="Sharad Chaudhary"/>
    <s v="Jeet Ganguly"/>
    <n v="25"/>
    <x v="19"/>
    <n v="2600000"/>
    <x v="0"/>
  </r>
  <r>
    <s v="Kis Kisko Pyaar Karoon"/>
    <x v="1"/>
    <s v="No"/>
    <s v="No"/>
    <x v="4"/>
    <x v="1"/>
    <s v="No"/>
    <s v="Yes"/>
    <x v="283"/>
    <s v="Abbas - Mustan"/>
    <s v="Dr. Zeus"/>
    <n v="1700"/>
    <x v="100"/>
    <n v="716000000"/>
    <x v="3"/>
  </r>
  <r>
    <s v="Firangi"/>
    <x v="1"/>
    <s v="No"/>
    <s v="No"/>
    <x v="1"/>
    <x v="1"/>
    <s v="Yes"/>
    <s v="No"/>
    <x v="283"/>
    <s v="Rajeev Dhingra"/>
    <s v="Jatinder Shah"/>
    <n v="1550"/>
    <x v="40"/>
    <n v="166040000"/>
    <x v="0"/>
  </r>
  <r>
    <s v="Alone"/>
    <x v="0"/>
    <s v="No"/>
    <s v="No"/>
    <x v="8"/>
    <x v="0"/>
    <s v="No"/>
    <s v="No"/>
    <x v="284"/>
    <s v="Bhushan Patel"/>
    <s v="Mithoon"/>
    <n v="1600"/>
    <x v="103"/>
    <n v="258450000"/>
    <x v="3"/>
  </r>
  <r>
    <s v="Aakhri Deal"/>
    <x v="0"/>
    <s v="No"/>
    <s v="No"/>
    <x v="5"/>
    <x v="1"/>
    <s v="Yes"/>
    <s v="Yes"/>
    <x v="285"/>
    <s v="Paul - Venu"/>
    <s v="Sahil Fatehpuri"/>
    <n v="10"/>
    <x v="4"/>
    <n v="425000"/>
    <x v="0"/>
  </r>
  <r>
    <s v="Love Possible"/>
    <x v="0"/>
    <s v="No"/>
    <s v="No"/>
    <x v="6"/>
    <x v="0"/>
    <s v="Yes"/>
    <s v="No"/>
    <x v="286"/>
    <s v="J.H. Nakra"/>
    <s v="Afsar - Sajid"/>
    <n v="50"/>
    <x v="46"/>
    <n v="875000"/>
    <x v="0"/>
  </r>
  <r>
    <s v="Rajula - A Tale From The Himalayas"/>
    <x v="1"/>
    <s v="No"/>
    <s v="No"/>
    <x v="1"/>
    <x v="1"/>
    <s v="Yes"/>
    <s v="Yes"/>
    <x v="287"/>
    <s v="Nitin Tiwari"/>
    <s v="Sudheer - Milind"/>
    <n v="10"/>
    <x v="76"/>
    <n v="575000"/>
    <x v="0"/>
  </r>
  <r>
    <s v="Sadda Adda"/>
    <x v="1"/>
    <s v="No"/>
    <s v="No"/>
    <x v="1"/>
    <x v="0"/>
    <s v="Yes"/>
    <s v="No"/>
    <x v="288"/>
    <s v="Muazzam Beg"/>
    <s v="Shamir Tandon"/>
    <n v="175"/>
    <x v="110"/>
    <n v="4700000"/>
    <x v="0"/>
  </r>
  <r>
    <s v="Zid"/>
    <x v="0"/>
    <s v="No"/>
    <s v="No"/>
    <x v="2"/>
    <x v="1"/>
    <s v="No"/>
    <s v="No"/>
    <x v="288"/>
    <s v="Vivek Agnihotri"/>
    <s v="Toshi - Sharib"/>
    <n v="1200"/>
    <x v="27"/>
    <n v="81500000"/>
    <x v="1"/>
  </r>
  <r>
    <s v="Heroine"/>
    <x v="0"/>
    <s v="No"/>
    <s v="No"/>
    <x v="1"/>
    <x v="1"/>
    <s v="No"/>
    <s v="No"/>
    <x v="289"/>
    <s v="Madhur Bhandarkar"/>
    <s v="Salim - Sulaiman"/>
    <n v="2000"/>
    <x v="62"/>
    <n v="571175000"/>
    <x v="3"/>
  </r>
  <r>
    <s v="Ki &amp; Ka"/>
    <x v="0"/>
    <s v="No"/>
    <s v="No"/>
    <x v="7"/>
    <x v="1"/>
    <s v="No"/>
    <s v="No"/>
    <x v="289"/>
    <s v="R. Balki"/>
    <s v="Mithoon"/>
    <n v="1600"/>
    <x v="62"/>
    <n v="993000000"/>
    <x v="3"/>
  </r>
  <r>
    <s v="Ek Main Aur Ekk Tu"/>
    <x v="0"/>
    <s v="No"/>
    <s v="No"/>
    <x v="6"/>
    <x v="1"/>
    <s v="Yes"/>
    <s v="No"/>
    <x v="289"/>
    <s v="Shakun Batra"/>
    <s v="Amit Trivedi"/>
    <n v="1250"/>
    <x v="50"/>
    <n v="721100000"/>
    <x v="3"/>
  </r>
  <r>
    <s v="Dangerous Ishhq"/>
    <x v="0"/>
    <s v="No"/>
    <s v="No"/>
    <x v="2"/>
    <x v="1"/>
    <s v="No"/>
    <s v="No"/>
    <x v="290"/>
    <s v="Vikram Bhatt"/>
    <s v="Himesh Reshammiya"/>
    <n v="1050"/>
    <x v="75"/>
    <n v="86880000"/>
    <x v="0"/>
  </r>
  <r>
    <s v="Bachao Inside Bhoot Hai"/>
    <x v="0"/>
    <s v="No"/>
    <s v="No"/>
    <x v="8"/>
    <x v="0"/>
    <s v="No"/>
    <s v="No"/>
    <x v="291"/>
    <s v="Shyam Ramsay"/>
    <s v="Bappi Lahiri"/>
    <n v="40"/>
    <x v="111"/>
    <n v="550000"/>
    <x v="0"/>
  </r>
  <r>
    <s v="Guest In London"/>
    <x v="0"/>
    <s v="No"/>
    <s v="No"/>
    <x v="4"/>
    <x v="1"/>
    <s v="No"/>
    <s v="No"/>
    <x v="292"/>
    <s v="Ashwini Dhir"/>
    <s v="Raghav Sachar"/>
    <n v="1350"/>
    <x v="13"/>
    <n v="111125000"/>
    <x v="0"/>
  </r>
  <r>
    <s v="Pyaar Ka Punchnama"/>
    <x v="0"/>
    <s v="No"/>
    <s v="No"/>
    <x v="7"/>
    <x v="0"/>
    <s v="Yes"/>
    <s v="Yes"/>
    <x v="292"/>
    <s v="Luv Ranjan"/>
    <s v="Clinton Cerejo"/>
    <n v="550"/>
    <x v="138"/>
    <n v="170300000"/>
    <x v="3"/>
  </r>
  <r>
    <s v="Akaash Vani"/>
    <x v="1"/>
    <s v="No"/>
    <s v="No"/>
    <x v="7"/>
    <x v="1"/>
    <s v="No"/>
    <s v="No"/>
    <x v="292"/>
    <s v="Luv Ranjan"/>
    <s v="Hitesh Sonik"/>
    <n v="450"/>
    <x v="27"/>
    <n v="30600000"/>
    <x v="0"/>
  </r>
  <r>
    <s v="Pyaar Ka Punchnama 2"/>
    <x v="0"/>
    <s v="No"/>
    <s v="Yes"/>
    <x v="4"/>
    <x v="1"/>
    <s v="No"/>
    <s v="No"/>
    <x v="293"/>
    <s v="Luv Ranjan"/>
    <s v="Hitesh Sonik"/>
    <n v="1400"/>
    <x v="35"/>
    <n v="881767500"/>
    <x v="3"/>
  </r>
  <r>
    <s v="Jhansi Ki Rani Laxmibai"/>
    <x v="1"/>
    <s v="No"/>
    <s v="No"/>
    <x v="5"/>
    <x v="0"/>
    <s v="No"/>
    <s v="Yes"/>
    <x v="294"/>
    <s v="Rajesh Mittal"/>
    <s v="Amresh Shahabadi"/>
    <n v="20"/>
    <x v="121"/>
    <n v="850000"/>
    <x v="0"/>
  </r>
  <r>
    <s v="Revati"/>
    <x v="1"/>
    <s v="No"/>
    <s v="No"/>
    <x v="1"/>
    <x v="1"/>
    <s v="No"/>
    <s v="No"/>
    <x v="295"/>
    <s v="Faroogh Siddiqui"/>
    <s v="Jatin - Lalit"/>
    <n v="10"/>
    <x v="21"/>
    <n v="1500000"/>
    <x v="0"/>
  </r>
  <r>
    <s v="Bumboo"/>
    <x v="1"/>
    <s v="No"/>
    <s v="No"/>
    <x v="4"/>
    <x v="0"/>
    <s v="Yes"/>
    <s v="Yes"/>
    <x v="296"/>
    <s v="Jagdish Rajpurohit"/>
    <s v="Faiz ur Rehmen"/>
    <n v="175"/>
    <x v="108"/>
    <n v="3775000"/>
    <x v="0"/>
  </r>
  <r>
    <s v="Bhindi Bazaar Inc"/>
    <x v="0"/>
    <s v="No"/>
    <s v="No"/>
    <x v="2"/>
    <x v="1"/>
    <s v="Yes"/>
    <s v="Yes"/>
    <x v="297"/>
    <s v="Ankush Bhatt"/>
    <s v="Sandeep - Surya"/>
    <n v="300"/>
    <x v="24"/>
    <n v="16100000"/>
    <x v="0"/>
  </r>
  <r>
    <s v="Black Friday"/>
    <x v="1"/>
    <s v="No"/>
    <s v="No"/>
    <x v="1"/>
    <x v="1"/>
    <s v="Yes"/>
    <s v="Yes"/>
    <x v="297"/>
    <s v="Anurag Kashyap"/>
    <s v="Indian Ocean"/>
    <n v="160"/>
    <x v="30"/>
    <n v="67840000"/>
    <x v="3"/>
  </r>
  <r>
    <s v="Gulaal"/>
    <x v="0"/>
    <s v="No"/>
    <s v="No"/>
    <x v="2"/>
    <x v="1"/>
    <s v="No"/>
    <s v="Yes"/>
    <x v="297"/>
    <s v="Anurag Kashyap"/>
    <s v="Piyush Mishra"/>
    <n v="425"/>
    <x v="27"/>
    <n v="58900000"/>
    <x v="1"/>
  </r>
  <r>
    <s v="Dansh"/>
    <x v="0"/>
    <s v="No"/>
    <s v="No"/>
    <x v="1"/>
    <x v="1"/>
    <s v="Yes"/>
    <s v="Yes"/>
    <x v="297"/>
    <s v="Kanika Verma"/>
    <s v="Faizal Qureshi"/>
    <n v="25"/>
    <x v="0"/>
    <n v="1000000"/>
    <x v="0"/>
  </r>
  <r>
    <s v="The Stoneman Murders"/>
    <x v="1"/>
    <s v="No"/>
    <s v="No"/>
    <x v="0"/>
    <x v="1"/>
    <s v="Yes"/>
    <s v="No"/>
    <x v="297"/>
    <s v="Manish Gupta"/>
    <s v="Siddharth - Suhas"/>
    <n v="175"/>
    <x v="77"/>
    <n v="8300000"/>
    <x v="0"/>
  </r>
  <r>
    <s v="Rahasya"/>
    <x v="0"/>
    <s v="No"/>
    <s v="No"/>
    <x v="0"/>
    <x v="1"/>
    <s v="No"/>
    <s v="No"/>
    <x v="297"/>
    <s v="Manish Gupta"/>
    <s v="Ranjit Barot"/>
    <n v="325"/>
    <x v="42"/>
    <n v="15200000"/>
    <x v="0"/>
  </r>
  <r>
    <s v="Mumbai Meri Jaan"/>
    <x v="1"/>
    <s v="No"/>
    <s v="No"/>
    <x v="1"/>
    <x v="1"/>
    <s v="Yes"/>
    <s v="Yes"/>
    <x v="297"/>
    <s v="Nishikant Kamat"/>
    <s v="Samir Phatarpekar"/>
    <n v="175"/>
    <x v="28"/>
    <n v="50220000"/>
    <x v="3"/>
  </r>
  <r>
    <s v="Sankat City"/>
    <x v="0"/>
    <s v="No"/>
    <s v="No"/>
    <x v="4"/>
    <x v="1"/>
    <s v="Yes"/>
    <s v="No"/>
    <x v="297"/>
    <s v="Pankaj Advani"/>
    <s v="Ranjit Barot"/>
    <n v="100"/>
    <x v="26"/>
    <n v="11400000"/>
    <x v="0"/>
  </r>
  <r>
    <s v="Life Ki Toh Lag Gayi"/>
    <x v="0"/>
    <s v="No"/>
    <s v="No"/>
    <x v="4"/>
    <x v="1"/>
    <s v="Yes"/>
    <s v="Yes"/>
    <x v="297"/>
    <s v="Rakesh Mehta"/>
    <s v="Vinay Jaiswal"/>
    <n v="100"/>
    <x v="28"/>
    <n v="1950000"/>
    <x v="0"/>
  </r>
  <r>
    <s v="Ankur Arora Murder Case"/>
    <x v="0"/>
    <s v="No"/>
    <s v="No"/>
    <x v="2"/>
    <x v="1"/>
    <s v="No"/>
    <s v="Yes"/>
    <x v="297"/>
    <s v="Suhail Tatari"/>
    <s v="Inder Bawra"/>
    <n v="300"/>
    <x v="2"/>
    <n v="8200000"/>
    <x v="0"/>
  </r>
  <r>
    <s v="Benny And Babloo"/>
    <x v="1"/>
    <s v="No"/>
    <s v="No"/>
    <x v="4"/>
    <x v="1"/>
    <s v="Yes"/>
    <s v="Yes"/>
    <x v="297"/>
    <s v="Yunus Sajawal"/>
    <s v="Amjad - Nadeem"/>
    <n v="60"/>
    <x v="77"/>
    <n v="1000000"/>
    <x v="0"/>
  </r>
  <r>
    <s v="Main Hoon Basanti Tangewali"/>
    <x v="1"/>
    <s v="No"/>
    <s v="No"/>
    <x v="3"/>
    <x v="0"/>
    <s v="No"/>
    <s v="Yes"/>
    <x v="298"/>
    <s v="Suresh Jain"/>
    <s v="Sayad Ali"/>
    <n v="1"/>
    <x v="4"/>
    <n v="675000"/>
    <x v="1"/>
  </r>
  <r>
    <s v="Ladies First"/>
    <x v="1"/>
    <s v="No"/>
    <s v="No"/>
    <x v="1"/>
    <x v="0"/>
    <s v="No"/>
    <s v="Yes"/>
    <x v="299"/>
    <s v="Ashok Mehta"/>
    <s v="Shiv - Ram"/>
    <n v="10"/>
    <x v="41"/>
    <n v="140000"/>
    <x v="0"/>
  </r>
  <r>
    <s v="It Can Be Dangerous - City Of Dreams"/>
    <x v="0"/>
    <s v="No"/>
    <s v="No"/>
    <x v="1"/>
    <x v="1"/>
    <s v="Yes"/>
    <s v="Yes"/>
    <x v="300"/>
    <s v="Mahesh D. Singh"/>
    <s v="Niranjan - Saket"/>
    <n v="40"/>
    <x v="139"/>
    <n v="450000"/>
    <x v="3"/>
  </r>
  <r>
    <s v="Sitam"/>
    <x v="0"/>
    <s v="No"/>
    <s v="No"/>
    <x v="1"/>
    <x v="1"/>
    <s v="No"/>
    <s v="No"/>
    <x v="300"/>
    <s v="Partho Ghosh"/>
    <s v="Nikhil - Vinay"/>
    <n v="15"/>
    <x v="19"/>
    <n v="1800000"/>
    <x v="0"/>
  </r>
  <r>
    <s v="Jalwa - Fun In Love"/>
    <x v="0"/>
    <s v="No"/>
    <s v="No"/>
    <x v="1"/>
    <x v="1"/>
    <s v="No"/>
    <s v="Yes"/>
    <x v="300"/>
    <s v="Rajiv S. Ruia"/>
    <s v="Laxmi - Vasant"/>
    <n v="20"/>
    <x v="19"/>
    <n v="1765625"/>
    <x v="0"/>
  </r>
  <r>
    <s v="Just 47 - Hum Bhi Insaan Hai"/>
    <x v="0"/>
    <s v="No"/>
    <s v="No"/>
    <x v="1"/>
    <x v="1"/>
    <s v="Yes"/>
    <s v="No"/>
    <x v="301"/>
    <s v="Gajendra Ahire"/>
    <s v="Rahul Ranade"/>
    <n v="15"/>
    <x v="111"/>
    <n v="140000"/>
    <x v="0"/>
  </r>
  <r>
    <s v="Shudra - The Rising"/>
    <x v="1"/>
    <s v="No"/>
    <s v="No"/>
    <x v="1"/>
    <x v="0"/>
    <s v="Yes"/>
    <s v="Yes"/>
    <x v="302"/>
    <s v="Sanjiv Jaiswal"/>
    <s v="Jaan Nissar Lone"/>
    <n v="225"/>
    <x v="24"/>
    <n v="11500000"/>
    <x v="0"/>
  </r>
  <r>
    <s v="Mummy Punjabi"/>
    <x v="1"/>
    <s v="No"/>
    <s v="No"/>
    <x v="1"/>
    <x v="1"/>
    <s v="Yes"/>
    <s v="No"/>
    <x v="303"/>
    <s v="Pammi Somal"/>
    <s v="Aadesh Shrivastava"/>
    <n v="50"/>
    <x v="43"/>
    <n v="750000"/>
    <x v="0"/>
  </r>
  <r>
    <s v="Saas Bahu Aur Sensex"/>
    <x v="0"/>
    <s v="No"/>
    <s v="No"/>
    <x v="1"/>
    <x v="1"/>
    <s v="No"/>
    <s v="Yes"/>
    <x v="303"/>
    <s v="Shona Urvashi"/>
    <s v="Randolph Correa"/>
    <n v="200"/>
    <x v="118"/>
    <n v="16600000"/>
    <x v="0"/>
  </r>
  <r>
    <s v="Indu Sarkar"/>
    <x v="0"/>
    <s v="No"/>
    <s v="No"/>
    <x v="1"/>
    <x v="1"/>
    <s v="No"/>
    <s v="No"/>
    <x v="304"/>
    <s v="Madhur Bhandarkar"/>
    <s v="Anu Malik"/>
    <n v="875"/>
    <x v="23"/>
    <n v="60700000"/>
    <x v="1"/>
  </r>
  <r>
    <s v="It's Breaking News"/>
    <x v="0"/>
    <s v="No"/>
    <s v="No"/>
    <x v="1"/>
    <x v="1"/>
    <s v="Yes"/>
    <s v="Yes"/>
    <x v="305"/>
    <s v="Vishal Inamdar"/>
    <s v="Kaushal Inamdar"/>
    <n v="60"/>
    <x v="121"/>
    <n v="1250000"/>
    <x v="0"/>
  </r>
  <r>
    <s v="Mumbai 118"/>
    <x v="0"/>
    <s v="No"/>
    <s v="No"/>
    <x v="1"/>
    <x v="0"/>
    <s v="Yes"/>
    <s v="Yes"/>
    <x v="306"/>
    <s v="Umesh Gandhi"/>
    <s v="Liyaqat Asmmen"/>
    <n v="30"/>
    <x v="105"/>
    <n v="500000"/>
    <x v="0"/>
  </r>
  <r>
    <s v="Lipstick Under My Burkha"/>
    <x v="0"/>
    <s v="No"/>
    <s v="No"/>
    <x v="1"/>
    <x v="1"/>
    <s v="No"/>
    <s v="Yes"/>
    <x v="307"/>
    <s v="Alankrita Shrivastava"/>
    <s v="Zubunnisa Bangash"/>
    <n v="500"/>
    <x v="120"/>
    <n v="215600000"/>
    <x v="3"/>
  </r>
  <r>
    <s v="Page 3"/>
    <x v="1"/>
    <s v="No"/>
    <s v="No"/>
    <x v="1"/>
    <x v="0"/>
    <s v="No"/>
    <s v="Yes"/>
    <x v="307"/>
    <s v="Madhur Bhandarkar"/>
    <s v="Shamir Tandon"/>
    <n v="50"/>
    <x v="43"/>
    <n v="128393750"/>
    <x v="3"/>
  </r>
  <r>
    <s v="Chai Pani Etc..."/>
    <x v="0"/>
    <s v="No"/>
    <s v="No"/>
    <x v="4"/>
    <x v="0"/>
    <s v="Yes"/>
    <s v="Yes"/>
    <x v="307"/>
    <s v="Manu Rewal"/>
    <s v="Sawan Datta"/>
    <n v="12"/>
    <x v="18"/>
    <n v="1100000"/>
    <x v="0"/>
  </r>
  <r>
    <s v="Amu"/>
    <x v="0"/>
    <s v="No"/>
    <s v="No"/>
    <x v="1"/>
    <x v="0"/>
    <s v="Yes"/>
    <s v="Yes"/>
    <x v="307"/>
    <s v="Shonali Bose"/>
    <s v="Nandlal Nayak"/>
    <n v="4"/>
    <x v="0"/>
    <n v="362500"/>
    <x v="0"/>
  </r>
  <r>
    <s v="U Bomsi N Me"/>
    <x v="0"/>
    <s v="No"/>
    <s v="No"/>
    <x v="1"/>
    <x v="0"/>
    <s v="Yes"/>
    <s v="Yes"/>
    <x v="308"/>
    <s v="Jairaj Padmanabhan"/>
    <s v="Deepak Pandit"/>
    <n v="10"/>
    <x v="116"/>
    <n v="180000"/>
    <x v="0"/>
  </r>
  <r>
    <s v="Love King Murder"/>
    <x v="0"/>
    <s v="No"/>
    <s v="No"/>
    <x v="3"/>
    <x v="1"/>
    <s v="Yes"/>
    <s v="Yes"/>
    <x v="309"/>
    <s v="Manoj"/>
    <s v="A.K. Alrin"/>
    <n v="15"/>
    <x v="5"/>
    <n v="900000"/>
    <x v="1"/>
  </r>
  <r>
    <s v="Aur Pappu Pass Ho Gaya"/>
    <x v="0"/>
    <s v="No"/>
    <s v="No"/>
    <x v="4"/>
    <x v="1"/>
    <s v="Yes"/>
    <s v="Yes"/>
    <x v="310"/>
    <s v="S. Soni"/>
    <s v="Ravi Chopra"/>
    <n v="15"/>
    <x v="46"/>
    <n v="525000"/>
    <x v="0"/>
  </r>
  <r>
    <s v="Shringaar"/>
    <x v="0"/>
    <s v="No"/>
    <s v="No"/>
    <x v="3"/>
    <x v="1"/>
    <s v="Yes"/>
    <s v="Yes"/>
    <x v="311"/>
    <s v="Kumaar Aadarsh"/>
    <s v="Aditya Shankar"/>
    <n v="20"/>
    <x v="78"/>
    <n v="1525000"/>
    <x v="0"/>
  </r>
  <r>
    <s v="Rooh"/>
    <x v="0"/>
    <s v="No"/>
    <s v="No"/>
    <x v="8"/>
    <x v="1"/>
    <s v="No"/>
    <s v="No"/>
    <x v="311"/>
    <s v="Sanjay Khandelwal"/>
    <s v="Vaishnav Deva"/>
    <n v="10"/>
    <x v="19"/>
    <n v="825000"/>
    <x v="0"/>
  </r>
  <r>
    <s v="Gailya - The Ghost Of Night"/>
    <x v="1"/>
    <s v="No"/>
    <s v="No"/>
    <x v="4"/>
    <x v="0"/>
    <s v="Yes"/>
    <s v="Yes"/>
    <x v="312"/>
    <s v="Prabhu Dayal Meena"/>
    <s v="Veivek Asthaana"/>
    <n v="3"/>
    <x v="76"/>
    <n v="187500"/>
    <x v="0"/>
  </r>
  <r>
    <s v="Hattrick"/>
    <x v="1"/>
    <s v="No"/>
    <s v="No"/>
    <x v="4"/>
    <x v="1"/>
    <s v="No"/>
    <s v="No"/>
    <x v="313"/>
    <s v="Milan Luthria"/>
    <s v="Pritam"/>
    <n v="400"/>
    <x v="49"/>
    <n v="72580000"/>
    <x v="1"/>
  </r>
  <r>
    <s v="Luv Shuv Tey Chicken Khurana"/>
    <x v="1"/>
    <s v="No"/>
    <s v="No"/>
    <x v="4"/>
    <x v="1"/>
    <s v="Yes"/>
    <s v="No"/>
    <x v="313"/>
    <s v="Sameer Sharma"/>
    <s v="Amit Trivedi"/>
    <n v="450"/>
    <x v="22"/>
    <n v="109780000"/>
    <x v="1"/>
  </r>
  <r>
    <s v="Raag Desh"/>
    <x v="0"/>
    <s v="No"/>
    <s v="No"/>
    <x v="1"/>
    <x v="1"/>
    <s v="No"/>
    <s v="Yes"/>
    <x v="313"/>
    <s v="Tigmanshu Dhulia"/>
    <s v="Rana Mazumder"/>
    <n v="625"/>
    <x v="140"/>
    <n v="11800000"/>
    <x v="2"/>
  </r>
  <r>
    <n v="99"/>
    <x v="0"/>
    <s v="No"/>
    <s v="No"/>
    <x v="1"/>
    <x v="1"/>
    <s v="Yes"/>
    <s v="Yes"/>
    <x v="314"/>
    <s v="Krishna D.K"/>
    <s v="Roshan Machado"/>
    <n v="550"/>
    <x v="49"/>
    <n v="147600000"/>
    <x v="3"/>
  </r>
  <r>
    <s v="Traffic Signal"/>
    <x v="1"/>
    <s v="No"/>
    <s v="No"/>
    <x v="1"/>
    <x v="1"/>
    <s v="No"/>
    <s v="No"/>
    <x v="314"/>
    <s v="Madhur Bhandarkar"/>
    <s v="Shamir Tandon"/>
    <n v="325"/>
    <x v="118"/>
    <n v="121120000"/>
    <x v="3"/>
  </r>
  <r>
    <s v="Kalyug"/>
    <x v="0"/>
    <s v="No"/>
    <s v="No"/>
    <x v="1"/>
    <x v="0"/>
    <s v="Yes"/>
    <s v="No"/>
    <x v="314"/>
    <s v="Mohit Suri"/>
    <s v="Anu Malik"/>
    <n v="225"/>
    <x v="20"/>
    <n v="102622000"/>
    <x v="3"/>
  </r>
  <r>
    <s v="Superstar"/>
    <x v="1"/>
    <s v="No"/>
    <s v="No"/>
    <x v="1"/>
    <x v="1"/>
    <s v="Yes"/>
    <s v="No"/>
    <x v="314"/>
    <s v="Rohit Jugraj"/>
    <s v="Shamir Tandon"/>
    <n v="375"/>
    <x v="49"/>
    <n v="31900000"/>
    <x v="0"/>
  </r>
  <r>
    <s v="Dhoondte Reh Jaoge"/>
    <x v="1"/>
    <s v="No"/>
    <s v="No"/>
    <x v="4"/>
    <x v="1"/>
    <s v="Yes"/>
    <s v="No"/>
    <x v="314"/>
    <s v="Umesh Shukla"/>
    <s v="Sajid - Wajid"/>
    <n v="625"/>
    <x v="27"/>
    <n v="90350000"/>
    <x v="1"/>
  </r>
  <r>
    <s v="Blood Money"/>
    <x v="1"/>
    <s v="No"/>
    <s v="No"/>
    <x v="2"/>
    <x v="1"/>
    <s v="Yes"/>
    <s v="Yes"/>
    <x v="314"/>
    <s v="Vishal Mahadkar"/>
    <s v="Pranay Rijia"/>
    <n v="1150"/>
    <x v="49"/>
    <n v="116800000"/>
    <x v="2"/>
  </r>
  <r>
    <s v="Mumbai Shooters"/>
    <x v="1"/>
    <s v="No"/>
    <s v="No"/>
    <x v="5"/>
    <x v="0"/>
    <s v="Yes"/>
    <s v="No"/>
    <x v="315"/>
    <s v="Babu Bhatt"/>
    <s v="Dheeraj Sen"/>
    <n v="50"/>
    <x v="1"/>
    <n v="1525000"/>
    <x v="0"/>
  </r>
  <r>
    <s v="Titar Fanda - A Death Trap"/>
    <x v="0"/>
    <s v="No"/>
    <s v="No"/>
    <x v="1"/>
    <x v="0"/>
    <s v="Yes"/>
    <s v="Yes"/>
    <x v="316"/>
    <s v="Kailash Dangi"/>
    <s v="Sanjeev Chorasiya"/>
    <n v="2"/>
    <x v="5"/>
    <n v="300000"/>
    <x v="0"/>
  </r>
  <r>
    <s v="Rajdhani Express"/>
    <x v="0"/>
    <s v="No"/>
    <s v="No"/>
    <x v="2"/>
    <x v="0"/>
    <s v="Yes"/>
    <s v="Yes"/>
    <x v="317"/>
    <s v="Ashok Kohli"/>
    <s v="Lahu Madhav"/>
    <n v="275"/>
    <x v="128"/>
    <n v="4000000"/>
    <x v="0"/>
  </r>
  <r>
    <s v="Delhi In A Day"/>
    <x v="0"/>
    <s v="No"/>
    <s v="No"/>
    <x v="1"/>
    <x v="0"/>
    <s v="Yes"/>
    <s v="Yes"/>
    <x v="318"/>
    <s v="Prashant Nair"/>
    <s v="Mathias Duplessy"/>
    <n v="15"/>
    <x v="105"/>
    <n v="800000"/>
    <x v="0"/>
  </r>
  <r>
    <s v="W"/>
    <x v="1"/>
    <s v="No"/>
    <s v="No"/>
    <x v="2"/>
    <x v="0"/>
    <s v="Yes"/>
    <s v="No"/>
    <x v="319"/>
    <s v="Tarun Madan Chopra"/>
    <s v="Daboo Malik"/>
    <n v="150"/>
    <x v="1"/>
    <n v="2000000"/>
    <x v="0"/>
  </r>
  <r>
    <s v="Before The Rains"/>
    <x v="1"/>
    <s v="No"/>
    <s v="No"/>
    <x v="1"/>
    <x v="0"/>
    <s v="No"/>
    <s v="Yes"/>
    <x v="320"/>
    <s v="Santosh Sivan"/>
    <s v="Mark Kilian"/>
    <n v="25"/>
    <x v="23"/>
    <n v="700000"/>
    <x v="0"/>
  </r>
  <r>
    <s v="Kasak"/>
    <x v="1"/>
    <s v="No"/>
    <s v="No"/>
    <x v="1"/>
    <x v="1"/>
    <s v="No"/>
    <s v="No"/>
    <x v="321"/>
    <s v="Rajiv Babbar"/>
    <s v="M.M. Kreem"/>
    <n v="75"/>
    <x v="1"/>
    <n v="5100000"/>
    <x v="0"/>
  </r>
  <r>
    <s v="Rise Of The Zombie"/>
    <x v="0"/>
    <s v="No"/>
    <s v="No"/>
    <x v="8"/>
    <x v="1"/>
    <s v="Yes"/>
    <s v="Yes"/>
    <x v="322"/>
    <s v="Luke Kenny"/>
    <s v="Caralisa Monteiro"/>
    <n v="225"/>
    <x v="117"/>
    <n v="3900000"/>
    <x v="0"/>
  </r>
  <r>
    <s v="Sadiyaan"/>
    <x v="1"/>
    <s v="No"/>
    <s v="No"/>
    <x v="1"/>
    <x v="0"/>
    <s v="No"/>
    <s v="No"/>
    <x v="323"/>
    <s v="Raj Kanwar"/>
    <s v="Adnan Sami"/>
    <n v="400"/>
    <x v="7"/>
    <n v="18125000"/>
    <x v="0"/>
  </r>
  <r>
    <s v="Rakhtbeej"/>
    <x v="0"/>
    <s v="No"/>
    <s v="No"/>
    <x v="1"/>
    <x v="0"/>
    <s v="Yes"/>
    <s v="No"/>
    <x v="324"/>
    <s v="Anil Balani"/>
    <s v="Satish - Ajay"/>
    <n v="300"/>
    <x v="24"/>
    <n v="6500000"/>
    <x v="0"/>
  </r>
  <r>
    <s v="Kabhi Socha Bhi Na Tha"/>
    <x v="0"/>
    <s v="No"/>
    <s v="No"/>
    <x v="1"/>
    <x v="1"/>
    <s v="Yes"/>
    <s v="Yes"/>
    <x v="325"/>
    <s v="Kallol Sen"/>
    <s v="Chiradeep Dasgupta"/>
    <n v="20"/>
    <x v="141"/>
    <n v="525000"/>
    <x v="0"/>
  </r>
  <r>
    <s v="Aaja Nachle"/>
    <x v="0"/>
    <s v="No"/>
    <s v="No"/>
    <x v="1"/>
    <x v="1"/>
    <s v="Yes"/>
    <s v="No"/>
    <x v="326"/>
    <s v="Anil Mehta"/>
    <s v="Salim - Sulaiman"/>
    <n v="600"/>
    <x v="25"/>
    <n v="284400000"/>
    <x v="3"/>
  </r>
  <r>
    <s v="Gulaab Gang"/>
    <x v="0"/>
    <s v="No"/>
    <s v="No"/>
    <x v="1"/>
    <x v="1"/>
    <s v="Yes"/>
    <s v="Yes"/>
    <x v="326"/>
    <s v="Soumik Sen"/>
    <s v="Soumik Sen"/>
    <n v="1700"/>
    <x v="60"/>
    <n v="165890000"/>
    <x v="1"/>
  </r>
  <r>
    <s v="Jimmy"/>
    <x v="0"/>
    <s v="No"/>
    <s v="No"/>
    <x v="0"/>
    <x v="0"/>
    <s v="No"/>
    <s v="No"/>
    <x v="327"/>
    <s v="Raj N. Sippy"/>
    <s v="Anand Raj Anand"/>
    <n v="425"/>
    <x v="49"/>
    <n v="18600000"/>
    <x v="0"/>
  </r>
  <r>
    <s v="The Murderer"/>
    <x v="1"/>
    <s v="No"/>
    <s v="No"/>
    <x v="2"/>
    <x v="1"/>
    <s v="No"/>
    <s v="No"/>
    <x v="327"/>
    <s v="Raj N. Sippy"/>
    <s v="Sohail Sen"/>
    <n v="75"/>
    <x v="20"/>
    <n v="6000000"/>
    <x v="0"/>
  </r>
  <r>
    <s v="Haunted 3D"/>
    <x v="1"/>
    <s v="No"/>
    <s v="Yes"/>
    <x v="8"/>
    <x v="1"/>
    <s v="No"/>
    <s v="No"/>
    <x v="327"/>
    <s v="Vikram Bhatt"/>
    <s v="Chirantan Bhatt"/>
    <n v="1100"/>
    <x v="74"/>
    <n v="360300000"/>
    <x v="3"/>
  </r>
  <r>
    <s v="Be Parda"/>
    <x v="0"/>
    <s v="No"/>
    <s v="No"/>
    <x v="3"/>
    <x v="0"/>
    <s v="Yes"/>
    <s v="No"/>
    <x v="328"/>
    <s v="Simran"/>
    <s v="Anand - Milind"/>
    <n v="5"/>
    <x v="115"/>
    <n v="2200000"/>
    <x v="0"/>
  </r>
  <r>
    <s v="Saheb Biwi Aur Gangster"/>
    <x v="1"/>
    <s v="No"/>
    <s v="No"/>
    <x v="2"/>
    <x v="1"/>
    <s v="No"/>
    <s v="Yes"/>
    <x v="2"/>
    <s v="Tigmanshu Dhulia"/>
    <s v="Ankit Tiwari"/>
    <n v="525"/>
    <x v="42"/>
    <n v="107550000"/>
    <x v="3"/>
  </r>
  <r>
    <s v="Saheb Biwi Aur Gangster Returns"/>
    <x v="1"/>
    <s v="No"/>
    <s v="Yes"/>
    <x v="2"/>
    <x v="1"/>
    <s v="No"/>
    <s v="No"/>
    <x v="2"/>
    <s v="Tigmanshu Dhulia"/>
    <s v="Sandeep Chowta"/>
    <n v="1350"/>
    <x v="103"/>
    <n v="288013750"/>
    <x v="3"/>
  </r>
  <r>
    <s v="Kudiyon Ka Hai Zamana"/>
    <x v="1"/>
    <s v="No"/>
    <s v="No"/>
    <x v="4"/>
    <x v="1"/>
    <s v="Yes"/>
    <s v="Yes"/>
    <x v="329"/>
    <s v="Amar Butala"/>
    <s v="Yasin Darbar"/>
    <n v="85"/>
    <x v="2"/>
    <n v="3425000"/>
    <x v="0"/>
  </r>
  <r>
    <s v="The Film"/>
    <x v="0"/>
    <s v="No"/>
    <s v="No"/>
    <x v="1"/>
    <x v="1"/>
    <s v="Yes"/>
    <s v="Yes"/>
    <x v="329"/>
    <s v="Junaid Memon"/>
    <s v="Siddharth - Suhas"/>
    <n v="25"/>
    <x v="1"/>
    <n v="850000"/>
    <x v="0"/>
  </r>
  <r>
    <s v="Souten - The Other Woman"/>
    <x v="0"/>
    <s v="No"/>
    <s v="No"/>
    <x v="2"/>
    <x v="1"/>
    <s v="No"/>
    <s v="No"/>
    <x v="329"/>
    <s v="Karan Razdan"/>
    <s v="Anand - Milind"/>
    <n v="110"/>
    <x v="28"/>
    <n v="15400000"/>
    <x v="0"/>
  </r>
  <r>
    <s v="Bachke Rehna Re Baba"/>
    <x v="0"/>
    <s v="No"/>
    <s v="No"/>
    <x v="4"/>
    <x v="1"/>
    <s v="No"/>
    <s v="No"/>
    <x v="330"/>
    <s v="Govind Menon"/>
    <s v="Anu Malik"/>
    <n v="225"/>
    <x v="42"/>
    <n v="55192500"/>
    <x v="1"/>
  </r>
  <r>
    <s v="Hisss"/>
    <x v="1"/>
    <s v="No"/>
    <s v="No"/>
    <x v="2"/>
    <x v="1"/>
    <s v="Yes"/>
    <s v="No"/>
    <x v="330"/>
    <s v="Jennifer Chambers Lynch"/>
    <s v="Salim - Sulaiman"/>
    <n v="650"/>
    <x v="13"/>
    <n v="75582500"/>
    <x v="0"/>
  </r>
  <r>
    <s v="Dirty Politics"/>
    <x v="1"/>
    <s v="No"/>
    <s v="No"/>
    <x v="1"/>
    <x v="1"/>
    <s v="No"/>
    <s v="No"/>
    <x v="330"/>
    <s v="K.C. Bokadia"/>
    <s v="Aadesh Shrivastava"/>
    <n v="1150"/>
    <x v="22"/>
    <n v="84800000"/>
    <x v="1"/>
  </r>
  <r>
    <s v="Ugly Aur Pagli"/>
    <x v="0"/>
    <s v="No"/>
    <s v="No"/>
    <x v="7"/>
    <x v="1"/>
    <s v="Yes"/>
    <s v="No"/>
    <x v="330"/>
    <s v="Sachin Kamlakar Khot"/>
    <s v="Anu Malik"/>
    <n v="400"/>
    <x v="23"/>
    <n v="107516250"/>
    <x v="1"/>
  </r>
  <r>
    <s v="Maan Gaye Mughall-E-Azam"/>
    <x v="1"/>
    <s v="No"/>
    <s v="No"/>
    <x v="4"/>
    <x v="1"/>
    <s v="No"/>
    <s v="No"/>
    <x v="330"/>
    <s v="Sanjay Chhel"/>
    <s v="Anu Malik"/>
    <n v="325"/>
    <x v="52"/>
    <n v="25872000"/>
    <x v="0"/>
  </r>
  <r>
    <s v="Sau Jhooth Ek Sach"/>
    <x v="0"/>
    <s v="No"/>
    <s v="No"/>
    <x v="1"/>
    <x v="0"/>
    <s v="Yes"/>
    <s v="Yes"/>
    <x v="331"/>
    <s v="Bappaditya Roy"/>
    <s v="Faizal Qureshi"/>
    <n v="3"/>
    <x v="0"/>
    <n v="180000"/>
    <x v="0"/>
  </r>
  <r>
    <s v="Ek Pyaar Aisa Bhi"/>
    <x v="0"/>
    <s v="No"/>
    <s v="No"/>
    <x v="1"/>
    <x v="0"/>
    <s v="Yes"/>
    <s v="No"/>
    <x v="332"/>
    <s v="Pradeep Pandit"/>
    <s v="N.K. Nandan"/>
    <n v="1"/>
    <x v="78"/>
    <n v="500000"/>
    <x v="0"/>
  </r>
  <r>
    <s v="Vishwas - The Power Of Faith"/>
    <x v="1"/>
    <s v="No"/>
    <s v="No"/>
    <x v="1"/>
    <x v="0"/>
    <s v="No"/>
    <s v="No"/>
    <x v="333"/>
    <s v="Kukku Batra"/>
    <s v="Bappi Lahiri"/>
    <n v="10"/>
    <x v="116"/>
    <n v="290000"/>
    <x v="0"/>
  </r>
  <r>
    <s v="Meerabai Not Out"/>
    <x v="0"/>
    <s v="No"/>
    <s v="No"/>
    <x v="4"/>
    <x v="1"/>
    <s v="Yes"/>
    <s v="No"/>
    <x v="334"/>
    <s v="Chandrakant Kulkarni"/>
    <s v="Sandesh Shandilya"/>
    <n v="105"/>
    <x v="48"/>
    <n v="1050000"/>
    <x v="0"/>
  </r>
  <r>
    <s v="Trip To Bhangarh"/>
    <x v="1"/>
    <s v="No"/>
    <s v="No"/>
    <x v="8"/>
    <x v="1"/>
    <s v="Yes"/>
    <s v="Yes"/>
    <x v="335"/>
    <s v="Jitender Pawar"/>
    <s v="Onkar Singh"/>
    <n v="150"/>
    <x v="28"/>
    <n v="3100000"/>
    <x v="0"/>
  </r>
  <r>
    <s v="Tere Bin Laden - Dead Or Alive"/>
    <x v="0"/>
    <s v="No"/>
    <s v="Yes"/>
    <x v="4"/>
    <x v="1"/>
    <s v="No"/>
    <s v="No"/>
    <x v="336"/>
    <s v="Abhishek Sharma"/>
    <s v="Ali Zafar"/>
    <n v="850"/>
    <x v="74"/>
    <n v="58070000"/>
    <x v="0"/>
  </r>
  <r>
    <s v="Mickey Virus"/>
    <x v="0"/>
    <s v="No"/>
    <s v="No"/>
    <x v="4"/>
    <x v="0"/>
    <s v="Yes"/>
    <s v="No"/>
    <x v="336"/>
    <s v="Saurabh Varma"/>
    <s v="Hanif Sheikh"/>
    <n v="1000"/>
    <x v="22"/>
    <n v="106000000"/>
    <x v="1"/>
  </r>
  <r>
    <s v="Anjaane - The Unknown"/>
    <x v="1"/>
    <s v="No"/>
    <s v="No"/>
    <x v="0"/>
    <x v="1"/>
    <s v="Yes"/>
    <s v="No"/>
    <x v="337"/>
    <s v="Harryy W. Fernaandes"/>
    <s v="Himesh Reshammiya"/>
    <n v="30"/>
    <x v="1"/>
    <n v="1350000"/>
    <x v="0"/>
  </r>
  <r>
    <s v="Chaahat Ek Nasha..."/>
    <x v="1"/>
    <s v="No"/>
    <s v="No"/>
    <x v="6"/>
    <x v="1"/>
    <s v="No"/>
    <s v="No"/>
    <x v="337"/>
    <s v="Jay Prakash"/>
    <s v="Anand Raj Anand"/>
    <n v="150"/>
    <x v="48"/>
    <n v="15300000"/>
    <x v="1"/>
  </r>
  <r>
    <s v="Tulsi"/>
    <x v="0"/>
    <s v="No"/>
    <s v="No"/>
    <x v="1"/>
    <x v="1"/>
    <s v="Yes"/>
    <s v="No"/>
    <x v="337"/>
    <s v="K. Ajay Kumar"/>
    <s v="Vinay Tiwari"/>
    <n v="8"/>
    <x v="46"/>
    <n v="120000"/>
    <x v="0"/>
  </r>
  <r>
    <s v="Sirf...."/>
    <x v="0"/>
    <s v="No"/>
    <s v="No"/>
    <x v="1"/>
    <x v="1"/>
    <s v="Yes"/>
    <s v="Yes"/>
    <x v="337"/>
    <s v="Raajatesh Nayar"/>
    <s v="Sohail Sen"/>
    <n v="110"/>
    <x v="117"/>
    <n v="5550000"/>
    <x v="0"/>
  </r>
  <r>
    <s v="Life Is Beautiful!"/>
    <x v="0"/>
    <s v="No"/>
    <s v="No"/>
    <x v="1"/>
    <x v="0"/>
    <s v="Yes"/>
    <s v="No"/>
    <x v="338"/>
    <s v="Manoj Amarnani"/>
    <s v="John T. Hunt"/>
    <n v="50"/>
    <x v="108"/>
    <n v="825000"/>
    <x v="0"/>
  </r>
  <r>
    <s v="Dus Tola"/>
    <x v="1"/>
    <s v="No"/>
    <s v="No"/>
    <x v="4"/>
    <x v="1"/>
    <s v="Yes"/>
    <s v="No"/>
    <x v="339"/>
    <s v="Ajay Varma"/>
    <s v="Sandesh Shandilya"/>
    <n v="175"/>
    <x v="113"/>
    <n v="1950000"/>
    <x v="0"/>
  </r>
  <r>
    <s v="Jugaad"/>
    <x v="1"/>
    <s v="No"/>
    <s v="No"/>
    <x v="4"/>
    <x v="1"/>
    <s v="No"/>
    <s v="No"/>
    <x v="339"/>
    <s v="Anand Kumar"/>
    <s v="Sachin Gupta"/>
    <n v="90"/>
    <x v="20"/>
    <n v="1950000"/>
    <x v="0"/>
  </r>
  <r>
    <s v="Gangs Of Wasseypur 1"/>
    <x v="0"/>
    <s v="No"/>
    <s v="No"/>
    <x v="1"/>
    <x v="1"/>
    <s v="No"/>
    <s v="Yes"/>
    <x v="339"/>
    <s v="Anurag Kashyap"/>
    <s v=" Sneha Khanwalkar"/>
    <n v="1000"/>
    <x v="3"/>
    <n v="379699000"/>
    <x v="3"/>
  </r>
  <r>
    <s v="Chittagong"/>
    <x v="0"/>
    <s v="No"/>
    <s v="No"/>
    <x v="1"/>
    <x v="1"/>
    <s v="Yes"/>
    <s v="No"/>
    <x v="339"/>
    <s v="Bedabrata Pain"/>
    <s v="Shankar - Ehsaan - Loy"/>
    <n v="65"/>
    <x v="24"/>
    <n v="4750000"/>
    <x v="0"/>
  </r>
  <r>
    <s v="Fareb"/>
    <x v="1"/>
    <s v="No"/>
    <s v="No"/>
    <x v="2"/>
    <x v="1"/>
    <s v="No"/>
    <s v="No"/>
    <x v="339"/>
    <s v="Deepak Tijori"/>
    <s v="Anu Malik"/>
    <n v="70"/>
    <x v="28"/>
    <n v="10834800"/>
    <x v="0"/>
  </r>
  <r>
    <s v="Swami"/>
    <x v="0"/>
    <s v="No"/>
    <s v="No"/>
    <x v="1"/>
    <x v="1"/>
    <s v="Yes"/>
    <s v="Yes"/>
    <x v="339"/>
    <s v="Ganesh Acharya"/>
    <s v="Nitin Arora"/>
    <n v="40"/>
    <x v="110"/>
    <n v="2350000"/>
    <x v="0"/>
  </r>
  <r>
    <s v="Aligarh"/>
    <x v="0"/>
    <s v="No"/>
    <s v="No"/>
    <x v="1"/>
    <x v="1"/>
    <s v="No"/>
    <s v="Yes"/>
    <x v="339"/>
    <s v="Hansal Mehta"/>
    <s v="Karan Kulkarni"/>
    <n v="450"/>
    <x v="22"/>
    <n v="37400000"/>
    <x v="0"/>
  </r>
  <r>
    <s v="Lanka"/>
    <x v="0"/>
    <s v="No"/>
    <s v="No"/>
    <x v="1"/>
    <x v="1"/>
    <s v="Yes"/>
    <s v="No"/>
    <x v="339"/>
    <s v="Maqbool Khan"/>
    <s v="Toshi - Sharib"/>
    <n v="375"/>
    <x v="52"/>
    <n v="5900000"/>
    <x v="0"/>
  </r>
  <r>
    <s v="Traffic"/>
    <x v="1"/>
    <s v="Yes"/>
    <s v="No"/>
    <x v="1"/>
    <x v="1"/>
    <s v="Yes"/>
    <s v="No"/>
    <x v="339"/>
    <s v="Rajesh Pillai"/>
    <s v="Mithoon"/>
    <n v="500"/>
    <x v="49"/>
    <n v="51267500"/>
    <x v="1"/>
  </r>
  <r>
    <s v="The Dirty Relation"/>
    <x v="1"/>
    <s v="No"/>
    <s v="No"/>
    <x v="3"/>
    <x v="0"/>
    <s v="No"/>
    <s v="Yes"/>
    <x v="340"/>
    <s v="Kesar Matharu"/>
    <s v="Imran Wasim"/>
    <n v="50"/>
    <x v="0"/>
    <n v="5000000"/>
    <x v="1"/>
  </r>
  <r>
    <s v="Chaahat Ek Ehsaas"/>
    <x v="0"/>
    <s v="No"/>
    <s v="No"/>
    <x v="3"/>
    <x v="0"/>
    <s v="Yes"/>
    <s v="No"/>
    <x v="341"/>
    <s v="S. Latif"/>
    <s v="Dheeraj Sen"/>
    <n v="1"/>
    <x v="78"/>
    <n v="70000"/>
    <x v="0"/>
  </r>
  <r>
    <s v="Ya Rab"/>
    <x v="0"/>
    <s v="No"/>
    <s v="No"/>
    <x v="1"/>
    <x v="0"/>
    <s v="Yes"/>
    <s v="No"/>
    <x v="342"/>
    <s v="Hasnain Hyderabadwala"/>
    <s v="Amjad - Nadeem"/>
    <n v="275"/>
    <x v="42"/>
    <n v="3600000"/>
    <x v="0"/>
  </r>
  <r>
    <s v="Hum Tum Dushman Dushman"/>
    <x v="0"/>
    <s v="No"/>
    <s v="No"/>
    <x v="1"/>
    <x v="0"/>
    <s v="No"/>
    <s v="No"/>
    <x v="343"/>
    <s v="Iqbal Durrani"/>
    <s v="Ali Ghani"/>
    <n v="125"/>
    <x v="121"/>
    <n v="1625000"/>
    <x v="0"/>
  </r>
  <r>
    <s v="Hum Sey Hai Jahaan"/>
    <x v="0"/>
    <s v="No"/>
    <s v="No"/>
    <x v="7"/>
    <x v="0"/>
    <s v="Yes"/>
    <s v="No"/>
    <x v="344"/>
    <s v="Mashhoor Amrohi"/>
    <s v="Siddharth - Suhas"/>
    <n v="40"/>
    <x v="24"/>
    <n v="1375000"/>
    <x v="0"/>
  </r>
  <r>
    <s v="Thanks Maa"/>
    <x v="0"/>
    <s v="No"/>
    <s v="No"/>
    <x v="1"/>
    <x v="0"/>
    <s v="Yes"/>
    <s v="No"/>
    <x v="345"/>
    <s v="Irfan Kamal"/>
    <s v="Sajid - Wajid"/>
    <n v="125"/>
    <x v="108"/>
    <n v="2000000"/>
    <x v="0"/>
  </r>
  <r>
    <s v="Bhadaas"/>
    <x v="0"/>
    <s v="No"/>
    <s v="No"/>
    <x v="2"/>
    <x v="1"/>
    <s v="No"/>
    <s v="Yes"/>
    <x v="346"/>
    <s v="Ajay Yadav"/>
    <s v="Shabab Azmi"/>
    <n v="125"/>
    <x v="110"/>
    <n v="1850000"/>
    <x v="0"/>
  </r>
  <r>
    <s v="5 Ghantey Mein 5 Crore"/>
    <x v="1"/>
    <s v="No"/>
    <s v="No"/>
    <x v="8"/>
    <x v="1"/>
    <s v="No"/>
    <s v="Yes"/>
    <x v="346"/>
    <s v="Faisal Saif"/>
    <s v="Leonard Victor"/>
    <n v="30"/>
    <x v="18"/>
    <n v="525000"/>
    <x v="0"/>
  </r>
  <r>
    <s v="Bad Friend"/>
    <x v="1"/>
    <s v="No"/>
    <s v="No"/>
    <x v="3"/>
    <x v="1"/>
    <s v="No"/>
    <s v="No"/>
    <x v="347"/>
    <s v="Aditya Om"/>
    <s v="Nikhil - Vinay"/>
    <n v="3"/>
    <x v="78"/>
    <n v="2200000"/>
    <x v="1"/>
  </r>
  <r>
    <s v="Mashooka"/>
    <x v="0"/>
    <s v="No"/>
    <s v="No"/>
    <x v="1"/>
    <x v="1"/>
    <s v="No"/>
    <s v="No"/>
    <x v="347"/>
    <s v="Afzal Ahmed"/>
    <s v="Sajid - Wajid"/>
    <n v="35"/>
    <x v="1"/>
    <n v="6543500"/>
    <x v="0"/>
  </r>
  <r>
    <s v="Hum Tum Aur Mom"/>
    <x v="0"/>
    <s v="No"/>
    <s v="No"/>
    <x v="1"/>
    <x v="0"/>
    <s v="Yes"/>
    <s v="Yes"/>
    <x v="348"/>
    <s v="Ashok Nanda"/>
    <s v="K.P."/>
    <n v="5"/>
    <x v="121"/>
    <n v="400000"/>
    <x v="0"/>
  </r>
  <r>
    <s v="Love Lies And Seeta"/>
    <x v="0"/>
    <s v="No"/>
    <s v="No"/>
    <x v="7"/>
    <x v="0"/>
    <s v="Yes"/>
    <s v="Yes"/>
    <x v="349"/>
    <s v="Chandra Pemmaraju"/>
    <s v="Dan Omelia"/>
    <n v="25"/>
    <x v="18"/>
    <n v="250000"/>
    <x v="0"/>
  </r>
  <r>
    <s v="Tezaab - The Acid of Love"/>
    <x v="0"/>
    <s v="No"/>
    <s v="No"/>
    <x v="1"/>
    <x v="0"/>
    <s v="No"/>
    <s v="No"/>
    <x v="350"/>
    <s v="Shakeel Noorani"/>
    <s v="Roop Kumar Rathod"/>
    <n v="30"/>
    <x v="19"/>
    <n v="6665250"/>
    <x v="1"/>
  </r>
  <r>
    <s v="Balwinder Singh... Famous Ho Gaya"/>
    <x v="0"/>
    <s v="No"/>
    <s v="No"/>
    <x v="4"/>
    <x v="1"/>
    <s v="No"/>
    <s v="No"/>
    <x v="351"/>
    <s v="Sunil Agnihotri"/>
    <s v="Lalit Pandit"/>
    <n v="450"/>
    <x v="120"/>
    <n v="5700000"/>
    <x v="0"/>
  </r>
  <r>
    <s v="U R My Jaan"/>
    <x v="0"/>
    <s v="No"/>
    <s v="No"/>
    <x v="6"/>
    <x v="0"/>
    <s v="Yes"/>
    <s v="No"/>
    <x v="352"/>
    <s v="Aron Govil"/>
    <s v="Sanjeev - Darshan"/>
    <n v="70"/>
    <x v="117"/>
    <n v="1100000"/>
    <x v="0"/>
  </r>
  <r>
    <s v="Husn Bewafa"/>
    <x v="0"/>
    <s v="No"/>
    <s v="No"/>
    <x v="1"/>
    <x v="1"/>
    <s v="No"/>
    <s v="Yes"/>
    <x v="353"/>
    <s v="Devendra Dua"/>
    <s v="Abhijeet - Kuljeet"/>
    <n v="3"/>
    <x v="127"/>
    <n v="650000"/>
    <x v="0"/>
  </r>
  <r>
    <s v="Karo Na... Pyaar"/>
    <x v="0"/>
    <s v="No"/>
    <s v="No"/>
    <x v="3"/>
    <x v="1"/>
    <s v="No"/>
    <s v="No"/>
    <x v="353"/>
    <s v="K. Bhushan"/>
    <s v="Abhi - Raj"/>
    <n v="8"/>
    <x v="78"/>
    <n v="650000"/>
    <x v="0"/>
  </r>
  <r>
    <s v="Humne Jeena Seekh Liya"/>
    <x v="1"/>
    <s v="No"/>
    <s v="No"/>
    <x v="1"/>
    <x v="1"/>
    <s v="No"/>
    <s v="Yes"/>
    <x v="353"/>
    <s v="Milind Ukey"/>
    <s v="Pranit"/>
    <n v="5"/>
    <x v="126"/>
    <n v="250000"/>
    <x v="0"/>
  </r>
  <r>
    <s v="Katputtli"/>
    <x v="1"/>
    <s v="No"/>
    <s v="No"/>
    <x v="2"/>
    <x v="1"/>
    <s v="No"/>
    <s v="No"/>
    <x v="354"/>
    <s v="Sanjay Khanna"/>
    <s v="Bappi - Tutal"/>
    <n v="25"/>
    <x v="121"/>
    <n v="400000"/>
    <x v="0"/>
  </r>
  <r>
    <s v="Kaanchi"/>
    <x v="0"/>
    <s v="No"/>
    <s v="No"/>
    <x v="1"/>
    <x v="0"/>
    <s v="No"/>
    <s v="No"/>
    <x v="355"/>
    <s v="Subhash Ghai"/>
    <s v="Salim - Sulaiman"/>
    <n v="1250"/>
    <x v="104"/>
    <n v="53000000"/>
    <x v="0"/>
  </r>
  <r>
    <s v="Don Muthu Swami"/>
    <x v="0"/>
    <s v="No"/>
    <s v="No"/>
    <x v="4"/>
    <x v="1"/>
    <s v="No"/>
    <s v="No"/>
    <x v="356"/>
    <s v="Ashim Samanta"/>
    <s v="Anu Malik"/>
    <n v="200"/>
    <x v="77"/>
    <n v="8400000"/>
    <x v="0"/>
  </r>
  <r>
    <s v="Baabarr"/>
    <x v="0"/>
    <s v="No"/>
    <s v="No"/>
    <x v="5"/>
    <x v="1"/>
    <s v="No"/>
    <s v="No"/>
    <x v="356"/>
    <s v="Ashu Trikha"/>
    <s v="Anand Raj Anand"/>
    <n v="350"/>
    <x v="30"/>
    <n v="19786000"/>
    <x v="0"/>
  </r>
  <r>
    <s v="Zindagi Tere Naam"/>
    <x v="0"/>
    <s v="No"/>
    <s v="No"/>
    <x v="1"/>
    <x v="1"/>
    <s v="No"/>
    <s v="No"/>
    <x v="356"/>
    <s v="Ashu Trikha"/>
    <s v="Sajid - Wajid"/>
    <n v="90"/>
    <x v="28"/>
    <n v="2300000"/>
    <x v="0"/>
  </r>
  <r>
    <s v="Enemmy"/>
    <x v="0"/>
    <s v="No"/>
    <s v="No"/>
    <x v="2"/>
    <x v="1"/>
    <s v="No"/>
    <s v="No"/>
    <x v="356"/>
    <s v="Ashu Trikha"/>
    <s v="Gourov Dasgupta"/>
    <n v="900"/>
    <x v="23"/>
    <n v="22800000"/>
    <x v="0"/>
  </r>
  <r>
    <s v="Classic Dance Of Love"/>
    <x v="0"/>
    <s v="No"/>
    <s v="No"/>
    <x v="6"/>
    <x v="1"/>
    <s v="No"/>
    <s v="No"/>
    <x v="356"/>
    <s v="B. Subhash"/>
    <s v="Sukhwinder Singh"/>
    <n v="80"/>
    <x v="47"/>
    <n v="10226250"/>
    <x v="0"/>
  </r>
  <r>
    <s v="Zor Lagaa Ke... Haiya!"/>
    <x v="0"/>
    <s v="No"/>
    <s v="No"/>
    <x v="1"/>
    <x v="1"/>
    <s v="Yes"/>
    <s v="No"/>
    <x v="356"/>
    <s v="Girish Girija Joshi"/>
    <s v="Bappi - Tutal"/>
    <n v="125"/>
    <x v="26"/>
    <n v="2725000"/>
    <x v="0"/>
  </r>
  <r>
    <s v="Insaaf Ki Jung"/>
    <x v="0"/>
    <s v="No"/>
    <s v="No"/>
    <x v="2"/>
    <x v="1"/>
    <s v="Yes"/>
    <s v="No"/>
    <x v="356"/>
    <s v="Prakash Kapoor"/>
    <s v="Laxmi Pawan"/>
    <n v="2"/>
    <x v="46"/>
    <n v="72500"/>
    <x v="0"/>
  </r>
  <r>
    <s v="Sun Zarra....."/>
    <x v="1"/>
    <s v="No"/>
    <s v="No"/>
    <x v="6"/>
    <x v="1"/>
    <s v="No"/>
    <s v="No"/>
    <x v="356"/>
    <s v="Rohit Nayyar"/>
    <s v="Sandesh Shandilya"/>
    <n v="35"/>
    <x v="48"/>
    <n v="2500000"/>
    <x v="0"/>
  </r>
  <r>
    <s v="Qatal-E-Aam"/>
    <x v="1"/>
    <s v="No"/>
    <s v="No"/>
    <x v="5"/>
    <x v="1"/>
    <s v="No"/>
    <s v="No"/>
    <x v="356"/>
    <s v="Sanjay Sharma"/>
    <s v="Bappi Lahiri"/>
    <n v="30"/>
    <x v="19"/>
    <n v="4530625"/>
    <x v="0"/>
  </r>
  <r>
    <s v="Chal Chalein"/>
    <x v="0"/>
    <s v="No"/>
    <s v="No"/>
    <x v="1"/>
    <x v="1"/>
    <s v="Yes"/>
    <s v="No"/>
    <x v="356"/>
    <s v="Ujjwal Singh"/>
    <s v="Ilaiyaraja"/>
    <n v="45"/>
    <x v="121"/>
    <n v="550000"/>
    <x v="0"/>
  </r>
  <r>
    <s v="Unforgettable"/>
    <x v="0"/>
    <s v="No"/>
    <s v="No"/>
    <x v="6"/>
    <x v="1"/>
    <s v="Yes"/>
    <s v="No"/>
    <x v="357"/>
    <s v="Arshad Yusuf Pathan"/>
    <s v="Sujeet Shetty"/>
    <n v="25"/>
    <x v="42"/>
    <n v="310000"/>
    <x v="0"/>
  </r>
  <r>
    <s v="Bullet Ek Dhamaka"/>
    <x v="0"/>
    <s v="No"/>
    <s v="No"/>
    <x v="2"/>
    <x v="1"/>
    <s v="Yes"/>
    <s v="No"/>
    <x v="357"/>
    <s v="Irfan Khan"/>
    <s v="Anand Raj Anand"/>
    <n v="60"/>
    <x v="45"/>
    <n v="6843500"/>
    <x v="0"/>
  </r>
  <r>
    <s v="Gattu"/>
    <x v="0"/>
    <s v="No"/>
    <s v="No"/>
    <x v="1"/>
    <x v="0"/>
    <s v="Yes"/>
    <s v="No"/>
    <x v="358"/>
    <s v="Rajan Khosa"/>
    <s v="Sandesh Shandilya"/>
    <n v="55"/>
    <x v="110"/>
    <n v="1550000"/>
    <x v="0"/>
  </r>
  <r>
    <s v="The Film Emotional Atyachar"/>
    <x v="0"/>
    <s v="No"/>
    <s v="No"/>
    <x v="1"/>
    <x v="1"/>
    <s v="Yes"/>
    <s v="Yes"/>
    <x v="359"/>
    <s v="Akshay Shere"/>
    <s v="Mangesh Dhakde"/>
    <n v="300"/>
    <x v="42"/>
    <n v="11000000"/>
    <x v="0"/>
  </r>
  <r>
    <s v="Shiva"/>
    <x v="0"/>
    <s v="No"/>
    <s v="No"/>
    <x v="5"/>
    <x v="0"/>
    <s v="No"/>
    <s v="No"/>
    <x v="359"/>
    <s v="Ram Gopal Verma"/>
    <s v="Ilaiyaraja"/>
    <n v="225"/>
    <x v="42"/>
    <n v="34300000"/>
    <x v="1"/>
  </r>
  <r>
    <s v="Second Marriage Dot Com"/>
    <x v="1"/>
    <s v="No"/>
    <s v="No"/>
    <x v="1"/>
    <x v="0"/>
    <s v="Yes"/>
    <s v="Yes"/>
    <x v="360"/>
    <s v="Gaurav Panjwani"/>
    <s v="Manan Munjal"/>
    <n v="25"/>
    <x v="121"/>
    <n v="825000"/>
    <x v="0"/>
  </r>
  <r>
    <s v="Dimaag Ki Dahi"/>
    <x v="0"/>
    <s v="No"/>
    <s v="No"/>
    <x v="4"/>
    <x v="0"/>
    <s v="Yes"/>
    <s v="No"/>
    <x v="361"/>
    <s v="Suresh Kumar"/>
    <s v="Sunil Jha"/>
    <n v="3"/>
    <x v="116"/>
    <n v="275000"/>
    <x v="0"/>
  </r>
  <r>
    <s v="Mumbai Mast Kallander"/>
    <x v="1"/>
    <s v="No"/>
    <s v="No"/>
    <x v="1"/>
    <x v="0"/>
    <s v="Yes"/>
    <s v="Yes"/>
    <x v="362"/>
    <s v="Aman Mihani"/>
    <s v="Anaamik"/>
    <n v="45"/>
    <x v="18"/>
    <n v="875000"/>
    <x v="0"/>
  </r>
  <r>
    <s v="Love In Japan"/>
    <x v="1"/>
    <s v="No"/>
    <s v="No"/>
    <x v="4"/>
    <x v="1"/>
    <s v="Yes"/>
    <s v="Yes"/>
    <x v="363"/>
    <s v="Akram Shaikh"/>
    <s v="Sikander Khan"/>
    <n v="2"/>
    <x v="19"/>
    <n v="425000"/>
    <x v="0"/>
  </r>
  <r>
    <s v="Lakshmi"/>
    <x v="0"/>
    <s v="No"/>
    <s v="No"/>
    <x v="1"/>
    <x v="0"/>
    <s v="No"/>
    <s v="No"/>
    <x v="364"/>
    <s v="Nagesh Kukunoor"/>
    <s v="Tapas Relia"/>
    <n v="100"/>
    <x v="20"/>
    <n v="3900000"/>
    <x v="0"/>
  </r>
  <r>
    <s v="Bobby - Love &amp; Lust"/>
    <x v="0"/>
    <s v="No"/>
    <s v="No"/>
    <x v="1"/>
    <x v="1"/>
    <s v="Yes"/>
    <s v="Yes"/>
    <x v="365"/>
    <s v="Rakesh Parmar"/>
    <s v="Palash Sen"/>
    <n v="40"/>
    <x v="126"/>
    <n v="7464050"/>
    <x v="2"/>
  </r>
  <r>
    <s v="Ek Hi Bhool"/>
    <x v="1"/>
    <s v="No"/>
    <s v="No"/>
    <x v="1"/>
    <x v="1"/>
    <s v="No"/>
    <s v="No"/>
    <x v="365"/>
    <s v="Sandeep Kumar"/>
    <s v="Dilip Sen - Sameer Sen"/>
    <n v="25"/>
    <x v="17"/>
    <n v="6253400"/>
    <x v="1"/>
  </r>
  <r>
    <s v="Ek Chatur Naar"/>
    <x v="1"/>
    <s v="No"/>
    <s v="No"/>
    <x v="2"/>
    <x v="1"/>
    <s v="Yes"/>
    <s v="Yes"/>
    <x v="365"/>
    <s v="Sumit Roy King"/>
    <s v="Karthik - Arjun"/>
    <n v="5"/>
    <x v="78"/>
    <n v="3150000"/>
    <x v="1"/>
  </r>
  <r>
    <s v="The Quest"/>
    <x v="1"/>
    <s v="No"/>
    <s v="No"/>
    <x v="1"/>
    <x v="1"/>
    <s v="No"/>
    <s v="Yes"/>
    <x v="366"/>
    <s v="Amol Palekar"/>
    <s v="Anand Modak"/>
    <n v="9"/>
    <x v="0"/>
    <n v="250000"/>
    <x v="0"/>
  </r>
  <r>
    <s v="Hello Zindagi"/>
    <x v="0"/>
    <s v="No"/>
    <s v="No"/>
    <x v="1"/>
    <x v="0"/>
    <s v="Yes"/>
    <s v="Yes"/>
    <x v="367"/>
    <s v="Raja Unnithan"/>
    <s v="Ashish Manchanda"/>
    <n v="15"/>
    <x v="111"/>
    <n v="80000"/>
    <x v="0"/>
  </r>
  <r>
    <s v="Young - The Powerful Blood"/>
    <x v="0"/>
    <s v="No"/>
    <s v="No"/>
    <x v="1"/>
    <x v="0"/>
    <s v="Yes"/>
    <s v="Yes"/>
    <x v="368"/>
    <s v="Mukesh R.K. Chouksey"/>
    <s v="Shriram Shankar"/>
    <n v="3"/>
    <x v="41"/>
    <n v="675000"/>
    <x v="0"/>
  </r>
  <r>
    <s v="Tantiya Bheel"/>
    <x v="0"/>
    <s v="No"/>
    <s v="No"/>
    <x v="5"/>
    <x v="1"/>
    <s v="No"/>
    <s v="Yes"/>
    <x v="368"/>
    <s v="Mukesh R.K. Chouksey"/>
    <s v="Nashraj Chigre"/>
    <n v="1"/>
    <x v="76"/>
    <n v="800000"/>
    <x v="0"/>
  </r>
  <r>
    <s v="Chutki Bajaa Ke"/>
    <x v="0"/>
    <s v="No"/>
    <s v="No"/>
    <x v="1"/>
    <x v="1"/>
    <s v="Yes"/>
    <s v="Yes"/>
    <x v="369"/>
    <s v="Vedant Vishnoi"/>
    <s v="Rajiv Thanvi"/>
    <n v="20"/>
    <x v="19"/>
    <n v="425000"/>
    <x v="0"/>
  </r>
  <r>
    <s v="Emptiness Tere Bina"/>
    <x v="0"/>
    <s v="No"/>
    <s v="No"/>
    <x v="1"/>
    <x v="0"/>
    <s v="Yes"/>
    <s v="Yes"/>
    <x v="370"/>
    <s v="Swapnil Koche"/>
    <s v="Sumit Telang"/>
    <n v="1"/>
    <x v="142"/>
    <n v="425000"/>
    <x v="1"/>
  </r>
  <r>
    <s v="Payback"/>
    <x v="1"/>
    <s v="No"/>
    <s v="No"/>
    <x v="1"/>
    <x v="0"/>
    <s v="Yes"/>
    <s v="Yes"/>
    <x v="371"/>
    <s v="Sachin P. Karande"/>
    <s v="Dev Sikander"/>
    <n v="100"/>
    <x v="108"/>
    <n v="1225000"/>
    <x v="0"/>
  </r>
  <r>
    <s v="Abhi To Raat Hai"/>
    <x v="1"/>
    <s v="No"/>
    <s v="No"/>
    <x v="2"/>
    <x v="0"/>
    <s v="Yes"/>
    <s v="Yes"/>
    <x v="372"/>
    <s v="Anees Javed"/>
    <s v="Tukaram"/>
    <n v="3"/>
    <x v="5"/>
    <n v="575000"/>
    <x v="0"/>
  </r>
  <r>
    <s v="Machine"/>
    <x v="0"/>
    <s v="No"/>
    <s v="No"/>
    <x v="2"/>
    <x v="0"/>
    <s v="No"/>
    <s v="Yes"/>
    <x v="373"/>
    <s v="Abbas - Mustan"/>
    <s v="Tanishk"/>
    <n v="1600"/>
    <x v="9"/>
    <n v="34847500"/>
    <x v="0"/>
  </r>
  <r>
    <s v="Rang-E-Ishq"/>
    <x v="0"/>
    <s v="No"/>
    <s v="No"/>
    <x v="6"/>
    <x v="0"/>
    <s v="Yes"/>
    <s v="Yes"/>
    <x v="374"/>
    <s v="Srinivasa Anjanappa"/>
    <s v="Deen Mohammad"/>
    <n v="50"/>
    <x v="121"/>
    <n v="1300000"/>
    <x v="0"/>
  </r>
  <r>
    <s v="Dhokha"/>
    <x v="0"/>
    <s v="No"/>
    <s v="No"/>
    <x v="1"/>
    <x v="0"/>
    <s v="No"/>
    <s v="No"/>
    <x v="375"/>
    <s v="Pooja Bhatt"/>
    <s v="M.M. Kreem"/>
    <n v="125"/>
    <x v="30"/>
    <n v="10500000"/>
    <x v="0"/>
  </r>
  <r>
    <s v="The Untold Story Aahinsa"/>
    <x v="0"/>
    <s v="No"/>
    <s v="No"/>
    <x v="1"/>
    <x v="0"/>
    <s v="Yes"/>
    <s v="No"/>
    <x v="376"/>
    <s v="Yusuf Ali Khan"/>
    <s v="Prashant Singh"/>
    <n v="40"/>
    <x v="141"/>
    <n v="450000"/>
    <x v="0"/>
  </r>
  <r>
    <s v="Mohandas"/>
    <x v="0"/>
    <s v="No"/>
    <s v="No"/>
    <x v="2"/>
    <x v="1"/>
    <s v="Yes"/>
    <s v="Yes"/>
    <x v="377"/>
    <s v="Mazhar Kamran"/>
    <s v="Vivek Priyadarshan"/>
    <n v="35"/>
    <x v="18"/>
    <n v="650000"/>
    <x v="0"/>
  </r>
  <r>
    <s v="Ab Tak Chhappan 2"/>
    <x v="0"/>
    <s v="No"/>
    <s v="Yes"/>
    <x v="1"/>
    <x v="1"/>
    <s v="Yes"/>
    <s v="No"/>
    <x v="378"/>
    <s v="Aejaz Gulab"/>
    <s v="Sandeep Chowta"/>
    <n v="1450"/>
    <x v="7"/>
    <n v="93600000"/>
    <x v="1"/>
  </r>
  <r>
    <s v="Yatra"/>
    <x v="0"/>
    <s v="No"/>
    <s v="No"/>
    <x v="1"/>
    <x v="1"/>
    <s v="No"/>
    <s v="No"/>
    <x v="378"/>
    <s v="Goutam Ghose"/>
    <s v="Goutam Ghose"/>
    <n v="50"/>
    <x v="77"/>
    <n v="3800000"/>
    <x v="0"/>
  </r>
  <r>
    <s v="Tum Milo Toh Sahi"/>
    <x v="1"/>
    <s v="No"/>
    <s v="No"/>
    <x v="1"/>
    <x v="1"/>
    <s v="No"/>
    <s v="No"/>
    <x v="378"/>
    <s v="Kabir Sadanand"/>
    <s v="Sandesh Shandilya"/>
    <n v="400"/>
    <x v="23"/>
    <n v="28600000"/>
    <x v="0"/>
  </r>
  <r>
    <s v="The Attacks Of 26/11"/>
    <x v="0"/>
    <s v="No"/>
    <s v="No"/>
    <x v="2"/>
    <x v="1"/>
    <s v="No"/>
    <s v="No"/>
    <x v="378"/>
    <s v="Ram Gopal Verma"/>
    <s v="Amar Mohile"/>
    <n v="1250"/>
    <x v="54"/>
    <n v="235227500"/>
    <x v="2"/>
  </r>
  <r>
    <s v="Shagird"/>
    <x v="0"/>
    <s v="No"/>
    <s v="No"/>
    <x v="1"/>
    <x v="1"/>
    <s v="No"/>
    <s v="No"/>
    <x v="378"/>
    <s v="Tigmanshu Dhulia"/>
    <s v="Abhishek Ray"/>
    <n v="450"/>
    <x v="23"/>
    <n v="25900000"/>
    <x v="0"/>
  </r>
  <r>
    <s v="Ek Alag Mausam"/>
    <x v="0"/>
    <s v="No"/>
    <s v="No"/>
    <x v="1"/>
    <x v="1"/>
    <s v="Yes"/>
    <s v="Yes"/>
    <x v="379"/>
    <s v="K.P. Sasi"/>
    <s v="Ravi"/>
    <n v="2"/>
    <x v="0"/>
    <n v="42500"/>
    <x v="0"/>
  </r>
  <r>
    <s v="Maharana Pratap - The First Freedom Fighter"/>
    <x v="0"/>
    <s v="No"/>
    <s v="No"/>
    <x v="5"/>
    <x v="0"/>
    <s v="Yes"/>
    <s v="Yes"/>
    <x v="380"/>
    <s v="Pradeep Kumawat"/>
    <s v="Prem Bhandari"/>
    <n v="5"/>
    <x v="0"/>
    <n v="300000"/>
    <x v="0"/>
  </r>
  <r>
    <s v="Pranali - The Tradition"/>
    <x v="0"/>
    <s v="No"/>
    <s v="No"/>
    <x v="1"/>
    <x v="0"/>
    <s v="Yes"/>
    <s v="Yes"/>
    <x v="381"/>
    <s v="Hirdesh Kamble"/>
    <s v="Kailash Kher"/>
    <n v="80"/>
    <x v="108"/>
    <n v="1850000"/>
    <x v="0"/>
  </r>
  <r>
    <s v="Land Gold Women"/>
    <x v="0"/>
    <s v="No"/>
    <s v="No"/>
    <x v="1"/>
    <x v="0"/>
    <s v="Yes"/>
    <s v="No"/>
    <x v="382"/>
    <s v="Avantika Hari"/>
    <s v="Amar Mohile"/>
    <n v="10"/>
    <x v="21"/>
    <n v="95000"/>
    <x v="0"/>
  </r>
  <r>
    <s v="Shadow"/>
    <x v="1"/>
    <s v="No"/>
    <s v="No"/>
    <x v="0"/>
    <x v="0"/>
    <s v="No"/>
    <s v="No"/>
    <x v="383"/>
    <s v="Rohit Nayyar"/>
    <s v="Anand Raj Anand"/>
    <n v="225"/>
    <x v="117"/>
    <n v="6500000"/>
    <x v="0"/>
  </r>
  <r>
    <s v="Ishqiya"/>
    <x v="0"/>
    <s v="No"/>
    <s v="No"/>
    <x v="7"/>
    <x v="1"/>
    <s v="Yes"/>
    <s v="No"/>
    <x v="384"/>
    <s v="Abhishek Chaubey"/>
    <s v="Vishal Bhardwaj"/>
    <n v="600"/>
    <x v="103"/>
    <n v="318150000"/>
    <x v="3"/>
  </r>
  <r>
    <s v="Dedh Ishqiya"/>
    <x v="0"/>
    <s v="No"/>
    <s v="Yes"/>
    <x v="7"/>
    <x v="1"/>
    <s v="No"/>
    <s v="No"/>
    <x v="384"/>
    <s v="Abhishek Chaubey"/>
    <s v="Vishal Bhardwaj"/>
    <n v="1250"/>
    <x v="8"/>
    <n v="408370000"/>
    <x v="2"/>
  </r>
  <r>
    <s v="Waiting"/>
    <x v="0"/>
    <s v="No"/>
    <s v="No"/>
    <x v="1"/>
    <x v="1"/>
    <s v="No"/>
    <s v="No"/>
    <x v="384"/>
    <s v="Anu Menon"/>
    <s v="Mikey McCleary"/>
    <n v="275"/>
    <x v="128"/>
    <n v="37000000"/>
    <x v="1"/>
  </r>
  <r>
    <s v="Irada"/>
    <x v="1"/>
    <s v="No"/>
    <s v="No"/>
    <x v="1"/>
    <x v="1"/>
    <s v="Yes"/>
    <s v="Yes"/>
    <x v="384"/>
    <s v="Aparnaa Singh"/>
    <s v="Neeraj Shridhar"/>
    <n v="500"/>
    <x v="2"/>
    <n v="11200000"/>
    <x v="0"/>
  </r>
  <r>
    <s v="Chaalis Chauraasi"/>
    <x v="1"/>
    <s v="No"/>
    <s v="No"/>
    <x v="1"/>
    <x v="1"/>
    <s v="No"/>
    <s v="No"/>
    <x v="384"/>
    <s v="Hriday Shetty"/>
    <s v="Lalit Pandit"/>
    <n v="500"/>
    <x v="143"/>
    <n v="35700000"/>
    <x v="0"/>
  </r>
  <r>
    <s v="Maximum"/>
    <x v="0"/>
    <s v="No"/>
    <s v="No"/>
    <x v="2"/>
    <x v="1"/>
    <s v="No"/>
    <s v="No"/>
    <x v="384"/>
    <s v="Kabeer Kaushik"/>
    <s v="Amjad - Nadeem"/>
    <n v="625"/>
    <x v="51"/>
    <n v="41200000"/>
    <x v="0"/>
  </r>
  <r>
    <s v="Sona Spa"/>
    <x v="0"/>
    <s v="No"/>
    <s v="No"/>
    <x v="2"/>
    <x v="1"/>
    <s v="No"/>
    <s v="No"/>
    <x v="384"/>
    <s v="Makarand Deshpande"/>
    <s v="Shailendra Barve"/>
    <n v="200"/>
    <x v="20"/>
    <n v="2525000"/>
    <x v="0"/>
  </r>
  <r>
    <s v="Charlie Kay Chakkar Mein"/>
    <x v="0"/>
    <s v="No"/>
    <s v="No"/>
    <x v="2"/>
    <x v="1"/>
    <s v="No"/>
    <s v="No"/>
    <x v="384"/>
    <s v="Manish Shrivastava"/>
    <s v="Manish Tipu"/>
    <n v="550"/>
    <x v="42"/>
    <n v="10200000"/>
    <x v="0"/>
  </r>
  <r>
    <s v="Firaaq"/>
    <x v="0"/>
    <s v="No"/>
    <s v="No"/>
    <x v="1"/>
    <x v="1"/>
    <s v="Yes"/>
    <s v="No"/>
    <x v="384"/>
    <s v="Nandita Das"/>
    <s v="Piyush Kanojia"/>
    <n v="200"/>
    <x v="128"/>
    <n v="15700000"/>
    <x v="0"/>
  </r>
  <r>
    <s v="A Wednesday!"/>
    <x v="0"/>
    <s v="No"/>
    <s v="No"/>
    <x v="2"/>
    <x v="1"/>
    <s v="Yes"/>
    <s v="No"/>
    <x v="384"/>
    <s v="Neeraj Pandey"/>
    <s v="Sanjoy Chowdhary"/>
    <n v="300"/>
    <x v="117"/>
    <n v="162200000"/>
    <x v="3"/>
  </r>
  <r>
    <s v="Parzania"/>
    <x v="1"/>
    <s v="No"/>
    <s v="No"/>
    <x v="1"/>
    <x v="1"/>
    <s v="No"/>
    <s v="No"/>
    <x v="384"/>
    <s v="Rahul Dholakia"/>
    <s v="Zakir Hussain"/>
    <n v="35"/>
    <x v="117"/>
    <n v="10600000"/>
    <x v="0"/>
  </r>
  <r>
    <s v="Barah Aana"/>
    <x v="0"/>
    <s v="No"/>
    <s v="No"/>
    <x v="1"/>
    <x v="1"/>
    <s v="No"/>
    <s v="No"/>
    <x v="384"/>
    <s v="Raja Krishna Menon"/>
    <s v="Shri Rangaras"/>
    <n v="125"/>
    <x v="30"/>
    <n v="8600000"/>
    <x v="0"/>
  </r>
  <r>
    <s v="Maharathi"/>
    <x v="0"/>
    <s v="No"/>
    <s v="No"/>
    <x v="1"/>
    <x v="1"/>
    <s v="No"/>
    <s v="Yes"/>
    <x v="384"/>
    <s v="Shivam Nair"/>
    <s v="Shibani Kashyap"/>
    <n v="300"/>
    <x v="56"/>
    <n v="28000000"/>
    <x v="0"/>
  </r>
  <r>
    <s v="Men Not Allowed"/>
    <x v="0"/>
    <s v="No"/>
    <s v="No"/>
    <x v="1"/>
    <x v="0"/>
    <s v="No"/>
    <s v="Yes"/>
    <x v="385"/>
    <s v="Shrey Srivastava"/>
    <s v="Sanjeev Srivastava"/>
    <n v="18"/>
    <x v="144"/>
    <n v="3350000"/>
    <x v="0"/>
  </r>
  <r>
    <s v="Anjunaa Beach"/>
    <x v="0"/>
    <s v="No"/>
    <s v="No"/>
    <x v="2"/>
    <x v="0"/>
    <s v="No"/>
    <s v="Yes"/>
    <x v="386"/>
    <s v="Shakeel S. Saifee"/>
    <s v="Sunil Patni"/>
    <n v="50"/>
    <x v="19"/>
    <n v="2100000"/>
    <x v="0"/>
  </r>
  <r>
    <s v="The Dark Secrets Of Tonhi"/>
    <x v="0"/>
    <s v="No"/>
    <s v="No"/>
    <x v="1"/>
    <x v="0"/>
    <s v="Yes"/>
    <s v="No"/>
    <x v="387"/>
    <s v="Shiraz Henry"/>
    <s v="Abu Zar"/>
    <n v="15"/>
    <x v="116"/>
    <n v="3000000"/>
    <x v="1"/>
  </r>
  <r>
    <s v="Khwaabb"/>
    <x v="1"/>
    <s v="No"/>
    <s v="No"/>
    <x v="1"/>
    <x v="0"/>
    <s v="Yes"/>
    <s v="No"/>
    <x v="388"/>
    <s v="Zaid Ali Khan"/>
    <s v="Sandeep Chowta"/>
    <n v="50"/>
    <x v="20"/>
    <n v="975000"/>
    <x v="0"/>
  </r>
  <r>
    <s v="Sulemani Keeda"/>
    <x v="0"/>
    <s v="No"/>
    <s v="No"/>
    <x v="7"/>
    <x v="0"/>
    <s v="Yes"/>
    <s v="Yes"/>
    <x v="389"/>
    <s v="Amit Masurkar"/>
    <s v="Arfaaz Kagalwala"/>
    <n v="45"/>
    <x v="141"/>
    <n v="3325000"/>
    <x v="1"/>
  </r>
  <r>
    <s v="Bhavnao Ko Samjho"/>
    <x v="0"/>
    <s v="No"/>
    <s v="No"/>
    <x v="4"/>
    <x v="0"/>
    <s v="Yes"/>
    <s v="No"/>
    <x v="390"/>
    <s v="Sunil Pal"/>
    <s v="Dinu"/>
    <n v="20"/>
    <x v="46"/>
    <n v="320000"/>
    <x v="0"/>
  </r>
  <r>
    <s v="Monsoon Shootout"/>
    <x v="0"/>
    <s v="No"/>
    <s v="No"/>
    <x v="1"/>
    <x v="1"/>
    <s v="Yes"/>
    <s v="No"/>
    <x v="391"/>
    <s v="Amit Kumar"/>
    <s v="Rochak Kohli"/>
    <n v="250"/>
    <x v="23"/>
    <n v="9000000"/>
    <x v="0"/>
  </r>
  <r>
    <s v="Gangs Of Wasseypur 2"/>
    <x v="1"/>
    <s v="No"/>
    <s v="Yes"/>
    <x v="1"/>
    <x v="0"/>
    <s v="No"/>
    <s v="No"/>
    <x v="391"/>
    <s v="Anurag Kashyap"/>
    <s v="Piyush Mishra"/>
    <n v="1000"/>
    <x v="7"/>
    <n v="312165750"/>
    <x v="3"/>
  </r>
  <r>
    <s v="Raman Raghav 2.0"/>
    <x v="0"/>
    <s v="No"/>
    <s v="No"/>
    <x v="2"/>
    <x v="1"/>
    <s v="No"/>
    <s v="No"/>
    <x v="391"/>
    <s v="Anurag Kashyap"/>
    <s v="Ram Sampath"/>
    <n v="700"/>
    <x v="27"/>
    <n v="106780000"/>
    <x v="2"/>
  </r>
  <r>
    <s v="Manjhi - The Mountain Man"/>
    <x v="0"/>
    <s v="No"/>
    <s v="No"/>
    <x v="1"/>
    <x v="1"/>
    <s v="No"/>
    <s v="No"/>
    <x v="391"/>
    <s v="Ketan Mehta"/>
    <s v="Sandesh Shandilya"/>
    <n v="575"/>
    <x v="102"/>
    <n v="172400000"/>
    <x v="3"/>
  </r>
  <r>
    <s v="Babumoshai Bandookbaaz"/>
    <x v="1"/>
    <s v="No"/>
    <s v="No"/>
    <x v="1"/>
    <x v="1"/>
    <s v="No"/>
    <s v="No"/>
    <x v="391"/>
    <s v="Kushan Nandy"/>
    <s v="Gaurav Dagaonkar"/>
    <n v="950"/>
    <x v="27"/>
    <n v="126200000"/>
    <x v="2"/>
  </r>
  <r>
    <s v="Haraamkhor"/>
    <x v="1"/>
    <s v="No"/>
    <s v="No"/>
    <x v="1"/>
    <x v="1"/>
    <s v="Yes"/>
    <s v="No"/>
    <x v="391"/>
    <s v="Shlok Sharma"/>
    <s v="Jasleen Royal"/>
    <n v="225"/>
    <x v="48"/>
    <n v="22700000"/>
    <x v="2"/>
  </r>
  <r>
    <s v="Freaky Ali"/>
    <x v="0"/>
    <s v="Yes"/>
    <s v="No"/>
    <x v="4"/>
    <x v="1"/>
    <s v="No"/>
    <s v="No"/>
    <x v="391"/>
    <s v="Sohail Khan"/>
    <s v="Sajid - Wajid"/>
    <n v="1200"/>
    <x v="54"/>
    <n v="208775000"/>
    <x v="1"/>
  </r>
  <r>
    <s v="Sheesha"/>
    <x v="1"/>
    <s v="No"/>
    <s v="No"/>
    <x v="2"/>
    <x v="1"/>
    <s v="No"/>
    <s v="No"/>
    <x v="392"/>
    <s v="Ashu Trikha"/>
    <s v="Dilip Sen - Sameer Sen"/>
    <n v="200"/>
    <x v="30"/>
    <n v="40418750"/>
    <x v="1"/>
  </r>
  <r>
    <s v="Siskiyaan"/>
    <x v="1"/>
    <s v="No"/>
    <s v="No"/>
    <x v="2"/>
    <x v="1"/>
    <s v="No"/>
    <s v="No"/>
    <x v="392"/>
    <s v="Ashwini Chaudhary"/>
    <s v="Dilip Sen - Sameer Sen"/>
    <n v="65"/>
    <x v="48"/>
    <n v="5300000"/>
    <x v="0"/>
  </r>
  <r>
    <s v="Gandhi To Hitler"/>
    <x v="0"/>
    <s v="No"/>
    <s v="No"/>
    <x v="1"/>
    <x v="1"/>
    <s v="Yes"/>
    <s v="No"/>
    <x v="392"/>
    <s v="Rakesh Ranjan Kumar"/>
    <s v="Sanjoy Chowdhary"/>
    <n v="150"/>
    <x v="77"/>
    <n v="3450000"/>
    <x v="0"/>
  </r>
  <r>
    <s v="Tum Bin 2"/>
    <x v="0"/>
    <s v="No"/>
    <s v="Yes"/>
    <x v="6"/>
    <x v="1"/>
    <s v="No"/>
    <s v="No"/>
    <x v="393"/>
    <s v="Anubhav Sinha"/>
    <s v="Ankit Tiwari"/>
    <n v="1050"/>
    <x v="100"/>
    <n v="67968750"/>
    <x v="0"/>
  </r>
  <r>
    <s v="Aa Dekhen Zara"/>
    <x v="1"/>
    <s v="No"/>
    <s v="No"/>
    <x v="2"/>
    <x v="1"/>
    <s v="Yes"/>
    <s v="No"/>
    <x v="394"/>
    <s v="Jehangir Surti"/>
    <s v="Pritam"/>
    <n v="450"/>
    <x v="92"/>
    <n v="103835000"/>
    <x v="1"/>
  </r>
  <r>
    <s v="Jail"/>
    <x v="0"/>
    <s v="No"/>
    <s v="No"/>
    <x v="1"/>
    <x v="1"/>
    <s v="No"/>
    <s v="Yes"/>
    <x v="394"/>
    <s v="Madhur Bhandarkar"/>
    <s v="Toshi - Sharib"/>
    <n v="575"/>
    <x v="59"/>
    <n v="86850000"/>
    <x v="1"/>
  </r>
  <r>
    <s v="Lafangey Parindey"/>
    <x v="1"/>
    <s v="No"/>
    <s v="No"/>
    <x v="1"/>
    <x v="1"/>
    <s v="No"/>
    <s v="Yes"/>
    <x v="394"/>
    <s v="Pradeep Sarkar"/>
    <s v="R. Anandh"/>
    <n v="950"/>
    <x v="103"/>
    <n v="319925000"/>
    <x v="3"/>
  </r>
  <r>
    <s v="3G"/>
    <x v="0"/>
    <s v="No"/>
    <s v="No"/>
    <x v="2"/>
    <x v="1"/>
    <s v="Yes"/>
    <s v="No"/>
    <x v="394"/>
    <s v="Shantanu Ray Chhibber"/>
    <s v="Mithoon"/>
    <n v="1200"/>
    <x v="74"/>
    <n v="74500000"/>
    <x v="1"/>
  </r>
  <r>
    <s v="Johnny Gaddaar"/>
    <x v="0"/>
    <s v="No"/>
    <s v="No"/>
    <x v="2"/>
    <x v="0"/>
    <s v="No"/>
    <s v="No"/>
    <x v="394"/>
    <s v="Sriram Raghavan"/>
    <s v="Shankar - Ehsaan - Loy"/>
    <n v="300"/>
    <x v="2"/>
    <n v="56800000"/>
    <x v="1"/>
  </r>
  <r>
    <s v="Shortcut Romeo"/>
    <x v="0"/>
    <s v="No"/>
    <s v="No"/>
    <x v="2"/>
    <x v="1"/>
    <s v="Yes"/>
    <s v="No"/>
    <x v="394"/>
    <s v="Susi Ganesh"/>
    <s v="Himesh Reshammiya"/>
    <n v="750"/>
    <x v="59"/>
    <n v="13600000"/>
    <x v="0"/>
  </r>
  <r>
    <s v="Bipasha - The Black Beauty"/>
    <x v="0"/>
    <s v="No"/>
    <s v="No"/>
    <x v="1"/>
    <x v="0"/>
    <s v="Yes"/>
    <s v="No"/>
    <x v="395"/>
    <s v="Shailendra Singh Rajput"/>
    <s v="Saurabh Mukherjee"/>
    <n v="15"/>
    <x v="1"/>
    <n v="1925000"/>
    <x v="0"/>
  </r>
  <r>
    <s v="My Name is Anthony Gonsalves"/>
    <x v="0"/>
    <s v="No"/>
    <s v="No"/>
    <x v="4"/>
    <x v="0"/>
    <s v="No"/>
    <s v="No"/>
    <x v="396"/>
    <s v="E. Niwas"/>
    <s v="Himesh Reshammiya"/>
    <n v="175"/>
    <x v="120"/>
    <n v="10100000"/>
    <x v="0"/>
  </r>
  <r>
    <s v="Jaisi Karni Waisi Bharni"/>
    <x v="0"/>
    <s v="No"/>
    <s v="No"/>
    <x v="1"/>
    <x v="0"/>
    <s v="Yes"/>
    <s v="Yes"/>
    <x v="397"/>
    <s v="Om Verma"/>
    <s v="Chand Sadhwani"/>
    <n v="2"/>
    <x v="78"/>
    <n v="72500"/>
    <x v="0"/>
  </r>
  <r>
    <s v="Angel"/>
    <x v="1"/>
    <s v="No"/>
    <s v="No"/>
    <x v="1"/>
    <x v="0"/>
    <s v="No"/>
    <s v="No"/>
    <x v="398"/>
    <s v="Ganesh Acharya"/>
    <s v="Amjad - Nadeem"/>
    <n v="85"/>
    <x v="108"/>
    <n v="1700000"/>
    <x v="0"/>
  </r>
  <r>
    <s v="Yeh Metro Zindagi"/>
    <x v="0"/>
    <s v="No"/>
    <s v="No"/>
    <x v="1"/>
    <x v="0"/>
    <s v="No"/>
    <s v="Yes"/>
    <x v="399"/>
    <s v="Ejaz Ahmed"/>
    <s v="D. Sushant"/>
    <n v="8"/>
    <x v="76"/>
    <n v="475000"/>
    <x v="0"/>
  </r>
  <r>
    <s v="Ek Thee Sanam"/>
    <x v="1"/>
    <s v="No"/>
    <s v="No"/>
    <x v="1"/>
    <x v="0"/>
    <s v="Yes"/>
    <s v="Yes"/>
    <x v="400"/>
    <s v="Monish Kaushal"/>
    <s v="Ashish Keskar"/>
    <n v="15"/>
    <x v="41"/>
    <n v="475000"/>
    <x v="0"/>
  </r>
  <r>
    <s v="Badlapur Boys"/>
    <x v="0"/>
    <s v="Yes"/>
    <s v="No"/>
    <x v="1"/>
    <x v="1"/>
    <s v="Yes"/>
    <s v="No"/>
    <x v="401"/>
    <s v="Shailesh Verma"/>
    <s v="Sachin Gupta"/>
    <n v="575"/>
    <x v="120"/>
    <n v="10900000"/>
    <x v="0"/>
  </r>
  <r>
    <s v="Cycle Kick"/>
    <x v="0"/>
    <s v="No"/>
    <s v="No"/>
    <x v="1"/>
    <x v="1"/>
    <s v="Yes"/>
    <s v="No"/>
    <x v="401"/>
    <s v="Shashi Sudigala"/>
    <s v="Sanjoy Chowdhary"/>
    <n v="75"/>
    <x v="19"/>
    <n v="650000"/>
    <x v="0"/>
  </r>
  <r>
    <s v="Titoo MBA"/>
    <x v="1"/>
    <s v="No"/>
    <s v="No"/>
    <x v="4"/>
    <x v="1"/>
    <s v="No"/>
    <s v="No"/>
    <x v="402"/>
    <s v="Amit Vats"/>
    <s v="Arjuna Harjai"/>
    <n v="150"/>
    <x v="108"/>
    <n v="1400000"/>
    <x v="0"/>
  </r>
  <r>
    <s v="Wah Re Ye Duniya"/>
    <x v="1"/>
    <s v="No"/>
    <s v="No"/>
    <x v="1"/>
    <x v="0"/>
    <s v="Yes"/>
    <s v="Yes"/>
    <x v="403"/>
    <s v="Manoj Palrecha"/>
    <s v="Pramod Chillal"/>
    <n v="1"/>
    <x v="17"/>
    <n v="14500"/>
    <x v="0"/>
  </r>
  <r>
    <s v="Shraddha Shakti Jai Ambe Maa"/>
    <x v="0"/>
    <s v="No"/>
    <s v="No"/>
    <x v="11"/>
    <x v="1"/>
    <s v="Yes"/>
    <s v="Yes"/>
    <x v="404"/>
    <s v="Nandu Chaudhary"/>
    <s v="Anil Hajaria"/>
    <n v="1"/>
    <x v="4"/>
    <n v="35000"/>
    <x v="0"/>
  </r>
  <r>
    <s v="In The Name Of.. Tai - Tai Ke Naam"/>
    <x v="0"/>
    <s v="No"/>
    <s v="No"/>
    <x v="1"/>
    <x v="1"/>
    <s v="Yes"/>
    <s v="Yes"/>
    <x v="405"/>
    <s v="Ujjwal Thengdi"/>
    <s v="Ujjwal Thengdi"/>
    <n v="30"/>
    <x v="19"/>
    <n v="250000"/>
    <x v="0"/>
  </r>
  <r>
    <s v="Agyaat"/>
    <x v="0"/>
    <s v="No"/>
    <s v="No"/>
    <x v="8"/>
    <x v="0"/>
    <s v="No"/>
    <s v="No"/>
    <x v="406"/>
    <s v="Ram Gopal Verma"/>
    <s v="Bappi - Tutal"/>
    <n v="700"/>
    <x v="102"/>
    <n v="73200000"/>
    <x v="1"/>
  </r>
  <r>
    <s v="Love U Crazy Girl"/>
    <x v="1"/>
    <s v="No"/>
    <s v="No"/>
    <x v="3"/>
    <x v="0"/>
    <s v="No"/>
    <s v="Yes"/>
    <x v="407"/>
    <s v="Bhabani Prasad"/>
    <s v="Sanjay Basu"/>
    <n v="1"/>
    <x v="76"/>
    <n v="1000000"/>
    <x v="0"/>
  </r>
  <r>
    <s v="Khap"/>
    <x v="0"/>
    <s v="No"/>
    <s v="No"/>
    <x v="1"/>
    <x v="1"/>
    <s v="No"/>
    <s v="Yes"/>
    <x v="408"/>
    <s v="Ajai Sinha"/>
    <s v="Annujj Kappoo"/>
    <n v="100"/>
    <x v="110"/>
    <n v="2350000"/>
    <x v="0"/>
  </r>
  <r>
    <s v="Uvaa"/>
    <x v="0"/>
    <s v="No"/>
    <s v="No"/>
    <x v="1"/>
    <x v="1"/>
    <s v="Yes"/>
    <s v="No"/>
    <x v="408"/>
    <s v="Jasbir Bhaati"/>
    <s v="Hanif Sheikh"/>
    <n v="200"/>
    <x v="108"/>
    <n v="2850000"/>
    <x v="0"/>
  </r>
  <r>
    <s v="Na Ghar Ke Na Ghaat Ke"/>
    <x v="0"/>
    <s v="No"/>
    <s v="No"/>
    <x v="4"/>
    <x v="1"/>
    <s v="Yes"/>
    <s v="No"/>
    <x v="408"/>
    <s v="Rahul Aggarwal"/>
    <s v="Lalit Pandit"/>
    <n v="325"/>
    <x v="53"/>
    <n v="10000000"/>
    <x v="0"/>
  </r>
  <r>
    <s v="Panga Naa Lo"/>
    <x v="0"/>
    <s v="No"/>
    <s v="No"/>
    <x v="4"/>
    <x v="1"/>
    <s v="Yes"/>
    <s v="No"/>
    <x v="408"/>
    <s v="Rajan Kothari"/>
    <s v="Rahul Ranade"/>
    <n v="35"/>
    <x v="19"/>
    <n v="925000"/>
    <x v="0"/>
  </r>
  <r>
    <s v="Khallas"/>
    <x v="1"/>
    <s v="No"/>
    <s v="No"/>
    <x v="8"/>
    <x v="1"/>
    <s v="Yes"/>
    <s v="Yes"/>
    <x v="408"/>
    <s v="Sumeet Chawla"/>
    <s v="Iqbal Darbar"/>
    <n v="10"/>
    <x v="115"/>
    <n v="1000000"/>
    <x v="0"/>
  </r>
  <r>
    <s v="The Hangman"/>
    <x v="1"/>
    <s v="No"/>
    <s v="No"/>
    <x v="1"/>
    <x v="1"/>
    <s v="Yes"/>
    <s v="No"/>
    <x v="408"/>
    <s v="Vishal Bhandari"/>
    <s v="Siddharth - Suhas"/>
    <n v="25"/>
    <x v="46"/>
    <n v="175000"/>
    <x v="0"/>
  </r>
  <r>
    <s v="Peepli [Live]"/>
    <x v="1"/>
    <s v="No"/>
    <s v="No"/>
    <x v="1"/>
    <x v="0"/>
    <s v="Yes"/>
    <s v="No"/>
    <x v="409"/>
    <s v="Anusha Rizvi"/>
    <s v="Ram Sampath"/>
    <n v="825"/>
    <x v="59"/>
    <n v="468525000"/>
    <x v="3"/>
  </r>
  <r>
    <s v="Munna Mange Memsaab"/>
    <x v="0"/>
    <s v="No"/>
    <s v="No"/>
    <x v="4"/>
    <x v="1"/>
    <s v="Yes"/>
    <s v="Yes"/>
    <x v="409"/>
    <s v="Shareeph Mansuri Saranwala"/>
    <s v="Nizam Khan"/>
    <n v="25"/>
    <x v="78"/>
    <n v="200000"/>
    <x v="0"/>
  </r>
  <r>
    <s v="Ebn-E-Batuta"/>
    <x v="0"/>
    <s v="No"/>
    <s v="No"/>
    <x v="4"/>
    <x v="1"/>
    <s v="Yes"/>
    <s v="Yes"/>
    <x v="409"/>
    <s v="Varun Middha"/>
    <s v="Tarannum Malik"/>
    <n v="50"/>
    <x v="117"/>
    <n v="550000"/>
    <x v="0"/>
  </r>
  <r>
    <s v="Shivam"/>
    <x v="1"/>
    <s v="No"/>
    <s v="No"/>
    <x v="2"/>
    <x v="0"/>
    <s v="Yes"/>
    <s v="Yes"/>
    <x v="410"/>
    <s v="Anshuman G. Barua"/>
    <s v="Ramen Barua"/>
    <n v="25"/>
    <x v="115"/>
    <n v="425000"/>
    <x v="0"/>
  </r>
  <r>
    <s v="Dharm"/>
    <x v="0"/>
    <s v="No"/>
    <s v="No"/>
    <x v="1"/>
    <x v="1"/>
    <s v="Yes"/>
    <s v="No"/>
    <x v="411"/>
    <s v="Bhavna Talwar"/>
    <s v="Debajyoti Mishra"/>
    <n v="35"/>
    <x v="48"/>
    <n v="2300000"/>
    <x v="0"/>
  </r>
  <r>
    <s v="Chala Mussaddi - Office Office"/>
    <x v="0"/>
    <s v="No"/>
    <s v="No"/>
    <x v="4"/>
    <x v="1"/>
    <s v="No"/>
    <s v="No"/>
    <x v="411"/>
    <s v="Rajiv Mehra"/>
    <s v="Sajid - Wajid"/>
    <n v="350"/>
    <x v="128"/>
    <n v="13900000"/>
    <x v="0"/>
  </r>
  <r>
    <s v="The Blue Umbrella"/>
    <x v="0"/>
    <s v="No"/>
    <s v="No"/>
    <x v="1"/>
    <x v="1"/>
    <s v="No"/>
    <s v="No"/>
    <x v="411"/>
    <s v="Vishal Bhardwaj"/>
    <s v="Vishal Bhardwaj"/>
    <n v="50"/>
    <x v="121"/>
    <n v="5000000"/>
    <x v="0"/>
  </r>
  <r>
    <s v="Hate Story"/>
    <x v="0"/>
    <s v="No"/>
    <s v="No"/>
    <x v="2"/>
    <x v="0"/>
    <s v="No"/>
    <s v="Yes"/>
    <x v="412"/>
    <s v="Vivek Agnihotri"/>
    <s v="Harshit Saxena"/>
    <n v="1100"/>
    <x v="49"/>
    <n v="164300000"/>
    <x v="3"/>
  </r>
  <r>
    <s v="M3 - Midsummer Midnight Mumbai"/>
    <x v="0"/>
    <s v="No"/>
    <s v="No"/>
    <x v="0"/>
    <x v="0"/>
    <s v="Yes"/>
    <s v="No"/>
    <x v="413"/>
    <s v="Braj Bhushan"/>
    <s v="Sujeet Chaubey"/>
    <n v="300"/>
    <x v="43"/>
    <n v="3550000"/>
    <x v="0"/>
  </r>
  <r>
    <s v="Road  To Sangam"/>
    <x v="0"/>
    <s v="No"/>
    <s v="No"/>
    <x v="1"/>
    <x v="1"/>
    <s v="Yes"/>
    <s v="No"/>
    <x v="414"/>
    <s v="Amit Rai"/>
    <s v="Sandesh Shandilya"/>
    <n v="60"/>
    <x v="117"/>
    <n v="900000"/>
    <x v="0"/>
  </r>
  <r>
    <s v="Dharam Sankat Mein"/>
    <x v="0"/>
    <s v="No"/>
    <s v="No"/>
    <x v="4"/>
    <x v="1"/>
    <s v="Yes"/>
    <s v="No"/>
    <x v="414"/>
    <s v="Fuwad Khan"/>
    <s v="Sachin Gupta"/>
    <n v="1100"/>
    <x v="59"/>
    <n v="120916000"/>
    <x v="1"/>
  </r>
  <r>
    <s v="Yun Hota Toh Kya Hota"/>
    <x v="0"/>
    <s v="No"/>
    <s v="No"/>
    <x v="1"/>
    <x v="1"/>
    <s v="Yes"/>
    <s v="No"/>
    <x v="414"/>
    <s v="Naseeruddin Shah"/>
    <s v="Viju Shah"/>
    <n v="75"/>
    <x v="113"/>
    <n v="17500000"/>
    <x v="0"/>
  </r>
  <r>
    <s v="Buddha Mar Gaya"/>
    <x v="1"/>
    <s v="No"/>
    <s v="No"/>
    <x v="4"/>
    <x v="1"/>
    <s v="No"/>
    <s v="No"/>
    <x v="414"/>
    <s v="Rahul Rawail"/>
    <s v="Bappi Lahiri"/>
    <n v="285"/>
    <x v="47"/>
    <n v="45000000"/>
    <x v="2"/>
  </r>
  <r>
    <s v="Kabhi Yun Bhi Toh Ho..."/>
    <x v="0"/>
    <s v="No"/>
    <s v="No"/>
    <x v="6"/>
    <x v="0"/>
    <s v="Yes"/>
    <s v="No"/>
    <x v="415"/>
    <s v="Paritosh Goswami"/>
    <s v="Piyush Kanojia"/>
    <n v="50"/>
    <x v="105"/>
    <n v="170000"/>
    <x v="0"/>
  </r>
  <r>
    <s v="Vighnaharta Shree Siddhivinayak"/>
    <x v="0"/>
    <s v="No"/>
    <s v="No"/>
    <x v="11"/>
    <x v="1"/>
    <s v="Yes"/>
    <s v="No"/>
    <x v="416"/>
    <s v="Yashwant Ingavale"/>
    <s v="Anil Mohile"/>
    <n v="35"/>
    <x v="116"/>
    <n v="465000"/>
    <x v="0"/>
  </r>
  <r>
    <s v="Husn - Love &amp; Betrayal"/>
    <x v="0"/>
    <s v="No"/>
    <s v="No"/>
    <x v="2"/>
    <x v="0"/>
    <s v="Yes"/>
    <s v="No"/>
    <x v="417"/>
    <s v="Imtiaaz J. Khan"/>
    <s v="Aadesh Shrivastava"/>
    <n v="20"/>
    <x v="18"/>
    <n v="3700000"/>
    <x v="0"/>
  </r>
  <r>
    <s v="Stanley Ka Dabba"/>
    <x v="0"/>
    <s v="No"/>
    <s v="No"/>
    <x v="1"/>
    <x v="0"/>
    <s v="Yes"/>
    <s v="Yes"/>
    <x v="418"/>
    <s v="Amol Gupte"/>
    <s v="Hitesh Sonik"/>
    <n v="250"/>
    <x v="30"/>
    <n v="76300000"/>
    <x v="3"/>
  </r>
  <r>
    <s v="United Six"/>
    <x v="0"/>
    <s v="No"/>
    <s v="No"/>
    <x v="1"/>
    <x v="0"/>
    <s v="Yes"/>
    <s v="No"/>
    <x v="419"/>
    <s v="Vishal Aryan Singh"/>
    <s v="Pritam"/>
    <n v="175"/>
    <x v="24"/>
    <n v="4000000"/>
    <x v="0"/>
  </r>
  <r>
    <s v="Sahi Dhandhe Galat Bande"/>
    <x v="1"/>
    <s v="No"/>
    <s v="No"/>
    <x v="1"/>
    <x v="1"/>
    <s v="Yes"/>
    <s v="No"/>
    <x v="420"/>
    <s v="Pravin Dabbas"/>
    <s v="Siddharth - Suhas"/>
    <n v="350"/>
    <x v="2"/>
    <n v="9600000"/>
    <x v="0"/>
  </r>
  <r>
    <s v="Sikandar"/>
    <x v="1"/>
    <s v="No"/>
    <s v="No"/>
    <x v="2"/>
    <x v="0"/>
    <s v="No"/>
    <s v="No"/>
    <x v="421"/>
    <s v="Piyush Jha"/>
    <s v="Sandesh Shandilya"/>
    <n v="250"/>
    <x v="24"/>
    <n v="8240000"/>
    <x v="0"/>
  </r>
  <r>
    <s v="Love Games"/>
    <x v="1"/>
    <s v="No"/>
    <s v="No"/>
    <x v="2"/>
    <x v="1"/>
    <s v="No"/>
    <s v="No"/>
    <x v="422"/>
    <s v="Vikram Bhatt"/>
    <s v="Sangeet - Siddharth"/>
    <n v="1100"/>
    <x v="27"/>
    <n v="43380000"/>
    <x v="0"/>
  </r>
  <r>
    <s v="Chetna - The Excitement"/>
    <x v="0"/>
    <s v="No"/>
    <s v="No"/>
    <x v="1"/>
    <x v="1"/>
    <s v="No"/>
    <s v="No"/>
    <x v="423"/>
    <s v="Partho Ghosh"/>
    <s v="Daboo Malik"/>
    <n v="75"/>
    <x v="19"/>
    <n v="12078300"/>
    <x v="1"/>
  </r>
  <r>
    <s v="Fun... Can Be Dangerous Sometimes"/>
    <x v="0"/>
    <s v="No"/>
    <s v="No"/>
    <x v="2"/>
    <x v="1"/>
    <s v="Yes"/>
    <s v="No"/>
    <x v="423"/>
    <s v="Sunjay S. Zaveri"/>
    <s v="Sanjeev - Darshan"/>
    <n v="115"/>
    <x v="121"/>
    <n v="33074000"/>
    <x v="3"/>
  </r>
  <r>
    <s v="Mazaa Mazaa..."/>
    <x v="0"/>
    <s v="No"/>
    <s v="No"/>
    <x v="4"/>
    <x v="1"/>
    <s v="No"/>
    <s v="Yes"/>
    <x v="423"/>
    <s v="T.L.V. Prasad"/>
    <s v="Arun Daga"/>
    <n v="30"/>
    <x v="46"/>
    <n v="2450000"/>
    <x v="0"/>
  </r>
  <r>
    <s v="Laila - A Mystery"/>
    <x v="0"/>
    <s v="No"/>
    <s v="No"/>
    <x v="3"/>
    <x v="1"/>
    <s v="Yes"/>
    <s v="No"/>
    <x v="423"/>
    <s v="Vicky G."/>
    <s v="Nikhil - Vinay"/>
    <n v="125"/>
    <x v="1"/>
    <n v="20700000"/>
    <x v="3"/>
  </r>
  <r>
    <s v="Hey Bholenath"/>
    <x v="1"/>
    <s v="No"/>
    <s v="No"/>
    <x v="11"/>
    <x v="0"/>
    <s v="Yes"/>
    <s v="No"/>
    <x v="424"/>
    <s v="Santosh Badal"/>
    <s v="Jayant Aaryan"/>
    <n v="1"/>
    <x v="5"/>
    <n v="37500"/>
    <x v="0"/>
  </r>
  <r>
    <s v="Haunted Child"/>
    <x v="0"/>
    <s v="No"/>
    <s v="No"/>
    <x v="8"/>
    <x v="1"/>
    <s v="No"/>
    <s v="No"/>
    <x v="425"/>
    <s v="Salim Raza"/>
    <s v="Sayyed Ahmed"/>
    <n v="25"/>
    <x v="19"/>
    <n v="750000"/>
    <x v="0"/>
  </r>
  <r>
    <s v="Khandala House"/>
    <x v="1"/>
    <s v="No"/>
    <s v="No"/>
    <x v="8"/>
    <x v="1"/>
    <s v="Yes"/>
    <s v="No"/>
    <x v="426"/>
    <s v="Ravi Basera"/>
    <s v="Usha Khanna"/>
    <n v="8"/>
    <x v="76"/>
    <n v="1800000"/>
    <x v="1"/>
  </r>
  <r>
    <s v="Nasha"/>
    <x v="0"/>
    <s v="No"/>
    <s v="No"/>
    <x v="1"/>
    <x v="0"/>
    <s v="No"/>
    <s v="No"/>
    <x v="427"/>
    <s v="Amit Saxena"/>
    <s v="Sangeet - Siddharth"/>
    <n v="1100"/>
    <x v="52"/>
    <n v="43100000"/>
    <x v="1"/>
  </r>
  <r>
    <s v="Bahubali - The Beginning"/>
    <x v="0"/>
    <s v="No"/>
    <s v="No"/>
    <x v="10"/>
    <x v="0"/>
    <s v="Yes"/>
    <s v="No"/>
    <x v="428"/>
    <s v="S.S. Rajamouli"/>
    <s v="M.M. Kreem"/>
    <n v="1600"/>
    <x v="145"/>
    <n v="1682350000"/>
    <x v="1"/>
  </r>
  <r>
    <s v="Bahubali 2 - The Conclusion"/>
    <x v="1"/>
    <s v="No"/>
    <s v="Yes"/>
    <x v="10"/>
    <x v="1"/>
    <s v="No"/>
    <s v="No"/>
    <x v="428"/>
    <s v="S.S. Rajamouli"/>
    <s v="M.M. Kreem"/>
    <n v="3950"/>
    <x v="146"/>
    <n v="8016120000"/>
    <x v="3"/>
  </r>
  <r>
    <s v="Tutak Tutak Tutiya"/>
    <x v="1"/>
    <s v="No"/>
    <s v="No"/>
    <x v="4"/>
    <x v="1"/>
    <s v="Yes"/>
    <s v="No"/>
    <x v="429"/>
    <s v="A.L. Vijay"/>
    <s v="Sajid - Wajid"/>
    <n v="875"/>
    <x v="22"/>
    <n v="69405000"/>
    <x v="1"/>
  </r>
  <r>
    <s v="ABCD - Any Body Can Dance"/>
    <x v="0"/>
    <s v="No"/>
    <s v="No"/>
    <x v="1"/>
    <x v="1"/>
    <s v="No"/>
    <s v="No"/>
    <x v="429"/>
    <s v="Remo D'Souza"/>
    <s v="Sachin - Jigar"/>
    <n v="1000"/>
    <x v="39"/>
    <n v="577980000"/>
    <x v="3"/>
  </r>
  <r>
    <s v="Last Benchers"/>
    <x v="1"/>
    <s v="No"/>
    <s v="No"/>
    <x v="1"/>
    <x v="0"/>
    <s v="Yes"/>
    <s v="Yes"/>
    <x v="430"/>
    <s v="Prajakt Rebeloma"/>
    <s v="Bhupesh Sawai"/>
    <n v="15"/>
    <x v="78"/>
    <n v="275000"/>
    <x v="0"/>
  </r>
  <r>
    <s v="Yeh Pal Ho Na Ho... Kal"/>
    <x v="0"/>
    <s v="No"/>
    <s v="No"/>
    <x v="1"/>
    <x v="0"/>
    <s v="Yes"/>
    <s v="No"/>
    <x v="431"/>
    <s v="Ravi Pun"/>
    <s v="Nayab - Raja"/>
    <n v="30"/>
    <x v="1"/>
    <n v="1525000"/>
    <x v="0"/>
  </r>
  <r>
    <s v="Qayamat Hi Qayamat"/>
    <x v="0"/>
    <s v="No"/>
    <s v="No"/>
    <x v="5"/>
    <x v="1"/>
    <s v="No"/>
    <s v="Yes"/>
    <x v="431"/>
    <s v="Vicky Ranawat"/>
    <s v="Manoj Tikaria"/>
    <n v="275"/>
    <x v="121"/>
    <n v="7800000"/>
    <x v="0"/>
  </r>
  <r>
    <s v="Mr. Singh Mrs. Mehta"/>
    <x v="1"/>
    <s v="No"/>
    <s v="No"/>
    <x v="1"/>
    <x v="1"/>
    <s v="Yes"/>
    <s v="Yes"/>
    <x v="432"/>
    <s v="Praveen Bhardwaj"/>
    <s v="Shujaat Hussain Khan"/>
    <n v="30"/>
    <x v="121"/>
    <n v="1300000"/>
    <x v="0"/>
  </r>
  <r>
    <s v="Ekk Deewana Tha"/>
    <x v="1"/>
    <s v="Yes"/>
    <s v="No"/>
    <x v="6"/>
    <x v="1"/>
    <s v="No"/>
    <s v="No"/>
    <x v="433"/>
    <s v="Gautham Menon"/>
    <s v="A.R. Rehman"/>
    <n v="600"/>
    <x v="59"/>
    <n v="85557500"/>
    <x v="1"/>
  </r>
  <r>
    <s v="Issaq"/>
    <x v="0"/>
    <s v="No"/>
    <s v="No"/>
    <x v="6"/>
    <x v="1"/>
    <s v="No"/>
    <s v="No"/>
    <x v="433"/>
    <s v="Manish Tiwary"/>
    <s v="Sachin Gupta"/>
    <n v="975"/>
    <x v="29"/>
    <n v="53700000"/>
    <x v="0"/>
  </r>
  <r>
    <s v="My Friend Pinto"/>
    <x v="0"/>
    <s v="No"/>
    <s v="No"/>
    <x v="1"/>
    <x v="0"/>
    <s v="Yes"/>
    <s v="No"/>
    <x v="433"/>
    <s v="Raghav Dar"/>
    <s v="Ajay - Atul"/>
    <n v="375"/>
    <x v="49"/>
    <n v="18100000"/>
    <x v="0"/>
  </r>
  <r>
    <s v="Jalpari - The Desert Mermaid"/>
    <x v="0"/>
    <s v="No"/>
    <s v="No"/>
    <x v="1"/>
    <x v="1"/>
    <s v="No"/>
    <s v="No"/>
    <x v="434"/>
    <s v="Nila Madhab Panda"/>
    <s v="Piyush Mishra"/>
    <n v="40"/>
    <x v="28"/>
    <n v="875000"/>
    <x v="0"/>
  </r>
  <r>
    <s v="With Luv... Tumhaara"/>
    <x v="0"/>
    <s v="No"/>
    <s v="No"/>
    <x v="6"/>
    <x v="1"/>
    <s v="Yes"/>
    <s v="Yes"/>
    <x v="435"/>
    <s v="Kamal Nathani"/>
    <s v="Sudeep Banerjee"/>
    <n v="20"/>
    <x v="48"/>
    <n v="625000"/>
    <x v="0"/>
  </r>
  <r>
    <s v="Videsh"/>
    <x v="1"/>
    <s v="No"/>
    <s v="No"/>
    <x v="1"/>
    <x v="1"/>
    <s v="No"/>
    <s v="Yes"/>
    <x v="436"/>
    <s v="Deepa Mehta"/>
    <s v="Mychael Danna"/>
    <n v="110"/>
    <x v="27"/>
    <n v="8700000"/>
    <x v="0"/>
  </r>
  <r>
    <s v="Ishkq In Paris"/>
    <x v="1"/>
    <s v="No"/>
    <s v="No"/>
    <x v="6"/>
    <x v="1"/>
    <s v="No"/>
    <s v="No"/>
    <x v="436"/>
    <s v="Prem Soni"/>
    <s v="Sajid - Wajid"/>
    <n v="400"/>
    <x v="3"/>
    <n v="28075000"/>
    <x v="0"/>
  </r>
  <r>
    <s v="Needar - The Fearless"/>
    <x v="0"/>
    <s v="No"/>
    <s v="No"/>
    <x v="1"/>
    <x v="0"/>
    <s v="Yes"/>
    <s v="Yes"/>
    <x v="437"/>
    <s v="Sudeep D. Mukherjee"/>
    <s v="Raj Hans"/>
    <n v="10"/>
    <x v="0"/>
    <n v="475000"/>
    <x v="0"/>
  </r>
  <r>
    <s v="Om Shanti - Fight For Peace"/>
    <x v="0"/>
    <s v="No"/>
    <s v="No"/>
    <x v="1"/>
    <x v="0"/>
    <s v="Yes"/>
    <s v="Yes"/>
    <x v="438"/>
    <s v="Dashrath Kacharawat"/>
    <s v="Darshan Kaher"/>
    <n v="2"/>
    <x v="5"/>
    <n v="72000"/>
    <x v="0"/>
  </r>
  <r>
    <s v="Shahrukh Bola Kubsoorat Hai Tu"/>
    <x v="1"/>
    <s v="No"/>
    <s v="No"/>
    <x v="4"/>
    <x v="0"/>
    <s v="Yes"/>
    <s v="Yes"/>
    <x v="439"/>
    <s v="Makarand Deshpande"/>
    <s v="Vasuda Sharma"/>
    <n v="90"/>
    <x v="28"/>
    <n v="600000"/>
    <x v="0"/>
  </r>
  <r>
    <s v="Mere Gharib Nawaz"/>
    <x v="1"/>
    <s v="No"/>
    <s v="No"/>
    <x v="1"/>
    <x v="0"/>
    <s v="No"/>
    <s v="No"/>
    <x v="440"/>
    <s v="Dhirendra Agarwal"/>
    <s v="Ghulam Ali Chander"/>
    <n v="3"/>
    <x v="105"/>
    <n v="145000"/>
    <x v="0"/>
  </r>
  <r>
    <s v="Sunsaan Mahal"/>
    <x v="0"/>
    <s v="No"/>
    <s v="No"/>
    <x v="8"/>
    <x v="0"/>
    <s v="Yes"/>
    <s v="No"/>
    <x v="441"/>
    <s v="Om Prakash Sharma"/>
    <s v="Saurabh Mukherjee"/>
    <n v="1"/>
    <x v="5"/>
    <n v="1300000"/>
    <x v="1"/>
  </r>
  <r>
    <s v="What's Your Raashee"/>
    <x v="1"/>
    <s v="No"/>
    <s v="No"/>
    <x v="7"/>
    <x v="1"/>
    <s v="No"/>
    <s v="No"/>
    <x v="442"/>
    <s v="Ashutosh Gowariker"/>
    <s v="Sohail Sen"/>
    <n v="725"/>
    <x v="50"/>
    <n v="174618750"/>
    <x v="1"/>
  </r>
  <r>
    <s v="Pyaar Impossible!"/>
    <x v="0"/>
    <s v="No"/>
    <s v="No"/>
    <x v="7"/>
    <x v="1"/>
    <s v="No"/>
    <s v="No"/>
    <x v="442"/>
    <s v="Jugal Hansraj"/>
    <s v="Salim - Sulaiman"/>
    <n v="425"/>
    <x v="59"/>
    <n v="89545000"/>
    <x v="1"/>
  </r>
  <r>
    <s v="Fashion"/>
    <x v="1"/>
    <s v="No"/>
    <s v="No"/>
    <x v="1"/>
    <x v="1"/>
    <s v="No"/>
    <s v="No"/>
    <x v="442"/>
    <s v="Madhur Bhandarkar"/>
    <s v="Salim - Sulaiman"/>
    <n v="750"/>
    <x v="25"/>
    <n v="392945000"/>
    <x v="3"/>
  </r>
  <r>
    <s v="Mary Kom"/>
    <x v="1"/>
    <s v="No"/>
    <s v="No"/>
    <x v="1"/>
    <x v="1"/>
    <s v="Yes"/>
    <s v="Yes"/>
    <x v="442"/>
    <s v="Omung Kumar"/>
    <s v="Shashi Suman"/>
    <n v="1900"/>
    <x v="67"/>
    <n v="861917500"/>
    <x v="3"/>
  </r>
  <r>
    <s v="Jai Gangaajal"/>
    <x v="1"/>
    <s v="No"/>
    <s v="Yes"/>
    <x v="1"/>
    <x v="1"/>
    <s v="No"/>
    <s v="No"/>
    <x v="442"/>
    <s v="Prakash Jha"/>
    <s v="Salim - Sulaiman"/>
    <n v="2500"/>
    <x v="147"/>
    <n v="495925000"/>
    <x v="3"/>
  </r>
  <r>
    <s v="7 Khoon Maaf"/>
    <x v="1"/>
    <s v="No"/>
    <s v="No"/>
    <x v="2"/>
    <x v="1"/>
    <s v="No"/>
    <s v="No"/>
    <x v="442"/>
    <s v="Vishal Bhardwaj"/>
    <s v="Vishal Bhardwaj"/>
    <n v="975"/>
    <x v="29"/>
    <n v="300700000"/>
    <x v="2"/>
  </r>
  <r>
    <s v="Koi Mere Dil Mein Hai"/>
    <x v="0"/>
    <s v="No"/>
    <s v="No"/>
    <x v="6"/>
    <x v="1"/>
    <s v="Yes"/>
    <s v="No"/>
    <x v="443"/>
    <s v="Deepak Ramsay"/>
    <s v="Nikhil - Vinay"/>
    <n v="50"/>
    <x v="28"/>
    <n v="4700000"/>
    <x v="0"/>
  </r>
  <r>
    <s v="Utthaan"/>
    <x v="0"/>
    <s v="No"/>
    <s v="No"/>
    <x v="1"/>
    <x v="1"/>
    <s v="No"/>
    <s v="Yes"/>
    <x v="443"/>
    <s v="Ujjwal Chatterjee"/>
    <s v="Kumar Sanu"/>
    <n v="25"/>
    <x v="117"/>
    <n v="1200000"/>
    <x v="0"/>
  </r>
  <r>
    <s v="Sanam Re"/>
    <x v="1"/>
    <s v="No"/>
    <s v="No"/>
    <x v="6"/>
    <x v="1"/>
    <s v="No"/>
    <s v="No"/>
    <x v="444"/>
    <s v="Divya Khosla"/>
    <s v="Amal Malik"/>
    <n v="2000"/>
    <x v="39"/>
    <n v="314550000"/>
    <x v="2"/>
  </r>
  <r>
    <s v="Fukrey"/>
    <x v="0"/>
    <s v="No"/>
    <s v="No"/>
    <x v="4"/>
    <x v="1"/>
    <s v="No"/>
    <s v="No"/>
    <x v="444"/>
    <s v="Mrighdeep Singh Lamba"/>
    <s v="Ram Sampath"/>
    <n v="1000"/>
    <x v="103"/>
    <n v="490175000"/>
    <x v="3"/>
  </r>
  <r>
    <s v="Fukrey Returns"/>
    <x v="0"/>
    <s v="No"/>
    <s v="Yes"/>
    <x v="4"/>
    <x v="1"/>
    <s v="No"/>
    <s v="Yes"/>
    <x v="444"/>
    <s v="Mrighdeep Singh Lamba"/>
    <s v="Shree - Isshq"/>
    <n v="1500"/>
    <x v="60"/>
    <n v="1122805000"/>
    <x v="3"/>
  </r>
  <r>
    <s v="Bittoo Boss"/>
    <x v="1"/>
    <s v="No"/>
    <s v="No"/>
    <x v="6"/>
    <x v="0"/>
    <s v="Yes"/>
    <s v="No"/>
    <x v="444"/>
    <s v="Supavitra Babul"/>
    <s v="Raghav Sachar"/>
    <n v="675"/>
    <x v="27"/>
    <n v="27200000"/>
    <x v="0"/>
  </r>
  <r>
    <s v="O Teri"/>
    <x v="1"/>
    <s v="No"/>
    <s v="No"/>
    <x v="4"/>
    <x v="1"/>
    <s v="Yes"/>
    <s v="Yes"/>
    <x v="444"/>
    <s v="Umesh Bist"/>
    <s v="G.J. Singh"/>
    <n v="900"/>
    <x v="51"/>
    <n v="48200000"/>
    <x v="0"/>
  </r>
  <r>
    <s v="Junooniyat"/>
    <x v="0"/>
    <s v="No"/>
    <s v="No"/>
    <x v="6"/>
    <x v="1"/>
    <s v="No"/>
    <s v="No"/>
    <x v="444"/>
    <s v="Vivek Agnihotri"/>
    <s v="Meet Bros"/>
    <n v="800"/>
    <x v="23"/>
    <n v="51300000"/>
    <x v="0"/>
  </r>
  <r>
    <s v="Satya 2"/>
    <x v="1"/>
    <s v="No"/>
    <s v="Yes"/>
    <x v="2"/>
    <x v="0"/>
    <s v="No"/>
    <s v="No"/>
    <x v="445"/>
    <s v="Ram Gopal Verma"/>
    <s v="Nitin Raikwar"/>
    <n v="750"/>
    <x v="59"/>
    <n v="28400000"/>
    <x v="0"/>
  </r>
  <r>
    <s v="Turning 30!!!"/>
    <x v="1"/>
    <s v="No"/>
    <s v="No"/>
    <x v="1"/>
    <x v="1"/>
    <s v="Yes"/>
    <s v="No"/>
    <x v="446"/>
    <s v="Alankrita Shrivastava"/>
    <s v="Siddharth - Suhas"/>
    <n v="175"/>
    <x v="120"/>
    <n v="16300000"/>
    <x v="0"/>
  </r>
  <r>
    <s v="Jal"/>
    <x v="0"/>
    <s v="No"/>
    <s v="No"/>
    <x v="1"/>
    <x v="1"/>
    <s v="Yes"/>
    <s v="No"/>
    <x v="446"/>
    <s v="Girish Malik"/>
    <s v="Bikram Ghosh"/>
    <n v="275"/>
    <x v="42"/>
    <n v="7000000"/>
    <x v="0"/>
  </r>
  <r>
    <s v="Kaun Ho Sakta Hai?"/>
    <x v="0"/>
    <s v="No"/>
    <s v="No"/>
    <x v="0"/>
    <x v="1"/>
    <s v="Yes"/>
    <s v="No"/>
    <x v="446"/>
    <s v="Harsh Kohli"/>
    <s v="Bappi Lahiri"/>
    <n v="4"/>
    <x v="116"/>
    <n v="35000"/>
    <x v="0"/>
  </r>
  <r>
    <s v="Hide &amp; Seek"/>
    <x v="0"/>
    <s v="No"/>
    <s v="No"/>
    <x v="2"/>
    <x v="1"/>
    <s v="Yes"/>
    <s v="No"/>
    <x v="446"/>
    <s v="Shawn Arranha"/>
    <s v="Chirantan Bhatt"/>
    <n v="275"/>
    <x v="20"/>
    <n v="6400000"/>
    <x v="0"/>
  </r>
  <r>
    <s v="Tahaan"/>
    <x v="0"/>
    <s v="No"/>
    <s v="No"/>
    <x v="1"/>
    <x v="0"/>
    <s v="No"/>
    <s v="No"/>
    <x v="447"/>
    <s v="Santosh Sivan"/>
    <s v="Adnan Sami"/>
    <n v="100"/>
    <x v="117"/>
    <n v="4800000"/>
    <x v="0"/>
  </r>
  <r>
    <s v="Meinu Ek Ladki Chaahiye"/>
    <x v="0"/>
    <s v="No"/>
    <s v="No"/>
    <x v="4"/>
    <x v="0"/>
    <s v="Yes"/>
    <s v="No"/>
    <x v="448"/>
    <s v="Abhishek Bindal"/>
    <s v="Ravi Pawar"/>
    <n v="125"/>
    <x v="121"/>
    <n v="1550000"/>
    <x v="0"/>
  </r>
  <r>
    <s v="Huff! It's Too Much"/>
    <x v="1"/>
    <s v="No"/>
    <s v="No"/>
    <x v="7"/>
    <x v="0"/>
    <s v="Yes"/>
    <s v="Yes"/>
    <x v="449"/>
    <s v="Pushkar Jog"/>
    <s v="Saii - Piiyush"/>
    <n v="25"/>
    <x v="28"/>
    <n v="400000"/>
    <x v="0"/>
  </r>
  <r>
    <s v="Tanu Weds Manu"/>
    <x v="1"/>
    <s v="No"/>
    <s v="No"/>
    <x v="6"/>
    <x v="1"/>
    <s v="No"/>
    <s v="Yes"/>
    <x v="450"/>
    <s v="Anand L. Rai"/>
    <s v="Krsna"/>
    <n v="850"/>
    <x v="3"/>
    <n v="564135000"/>
    <x v="3"/>
  </r>
  <r>
    <s v="Tanu Weds Manu Returns"/>
    <x v="0"/>
    <s v="No"/>
    <s v="Yes"/>
    <x v="7"/>
    <x v="1"/>
    <s v="No"/>
    <s v="Yes"/>
    <x v="450"/>
    <s v="Anand L. Rai"/>
    <s v="Surj RDB"/>
    <n v="2150"/>
    <x v="33"/>
    <n v="2436435000"/>
    <x v="3"/>
  </r>
  <r>
    <s v="Jodi Breakers"/>
    <x v="0"/>
    <s v="No"/>
    <s v="No"/>
    <x v="4"/>
    <x v="1"/>
    <s v="No"/>
    <s v="No"/>
    <x v="450"/>
    <s v="Ashwini Chaudhary"/>
    <s v="Salim - Sulaiman"/>
    <n v="1000"/>
    <x v="3"/>
    <n v="146467500"/>
    <x v="1"/>
  </r>
  <r>
    <s v="Ramji Londonwaley"/>
    <x v="0"/>
    <s v="Yes"/>
    <s v="No"/>
    <x v="4"/>
    <x v="1"/>
    <s v="Yes"/>
    <s v="No"/>
    <x v="450"/>
    <s v="Sanjay Dayma"/>
    <s v="Vishal Bhardwaj"/>
    <n v="115"/>
    <x v="20"/>
    <n v="29525000"/>
    <x v="1"/>
  </r>
  <r>
    <s v="Sachin - A Billion Dreams"/>
    <x v="0"/>
    <s v="No"/>
    <s v="No"/>
    <x v="13"/>
    <x v="0"/>
    <s v="Yes"/>
    <s v="No"/>
    <x v="451"/>
    <s v="James Erskine"/>
    <s v="A.R. Rehman"/>
    <n v="1950"/>
    <x v="33"/>
    <n v="649515000"/>
    <x v="3"/>
  </r>
  <r>
    <s v="13B"/>
    <x v="1"/>
    <s v="Yes"/>
    <s v="No"/>
    <x v="8"/>
    <x v="1"/>
    <s v="Yes"/>
    <s v="Yes"/>
    <x v="450"/>
    <s v="Vikram K. Kumar"/>
    <s v="Tubby Parik"/>
    <n v="550"/>
    <x v="23"/>
    <n v="100960000"/>
    <x v="1"/>
  </r>
  <r>
    <s v="Julie 2"/>
    <x v="1"/>
    <s v="No"/>
    <s v="Yes"/>
    <x v="2"/>
    <x v="0"/>
    <s v="No"/>
    <s v="Yes"/>
    <x v="452"/>
    <s v="Deepak Shivdasani"/>
    <s v="Atif Ali"/>
    <n v="1000"/>
    <x v="102"/>
    <n v="33100000"/>
    <x v="0"/>
  </r>
  <r>
    <s v="Parched"/>
    <x v="0"/>
    <s v="No"/>
    <s v="No"/>
    <x v="1"/>
    <x v="1"/>
    <s v="No"/>
    <s v="No"/>
    <x v="453"/>
    <s v="Leena Yadav"/>
    <s v="Hitesh Sonik"/>
    <n v="275"/>
    <x v="104"/>
    <n v="120300000"/>
    <x v="1"/>
  </r>
  <r>
    <s v="Phobia"/>
    <x v="0"/>
    <s v="No"/>
    <s v="No"/>
    <x v="8"/>
    <x v="1"/>
    <s v="No"/>
    <s v="No"/>
    <x v="453"/>
    <s v="Pawan Kirpalani"/>
    <s v="Daniel B. George"/>
    <n v="625"/>
    <x v="102"/>
    <n v="52900000"/>
    <x v="1"/>
  </r>
  <r>
    <s v="Mumbhai Connection"/>
    <x v="0"/>
    <s v="No"/>
    <s v="No"/>
    <x v="1"/>
    <x v="0"/>
    <s v="Yes"/>
    <s v="Yes"/>
    <x v="454"/>
    <s v="Atlanta Nagendra"/>
    <s v="Praveen Duth Stephen"/>
    <n v="2"/>
    <x v="121"/>
    <n v="32500"/>
    <x v="0"/>
  </r>
  <r>
    <s v="Le Gaya Saddam"/>
    <x v="1"/>
    <s v="No"/>
    <s v="No"/>
    <x v="1"/>
    <x v="1"/>
    <s v="Yes"/>
    <s v="No"/>
    <x v="455"/>
    <s v="Amjad Khan"/>
    <s v="Jaideep Choudhury"/>
    <n v="30"/>
    <x v="1"/>
    <n v="700000"/>
    <x v="0"/>
  </r>
  <r>
    <s v="Azaan - The Awakening Call"/>
    <x v="1"/>
    <s v="No"/>
    <s v="No"/>
    <x v="1"/>
    <x v="1"/>
    <s v="Yes"/>
    <s v="No"/>
    <x v="455"/>
    <s v="Chandramohan Nillay"/>
    <s v="Ravindra Jain"/>
    <n v="10"/>
    <x v="127"/>
    <n v="175000"/>
    <x v="0"/>
  </r>
  <r>
    <s v="Chal Pichchur Banate Hain"/>
    <x v="0"/>
    <s v="No"/>
    <s v="No"/>
    <x v="1"/>
    <x v="1"/>
    <s v="Yes"/>
    <s v="Yes"/>
    <x v="456"/>
    <s v="Pritish Chakraborty"/>
    <s v="Gaurav Dagaonkar"/>
    <n v="90"/>
    <x v="28"/>
    <n v="2000000"/>
    <x v="0"/>
  </r>
  <r>
    <s v="Mumbai Aadhi Raat Mein"/>
    <x v="0"/>
    <s v="No"/>
    <s v="No"/>
    <x v="3"/>
    <x v="1"/>
    <s v="Yes"/>
    <s v="No"/>
    <x v="457"/>
    <s v="Kaushal Singh"/>
    <s v="S. Prabhath"/>
    <n v="2"/>
    <x v="76"/>
    <n v="72500"/>
    <x v="0"/>
  </r>
  <r>
    <s v="Yeh Hai U Turn"/>
    <x v="0"/>
    <s v="No"/>
    <s v="No"/>
    <x v="3"/>
    <x v="1"/>
    <s v="Yes"/>
    <s v="Yes"/>
    <x v="457"/>
    <s v="Vikrant Bhatt"/>
    <s v="Manoj Santoshi"/>
    <n v="2"/>
    <x v="5"/>
    <n v="650000"/>
    <x v="0"/>
  </r>
  <r>
    <s v="Mastram"/>
    <x v="1"/>
    <s v="No"/>
    <s v="No"/>
    <x v="1"/>
    <x v="0"/>
    <s v="Yes"/>
    <s v="No"/>
    <x v="458"/>
    <s v="Akhilesh Jaiswal"/>
    <s v="Honey Singh"/>
    <n v="800"/>
    <x v="42"/>
    <n v="47100000"/>
    <x v="1"/>
  </r>
  <r>
    <s v="The Japanese Wife"/>
    <x v="0"/>
    <s v="No"/>
    <s v="No"/>
    <x v="1"/>
    <x v="1"/>
    <s v="No"/>
    <s v="No"/>
    <x v="459"/>
    <s v="Aparna Sen"/>
    <s v="Sagar Desai"/>
    <n v="30"/>
    <x v="1"/>
    <n v="5000000"/>
    <x v="0"/>
  </r>
  <r>
    <s v="Kucch Luv Jaisa"/>
    <x v="0"/>
    <s v="No"/>
    <s v="No"/>
    <x v="1"/>
    <x v="1"/>
    <s v="Yes"/>
    <s v="No"/>
    <x v="459"/>
    <s v="Barnali Ray Shukla"/>
    <s v="Pritam"/>
    <n v="400"/>
    <x v="27"/>
    <n v="37500000"/>
    <x v="0"/>
  </r>
  <r>
    <s v="Chain Kulii Ki Main Kulii"/>
    <x v="0"/>
    <s v="No"/>
    <s v="No"/>
    <x v="4"/>
    <x v="1"/>
    <s v="Yes"/>
    <s v="No"/>
    <x v="459"/>
    <s v="Kittu Saluja"/>
    <s v="Salim - Sulaiman"/>
    <n v="130"/>
    <x v="20"/>
    <n v="15600000"/>
    <x v="0"/>
  </r>
  <r>
    <s v="Pyaar Ke Side Effects"/>
    <x v="0"/>
    <s v="No"/>
    <s v="No"/>
    <x v="4"/>
    <x v="1"/>
    <s v="Yes"/>
    <s v="No"/>
    <x v="459"/>
    <s v="Saket Chaudhary"/>
    <s v="Pritam"/>
    <n v="225"/>
    <x v="128"/>
    <n v="121890000"/>
    <x v="3"/>
  </r>
  <r>
    <s v="Shaurya"/>
    <x v="0"/>
    <s v="Yes"/>
    <s v="No"/>
    <x v="1"/>
    <x v="1"/>
    <s v="No"/>
    <s v="No"/>
    <x v="459"/>
    <s v="Samar Khan"/>
    <s v="Adnan Sami"/>
    <n v="175"/>
    <x v="30"/>
    <n v="32400000"/>
    <x v="1"/>
  </r>
  <r>
    <s v="White Noise"/>
    <x v="1"/>
    <s v="No"/>
    <s v="No"/>
    <x v="1"/>
    <x v="1"/>
    <s v="Yes"/>
    <s v="No"/>
    <x v="459"/>
    <s v="Vinta Nanda"/>
    <s v="Ashutosh Phatak"/>
    <n v="8"/>
    <x v="46"/>
    <n v="2450000"/>
    <x v="0"/>
  </r>
  <r>
    <s v="Dil Kabaddi"/>
    <x v="0"/>
    <s v="No"/>
    <s v="No"/>
    <x v="4"/>
    <x v="1"/>
    <s v="Yes"/>
    <s v="Yes"/>
    <x v="460"/>
    <s v="Anil Senior"/>
    <s v="Sachin Gupta"/>
    <n v="325"/>
    <x v="27"/>
    <n v="52700000"/>
    <x v="1"/>
  </r>
  <r>
    <s v="Raqeeb"/>
    <x v="0"/>
    <s v="No"/>
    <s v="No"/>
    <x v="2"/>
    <x v="1"/>
    <s v="Yes"/>
    <s v="No"/>
    <x v="460"/>
    <s v="Anurag Singh"/>
    <s v="Pritam"/>
    <n v="190"/>
    <x v="113"/>
    <n v="17822500"/>
    <x v="0"/>
  </r>
  <r>
    <s v="Fireflies"/>
    <x v="0"/>
    <s v="No"/>
    <s v="No"/>
    <x v="1"/>
    <x v="1"/>
    <s v="Yes"/>
    <s v="Yes"/>
    <x v="460"/>
    <s v="Sabal Singh Shekhawat"/>
    <s v="Zubin Balaporia"/>
    <n v="65"/>
    <x v="18"/>
    <n v="900000"/>
    <x v="0"/>
  </r>
  <r>
    <s v="My Friend Ganesha 3"/>
    <x v="0"/>
    <s v="No"/>
    <s v="Yes"/>
    <x v="12"/>
    <x v="0"/>
    <s v="No"/>
    <s v="No"/>
    <x v="461"/>
    <s v="Rajiv S. Ruia"/>
    <s v="Baba Sehgal"/>
    <n v="50"/>
    <x v="26"/>
    <n v="2300000"/>
    <x v="0"/>
  </r>
  <r>
    <s v="Crime Partner"/>
    <x v="0"/>
    <s v="No"/>
    <s v="No"/>
    <x v="2"/>
    <x v="1"/>
    <s v="Yes"/>
    <s v="Yes"/>
    <x v="462"/>
    <s v="Aditya Kaushik"/>
    <s v="Kishore Parashar"/>
    <n v="1"/>
    <x v="144"/>
    <n v="1750000"/>
    <x v="0"/>
  </r>
  <r>
    <s v="Meri Aashiqui"/>
    <x v="0"/>
    <s v="No"/>
    <s v="No"/>
    <x v="1"/>
    <x v="1"/>
    <s v="Yes"/>
    <s v="No"/>
    <x v="462"/>
    <s v="P. Jitendra"/>
    <s v="Nishad Vaidya"/>
    <n v="10"/>
    <x v="115"/>
    <n v="2700000"/>
    <x v="0"/>
  </r>
  <r>
    <s v="Naughty Boy"/>
    <x v="0"/>
    <s v="No"/>
    <s v="No"/>
    <x v="4"/>
    <x v="1"/>
    <s v="No"/>
    <s v="No"/>
    <x v="462"/>
    <s v="T.L.V. Prasad"/>
    <s v="Arun Daga"/>
    <n v="70"/>
    <x v="18"/>
    <n v="6700000"/>
    <x v="0"/>
  </r>
  <r>
    <s v="Phir Tauba Tauba"/>
    <x v="1"/>
    <s v="No"/>
    <s v="Yes"/>
    <x v="4"/>
    <x v="1"/>
    <s v="No"/>
    <s v="No"/>
    <x v="462"/>
    <s v="T.L.V. Prasad"/>
    <s v="Nazakat - Shujat"/>
    <n v="60"/>
    <x v="121"/>
    <n v="3000000"/>
    <x v="0"/>
  </r>
  <r>
    <s v="Don't Break My Heart - Her Story"/>
    <x v="1"/>
    <s v="No"/>
    <s v="No"/>
    <x v="1"/>
    <x v="1"/>
    <s v="Yes"/>
    <s v="Yes"/>
    <x v="462"/>
    <s v="Trilok Chaudhary"/>
    <s v="Sunil Khosla"/>
    <n v="10"/>
    <x v="115"/>
    <n v="155000"/>
    <x v="0"/>
  </r>
  <r>
    <s v="Kachchi Sadak"/>
    <x v="0"/>
    <s v="No"/>
    <s v="No"/>
    <x v="5"/>
    <x v="0"/>
    <s v="Yes"/>
    <s v="No"/>
    <x v="463"/>
    <s v="Sanjay D. Singh"/>
    <s v="Uttam Singh"/>
    <n v="20"/>
    <x v="18"/>
    <n v="2525000"/>
    <x v="0"/>
  </r>
  <r>
    <s v="Thore - Keep Distance"/>
    <x v="0"/>
    <s v="No"/>
    <s v="No"/>
    <x v="5"/>
    <x v="0"/>
    <s v="Yes"/>
    <s v="Yes"/>
    <x v="464"/>
    <s v="Lakhvinder Singh"/>
    <s v="Ahmed Hussain"/>
    <n v="10"/>
    <x v="76"/>
    <n v="225000"/>
    <x v="0"/>
  </r>
  <r>
    <s v="Haseena"/>
    <x v="0"/>
    <s v="No"/>
    <s v="No"/>
    <x v="2"/>
    <x v="1"/>
    <s v="No"/>
    <s v="Yes"/>
    <x v="465"/>
    <s v="Vicky Ranawat"/>
    <s v="Rajan Bawa"/>
    <n v="5"/>
    <x v="1"/>
    <n v="675000"/>
    <x v="0"/>
  </r>
  <r>
    <s v="Hot Mashooka - A Dangerous Lover"/>
    <x v="0"/>
    <s v="No"/>
    <s v="No"/>
    <x v="1"/>
    <x v="1"/>
    <s v="Yes"/>
    <s v="Yes"/>
    <x v="466"/>
    <s v="Arjun Raj"/>
    <s v="Madan Atram"/>
    <n v="15"/>
    <x v="115"/>
    <n v="3300000"/>
    <x v="1"/>
  </r>
  <r>
    <s v="Kaamguru"/>
    <x v="0"/>
    <s v="No"/>
    <s v="No"/>
    <x v="3"/>
    <x v="0"/>
    <s v="Yes"/>
    <s v="Yes"/>
    <x v="467"/>
    <s v="Shakeel S. Saifee"/>
    <s v="Abhijeet Kumar"/>
    <n v="2"/>
    <x v="5"/>
    <n v="450000"/>
    <x v="0"/>
  </r>
  <r>
    <s v="Mastani Bhabhi"/>
    <x v="0"/>
    <s v="No"/>
    <s v="No"/>
    <x v="3"/>
    <x v="0"/>
    <s v="Yes"/>
    <s v="Yes"/>
    <x v="467"/>
    <s v="Shakeel S. Saifee"/>
    <s v="Abhijeet Kumar"/>
    <n v="1"/>
    <x v="5"/>
    <n v="800000"/>
    <x v="1"/>
  </r>
  <r>
    <s v="The Waiting Room"/>
    <x v="0"/>
    <s v="No"/>
    <s v="No"/>
    <x v="0"/>
    <x v="1"/>
    <s v="Yes"/>
    <s v="No"/>
    <x v="468"/>
    <s v="Maneej Premnath"/>
    <s v="Luv - Kush"/>
    <n v="5"/>
    <x v="46"/>
    <n v="50000"/>
    <x v="0"/>
  </r>
  <r>
    <s v="Antardwand"/>
    <x v="0"/>
    <s v="No"/>
    <s v="No"/>
    <x v="1"/>
    <x v="1"/>
    <s v="Yes"/>
    <s v="No"/>
    <x v="468"/>
    <s v="Sushil Rajpal"/>
    <s v="Bappi - Tutal"/>
    <n v="115"/>
    <x v="20"/>
    <n v="2650000"/>
    <x v="0"/>
  </r>
  <r>
    <s v="Yeh Khula Aasman"/>
    <x v="0"/>
    <s v="No"/>
    <s v="No"/>
    <x v="1"/>
    <x v="0"/>
    <s v="Yes"/>
    <s v="No"/>
    <x v="469"/>
    <s v="Gitanjali Sinha"/>
    <s v="Anand - Milind"/>
    <n v="100"/>
    <x v="110"/>
    <n v="3700000"/>
    <x v="0"/>
  </r>
  <r>
    <s v="Eight - Shani"/>
    <x v="1"/>
    <s v="No"/>
    <s v="No"/>
    <x v="2"/>
    <x v="0"/>
    <s v="No"/>
    <s v="No"/>
    <x v="470"/>
    <s v="Karan Razdan"/>
    <s v="Daboo Malik"/>
    <n v="20"/>
    <x v="108"/>
    <n v="900000"/>
    <x v="0"/>
  </r>
  <r>
    <s v="13 May Gulabi Nagar"/>
    <x v="1"/>
    <s v="No"/>
    <s v="No"/>
    <x v="5"/>
    <x v="0"/>
    <s v="Yes"/>
    <s v="No"/>
    <x v="471"/>
    <s v="P. Vinod Gupta"/>
    <s v="Laxmi - Vasant"/>
    <n v="4"/>
    <x v="116"/>
    <n v="165000"/>
    <x v="0"/>
  </r>
  <r>
    <s v="Take It Easy"/>
    <x v="1"/>
    <s v="No"/>
    <s v="No"/>
    <x v="1"/>
    <x v="1"/>
    <s v="Yes"/>
    <s v="Yes"/>
    <x v="472"/>
    <s v="Sunil Prem Vyas"/>
    <s v="Subhi"/>
    <n v="350"/>
    <x v="48"/>
    <n v="5100000"/>
    <x v="0"/>
  </r>
  <r>
    <s v="Jai Jagdambey Maa"/>
    <x v="1"/>
    <s v="No"/>
    <s v="No"/>
    <x v="11"/>
    <x v="0"/>
    <s v="Yes"/>
    <s v="Yes"/>
    <x v="473"/>
    <s v="Jagdish Thanwar"/>
    <s v="Chandraprakash Dwivedi"/>
    <n v="3"/>
    <x v="41"/>
    <n v="130000"/>
    <x v="0"/>
  </r>
  <r>
    <s v="Ashok Chakra Tribute To Real Heroes"/>
    <x v="0"/>
    <s v="No"/>
    <s v="No"/>
    <x v="1"/>
    <x v="1"/>
    <s v="Yes"/>
    <s v="Yes"/>
    <x v="473"/>
    <s v="S.P. Muneshwar"/>
    <s v="Arun Bakshi"/>
    <n v="25"/>
    <x v="19"/>
    <n v="450000"/>
    <x v="0"/>
  </r>
  <r>
    <s v="Dhamkee - The Extortion"/>
    <x v="0"/>
    <s v="No"/>
    <s v="No"/>
    <x v="1"/>
    <x v="1"/>
    <s v="Yes"/>
    <s v="Yes"/>
    <x v="474"/>
    <s v="Aziz Chhapra"/>
    <s v="Mahesh Sharma"/>
    <n v="20"/>
    <x v="21"/>
    <n v="1850000"/>
    <x v="0"/>
  </r>
  <r>
    <s v="...And Once Again"/>
    <x v="1"/>
    <s v="No"/>
    <s v="No"/>
    <x v="1"/>
    <x v="1"/>
    <s v="No"/>
    <s v="No"/>
    <x v="475"/>
    <s v="Amol Palekar"/>
    <s v="Debajyoti Mishra"/>
    <n v="35"/>
    <x v="108"/>
    <n v="700000"/>
    <x v="0"/>
  </r>
  <r>
    <s v="Siddharth - The Prisoner"/>
    <x v="0"/>
    <s v="No"/>
    <s v="No"/>
    <x v="1"/>
    <x v="1"/>
    <s v="Yes"/>
    <s v="No"/>
    <x v="475"/>
    <s v="Pryas Gupta"/>
    <s v="Sagar Desai"/>
    <n v="40"/>
    <x v="18"/>
    <n v="1075000"/>
    <x v="0"/>
  </r>
  <r>
    <s v="Raat Gayi Baat Gayi"/>
    <x v="1"/>
    <s v="No"/>
    <s v="No"/>
    <x v="1"/>
    <x v="1"/>
    <s v="Yes"/>
    <s v="No"/>
    <x v="475"/>
    <s v="Rangita Pritish Nandy"/>
    <s v="Ankur Tewari"/>
    <n v="150"/>
    <x v="42"/>
    <n v="9500000"/>
    <x v="0"/>
  </r>
  <r>
    <s v="I Am 24"/>
    <x v="0"/>
    <s v="No"/>
    <s v="No"/>
    <x v="4"/>
    <x v="1"/>
    <s v="No"/>
    <s v="No"/>
    <x v="475"/>
    <s v="Saurabh Shukla"/>
    <s v="Jatin Pandit"/>
    <n v="75"/>
    <x v="43"/>
    <n v="3100000"/>
    <x v="0"/>
  </r>
  <r>
    <s v="10ml Love"/>
    <x v="0"/>
    <s v="No"/>
    <s v="No"/>
    <x v="7"/>
    <x v="1"/>
    <s v="Yes"/>
    <s v="No"/>
    <x v="475"/>
    <s v="Sharat Katariya"/>
    <s v="Sagar Desai"/>
    <n v="25"/>
    <x v="19"/>
    <n v="690000"/>
    <x v="0"/>
  </r>
  <r>
    <s v="Phas Gaye Re Obama"/>
    <x v="0"/>
    <s v="No"/>
    <s v="No"/>
    <x v="4"/>
    <x v="1"/>
    <s v="Yes"/>
    <s v="Yes"/>
    <x v="475"/>
    <s v="Subhash Kapoor"/>
    <s v="Manish Tipu"/>
    <n v="200"/>
    <x v="113"/>
    <n v="39600000"/>
    <x v="1"/>
  </r>
  <r>
    <s v="Who's There? Kaun Hai Wah?"/>
    <x v="0"/>
    <s v="No"/>
    <s v="No"/>
    <x v="0"/>
    <x v="0"/>
    <s v="Yes"/>
    <s v="No"/>
    <x v="476"/>
    <s v="Ejaz Ahmed"/>
    <s v="Dinu"/>
    <n v="150"/>
    <x v="18"/>
    <n v="2900000"/>
    <x v="0"/>
  </r>
  <r>
    <s v="Table No. 21"/>
    <x v="0"/>
    <s v="No"/>
    <s v="No"/>
    <x v="2"/>
    <x v="1"/>
    <s v="Yes"/>
    <s v="Yes"/>
    <x v="477"/>
    <s v="Aditya Datt"/>
    <s v="Gajendra Verma"/>
    <n v="850"/>
    <x v="102"/>
    <n v="177950000"/>
    <x v="3"/>
  </r>
  <r>
    <s v="Ishq Actually"/>
    <x v="0"/>
    <s v="No"/>
    <s v="No"/>
    <x v="6"/>
    <x v="1"/>
    <s v="Yes"/>
    <s v="No"/>
    <x v="477"/>
    <s v="Anish Khanna"/>
    <s v="Chirantan Bhatt"/>
    <n v="350"/>
    <x v="28"/>
    <n v="5200000"/>
    <x v="0"/>
  </r>
  <r>
    <s v="Shaitan"/>
    <x v="0"/>
    <s v="No"/>
    <s v="No"/>
    <x v="2"/>
    <x v="1"/>
    <s v="Yes"/>
    <s v="No"/>
    <x v="477"/>
    <s v="Bejoy Nambiar"/>
    <s v="Ranjit Barot"/>
    <n v="575"/>
    <x v="23"/>
    <n v="112500000"/>
    <x v="1"/>
  </r>
  <r>
    <s v="Samrat &amp; Co."/>
    <x v="0"/>
    <s v="No"/>
    <s v="No"/>
    <x v="0"/>
    <x v="1"/>
    <s v="No"/>
    <s v="No"/>
    <x v="477"/>
    <s v="Kaushik Ghatak"/>
    <s v="Ankit Tiwari"/>
    <n v="625"/>
    <x v="51"/>
    <n v="21300000"/>
    <x v="0"/>
  </r>
  <r>
    <s v="Soundtrack"/>
    <x v="0"/>
    <s v="No"/>
    <s v="No"/>
    <x v="1"/>
    <x v="1"/>
    <s v="Yes"/>
    <s v="Yes"/>
    <x v="477"/>
    <s v="Neerav Ghosh"/>
    <s v="Vishal Vaid"/>
    <n v="225"/>
    <x v="45"/>
    <n v="8500000"/>
    <x v="0"/>
  </r>
  <r>
    <s v="Aamir"/>
    <x v="0"/>
    <s v="No"/>
    <s v="No"/>
    <x v="2"/>
    <x v="0"/>
    <s v="Yes"/>
    <s v="Yes"/>
    <x v="477"/>
    <s v="Raj Kumar Gupta"/>
    <s v="Amit Trivedi"/>
    <n v="150"/>
    <x v="28"/>
    <n v="32600000"/>
    <x v="1"/>
  </r>
  <r>
    <s v="Tera Pati Mera Pyar"/>
    <x v="0"/>
    <s v="No"/>
    <s v="No"/>
    <x v="3"/>
    <x v="1"/>
    <s v="Yes"/>
    <s v="Yes"/>
    <x v="478"/>
    <s v="Dharam Veer Billa"/>
    <s v="Suraj Kumar"/>
    <n v="1"/>
    <x v="116"/>
    <n v="1025000"/>
    <x v="0"/>
  </r>
  <r>
    <s v="Radha Ne Mala Japi Shyam Ki"/>
    <x v="0"/>
    <s v="No"/>
    <s v="No"/>
    <x v="1"/>
    <x v="1"/>
    <s v="No"/>
    <s v="No"/>
    <x v="479"/>
    <s v="Lawrence D'Souza"/>
    <s v="Ravindra Jain"/>
    <n v="1"/>
    <x v="5"/>
    <n v="72500"/>
    <x v="0"/>
  </r>
  <r>
    <s v="Quick Gun Murugun"/>
    <x v="0"/>
    <s v="No"/>
    <s v="No"/>
    <x v="4"/>
    <x v="0"/>
    <s v="No"/>
    <s v="No"/>
    <x v="480"/>
    <s v="Shashanka Ghosh"/>
    <s v="Sagar Desai"/>
    <n v="250"/>
    <x v="42"/>
    <n v="25700000"/>
    <x v="0"/>
  </r>
  <r>
    <s v="Hair Is Falling"/>
    <x v="0"/>
    <s v="No"/>
    <s v="No"/>
    <x v="1"/>
    <x v="0"/>
    <s v="Yes"/>
    <s v="Yes"/>
    <x v="481"/>
    <s v="Vicky Bhardwaj"/>
    <s v="Arpan-Sumit"/>
    <n v="20"/>
    <x v="115"/>
    <n v="140000"/>
    <x v="0"/>
  </r>
  <r>
    <s v="Do Dilon Ke Khel Mein"/>
    <x v="0"/>
    <s v="No"/>
    <s v="No"/>
    <x v="6"/>
    <x v="1"/>
    <s v="Yes"/>
    <s v="No"/>
    <x v="482"/>
    <s v="Akash Pandey"/>
    <s v="Daboo Malik"/>
    <n v="15"/>
    <x v="19"/>
    <n v="190000"/>
    <x v="0"/>
  </r>
  <r>
    <s v="Riyasat"/>
    <x v="0"/>
    <s v="No"/>
    <s v="No"/>
    <x v="1"/>
    <x v="1"/>
    <s v="No"/>
    <s v="No"/>
    <x v="482"/>
    <s v="Ashok Tyagi"/>
    <s v="Sayyed Ahmed"/>
    <n v="30"/>
    <x v="0"/>
    <n v="425000"/>
    <x v="0"/>
  </r>
  <r>
    <s v="Kaashh....Mere Hote"/>
    <x v="0"/>
    <s v="No"/>
    <s v="No"/>
    <x v="6"/>
    <x v="1"/>
    <s v="No"/>
    <s v="No"/>
    <x v="482"/>
    <s v="B.H. Tharun Kumar"/>
    <s v="Sanjeev - Darshan"/>
    <n v="60"/>
    <x v="28"/>
    <n v="1450000"/>
    <x v="0"/>
  </r>
  <r>
    <s v="Wafaa"/>
    <x v="0"/>
    <s v="No"/>
    <s v="No"/>
    <x v="1"/>
    <x v="1"/>
    <s v="No"/>
    <s v="No"/>
    <x v="482"/>
    <s v="Rakesh Sawant"/>
    <s v="Sayyed Ahmed"/>
    <n v="55"/>
    <x v="121"/>
    <n v="4800000"/>
    <x v="0"/>
  </r>
  <r>
    <s v="Men Will Be Men"/>
    <x v="1"/>
    <s v="No"/>
    <s v="No"/>
    <x v="1"/>
    <x v="1"/>
    <s v="Yes"/>
    <s v="Yes"/>
    <x v="483"/>
    <s v="Gorky"/>
    <s v="Harpreet"/>
    <n v="30"/>
    <x v="1"/>
    <n v="1625000"/>
    <x v="0"/>
  </r>
  <r>
    <s v="Jai Mahalaxmi"/>
    <x v="0"/>
    <s v="No"/>
    <s v="No"/>
    <x v="11"/>
    <x v="0"/>
    <s v="Yes"/>
    <s v="No"/>
    <x v="484"/>
    <s v="P. Subhash"/>
    <s v="Nandu Honap"/>
    <n v="5"/>
    <x v="76"/>
    <n v="75000"/>
    <x v="0"/>
  </r>
  <r>
    <s v="Jism Farosh"/>
    <x v="0"/>
    <s v="No"/>
    <s v="No"/>
    <x v="1"/>
    <x v="1"/>
    <s v="No"/>
    <s v="No"/>
    <x v="485"/>
    <s v="Muneer Khan"/>
    <s v="Bhai Pawar"/>
    <n v="1"/>
    <x v="41"/>
    <n v="1450000"/>
    <x v="1"/>
  </r>
  <r>
    <s v="Namkeen"/>
    <x v="0"/>
    <s v="No"/>
    <s v="No"/>
    <x v="3"/>
    <x v="1"/>
    <s v="No"/>
    <s v="No"/>
    <x v="485"/>
    <s v="Priyanka"/>
    <s v="Prashant Kumar"/>
    <n v="1"/>
    <x v="5"/>
    <n v="575000"/>
    <x v="0"/>
  </r>
  <r>
    <s v="The Night Of The Interview"/>
    <x v="0"/>
    <s v="No"/>
    <s v="No"/>
    <x v="2"/>
    <x v="1"/>
    <s v="Yes"/>
    <s v="Yes"/>
    <x v="486"/>
    <s v="Raaj Mukherjee"/>
    <s v="Ashraf Fani"/>
    <n v="30"/>
    <x v="19"/>
    <n v="1200000"/>
    <x v="0"/>
  </r>
  <r>
    <s v="Beehad - The Ravine"/>
    <x v="1"/>
    <s v="No"/>
    <s v="No"/>
    <x v="5"/>
    <x v="1"/>
    <s v="No"/>
    <s v="No"/>
    <x v="487"/>
    <s v="Krishna Mishra"/>
    <s v="Ravindra Jain"/>
    <n v="150"/>
    <x v="121"/>
    <n v="11500000"/>
    <x v="1"/>
  </r>
  <r>
    <s v="The Unforgettable"/>
    <x v="0"/>
    <s v="No"/>
    <s v="No"/>
    <x v="1"/>
    <x v="0"/>
    <s v="Yes"/>
    <s v="No"/>
    <x v="488"/>
    <s v="Arsala Qureishi"/>
    <s v="Ismail Darbar"/>
    <n v="15"/>
    <x v="144"/>
    <n v="230000"/>
    <x v="0"/>
  </r>
  <r>
    <s v="Blue Oranges"/>
    <x v="1"/>
    <s v="No"/>
    <s v="No"/>
    <x v="1"/>
    <x v="1"/>
    <s v="Yes"/>
    <s v="Yes"/>
    <x v="489"/>
    <s v="Rajesh Ganguly"/>
    <s v="Bipin Panchal"/>
    <n v="15"/>
    <x v="46"/>
    <n v="250000"/>
    <x v="0"/>
  </r>
  <r>
    <s v="Kya Yahi Sach Hai"/>
    <x v="1"/>
    <s v="No"/>
    <s v="No"/>
    <x v="1"/>
    <x v="0"/>
    <s v="Yes"/>
    <s v="Yes"/>
    <x v="490"/>
    <s v="Y.P. Singh"/>
    <s v="Rooshin Dalal"/>
    <n v="100"/>
    <x v="1"/>
    <n v="1525000"/>
    <x v="0"/>
  </r>
  <r>
    <s v="Behen Hogi Teri"/>
    <x v="0"/>
    <s v="No"/>
    <s v="No"/>
    <x v="4"/>
    <x v="1"/>
    <s v="Yes"/>
    <s v="Yes"/>
    <x v="491"/>
    <s v="Ajay K. Pannanlal"/>
    <s v="Jam 8"/>
    <n v="750"/>
    <x v="74"/>
    <n v="30600000"/>
    <x v="0"/>
  </r>
  <r>
    <s v="Boyss Toh Boyss Hain"/>
    <x v="0"/>
    <s v="No"/>
    <s v="No"/>
    <x v="4"/>
    <x v="1"/>
    <s v="Yes"/>
    <s v="No"/>
    <x v="491"/>
    <s v="Amit Vats"/>
    <s v="Gourov Dasgupta"/>
    <n v="60"/>
    <x v="121"/>
    <n v="1250000"/>
    <x v="0"/>
  </r>
  <r>
    <s v="Love Sex Aur Dhokha"/>
    <x v="0"/>
    <s v="No"/>
    <s v="No"/>
    <x v="3"/>
    <x v="0"/>
    <s v="No"/>
    <s v="No"/>
    <x v="491"/>
    <s v="Dibakar Banerjee"/>
    <s v="Sneha Khanwalkar"/>
    <n v="525"/>
    <x v="30"/>
    <n v="115200000"/>
    <x v="3"/>
  </r>
  <r>
    <s v="Citylights"/>
    <x v="0"/>
    <s v="No"/>
    <s v="No"/>
    <x v="1"/>
    <x v="1"/>
    <s v="No"/>
    <s v="No"/>
    <x v="491"/>
    <s v="Hansal Mehta"/>
    <s v="Jeet Ganguly"/>
    <n v="450"/>
    <x v="49"/>
    <n v="89900000"/>
    <x v="1"/>
  </r>
  <r>
    <s v="Ragini MMS"/>
    <x v="0"/>
    <s v="No"/>
    <s v="No"/>
    <x v="8"/>
    <x v="1"/>
    <s v="Yes"/>
    <s v="No"/>
    <x v="491"/>
    <s v="Pawan Kirpalani"/>
    <s v="Agnel Roman"/>
    <n v="650"/>
    <x v="42"/>
    <n v="146800000"/>
    <x v="3"/>
  </r>
  <r>
    <s v="Shaadi Mein Zaroor Aana"/>
    <x v="0"/>
    <s v="No"/>
    <s v="No"/>
    <x v="7"/>
    <x v="1"/>
    <s v="Yes"/>
    <s v="No"/>
    <x v="491"/>
    <s v="Ratna Sinha"/>
    <s v="Arko Pravo Mukherjee"/>
    <n v="975"/>
    <x v="74"/>
    <n v="194700000"/>
    <x v="3"/>
  </r>
  <r>
    <s v="Trapped"/>
    <x v="0"/>
    <s v="No"/>
    <s v="No"/>
    <x v="2"/>
    <x v="1"/>
    <s v="No"/>
    <s v="No"/>
    <x v="491"/>
    <s v="Vikramaditya Motwane"/>
    <s v="Alokananda Dasgupta"/>
    <n v="300"/>
    <x v="24"/>
    <n v="35300000"/>
    <x v="1"/>
  </r>
  <r>
    <s v="Be Careful"/>
    <x v="0"/>
    <s v="No"/>
    <s v="No"/>
    <x v="4"/>
    <x v="1"/>
    <s v="No"/>
    <s v="No"/>
    <x v="492"/>
    <s v="Chandrakant Singh"/>
    <s v="Siddharth - Suhas"/>
    <n v="275"/>
    <x v="110"/>
    <n v="4375000"/>
    <x v="0"/>
  </r>
  <r>
    <s v="Phhir"/>
    <x v="1"/>
    <s v="No"/>
    <s v="No"/>
    <x v="0"/>
    <x v="1"/>
    <s v="Yes"/>
    <s v="No"/>
    <x v="492"/>
    <s v="Girish Dhamija"/>
    <s v="Raghav Sachar"/>
    <n v="550"/>
    <x v="42"/>
    <n v="24800000"/>
    <x v="0"/>
  </r>
  <r>
    <s v="Spark"/>
    <x v="1"/>
    <s v="No"/>
    <s v="No"/>
    <x v="5"/>
    <x v="1"/>
    <s v="No"/>
    <s v="Yes"/>
    <x v="492"/>
    <s v="V.K. Singh"/>
    <s v="Nitz - Sony"/>
    <n v="300"/>
    <x v="24"/>
    <n v="1800000"/>
    <x v="0"/>
  </r>
  <r>
    <n v="1920"/>
    <x v="1"/>
    <s v="No"/>
    <s v="No"/>
    <x v="8"/>
    <x v="0"/>
    <s v="No"/>
    <s v="No"/>
    <x v="492"/>
    <s v="Vikram Bhatt"/>
    <s v="Adnan Sami"/>
    <n v="525"/>
    <x v="120"/>
    <n v="145000000"/>
    <x v="3"/>
  </r>
  <r>
    <s v="Undertrial"/>
    <x v="1"/>
    <s v="No"/>
    <s v="No"/>
    <x v="1"/>
    <x v="1"/>
    <s v="Yes"/>
    <s v="No"/>
    <x v="493"/>
    <s v="Aziz Khan"/>
    <s v="Anu Malik"/>
    <n v="60"/>
    <x v="121"/>
    <n v="4600000"/>
    <x v="0"/>
  </r>
  <r>
    <s v="Main Meri Patni Aur Woh"/>
    <x v="1"/>
    <s v="No"/>
    <s v="No"/>
    <x v="4"/>
    <x v="1"/>
    <s v="No"/>
    <s v="Yes"/>
    <x v="493"/>
    <s v="Chandan Arora"/>
    <s v="Rajendra Shiv"/>
    <n v="100"/>
    <x v="108"/>
    <n v="33700000"/>
    <x v="3"/>
  </r>
  <r>
    <s v="Rama Rama Kya Hai Drama"/>
    <x v="0"/>
    <s v="No"/>
    <s v="No"/>
    <x v="4"/>
    <x v="1"/>
    <s v="Yes"/>
    <s v="No"/>
    <x v="493"/>
    <s v="Chandrakant Singh"/>
    <s v="Siddharth - Suhas"/>
    <n v="375"/>
    <x v="52"/>
    <n v="28200000"/>
    <x v="0"/>
  </r>
  <r>
    <s v="Hello Hum Lallann Bol Rahe Hain"/>
    <x v="0"/>
    <s v="No"/>
    <s v="No"/>
    <x v="4"/>
    <x v="1"/>
    <s v="No"/>
    <s v="Yes"/>
    <x v="493"/>
    <s v="Dilip Shukla"/>
    <s v="Vijay Verma"/>
    <n v="20"/>
    <x v="18"/>
    <n v="700000"/>
    <x v="0"/>
  </r>
  <r>
    <s v="Ata Pata Laapata"/>
    <x v="1"/>
    <s v="No"/>
    <s v="No"/>
    <x v="4"/>
    <x v="1"/>
    <s v="Yes"/>
    <s v="No"/>
    <x v="493"/>
    <s v="Rajpal Yadav"/>
    <s v="Sukhwinder Singh"/>
    <n v="125"/>
    <x v="22"/>
    <n v="4217500"/>
    <x v="0"/>
  </r>
  <r>
    <s v="Hai Golmaal In White House"/>
    <x v="0"/>
    <s v="No"/>
    <s v="No"/>
    <x v="4"/>
    <x v="1"/>
    <s v="Yes"/>
    <s v="No"/>
    <x v="493"/>
    <s v="Salar Shaikh"/>
    <s v="Shamir Tandon"/>
    <n v="4"/>
    <x v="78"/>
    <n v="275000"/>
    <x v="0"/>
  </r>
  <r>
    <s v="Kushti"/>
    <x v="0"/>
    <s v="Yes"/>
    <s v="No"/>
    <x v="4"/>
    <x v="1"/>
    <s v="No"/>
    <s v="No"/>
    <x v="493"/>
    <s v="T.K. Rajiv Kumar"/>
    <s v="Tauseef Akhtar"/>
    <n v="200"/>
    <x v="42"/>
    <n v="5425000"/>
    <x v="0"/>
  </r>
  <r>
    <s v="Ladies Tailor"/>
    <x v="0"/>
    <s v="No"/>
    <s v="No"/>
    <x v="4"/>
    <x v="1"/>
    <s v="Yes"/>
    <s v="Yes"/>
    <x v="493"/>
    <s v="Uday Kant"/>
    <s v="Nishadh Chandra"/>
    <n v="25"/>
    <x v="108"/>
    <n v="5300000"/>
    <x v="0"/>
  </r>
  <r>
    <s v="Masti Express"/>
    <x v="1"/>
    <s v="No"/>
    <s v="No"/>
    <x v="1"/>
    <x v="1"/>
    <s v="Yes"/>
    <s v="Yes"/>
    <x v="493"/>
    <s v="Vikram Pradhan"/>
    <s v="Chinar-Mahesh"/>
    <n v="125"/>
    <x v="48"/>
    <n v="8200000"/>
    <x v="0"/>
  </r>
  <r>
    <s v="Kaisay Kahein"/>
    <x v="1"/>
    <s v="No"/>
    <s v="No"/>
    <x v="1"/>
    <x v="0"/>
    <s v="Yes"/>
    <s v="No"/>
    <x v="494"/>
    <s v="Mohit Hussein"/>
    <s v="Pritam"/>
    <n v="45"/>
    <x v="18"/>
    <n v="1150000"/>
    <x v="0"/>
  </r>
  <r>
    <s v="Ruslaan"/>
    <x v="0"/>
    <s v="No"/>
    <s v="No"/>
    <x v="1"/>
    <x v="0"/>
    <s v="No"/>
    <s v="Yes"/>
    <x v="495"/>
    <s v="Mohan Sharma"/>
    <s v="Raees Khan"/>
    <n v="20"/>
    <x v="46"/>
    <n v="315000"/>
    <x v="0"/>
  </r>
  <r>
    <s v="Ek Zakhm - The Blast"/>
    <x v="0"/>
    <s v="No"/>
    <s v="No"/>
    <x v="2"/>
    <x v="0"/>
    <s v="Yes"/>
    <s v="Yes"/>
    <x v="496"/>
    <s v="Suhail Azmi"/>
    <s v="Kabir"/>
    <n v="10"/>
    <x v="105"/>
    <n v="1775000"/>
    <x v="0"/>
  </r>
  <r>
    <s v="Jai Santoshi Maa"/>
    <x v="1"/>
    <s v="No"/>
    <s v="No"/>
    <x v="11"/>
    <x v="1"/>
    <s v="Yes"/>
    <s v="No"/>
    <x v="497"/>
    <s v="Ahmed Siddiqui"/>
    <s v="Anu Malik"/>
    <n v="110"/>
    <x v="43"/>
    <n v="3100000"/>
    <x v="0"/>
  </r>
  <r>
    <s v="Jaadu Sa Chal Gaya"/>
    <x v="0"/>
    <s v="No"/>
    <s v="No"/>
    <x v="6"/>
    <x v="1"/>
    <s v="Yes"/>
    <s v="No"/>
    <x v="497"/>
    <s v="Dev Bsu"/>
    <s v="Nikhil - Vinay"/>
    <n v="6"/>
    <x v="21"/>
    <n v="500000"/>
    <x v="0"/>
  </r>
  <r>
    <s v="My Husband's Wife"/>
    <x v="0"/>
    <s v="No"/>
    <s v="No"/>
    <x v="1"/>
    <x v="0"/>
    <s v="No"/>
    <s v="Yes"/>
    <x v="498"/>
    <s v="Vinod Chhabra"/>
    <s v="Dinesh Arjuna"/>
    <n v="5"/>
    <x v="17"/>
    <n v="700000"/>
    <x v="0"/>
  </r>
  <r>
    <s v="Zanjeer"/>
    <x v="1"/>
    <s v="Yes"/>
    <s v="No"/>
    <x v="5"/>
    <x v="0"/>
    <s v="No"/>
    <s v="No"/>
    <x v="499"/>
    <s v="Apoorva Lakhia"/>
    <s v="Anand Raj Anand"/>
    <n v="2050"/>
    <x v="93"/>
    <n v="221475000"/>
    <x v="0"/>
  </r>
  <r>
    <s v="Victoria House"/>
    <x v="0"/>
    <s v="No"/>
    <s v="No"/>
    <x v="8"/>
    <x v="1"/>
    <s v="No"/>
    <s v="No"/>
    <x v="500"/>
    <s v="Hridhay Sharma"/>
    <s v="Sunil Singh"/>
    <n v="3"/>
    <x v="16"/>
    <n v="245000"/>
    <x v="0"/>
  </r>
  <r>
    <s v="Besharam"/>
    <x v="1"/>
    <s v="No"/>
    <s v="No"/>
    <x v="4"/>
    <x v="1"/>
    <s v="No"/>
    <s v="No"/>
    <x v="501"/>
    <s v="Abhinav Kashyap"/>
    <s v="Lalit Pandit"/>
    <n v="3400"/>
    <x v="99"/>
    <n v="951195000"/>
    <x v="2"/>
  </r>
  <r>
    <s v="Barfi!"/>
    <x v="0"/>
    <s v="No"/>
    <s v="No"/>
    <x v="1"/>
    <x v="1"/>
    <s v="No"/>
    <s v="No"/>
    <x v="501"/>
    <s v="Anurag Basu"/>
    <s v="Pritam"/>
    <n v="1250"/>
    <x v="69"/>
    <n v="1747380000"/>
    <x v="3"/>
  </r>
  <r>
    <s v="Jagga Jasoos"/>
    <x v="0"/>
    <s v="No"/>
    <s v="No"/>
    <x v="1"/>
    <x v="1"/>
    <s v="No"/>
    <s v="No"/>
    <x v="501"/>
    <s v="Anurag Basu"/>
    <s v="Pritam"/>
    <n v="1750"/>
    <x v="148"/>
    <n v="868572500"/>
    <x v="1"/>
  </r>
  <r>
    <s v="Bombay Velvet"/>
    <x v="0"/>
    <s v="No"/>
    <s v="No"/>
    <x v="1"/>
    <x v="1"/>
    <s v="No"/>
    <s v="No"/>
    <x v="501"/>
    <s v="Anurag Kashyap"/>
    <s v="Amit Trivedi"/>
    <n v="2550"/>
    <x v="149"/>
    <n v="431365000"/>
    <x v="0"/>
  </r>
  <r>
    <s v="Wake Up Sid"/>
    <x v="1"/>
    <s v="No"/>
    <s v="No"/>
    <x v="1"/>
    <x v="1"/>
    <s v="Yes"/>
    <s v="No"/>
    <x v="501"/>
    <s v="Ayan Mukherji"/>
    <s v="Amit Trivedi"/>
    <n v="500"/>
    <x v="7"/>
    <n v="471075000"/>
    <x v="3"/>
  </r>
  <r>
    <s v="Yeh Jawaani Hai Deewani"/>
    <x v="0"/>
    <s v="No"/>
    <s v="No"/>
    <x v="6"/>
    <x v="1"/>
    <s v="No"/>
    <s v="No"/>
    <x v="501"/>
    <s v="Ayan Mukherji"/>
    <s v="Pritam"/>
    <n v="2900"/>
    <x v="90"/>
    <n v="2956130000"/>
    <x v="3"/>
  </r>
  <r>
    <s v="Rockstar"/>
    <x v="0"/>
    <s v="No"/>
    <s v="No"/>
    <x v="1"/>
    <x v="1"/>
    <s v="No"/>
    <s v="No"/>
    <x v="501"/>
    <s v="Imtiaz Ali"/>
    <s v="A.R. Rehman"/>
    <n v="1950"/>
    <x v="70"/>
    <n v="1087017500"/>
    <x v="3"/>
  </r>
  <r>
    <s v="Tamasha"/>
    <x v="0"/>
    <s v="No"/>
    <s v="No"/>
    <x v="1"/>
    <x v="1"/>
    <s v="No"/>
    <s v="No"/>
    <x v="501"/>
    <s v="Imtiaz Ali"/>
    <s v="A.R. Rehman"/>
    <n v="2050"/>
    <x v="150"/>
    <n v="1366387500"/>
    <x v="3"/>
  </r>
  <r>
    <s v="Ae Dil Hai Mushkil"/>
    <x v="1"/>
    <s v="No"/>
    <s v="No"/>
    <x v="6"/>
    <x v="1"/>
    <s v="No"/>
    <s v="Yes"/>
    <x v="501"/>
    <s v="Karan Johar"/>
    <s v=" Pritam"/>
    <n v="2850"/>
    <x v="151"/>
    <n v="2295622500"/>
    <x v="3"/>
  </r>
  <r>
    <s v="Chillar Party"/>
    <x v="0"/>
    <s v="No"/>
    <s v="No"/>
    <x v="1"/>
    <x v="1"/>
    <s v="Yes"/>
    <s v="No"/>
    <x v="501"/>
    <s v="Nitish Tiwari"/>
    <s v="Amit Trivedi"/>
    <n v="325"/>
    <x v="53"/>
    <n v="55733750"/>
    <x v="1"/>
  </r>
  <r>
    <s v="Raajneeti"/>
    <x v="0"/>
    <s v="No"/>
    <s v="No"/>
    <x v="2"/>
    <x v="1"/>
    <s v="No"/>
    <s v="No"/>
    <x v="501"/>
    <s v="Prakash Jha"/>
    <s v="Pritam"/>
    <n v="1750"/>
    <x v="80"/>
    <n v="1455040000"/>
    <x v="3"/>
  </r>
  <r>
    <s v="Ajab Prem Ki Ghazab Kahani"/>
    <x v="0"/>
    <s v="No"/>
    <s v="No"/>
    <x v="4"/>
    <x v="1"/>
    <s v="No"/>
    <s v="No"/>
    <x v="501"/>
    <s v="Rajkumar Santoshi"/>
    <s v="Pritam"/>
    <n v="1300"/>
    <x v="152"/>
    <n v="997375000"/>
    <x v="3"/>
  </r>
  <r>
    <s v="Saawariya"/>
    <x v="1"/>
    <s v="No"/>
    <s v="No"/>
    <x v="6"/>
    <x v="0"/>
    <s v="No"/>
    <s v="Yes"/>
    <x v="501"/>
    <s v="Sanjay Leela Bhansali"/>
    <s v="Sanjay Leela Bhansali"/>
    <n v="850"/>
    <x v="84"/>
    <n v="391330000"/>
    <x v="1"/>
  </r>
  <r>
    <s v="Rocket Singh: Salesman Of The Year"/>
    <x v="0"/>
    <s v="No"/>
    <s v="No"/>
    <x v="1"/>
    <x v="1"/>
    <s v="No"/>
    <s v="No"/>
    <x v="501"/>
    <s v="Shimit Amin"/>
    <s v="Salim - Sulaiman"/>
    <n v="800"/>
    <x v="100"/>
    <n v="336577500"/>
    <x v="3"/>
  </r>
  <r>
    <s v="Bachna Ae Haseeno"/>
    <x v="1"/>
    <s v="No"/>
    <s v="No"/>
    <x v="7"/>
    <x v="1"/>
    <s v="No"/>
    <s v="No"/>
    <x v="501"/>
    <s v="Siddharth Anand"/>
    <s v="Vishal - Shekhar"/>
    <n v="800"/>
    <x v="54"/>
    <n v="615725000"/>
    <x v="3"/>
  </r>
  <r>
    <s v="Anjaana Anjaani"/>
    <x v="1"/>
    <s v="No"/>
    <s v="No"/>
    <x v="7"/>
    <x v="1"/>
    <s v="No"/>
    <s v="No"/>
    <x v="501"/>
    <s v="Siddharth Anand"/>
    <s v="Vishal - Shekhar"/>
    <n v="1250"/>
    <x v="40"/>
    <n v="684875000"/>
    <x v="3"/>
  </r>
  <r>
    <s v="Roy"/>
    <x v="1"/>
    <s v="No"/>
    <s v="No"/>
    <x v="2"/>
    <x v="1"/>
    <s v="Yes"/>
    <s v="No"/>
    <x v="501"/>
    <s v="Vikramjit Singh"/>
    <s v="Ankit Tiwari"/>
    <n v="2350"/>
    <x v="69"/>
    <n v="560215000"/>
    <x v="2"/>
  </r>
  <r>
    <s v="John Day"/>
    <x v="1"/>
    <s v="No"/>
    <s v="No"/>
    <x v="2"/>
    <x v="1"/>
    <s v="Yes"/>
    <s v="Yes"/>
    <x v="502"/>
    <s v="Ahishor Solomon"/>
    <s v="Kshitij Tarey"/>
    <n v="525"/>
    <x v="49"/>
    <n v="21800000"/>
    <x v="0"/>
  </r>
  <r>
    <s v="Ru-Ba-Ru"/>
    <x v="1"/>
    <s v="No"/>
    <s v="No"/>
    <x v="1"/>
    <x v="1"/>
    <s v="Yes"/>
    <s v="Yes"/>
    <x v="502"/>
    <s v="Arjun Chandramohan Bali"/>
    <s v="Satya"/>
    <n v="125"/>
    <x v="45"/>
    <n v="5000000"/>
    <x v="0"/>
  </r>
  <r>
    <s v="Do Lafzon Ki Kahani"/>
    <x v="0"/>
    <s v="No"/>
    <s v="No"/>
    <x v="6"/>
    <x v="1"/>
    <s v="No"/>
    <s v="No"/>
    <x v="502"/>
    <s v="Deepak Tijori"/>
    <s v="Dr. Zeus"/>
    <n v="600"/>
    <x v="22"/>
    <n v="40900000"/>
    <x v="0"/>
  </r>
  <r>
    <s v="Highway"/>
    <x v="1"/>
    <s v="No"/>
    <s v="No"/>
    <x v="1"/>
    <x v="1"/>
    <s v="No"/>
    <s v="No"/>
    <x v="502"/>
    <s v="Imtiaz Ali"/>
    <s v="A.R. Rehman"/>
    <n v="750"/>
    <x v="29"/>
    <n v="477065000"/>
    <x v="3"/>
  </r>
  <r>
    <s v="Mere Khwabon Mein Jo Aaye"/>
    <x v="1"/>
    <s v="No"/>
    <s v="No"/>
    <x v="6"/>
    <x v="1"/>
    <s v="Yes"/>
    <s v="No"/>
    <x v="502"/>
    <s v="Madhureeta Anand"/>
    <s v="Lalit Pandit"/>
    <n v="100"/>
    <x v="117"/>
    <n v="1875000"/>
    <x v="0"/>
  </r>
  <r>
    <s v="Karma Aur Holi"/>
    <x v="1"/>
    <s v="No"/>
    <s v="No"/>
    <x v="1"/>
    <x v="1"/>
    <s v="Yes"/>
    <s v="No"/>
    <x v="502"/>
    <s v="Manish Gupta"/>
    <s v="Raju Singh"/>
    <n v="90"/>
    <x v="27"/>
    <n v="2350000"/>
    <x v="0"/>
  </r>
  <r>
    <s v="Main Aur Charles"/>
    <x v="1"/>
    <s v="No"/>
    <s v="No"/>
    <x v="1"/>
    <x v="1"/>
    <s v="No"/>
    <s v="No"/>
    <x v="502"/>
    <s v="Prawal Raman"/>
    <s v="Sanjeev - Darshan"/>
    <n v="900"/>
    <x v="27"/>
    <n v="81200000"/>
    <x v="1"/>
  </r>
  <r>
    <s v="Love Khichdi"/>
    <x v="0"/>
    <s v="No"/>
    <s v="No"/>
    <x v="7"/>
    <x v="1"/>
    <s v="No"/>
    <s v="No"/>
    <x v="502"/>
    <s v="Srinivas Bhashyam"/>
    <s v="Pritam"/>
    <n v="100"/>
    <x v="48"/>
    <n v="3650000"/>
    <x v="0"/>
  </r>
  <r>
    <s v="Laal Rang"/>
    <x v="0"/>
    <s v="No"/>
    <s v="No"/>
    <x v="1"/>
    <x v="1"/>
    <s v="No"/>
    <s v="Yes"/>
    <x v="502"/>
    <s v="Syed Ahmed Afzal"/>
    <s v="Shiraz Uppal"/>
    <n v="825"/>
    <x v="27"/>
    <n v="26800000"/>
    <x v="0"/>
  </r>
  <r>
    <s v="Murder 3"/>
    <x v="1"/>
    <s v="No"/>
    <s v="Yes"/>
    <x v="2"/>
    <x v="1"/>
    <s v="Yes"/>
    <s v="No"/>
    <x v="502"/>
    <s v="Vishesh Bhatt"/>
    <s v="Pritam"/>
    <n v="1400"/>
    <x v="51"/>
    <n v="277525000"/>
    <x v="3"/>
  </r>
  <r>
    <s v="D"/>
    <x v="0"/>
    <s v="No"/>
    <s v="No"/>
    <x v="5"/>
    <x v="0"/>
    <s v="Yes"/>
    <s v="No"/>
    <x v="502"/>
    <s v="Vishram Sawant"/>
    <s v="Nitin Raikwar"/>
    <n v="250"/>
    <x v="128"/>
    <n v="84961000"/>
    <x v="2"/>
  </r>
  <r>
    <s v="Risk"/>
    <x v="0"/>
    <s v="No"/>
    <s v="No"/>
    <x v="2"/>
    <x v="1"/>
    <s v="No"/>
    <s v="No"/>
    <x v="502"/>
    <s v="Vishram Sawant"/>
    <s v="Bappi - Tutal"/>
    <n v="300"/>
    <x v="42"/>
    <n v="39800000"/>
    <x v="1"/>
  </r>
  <r>
    <s v="Bombay Talkies"/>
    <x v="0"/>
    <s v="No"/>
    <s v="No"/>
    <x v="1"/>
    <x v="1"/>
    <s v="No"/>
    <s v="No"/>
    <x v="503"/>
    <s v="Karan Johar"/>
    <s v="Amit Trivedi"/>
    <n v="375"/>
    <x v="38"/>
    <n v="130900000"/>
    <x v="2"/>
  </r>
  <r>
    <s v="Laaga Chunari Mein Daag"/>
    <x v="1"/>
    <s v="Yes"/>
    <s v="No"/>
    <x v="1"/>
    <x v="1"/>
    <s v="No"/>
    <s v="No"/>
    <x v="503"/>
    <s v="Pradeep Sarkar"/>
    <s v="Shantanu Moitra"/>
    <n v="750"/>
    <x v="25"/>
    <n v="366722500"/>
    <x v="3"/>
  </r>
  <r>
    <s v="Mardaani"/>
    <x v="0"/>
    <s v="No"/>
    <s v="No"/>
    <x v="2"/>
    <x v="1"/>
    <s v="No"/>
    <s v="No"/>
    <x v="503"/>
    <s v="Pradeep Sarkar"/>
    <s v="Salim - Sulaiman"/>
    <n v="1250"/>
    <x v="3"/>
    <n v="567190000"/>
    <x v="3"/>
  </r>
  <r>
    <s v="Aiyyaa"/>
    <x v="0"/>
    <s v="No"/>
    <s v="No"/>
    <x v="4"/>
    <x v="1"/>
    <s v="Yes"/>
    <s v="No"/>
    <x v="503"/>
    <s v="Sachin Kundalkar"/>
    <s v="Amit Trivedi"/>
    <n v="900"/>
    <x v="103"/>
    <n v="95850000"/>
    <x v="1"/>
  </r>
  <r>
    <s v="Toss"/>
    <x v="0"/>
    <s v="No"/>
    <s v="No"/>
    <x v="2"/>
    <x v="0"/>
    <s v="Yes"/>
    <s v="No"/>
    <x v="504"/>
    <s v="Ramesh Khatkar"/>
    <s v="Siddharth - Suhas"/>
    <n v="100"/>
    <x v="117"/>
    <n v="1950000"/>
    <x v="0"/>
  </r>
  <r>
    <d v="1899-12-30T03:00:00"/>
    <x v="0"/>
    <s v="No"/>
    <s v="No"/>
    <x v="8"/>
    <x v="1"/>
    <s v="No"/>
    <s v="Yes"/>
    <x v="504"/>
    <s v="Vishal Mahadkar"/>
    <s v="Manan"/>
    <n v="500"/>
    <x v="102"/>
    <n v="14900000"/>
    <x v="0"/>
  </r>
  <r>
    <s v="Befikre"/>
    <x v="0"/>
    <s v="No"/>
    <s v="No"/>
    <x v="7"/>
    <x v="1"/>
    <s v="No"/>
    <s v="No"/>
    <x v="505"/>
    <s v="Aditya Chopra"/>
    <s v="Vishal - Shekhar"/>
    <n v="2150"/>
    <x v="153"/>
    <n v="1039875000"/>
    <x v="3"/>
  </r>
  <r>
    <s v="Gunday"/>
    <x v="1"/>
    <s v="No"/>
    <s v="No"/>
    <x v="10"/>
    <x v="1"/>
    <s v="No"/>
    <s v="No"/>
    <x v="505"/>
    <s v="Ali Abbas Zafar"/>
    <s v="Sohail Sen"/>
    <n v="2700"/>
    <x v="101"/>
    <n v="1198220000"/>
    <x v="3"/>
  </r>
  <r>
    <s v="Band Baaja Baaraat"/>
    <x v="0"/>
    <s v="No"/>
    <s v="No"/>
    <x v="7"/>
    <x v="0"/>
    <s v="Yes"/>
    <s v="No"/>
    <x v="505"/>
    <s v="Maneesh Sharma"/>
    <s v="Salim - Sulaiman"/>
    <n v="675"/>
    <x v="51"/>
    <n v="333000000"/>
    <x v="3"/>
  </r>
  <r>
    <s v="Ladies vs Ricky Bahl"/>
    <x v="0"/>
    <s v="No"/>
    <s v="No"/>
    <x v="1"/>
    <x v="1"/>
    <s v="No"/>
    <s v="No"/>
    <x v="505"/>
    <s v="Maneesh Sharma"/>
    <s v="Salim - Sulaiman"/>
    <n v="1150"/>
    <x v="25"/>
    <n v="494980000"/>
    <x v="3"/>
  </r>
  <r>
    <s v="Goliyon Ki Raasleela Ram - Leela"/>
    <x v="1"/>
    <s v="No"/>
    <s v="No"/>
    <x v="6"/>
    <x v="1"/>
    <s v="No"/>
    <s v="No"/>
    <x v="505"/>
    <s v="Sanjay Leela Bhansali"/>
    <s v="Sanjay Leela Bhansali"/>
    <n v="3000"/>
    <x v="154"/>
    <n v="2014805000"/>
    <x v="3"/>
  </r>
  <r>
    <s v="Bajirao Mastani"/>
    <x v="0"/>
    <s v="No"/>
    <s v="No"/>
    <x v="1"/>
    <x v="1"/>
    <s v="No"/>
    <s v="No"/>
    <x v="505"/>
    <s v="Sanjay Leela Bhansali"/>
    <s v="Sanjay Leela Bhansali"/>
    <n v="2700"/>
    <x v="155"/>
    <n v="3562025000"/>
    <x v="3"/>
  </r>
  <r>
    <s v="Kill Dil"/>
    <x v="0"/>
    <s v="No"/>
    <s v="No"/>
    <x v="2"/>
    <x v="1"/>
    <s v="No"/>
    <s v="No"/>
    <x v="505"/>
    <s v="Shaad Ali"/>
    <s v="Shankar - Ehsaan - Loy"/>
    <n v="2300"/>
    <x v="40"/>
    <n v="521000000"/>
    <x v="2"/>
  </r>
  <r>
    <s v="Lootera"/>
    <x v="0"/>
    <s v="No"/>
    <s v="No"/>
    <x v="6"/>
    <x v="1"/>
    <s v="No"/>
    <s v="No"/>
    <x v="505"/>
    <s v="Vikramaditya Motwane"/>
    <s v="Amit Trivedi"/>
    <n v="1050"/>
    <x v="50"/>
    <n v="464065000"/>
    <x v="3"/>
  </r>
  <r>
    <s v="Dil Dhadakne Do"/>
    <x v="0"/>
    <s v="No"/>
    <s v="No"/>
    <x v="1"/>
    <x v="1"/>
    <s v="No"/>
    <s v="No"/>
    <x v="505"/>
    <s v="Zoya Akhtar"/>
    <s v="Shankar - Ehsaan - Loy"/>
    <n v="2300"/>
    <x v="99"/>
    <n v="1447987500"/>
    <x v="3"/>
  </r>
  <r>
    <s v="Mixed Doubles"/>
    <x v="1"/>
    <s v="No"/>
    <s v="No"/>
    <x v="1"/>
    <x v="1"/>
    <s v="No"/>
    <s v="Yes"/>
    <x v="506"/>
    <s v="Rajat Kapoor"/>
    <s v="Sagar Desai"/>
    <n v="50"/>
    <x v="121"/>
    <n v="19000000"/>
    <x v="1"/>
  </r>
  <r>
    <s v="Mithya"/>
    <x v="1"/>
    <s v="No"/>
    <s v="No"/>
    <x v="4"/>
    <x v="1"/>
    <s v="No"/>
    <s v="No"/>
    <x v="506"/>
    <s v="Rajat Kapoor"/>
    <s v="Sagar Desai"/>
    <n v="200"/>
    <x v="20"/>
    <n v="71700000"/>
    <x v="3"/>
  </r>
  <r>
    <s v="Fatso"/>
    <x v="1"/>
    <s v="No"/>
    <s v="No"/>
    <x v="7"/>
    <x v="1"/>
    <s v="No"/>
    <s v="No"/>
    <x v="506"/>
    <s v="Rajat Kapoor"/>
    <s v="Sagar Desai"/>
    <n v="75"/>
    <x v="42"/>
    <n v="2200000"/>
    <x v="0"/>
  </r>
  <r>
    <s v="Kahani Ek Devi Ki..."/>
    <x v="1"/>
    <s v="No"/>
    <s v="No"/>
    <x v="1"/>
    <x v="0"/>
    <s v="Yes"/>
    <s v="Yes"/>
    <x v="507"/>
    <s v="Surendra Singh Rathore"/>
    <s v="Kaushal Mahavir"/>
    <n v="5"/>
    <x v="116"/>
    <n v="250000"/>
    <x v="0"/>
  </r>
  <r>
    <s v="Kshay"/>
    <x v="0"/>
    <s v="No"/>
    <s v="No"/>
    <x v="1"/>
    <x v="0"/>
    <s v="Yes"/>
    <s v="Yes"/>
    <x v="508"/>
    <s v="Karan Gour"/>
    <s v="Karan Gour"/>
    <n v="10"/>
    <x v="5"/>
    <n v="570000"/>
    <x v="0"/>
  </r>
  <r>
    <s v="Maatr"/>
    <x v="0"/>
    <s v="No"/>
    <s v="No"/>
    <x v="1"/>
    <x v="1"/>
    <s v="Yes"/>
    <s v="Yes"/>
    <x v="509"/>
    <s v="Ashtar Sayed"/>
    <s v="Fuzon"/>
    <n v="650"/>
    <x v="102"/>
    <n v="16200000"/>
    <x v="0"/>
  </r>
  <r>
    <s v="Parveen Bobby"/>
    <x v="1"/>
    <s v="No"/>
    <s v="No"/>
    <x v="3"/>
    <x v="0"/>
    <s v="No"/>
    <s v="No"/>
    <x v="510"/>
    <s v="Sandeep Kumar"/>
    <s v="Dilip Sen - Sameer Sen"/>
    <n v="1"/>
    <x v="126"/>
    <n v="2100000"/>
    <x v="0"/>
  </r>
  <r>
    <s v="Sweet Love"/>
    <x v="0"/>
    <s v="No"/>
    <s v="No"/>
    <x v="1"/>
    <x v="0"/>
    <s v="No"/>
    <s v="Yes"/>
    <x v="511"/>
    <s v="Prasun Banerjee"/>
    <s v="Issan Manik"/>
    <n v="10"/>
    <x v="41"/>
    <n v="175000"/>
    <x v="0"/>
  </r>
  <r>
    <s v="World Cupp 2011"/>
    <x v="0"/>
    <s v="No"/>
    <s v="No"/>
    <x v="1"/>
    <x v="0"/>
    <s v="Yes"/>
    <s v="No"/>
    <x v="512"/>
    <s v="Ravi Kapoor"/>
    <s v="Aadesh Shrivastava"/>
    <n v="85"/>
    <x v="1"/>
    <n v="1675000"/>
    <x v="0"/>
  </r>
  <r>
    <s v="Raja Bhai Lagey Raho"/>
    <x v="1"/>
    <s v="No"/>
    <s v="No"/>
    <x v="4"/>
    <x v="1"/>
    <s v="No"/>
    <s v="Yes"/>
    <x v="513"/>
    <s v="Dinesh Avasthi"/>
    <s v="John T. Hunt"/>
    <n v="12"/>
    <x v="0"/>
    <n v="2175000"/>
    <x v="0"/>
  </r>
  <r>
    <s v="Jeena Hai Toh Thok Daal"/>
    <x v="0"/>
    <s v="No"/>
    <s v="No"/>
    <x v="1"/>
    <x v="1"/>
    <s v="Yes"/>
    <s v="Yes"/>
    <x v="513"/>
    <s v="Manish Vatsalya"/>
    <s v="Siddhant Madhav"/>
    <n v="325"/>
    <x v="20"/>
    <n v="6800000"/>
    <x v="0"/>
  </r>
  <r>
    <s v="Chitkabrey"/>
    <x v="1"/>
    <s v="No"/>
    <s v="No"/>
    <x v="1"/>
    <x v="1"/>
    <s v="Yes"/>
    <s v="Yes"/>
    <x v="513"/>
    <s v="Suneet Arora"/>
    <s v="Akshay Bafila"/>
    <n v="150"/>
    <x v="43"/>
    <n v="1875000"/>
    <x v="0"/>
  </r>
  <r>
    <s v="Ek Baar Aao Na"/>
    <x v="0"/>
    <s v="No"/>
    <s v="No"/>
    <x v="3"/>
    <x v="0"/>
    <s v="Yes"/>
    <s v="Yes"/>
    <x v="514"/>
    <s v="Fahim Khan"/>
    <s v="Tasavar Azmi"/>
    <n v="1"/>
    <x v="5"/>
    <n v="550000"/>
    <x v="0"/>
  </r>
  <r>
    <s v="Khwaja Mere Khwaja"/>
    <x v="0"/>
    <s v="No"/>
    <s v="No"/>
    <x v="11"/>
    <x v="1"/>
    <s v="Yes"/>
    <s v="Yes"/>
    <x v="515"/>
    <s v="Aalima Ahmed"/>
    <s v="Nikhil Kamath"/>
    <n v="10"/>
    <x v="76"/>
    <n v="350000"/>
    <x v="0"/>
  </r>
  <r>
    <s v="Ek Baar Maza Lijiye"/>
    <x v="1"/>
    <s v="No"/>
    <s v="No"/>
    <x v="3"/>
    <x v="0"/>
    <s v="Yes"/>
    <s v="Yes"/>
    <x v="516"/>
    <s v="Shashi Shekhar"/>
    <s v="Tasawar Azmi"/>
    <n v="2"/>
    <x v="4"/>
    <n v="350000"/>
    <x v="0"/>
  </r>
  <r>
    <s v="18.11 A Code Of Secrecy...!"/>
    <x v="0"/>
    <s v="No"/>
    <s v="No"/>
    <x v="2"/>
    <x v="0"/>
    <s v="Yes"/>
    <s v="No"/>
    <x v="517"/>
    <s v="Md. Mehatabul Haque"/>
    <s v="Jaan Nissar Lone"/>
    <n v="80"/>
    <x v="18"/>
    <n v="600000"/>
    <x v="0"/>
  </r>
  <r>
    <s v="Jaana... Lets Fall In Love"/>
    <x v="1"/>
    <s v="No"/>
    <s v="No"/>
    <x v="6"/>
    <x v="0"/>
    <s v="Yes"/>
    <s v="Yes"/>
    <x v="518"/>
    <s v="Farhan Mirza"/>
    <s v="Pramod Tripathi"/>
    <n v="8"/>
    <x v="121"/>
    <n v="175000"/>
    <x v="0"/>
  </r>
  <r>
    <s v="Super Nani"/>
    <x v="0"/>
    <s v="No"/>
    <s v="No"/>
    <x v="1"/>
    <x v="1"/>
    <s v="No"/>
    <s v="No"/>
    <x v="519"/>
    <s v="Indra Kumar"/>
    <s v="Harshit Saxena"/>
    <n v="825"/>
    <x v="7"/>
    <n v="44100000"/>
    <x v="0"/>
  </r>
  <r>
    <s v="Detective Naani"/>
    <x v="0"/>
    <s v="No"/>
    <s v="No"/>
    <x v="1"/>
    <x v="1"/>
    <s v="Yes"/>
    <s v="Yes"/>
    <x v="519"/>
    <s v="Romilla Mukherjee"/>
    <s v="Romilla Mukherjee"/>
    <n v="100"/>
    <x v="108"/>
    <n v="8400000"/>
    <x v="0"/>
  </r>
  <r>
    <s v="Swarg Aashram"/>
    <x v="0"/>
    <s v="No"/>
    <s v="No"/>
    <x v="1"/>
    <x v="0"/>
    <s v="Yes"/>
    <s v="Yes"/>
    <x v="520"/>
    <s v="Subodh Govil"/>
    <s v="Suresh Mathur"/>
    <n v="10"/>
    <x v="41"/>
    <n v="1025000"/>
    <x v="1"/>
  </r>
  <r>
    <s v="Tara - The Journey Of Love &amp; Passion"/>
    <x v="0"/>
    <s v="No"/>
    <s v="No"/>
    <x v="1"/>
    <x v="1"/>
    <s v="No"/>
    <s v="Yes"/>
    <x v="521"/>
    <s v="Kumar Raj"/>
    <s v="Prakash Prabhakar"/>
    <n v="50"/>
    <x v="1"/>
    <n v="1200000"/>
    <x v="0"/>
  </r>
  <r>
    <s v="Teesra Shabd"/>
    <x v="0"/>
    <s v="No"/>
    <s v="No"/>
    <x v="1"/>
    <x v="0"/>
    <s v="Yes"/>
    <s v="No"/>
    <x v="522"/>
    <s v="Sandeep Solanki"/>
    <s v="Vaishnav Deva"/>
    <n v="10"/>
    <x v="0"/>
    <n v="250000"/>
    <x v="0"/>
  </r>
  <r>
    <s v="Tamanchey"/>
    <x v="1"/>
    <s v="No"/>
    <s v="No"/>
    <x v="6"/>
    <x v="1"/>
    <s v="Yes"/>
    <s v="No"/>
    <x v="523"/>
    <s v="Suryaveer Singh Bhullar"/>
    <s v="Krsna"/>
    <n v="825"/>
    <x v="27"/>
    <n v="18800000"/>
    <x v="0"/>
  </r>
  <r>
    <s v="Swaha"/>
    <x v="0"/>
    <s v="No"/>
    <s v="No"/>
    <x v="1"/>
    <x v="0"/>
    <s v="No"/>
    <s v="Yes"/>
    <x v="524"/>
    <s v="Manoj Sharma"/>
    <s v="Praveen Bhardwaj"/>
    <n v="35"/>
    <x v="115"/>
    <n v="600000"/>
    <x v="0"/>
  </r>
  <r>
    <s v="Jeena To Hai"/>
    <x v="0"/>
    <s v="No"/>
    <s v="No"/>
    <x v="2"/>
    <x v="1"/>
    <s v="No"/>
    <s v="Yes"/>
    <x v="525"/>
    <s v="Milind Swamy"/>
    <s v="Uttsava Anand"/>
    <n v="10"/>
    <x v="115"/>
    <n v="1250000"/>
    <x v="0"/>
  </r>
  <r>
    <s v="Bolo Raam"/>
    <x v="1"/>
    <s v="No"/>
    <s v="No"/>
    <x v="2"/>
    <x v="0"/>
    <s v="Yes"/>
    <s v="No"/>
    <x v="526"/>
    <s v="Rakesh Chaturvedi"/>
    <s v="Sachin Gupta"/>
    <n v="125"/>
    <x v="20"/>
    <n v="3050000"/>
    <x v="0"/>
  </r>
  <r>
    <s v="Love Ke Chakkar Mein..."/>
    <x v="0"/>
    <s v="No"/>
    <s v="No"/>
    <x v="7"/>
    <x v="1"/>
    <s v="No"/>
    <s v="No"/>
    <x v="527"/>
    <s v="B.H. Tharun Kumar"/>
    <s v="Anand Raj Anand"/>
    <n v="55"/>
    <x v="28"/>
    <n v="3450000"/>
    <x v="0"/>
  </r>
  <r>
    <s v="Do Dooni Chaar"/>
    <x v="0"/>
    <s v="No"/>
    <s v="No"/>
    <x v="4"/>
    <x v="1"/>
    <s v="Yes"/>
    <s v="Yes"/>
    <x v="527"/>
    <s v="Habib Faisal"/>
    <s v="Meet Bros"/>
    <n v="325"/>
    <x v="42"/>
    <n v="57900000"/>
    <x v="1"/>
  </r>
  <r>
    <s v="Pyaar Mein Twist"/>
    <x v="0"/>
    <s v="No"/>
    <s v="No"/>
    <x v="7"/>
    <x v="1"/>
    <s v="No"/>
    <s v="No"/>
    <x v="527"/>
    <s v="Hriday Shetty"/>
    <s v="Jatin - Lalit"/>
    <n v="80"/>
    <x v="47"/>
    <n v="13200000"/>
    <x v="0"/>
  </r>
  <r>
    <s v="Chintuji"/>
    <x v="0"/>
    <s v="No"/>
    <s v="No"/>
    <x v="4"/>
    <x v="1"/>
    <s v="Yes"/>
    <s v="No"/>
    <x v="527"/>
    <s v="Ranjit Kapoor"/>
    <s v="Sukhwinder Singh"/>
    <n v="100"/>
    <x v="120"/>
    <n v="1200000"/>
    <x v="0"/>
  </r>
  <r>
    <s v="Patel Ki Punjabi Shaadi"/>
    <x v="0"/>
    <s v="No"/>
    <s v="No"/>
    <x v="4"/>
    <x v="1"/>
    <s v="No"/>
    <s v="No"/>
    <x v="527"/>
    <s v="Sanjay Chhel"/>
    <s v="Lalit Pandit"/>
    <n v="725"/>
    <x v="22"/>
    <n v="25356250"/>
    <x v="0"/>
  </r>
  <r>
    <s v="Khushboo"/>
    <x v="0"/>
    <s v="No"/>
    <s v="No"/>
    <x v="6"/>
    <x v="0"/>
    <s v="Yes"/>
    <s v="No"/>
    <x v="528"/>
    <s v="Rajesh Ram Singh"/>
    <s v="Adnan Sami"/>
    <n v="80"/>
    <x v="108"/>
    <n v="1900000"/>
    <x v="0"/>
  </r>
  <r>
    <s v="Ishq Ke Parindey"/>
    <x v="0"/>
    <s v="No"/>
    <s v="No"/>
    <x v="6"/>
    <x v="0"/>
    <s v="Yes"/>
    <s v="No"/>
    <x v="529"/>
    <s v="Shakir Khan"/>
    <s v="Rashid Khan"/>
    <n v="150"/>
    <x v="26"/>
    <n v="4200000"/>
    <x v="0"/>
  </r>
  <r>
    <s v="Naari Teri Shakti Anokhi"/>
    <x v="0"/>
    <s v="No"/>
    <s v="No"/>
    <x v="1"/>
    <x v="0"/>
    <s v="Yes"/>
    <s v="No"/>
    <x v="530"/>
    <s v="Rita S. Roy"/>
    <s v="Ravindra Jain"/>
    <n v="20"/>
    <x v="41"/>
    <n v="275000"/>
    <x v="0"/>
  </r>
  <r>
    <s v="De Taali"/>
    <x v="0"/>
    <s v="No"/>
    <s v="No"/>
    <x v="4"/>
    <x v="1"/>
    <s v="No"/>
    <s v="No"/>
    <x v="531"/>
    <s v="E. Niwas"/>
    <s v="Vishal - Shekhar"/>
    <n v="475"/>
    <x v="23"/>
    <n v="131047500"/>
    <x v="2"/>
  </r>
  <r>
    <s v="Dhamaal"/>
    <x v="0"/>
    <s v="No"/>
    <s v="No"/>
    <x v="4"/>
    <x v="1"/>
    <s v="No"/>
    <s v="No"/>
    <x v="531"/>
    <s v="Indra Kumar"/>
    <s v="Adnan Sami"/>
    <n v="800"/>
    <x v="103"/>
    <n v="507330000"/>
    <x v="3"/>
  </r>
  <r>
    <s v="Grand Masti"/>
    <x v="1"/>
    <s v="No"/>
    <s v="Yes"/>
    <x v="4"/>
    <x v="1"/>
    <s v="No"/>
    <s v="No"/>
    <x v="531"/>
    <s v="Indra Kumar"/>
    <s v="Sanjeev - Darshan"/>
    <n v="2100"/>
    <x v="32"/>
    <n v="1305110000"/>
    <x v="3"/>
  </r>
  <r>
    <s v="Great Grand Masti"/>
    <x v="0"/>
    <s v="No"/>
    <s v="Yes"/>
    <x v="4"/>
    <x v="1"/>
    <s v="No"/>
    <s v="No"/>
    <x v="531"/>
    <s v="Indra Kumar"/>
    <s v="Sanjeev - Darshan"/>
    <n v="1700"/>
    <x v="33"/>
    <n v="202262500"/>
    <x v="1"/>
  </r>
  <r>
    <s v="Bangistan"/>
    <x v="0"/>
    <s v="No"/>
    <s v="No"/>
    <x v="4"/>
    <x v="1"/>
    <s v="Yes"/>
    <s v="No"/>
    <x v="531"/>
    <s v="Karan Anshuman"/>
    <s v="Ram Sampath"/>
    <n v="700"/>
    <x v="60"/>
    <n v="83025000"/>
    <x v="0"/>
  </r>
  <r>
    <s v="Tere Naal Love Ho Gaya"/>
    <x v="0"/>
    <s v="No"/>
    <s v="No"/>
    <x v="7"/>
    <x v="1"/>
    <s v="Yes"/>
    <s v="No"/>
    <x v="531"/>
    <s v="Mandeep Kumar"/>
    <s v="Sachin - Jigar"/>
    <n v="1200"/>
    <x v="59"/>
    <n v="306262500"/>
    <x v="3"/>
  </r>
  <r>
    <s v="Jaane Kahan Se Aayi Hai"/>
    <x v="0"/>
    <s v="No"/>
    <s v="No"/>
    <x v="9"/>
    <x v="1"/>
    <s v="Yes"/>
    <s v="No"/>
    <x v="531"/>
    <s v="Milap Zaveri"/>
    <s v="Sajid - Wajid"/>
    <n v="425"/>
    <x v="7"/>
    <n v="52500000"/>
    <x v="0"/>
  </r>
  <r>
    <s v="Malamaal Weekly"/>
    <x v="0"/>
    <s v="No"/>
    <s v="No"/>
    <x v="4"/>
    <x v="1"/>
    <s v="No"/>
    <s v="Yes"/>
    <x v="531"/>
    <s v="Priyadarshan"/>
    <s v="Uttankk V. Vorra"/>
    <n v="300"/>
    <x v="120"/>
    <n v="427680000"/>
    <x v="3"/>
  </r>
  <r>
    <s v="Apna Sapna Money Money"/>
    <x v="0"/>
    <s v="No"/>
    <s v="No"/>
    <x v="4"/>
    <x v="1"/>
    <s v="No"/>
    <s v="No"/>
    <x v="531"/>
    <s v="Sangeeth Sivan"/>
    <s v="Pritam"/>
    <n v="450"/>
    <x v="56"/>
    <n v="207325000"/>
    <x v="3"/>
  </r>
  <r>
    <s v="Aladin"/>
    <x v="1"/>
    <s v="No"/>
    <s v="No"/>
    <x v="9"/>
    <x v="1"/>
    <s v="No"/>
    <s v="No"/>
    <x v="531"/>
    <s v="Sujoy Ghosh"/>
    <s v="Vishal - Shekhar"/>
    <n v="600"/>
    <x v="114"/>
    <n v="108950000"/>
    <x v="0"/>
  </r>
  <r>
    <s v="Kal Kissne Dekha"/>
    <x v="0"/>
    <s v="No"/>
    <s v="No"/>
    <x v="4"/>
    <x v="1"/>
    <s v="No"/>
    <s v="No"/>
    <x v="531"/>
    <s v="Vivek Sharma"/>
    <s v="Sajid - Wajid"/>
    <n v="475"/>
    <x v="3"/>
    <n v="82520000"/>
    <x v="0"/>
  </r>
  <r>
    <s v="Mahidpur 0 K.M."/>
    <x v="0"/>
    <s v="No"/>
    <s v="No"/>
    <x v="1"/>
    <x v="0"/>
    <s v="Yes"/>
    <s v="Yes"/>
    <x v="532"/>
    <s v="Sanoj Mishra"/>
    <s v="Aditya Gaud"/>
    <n v="1"/>
    <x v="5"/>
    <n v="155000"/>
    <x v="0"/>
  </r>
  <r>
    <s v="Life Express"/>
    <x v="0"/>
    <s v="No"/>
    <s v="No"/>
    <x v="1"/>
    <x v="1"/>
    <s v="Yes"/>
    <s v="No"/>
    <x v="533"/>
    <s v="Anup Das"/>
    <s v="Roop Kumar Rathod"/>
    <n v="45"/>
    <x v="1"/>
    <n v="650000"/>
    <x v="0"/>
  </r>
  <r>
    <s v="Calapor"/>
    <x v="1"/>
    <s v="No"/>
    <s v="No"/>
    <x v="1"/>
    <x v="1"/>
    <s v="Yes"/>
    <s v="Yes"/>
    <x v="533"/>
    <s v="Dinesh P. Bhonsle"/>
    <s v="Arjuna Harjai"/>
    <n v="75"/>
    <x v="108"/>
    <n v="1200000"/>
    <x v="0"/>
  </r>
  <r>
    <s v="A Strange Love Story"/>
    <x v="0"/>
    <s v="No"/>
    <s v="No"/>
    <x v="1"/>
    <x v="1"/>
    <s v="No"/>
    <s v="No"/>
    <x v="534"/>
    <s v="Tarique Khan"/>
    <s v="Santokh Singh"/>
    <n v="90"/>
    <x v="110"/>
    <n v="2200000"/>
    <x v="0"/>
  </r>
  <r>
    <s v="Gippi"/>
    <x v="0"/>
    <s v="No"/>
    <s v="No"/>
    <x v="1"/>
    <x v="0"/>
    <s v="Yes"/>
    <s v="No"/>
    <x v="535"/>
    <s v="Sonam Nair"/>
    <s v="Vishal - Shekhar"/>
    <n v="375"/>
    <x v="42"/>
    <n v="57500000"/>
    <x v="1"/>
  </r>
  <r>
    <s v="Amdavad Junction"/>
    <x v="0"/>
    <s v="No"/>
    <s v="No"/>
    <x v="2"/>
    <x v="0"/>
    <s v="Yes"/>
    <s v="Yes"/>
    <x v="536"/>
    <s v="Apurv Bajpai"/>
    <s v="Parampara Band"/>
    <n v="85"/>
    <x v="0"/>
    <n v="350000"/>
    <x v="0"/>
  </r>
  <r>
    <s v="Mittal Vs Mittal"/>
    <x v="0"/>
    <s v="No"/>
    <s v="No"/>
    <x v="1"/>
    <x v="1"/>
    <s v="No"/>
    <s v="No"/>
    <x v="537"/>
    <s v="Karan Razdan"/>
    <s v="Shamir Tandon"/>
    <n v="100"/>
    <x v="26"/>
    <n v="2600000"/>
    <x v="0"/>
  </r>
  <r>
    <s v="Hum Dum"/>
    <x v="1"/>
    <s v="No"/>
    <s v="No"/>
    <x v="7"/>
    <x v="0"/>
    <s v="No"/>
    <s v="Yes"/>
    <x v="538"/>
    <s v="Kushan Nandy"/>
    <s v="Sujeet Shetty"/>
    <n v="30"/>
    <x v="46"/>
    <n v="5900000"/>
    <x v="1"/>
  </r>
  <r>
    <s v="2 Little Indians"/>
    <x v="1"/>
    <s v="No"/>
    <s v="No"/>
    <x v="1"/>
    <x v="0"/>
    <s v="Yes"/>
    <s v="Yes"/>
    <x v="539"/>
    <s v="Ravi Bhatia"/>
    <s v="Santosh Anand"/>
    <n v="2"/>
    <x v="141"/>
    <n v="600000"/>
    <x v="0"/>
  </r>
  <r>
    <s v="Ugly"/>
    <x v="0"/>
    <s v="No"/>
    <s v="No"/>
    <x v="1"/>
    <x v="1"/>
    <s v="No"/>
    <s v="No"/>
    <x v="540"/>
    <s v="Anurag Kashyap"/>
    <s v="G.V. Prakash Kumar"/>
    <n v="350"/>
    <x v="128"/>
    <n v="83400000"/>
    <x v="2"/>
  </r>
  <r>
    <s v="Udaan"/>
    <x v="0"/>
    <s v="No"/>
    <s v="No"/>
    <x v="1"/>
    <x v="1"/>
    <s v="Yes"/>
    <s v="No"/>
    <x v="540"/>
    <s v="Vikramaditya Motwane"/>
    <s v="Amit Trivedi"/>
    <n v="225"/>
    <x v="30"/>
    <n v="42805000"/>
    <x v="1"/>
  </r>
  <r>
    <s v="Chowrasta - Crossroads Of Love"/>
    <x v="0"/>
    <s v="No"/>
    <s v="No"/>
    <x v="1"/>
    <x v="1"/>
    <s v="No"/>
    <s v="No"/>
    <x v="541"/>
    <s v="Anjan Dutt"/>
    <s v="Neel Dutt"/>
    <n v="35"/>
    <x v="121"/>
    <n v="1275000"/>
    <x v="0"/>
  </r>
  <r>
    <s v="I Don't Luv U"/>
    <x v="0"/>
    <s v="No"/>
    <s v="No"/>
    <x v="6"/>
    <x v="1"/>
    <s v="Yes"/>
    <s v="Yes"/>
    <x v="542"/>
    <s v="Amit Kasaria"/>
    <s v="Amit Kasaria"/>
    <n v="200"/>
    <x v="121"/>
    <n v="7000000"/>
    <x v="0"/>
  </r>
  <r>
    <s v="MP3 - Mera Pehla Pehla Pyaar"/>
    <x v="0"/>
    <s v="No"/>
    <s v="No"/>
    <x v="6"/>
    <x v="0"/>
    <s v="No"/>
    <s v="Yes"/>
    <x v="542"/>
    <s v="Robby Grewal"/>
    <s v="Dhruv Ghanekar"/>
    <n v="90"/>
    <x v="30"/>
    <n v="12600000"/>
    <x v="0"/>
  </r>
  <r>
    <s v="Teree Sang"/>
    <x v="0"/>
    <s v="No"/>
    <s v="No"/>
    <x v="6"/>
    <x v="1"/>
    <s v="No"/>
    <s v="Yes"/>
    <x v="542"/>
    <s v="Satish Kaushik"/>
    <s v="Sachin - Jigar"/>
    <n v="300"/>
    <x v="52"/>
    <n v="26900000"/>
    <x v="0"/>
  </r>
  <r>
    <s v="Saala Khadoos"/>
    <x v="0"/>
    <s v="No"/>
    <s v="No"/>
    <x v="1"/>
    <x v="1"/>
    <s v="Yes"/>
    <s v="Yes"/>
    <x v="450"/>
    <s v="Sudha Kongara"/>
    <s v="Santhosh Narayanan"/>
    <n v="700"/>
    <x v="25"/>
    <n v="149500000"/>
    <x v="1"/>
  </r>
  <r>
    <s v="Chand Ke Paar Chalo"/>
    <x v="0"/>
    <s v="No"/>
    <s v="No"/>
    <x v="6"/>
    <x v="0"/>
    <s v="No"/>
    <s v="Yes"/>
    <x v="543"/>
    <s v="Mustafa Engineer"/>
    <s v="Vishnu Narayan"/>
    <n v="30"/>
    <x v="110"/>
    <n v="2900000"/>
    <x v="0"/>
  </r>
  <r>
    <s v="Mumbai Mirror"/>
    <x v="1"/>
    <s v="No"/>
    <s v="No"/>
    <x v="5"/>
    <x v="1"/>
    <s v="No"/>
    <s v="No"/>
    <x v="544"/>
    <s v="Ankush Bhatt"/>
    <s v="Amjad - Nadeem"/>
    <n v="950"/>
    <x v="7"/>
    <n v="25800000"/>
    <x v="0"/>
  </r>
  <r>
    <s v="Jackpot"/>
    <x v="0"/>
    <s v="No"/>
    <s v="No"/>
    <x v="2"/>
    <x v="1"/>
    <s v="No"/>
    <s v="Yes"/>
    <x v="544"/>
    <s v="Kaizad Gustad"/>
    <s v="Itek Bhutani"/>
    <n v="1200"/>
    <x v="39"/>
    <n v="59200000"/>
    <x v="0"/>
  </r>
  <r>
    <s v="Aazaan"/>
    <x v="0"/>
    <s v="No"/>
    <s v="No"/>
    <x v="5"/>
    <x v="0"/>
    <s v="Yes"/>
    <s v="No"/>
    <x v="544"/>
    <s v="Prashant Chadha"/>
    <s v="Salim - Sulaiman"/>
    <n v="675"/>
    <x v="147"/>
    <n v="26300000"/>
    <x v="0"/>
  </r>
  <r>
    <s v="Jaana Pehchana"/>
    <x v="0"/>
    <s v="No"/>
    <s v="No"/>
    <x v="1"/>
    <x v="1"/>
    <s v="No"/>
    <s v="No"/>
    <x v="545"/>
    <s v="Sachin"/>
    <s v="Ravindra Jain"/>
    <n v="1"/>
    <x v="1"/>
    <n v="250000"/>
    <x v="0"/>
  </r>
  <r>
    <s v="Chhodo Kal Ki Baatein"/>
    <x v="1"/>
    <s v="No"/>
    <s v="No"/>
    <x v="1"/>
    <x v="1"/>
    <s v="Yes"/>
    <s v="No"/>
    <x v="546"/>
    <s v="Pramod Joshi"/>
    <s v="Bappi - Tutal"/>
    <n v="50"/>
    <x v="121"/>
    <n v="750000"/>
    <x v="0"/>
  </r>
  <r>
    <s v="Bose - The Forgotten Hero"/>
    <x v="0"/>
    <s v="No"/>
    <s v="No"/>
    <x v="1"/>
    <x v="1"/>
    <s v="No"/>
    <s v="No"/>
    <x v="546"/>
    <s v="Shyam Benegal"/>
    <s v="A.R. Rehman"/>
    <n v="45"/>
    <x v="20"/>
    <n v="12500000"/>
    <x v="0"/>
  </r>
  <r>
    <s v="Mobile Phone"/>
    <x v="0"/>
    <s v="No"/>
    <s v="No"/>
    <x v="1"/>
    <x v="0"/>
    <s v="No"/>
    <s v="Yes"/>
    <x v="547"/>
    <s v="Sikander Bhatia"/>
    <s v="Kamran Khan"/>
    <n v="7"/>
    <x v="126"/>
    <n v="1375000"/>
    <x v="0"/>
  </r>
  <r>
    <s v="Sab Kuch Nahin Kuch Bhi Nahin"/>
    <x v="1"/>
    <s v="No"/>
    <s v="No"/>
    <x v="1"/>
    <x v="1"/>
    <s v="Yes"/>
    <s v="No"/>
    <x v="548"/>
    <s v="Abhik Bhanu"/>
    <s v="Jatin - Lalit"/>
    <n v="7"/>
    <x v="126"/>
    <n v="160000"/>
    <x v="0"/>
  </r>
  <r>
    <s v="Siyasat - The Politics"/>
    <x v="1"/>
    <s v="No"/>
    <s v="No"/>
    <x v="1"/>
    <x v="1"/>
    <s v="Yes"/>
    <s v="Yes"/>
    <x v="549"/>
    <s v="K. Ashfaq"/>
    <s v="Santosh Sharma"/>
    <n v="1"/>
    <x v="78"/>
    <n v="475000"/>
    <x v="0"/>
  </r>
  <r>
    <s v="The Hero - Abhimanyu"/>
    <x v="0"/>
    <s v="No"/>
    <s v="No"/>
    <x v="5"/>
    <x v="1"/>
    <s v="Yes"/>
    <s v="Yes"/>
    <x v="550"/>
    <s v="Santosh Mishra"/>
    <s v="Gurudutt Sahil"/>
    <n v="10"/>
    <x v="19"/>
    <n v="300000"/>
    <x v="0"/>
  </r>
  <r>
    <s v="Babloo Happy Hai"/>
    <x v="0"/>
    <s v="No"/>
    <s v="No"/>
    <x v="6"/>
    <x v="0"/>
    <s v="No"/>
    <s v="Yes"/>
    <x v="551"/>
    <s v="Nila Madhab Panda"/>
    <s v="Bishakh - Kanish"/>
    <n v="275"/>
    <x v="30"/>
    <n v="3000000"/>
    <x v="0"/>
  </r>
  <r>
    <s v="Ramaa - The Saviour"/>
    <x v="0"/>
    <s v="No"/>
    <s v="No"/>
    <x v="9"/>
    <x v="1"/>
    <s v="Yes"/>
    <s v="No"/>
    <x v="552"/>
    <s v="Hadi Abrar"/>
    <s v="Siddharth - Suhas"/>
    <n v="95"/>
    <x v="106"/>
    <n v="1400000"/>
    <x v="0"/>
  </r>
  <r>
    <s v="Double Cross - Ek Dhoka"/>
    <x v="1"/>
    <s v="No"/>
    <s v="No"/>
    <x v="1"/>
    <x v="1"/>
    <s v="No"/>
    <s v="Yes"/>
    <x v="552"/>
    <s v="Sabir Shaikh"/>
    <s v="DJ Aqeel"/>
    <n v="55"/>
    <x v="18"/>
    <n v="8756550"/>
    <x v="1"/>
  </r>
  <r>
    <s v="Love Express"/>
    <x v="0"/>
    <s v="No"/>
    <s v="No"/>
    <x v="4"/>
    <x v="0"/>
    <s v="Yes"/>
    <s v="No"/>
    <x v="553"/>
    <s v="Sunny Bhambhani"/>
    <s v="Jaidev Kumar"/>
    <n v="150"/>
    <x v="24"/>
    <n v="2900000"/>
    <x v="0"/>
  </r>
  <r>
    <s v="Anna Ka Andolan"/>
    <x v="0"/>
    <s v="No"/>
    <s v="No"/>
    <x v="1"/>
    <x v="0"/>
    <s v="Yes"/>
    <s v="No"/>
    <x v="554"/>
    <s v="Dinesh Parihar"/>
    <s v="Baba Jagirdar"/>
    <n v="1"/>
    <x v="5"/>
    <n v="230000"/>
    <x v="0"/>
  </r>
  <r>
    <s v="M.A.D - Mad About Dance"/>
    <x v="0"/>
    <s v="No"/>
    <s v="No"/>
    <x v="1"/>
    <x v="0"/>
    <s v="Yes"/>
    <s v="No"/>
    <x v="555"/>
    <s v="Sahil Prem"/>
    <s v="Sangeet - Siddharth"/>
    <n v="150"/>
    <x v="47"/>
    <n v="2700000"/>
    <x v="0"/>
  </r>
  <r>
    <s v="Race"/>
    <x v="1"/>
    <s v="No"/>
    <s v="No"/>
    <x v="2"/>
    <x v="1"/>
    <s v="No"/>
    <s v="No"/>
    <x v="556"/>
    <s v="Abbas - Mustan"/>
    <s v="Pritam"/>
    <n v="1300"/>
    <x v="58"/>
    <n v="1034500000"/>
    <x v="3"/>
  </r>
  <r>
    <s v="Race 2"/>
    <x v="1"/>
    <s v="No"/>
    <s v="Yes"/>
    <x v="2"/>
    <x v="1"/>
    <s v="No"/>
    <s v="No"/>
    <x v="556"/>
    <s v="Abbas - Mustan"/>
    <s v="Pritam"/>
    <n v="3200"/>
    <x v="156"/>
    <n v="1615375000"/>
    <x v="3"/>
  </r>
  <r>
    <s v="Being Cyrus"/>
    <x v="0"/>
    <s v="No"/>
    <s v="No"/>
    <x v="1"/>
    <x v="1"/>
    <s v="Yes"/>
    <s v="No"/>
    <x v="556"/>
    <s v="Homi Adajania"/>
    <s v="Salim - Sulaiman"/>
    <n v="80"/>
    <x v="20"/>
    <n v="64212500"/>
    <x v="3"/>
  </r>
  <r>
    <s v="Cocktail"/>
    <x v="0"/>
    <s v="No"/>
    <s v="No"/>
    <x v="7"/>
    <x v="1"/>
    <s v="No"/>
    <s v="No"/>
    <x v="556"/>
    <s v="Homi Adajania"/>
    <s v="Pritam"/>
    <n v="1600"/>
    <x v="129"/>
    <n v="1252347500"/>
    <x v="3"/>
  </r>
  <r>
    <s v="Love Aaj Kal"/>
    <x v="0"/>
    <s v="No"/>
    <s v="No"/>
    <x v="7"/>
    <x v="1"/>
    <s v="No"/>
    <s v="No"/>
    <x v="556"/>
    <s v="Imtiaz Ali"/>
    <s v="Pritam"/>
    <n v="1350"/>
    <x v="157"/>
    <n v="1195175000"/>
    <x v="3"/>
  </r>
  <r>
    <s v="Phantom"/>
    <x v="1"/>
    <s v="No"/>
    <s v="No"/>
    <x v="5"/>
    <x v="1"/>
    <s v="No"/>
    <s v="No"/>
    <x v="556"/>
    <s v="Kabir Khan"/>
    <s v="Pritam"/>
    <n v="2600"/>
    <x v="98"/>
    <n v="844400000"/>
    <x v="2"/>
  </r>
  <r>
    <s v="Thoda Pyaar Thoda Magic"/>
    <x v="0"/>
    <s v="No"/>
    <s v="No"/>
    <x v="1"/>
    <x v="1"/>
    <s v="No"/>
    <s v="No"/>
    <x v="556"/>
    <s v="Kunal Kohli"/>
    <s v="Shankar - Ehsaan - Loy"/>
    <n v="750"/>
    <x v="54"/>
    <n v="372530000"/>
    <x v="3"/>
  </r>
  <r>
    <s v="Sanam Teri Kasam"/>
    <x v="0"/>
    <s v="No"/>
    <s v="No"/>
    <x v="6"/>
    <x v="1"/>
    <s v="No"/>
    <s v="No"/>
    <x v="228"/>
    <s v="Lawrence D'Souza"/>
    <s v="Nadeem - Shravan"/>
    <n v="10"/>
    <x v="108"/>
    <n v="725000"/>
    <x v="0"/>
  </r>
  <r>
    <s v="Parineeta"/>
    <x v="0"/>
    <s v="No"/>
    <s v="No"/>
    <x v="1"/>
    <x v="1"/>
    <s v="Yes"/>
    <s v="No"/>
    <x v="556"/>
    <s v="Pradeep Sarkar"/>
    <s v="Shantanu Moitra"/>
    <n v="325"/>
    <x v="92"/>
    <n v="326325000"/>
    <x v="3"/>
  </r>
  <r>
    <s v="Aarakshan"/>
    <x v="1"/>
    <s v="No"/>
    <s v="No"/>
    <x v="1"/>
    <x v="1"/>
    <s v="No"/>
    <s v="No"/>
    <x v="556"/>
    <s v="Prakash Jha"/>
    <s v="Shankar - Ehsaan - Loy"/>
    <n v="1500"/>
    <x v="129"/>
    <n v="645292500"/>
    <x v="2"/>
  </r>
  <r>
    <s v="Go Goa Gone"/>
    <x v="0"/>
    <s v="No"/>
    <s v="No"/>
    <x v="4"/>
    <x v="1"/>
    <s v="Yes"/>
    <s v="No"/>
    <x v="556"/>
    <s v="Raj Nidimoru"/>
    <s v="Sachin - Jigar"/>
    <n v="1100"/>
    <x v="103"/>
    <n v="384250000"/>
    <x v="3"/>
  </r>
  <r>
    <s v="Happy Ending"/>
    <x v="1"/>
    <s v="No"/>
    <s v="No"/>
    <x v="7"/>
    <x v="1"/>
    <s v="No"/>
    <s v="No"/>
    <x v="556"/>
    <s v="Raj Nidimoru"/>
    <s v="Sachin - Jigar"/>
    <n v="1650"/>
    <x v="158"/>
    <n v="380055000"/>
    <x v="1"/>
  </r>
  <r>
    <s v="Chef"/>
    <x v="1"/>
    <s v="Yes"/>
    <s v="No"/>
    <x v="1"/>
    <x v="1"/>
    <s v="No"/>
    <s v="No"/>
    <x v="556"/>
    <s v="Raja Krishna Menon"/>
    <s v="Raghu Dixit"/>
    <n v="1550"/>
    <x v="37"/>
    <n v="105495000"/>
    <x v="0"/>
  </r>
  <r>
    <s v="Kurbaan"/>
    <x v="0"/>
    <s v="No"/>
    <s v="No"/>
    <x v="2"/>
    <x v="1"/>
    <s v="Yes"/>
    <s v="No"/>
    <x v="556"/>
    <s v="Renzil D'Silva"/>
    <s v="Salim - Sulaiman"/>
    <n v="1250"/>
    <x v="69"/>
    <n v="429865000"/>
    <x v="1"/>
  </r>
  <r>
    <s v="Humshakals"/>
    <x v="0"/>
    <s v="No"/>
    <s v="No"/>
    <x v="4"/>
    <x v="1"/>
    <s v="No"/>
    <s v="No"/>
    <x v="556"/>
    <s v="Sajid Khan"/>
    <s v="Himesh Reshammiya"/>
    <n v="2800"/>
    <x v="153"/>
    <n v="870200000"/>
    <x v="3"/>
  </r>
  <r>
    <s v="Salaam Namaste"/>
    <x v="0"/>
    <s v="No"/>
    <s v="No"/>
    <x v="7"/>
    <x v="1"/>
    <s v="Yes"/>
    <s v="No"/>
    <x v="556"/>
    <s v="Siddharth Anand"/>
    <s v="Vishal - Shekhar"/>
    <n v="325"/>
    <x v="22"/>
    <n v="572300000"/>
    <x v="3"/>
  </r>
  <r>
    <s v="Ta Ra Rum Pum"/>
    <x v="0"/>
    <s v="No"/>
    <s v="No"/>
    <x v="1"/>
    <x v="1"/>
    <s v="No"/>
    <s v="No"/>
    <x v="556"/>
    <s v="Siddharth Anand"/>
    <s v="Vishal - Shekhar"/>
    <n v="725"/>
    <x v="9"/>
    <n v="691450000"/>
    <x v="3"/>
  </r>
  <r>
    <s v="Agent Vinod"/>
    <x v="1"/>
    <s v="No"/>
    <s v="No"/>
    <x v="2"/>
    <x v="1"/>
    <s v="No"/>
    <s v="No"/>
    <x v="556"/>
    <s v="Sriram Raghavan"/>
    <s v="Pritam"/>
    <n v="2200"/>
    <x v="93"/>
    <n v="730050000"/>
    <x v="2"/>
  </r>
  <r>
    <s v="Bullet Raja"/>
    <x v="0"/>
    <s v="No"/>
    <s v="No"/>
    <x v="5"/>
    <x v="1"/>
    <s v="No"/>
    <s v="No"/>
    <x v="556"/>
    <s v="Tigmanshu Dhulia"/>
    <s v="Sajid - Wajid"/>
    <n v="2150"/>
    <x v="6"/>
    <n v="538825000"/>
    <x v="2"/>
  </r>
  <r>
    <s v="Yeh Ishq.....Nahin"/>
    <x v="0"/>
    <s v="No"/>
    <s v="No"/>
    <x v="1"/>
    <x v="0"/>
    <s v="Yes"/>
    <s v="Yes"/>
    <x v="557"/>
    <s v="Syed Rushdi Hasan"/>
    <s v="Asheesh Thadani"/>
    <n v="3"/>
    <x v="127"/>
    <n v="200000"/>
    <x v="0"/>
  </r>
  <r>
    <s v="Life Mein Hungama Hai"/>
    <x v="0"/>
    <s v="No"/>
    <s v="No"/>
    <x v="4"/>
    <x v="0"/>
    <s v="Yes"/>
    <s v="No"/>
    <x v="558"/>
    <s v="Sunil Advani"/>
    <s v="Jeet Ganguly"/>
    <n v="5"/>
    <x v="46"/>
    <n v="250000"/>
    <x v="0"/>
  </r>
  <r>
    <s v="Software Hardware Kya Yaaron"/>
    <x v="0"/>
    <s v="No"/>
    <s v="No"/>
    <x v="4"/>
    <x v="0"/>
    <s v="Yes"/>
    <s v="Yes"/>
    <x v="559"/>
    <s v="Rabi Kisku"/>
    <s v="Sur Rhyeal"/>
    <n v="12"/>
    <x v="116"/>
    <n v="175000"/>
    <x v="0"/>
  </r>
  <r>
    <s v="Laal Kranti"/>
    <x v="0"/>
    <s v="No"/>
    <s v="No"/>
    <x v="5"/>
    <x v="0"/>
    <s v="Yes"/>
    <s v="Yes"/>
    <x v="560"/>
    <s v="Rupender Verma"/>
    <s v="Prawaldeep"/>
    <n v="2"/>
    <x v="76"/>
    <n v="75000"/>
    <x v="0"/>
  </r>
  <r>
    <s v="Petrol"/>
    <x v="1"/>
    <s v="No"/>
    <s v="No"/>
    <x v="5"/>
    <x v="0"/>
    <s v="Yes"/>
    <s v="Yes"/>
    <x v="561"/>
    <s v="Pradeep Maru"/>
    <s v="Mahesh - Vinod"/>
    <n v="1"/>
    <x v="141"/>
    <n v="2700000"/>
    <x v="1"/>
  </r>
  <r>
    <s v="Dabangg"/>
    <x v="1"/>
    <s v="No"/>
    <s v="No"/>
    <x v="5"/>
    <x v="1"/>
    <s v="Yes"/>
    <s v="No"/>
    <x v="562"/>
    <s v="Abhinav Kashyap"/>
    <s v="Sajid - Wajid"/>
    <n v="1900"/>
    <x v="68"/>
    <n v="2192700000"/>
    <x v="3"/>
  </r>
  <r>
    <s v="Sultan"/>
    <x v="1"/>
    <s v="No"/>
    <s v="No"/>
    <x v="10"/>
    <x v="1"/>
    <s v="No"/>
    <s v="No"/>
    <x v="562"/>
    <s v="Ali Abbas Zafar"/>
    <s v="Vishal - Shekhar"/>
    <n v="4350"/>
    <x v="155"/>
    <n v="5772875000"/>
    <x v="3"/>
  </r>
  <r>
    <s v="Tiger Zinda Hai"/>
    <x v="1"/>
    <s v="No"/>
    <s v="Yes"/>
    <x v="5"/>
    <x v="1"/>
    <s v="No"/>
    <s v="No"/>
    <x v="562"/>
    <s v="Ali Abbas Zafar"/>
    <s v="Vishal - Shekhar"/>
    <n v="4600"/>
    <x v="159"/>
    <n v="5651020000"/>
    <x v="3"/>
  </r>
  <r>
    <s v="Ready"/>
    <x v="0"/>
    <s v="Yes"/>
    <s v="No"/>
    <x v="4"/>
    <x v="1"/>
    <s v="No"/>
    <s v="No"/>
    <x v="562"/>
    <s v="Anees Bazmee"/>
    <s v="Pritam"/>
    <n v="2300"/>
    <x v="80"/>
    <n v="1833987500"/>
    <x v="3"/>
  </r>
  <r>
    <s v="Veer"/>
    <x v="0"/>
    <s v="No"/>
    <s v="No"/>
    <x v="5"/>
    <x v="1"/>
    <s v="No"/>
    <s v="No"/>
    <x v="562"/>
    <s v="Anil Sharma"/>
    <s v="Sajid - Wajid"/>
    <n v="1600"/>
    <x v="83"/>
    <n v="611400000"/>
    <x v="1"/>
  </r>
  <r>
    <s v="Dabangg 2"/>
    <x v="1"/>
    <s v="No"/>
    <s v="Yes"/>
    <x v="5"/>
    <x v="1"/>
    <s v="Yes"/>
    <s v="No"/>
    <x v="562"/>
    <s v="Arbaaz Khan"/>
    <s v="Sajid - Wajid"/>
    <n v="3400"/>
    <x v="160"/>
    <n v="2492350000"/>
    <x v="3"/>
  </r>
  <r>
    <s v="Maine Pyaar Kyun Kiya?"/>
    <x v="0"/>
    <s v="No"/>
    <s v="No"/>
    <x v="4"/>
    <x v="1"/>
    <s v="No"/>
    <s v="No"/>
    <x v="562"/>
    <s v="David Dhawan"/>
    <s v="Himesh Reshammiya"/>
    <n v="450"/>
    <x v="51"/>
    <n v="472225000"/>
    <x v="3"/>
  </r>
  <r>
    <s v="Partner"/>
    <x v="0"/>
    <s v="Yes"/>
    <s v="No"/>
    <x v="4"/>
    <x v="1"/>
    <s v="No"/>
    <s v="No"/>
    <x v="562"/>
    <s v="David Dhawan"/>
    <s v="Sajid - Wajid"/>
    <n v="1100"/>
    <x v="13"/>
    <n v="1009115000"/>
    <x v="3"/>
  </r>
  <r>
    <s v="Shaadi Karke Phas Gaya Yaar"/>
    <x v="0"/>
    <s v="No"/>
    <s v="No"/>
    <x v="7"/>
    <x v="1"/>
    <s v="No"/>
    <s v="No"/>
    <x v="562"/>
    <s v="K.S. Adhiyaman"/>
    <s v="Sajid - Wajid"/>
    <n v="200"/>
    <x v="22"/>
    <n v="50250000"/>
    <x v="0"/>
  </r>
  <r>
    <s v="Ek Tha Tiger"/>
    <x v="1"/>
    <s v="No"/>
    <s v="No"/>
    <x v="5"/>
    <x v="1"/>
    <s v="No"/>
    <s v="No"/>
    <x v="562"/>
    <s v="Kabir Khan"/>
    <s v="Sajid - Wajid"/>
    <n v="3200"/>
    <x v="161"/>
    <n v="3083150000"/>
    <x v="3"/>
  </r>
  <r>
    <s v="Bajrangi Bhaijaan"/>
    <x v="1"/>
    <s v="No"/>
    <s v="No"/>
    <x v="10"/>
    <x v="1"/>
    <s v="No"/>
    <s v="No"/>
    <x v="562"/>
    <s v="Kabir Khan"/>
    <s v="Pritam"/>
    <n v="4100"/>
    <x v="162"/>
    <n v="6039940000"/>
    <x v="3"/>
  </r>
  <r>
    <s v="Tubelight"/>
    <x v="1"/>
    <s v="Yes"/>
    <s v="No"/>
    <x v="1"/>
    <x v="1"/>
    <s v="No"/>
    <s v="No"/>
    <x v="562"/>
    <s v="Kabir Khan"/>
    <s v="Pritam"/>
    <n v="4400"/>
    <x v="163"/>
    <n v="2079900000"/>
    <x v="3"/>
  </r>
  <r>
    <s v="Salaam-E-Ishq"/>
    <x v="1"/>
    <s v="Yes"/>
    <s v="No"/>
    <x v="6"/>
    <x v="1"/>
    <s v="No"/>
    <s v="No"/>
    <x v="562"/>
    <s v="Nikhil Advani"/>
    <s v="Shankar - Ehsaan - Loy"/>
    <n v="900"/>
    <x v="34"/>
    <n v="522400000"/>
    <x v="2"/>
  </r>
  <r>
    <s v="Wanted"/>
    <x v="1"/>
    <s v="Yes"/>
    <s v="No"/>
    <x v="5"/>
    <x v="1"/>
    <s v="Yes"/>
    <s v="No"/>
    <x v="562"/>
    <s v="Prabhu Deva"/>
    <s v="Sajid - Wajid"/>
    <n v="1400"/>
    <x v="6"/>
    <n v="932300000"/>
    <x v="3"/>
  </r>
  <r>
    <s v="Main Aurr Mrs. Khanna"/>
    <x v="1"/>
    <s v="No"/>
    <s v="No"/>
    <x v="7"/>
    <x v="1"/>
    <s v="Yes"/>
    <s v="No"/>
    <x v="562"/>
    <s v="Prem Soni"/>
    <s v="Sajid - Wajid"/>
    <n v="750"/>
    <x v="67"/>
    <n v="146137500"/>
    <x v="0"/>
  </r>
  <r>
    <s v="Kyon Ki"/>
    <x v="1"/>
    <s v="Yes"/>
    <s v="No"/>
    <x v="6"/>
    <x v="1"/>
    <s v="No"/>
    <s v="No"/>
    <x v="562"/>
    <s v="Priyadarshan"/>
    <s v="Himesh Reshammiya"/>
    <n v="475"/>
    <x v="3"/>
    <n v="231540000"/>
    <x v="2"/>
  </r>
  <r>
    <s v="Baabul"/>
    <x v="0"/>
    <s v="No"/>
    <s v="No"/>
    <x v="1"/>
    <x v="1"/>
    <s v="No"/>
    <s v="No"/>
    <x v="562"/>
    <s v="Ravi Chopra"/>
    <s v="Aadesh Shrivastava"/>
    <n v="675"/>
    <x v="75"/>
    <n v="395745000"/>
    <x v="3"/>
  </r>
  <r>
    <s v="God Tussi Great Ho"/>
    <x v="1"/>
    <s v="No"/>
    <s v="No"/>
    <x v="4"/>
    <x v="1"/>
    <s v="Yes"/>
    <s v="No"/>
    <x v="562"/>
    <s v="Rumi Jaffery"/>
    <s v="Sajid - Wajid"/>
    <n v="775"/>
    <x v="3"/>
    <n v="206112500"/>
    <x v="1"/>
  </r>
  <r>
    <s v="Saawan... The Love Season"/>
    <x v="0"/>
    <s v="No"/>
    <s v="No"/>
    <x v="6"/>
    <x v="1"/>
    <s v="No"/>
    <s v="No"/>
    <x v="562"/>
    <s v="Saawan Kumar Tak"/>
    <s v="Aadesh Shrivastava"/>
    <n v="275"/>
    <x v="24"/>
    <n v="59168750"/>
    <x v="2"/>
  </r>
  <r>
    <s v="Kick"/>
    <x v="1"/>
    <s v="Yes"/>
    <s v="No"/>
    <x v="5"/>
    <x v="1"/>
    <s v="Yes"/>
    <s v="No"/>
    <x v="562"/>
    <s v="Sajid Nadiadwala"/>
    <s v="Honey Singh"/>
    <n v="3800"/>
    <x v="164"/>
    <n v="3518000000"/>
    <x v="3"/>
  </r>
  <r>
    <s v="Bodyguard"/>
    <x v="1"/>
    <s v="Yes"/>
    <s v="No"/>
    <x v="5"/>
    <x v="1"/>
    <s v="Yes"/>
    <s v="No"/>
    <x v="562"/>
    <s v="Siddique"/>
    <s v="Himesh Reshammiya"/>
    <n v="2750"/>
    <x v="82"/>
    <n v="2343900000"/>
    <x v="3"/>
  </r>
  <r>
    <s v="Jai Ho"/>
    <x v="1"/>
    <s v="No"/>
    <s v="No"/>
    <x v="5"/>
    <x v="1"/>
    <s v="No"/>
    <s v="No"/>
    <x v="562"/>
    <s v="Sohail Khan"/>
    <s v="Sajid - Wajid"/>
    <n v="3700"/>
    <x v="165"/>
    <n v="1862120000"/>
    <x v="3"/>
  </r>
  <r>
    <s v="Prem Ratan Dhan Payo"/>
    <x v="1"/>
    <s v="No"/>
    <s v="No"/>
    <x v="1"/>
    <x v="1"/>
    <s v="No"/>
    <s v="No"/>
    <x v="562"/>
    <s v="Sooraj Barjatya"/>
    <s v="Himesh Reshammiya"/>
    <n v="4200"/>
    <x v="166"/>
    <n v="3654575000"/>
    <x v="3"/>
  </r>
  <r>
    <s v="Yuvvraaj"/>
    <x v="1"/>
    <s v="No"/>
    <s v="No"/>
    <x v="1"/>
    <x v="1"/>
    <s v="No"/>
    <s v="No"/>
    <x v="562"/>
    <s v="Subhash Ghai"/>
    <s v="A.R. Rehman"/>
    <n v="1100"/>
    <x v="36"/>
    <n v="312200000"/>
    <x v="1"/>
  </r>
  <r>
    <s v="Lucky - No Time for Love"/>
    <x v="0"/>
    <s v="No"/>
    <s v="No"/>
    <x v="6"/>
    <x v="1"/>
    <s v="Yes"/>
    <s v="Yes"/>
    <x v="562"/>
    <s v="Vinay Sapru"/>
    <s v="Adnan Sami"/>
    <n v="400"/>
    <x v="59"/>
    <n v="278150000"/>
    <x v="3"/>
  </r>
  <r>
    <s v="London Dreams"/>
    <x v="1"/>
    <s v="No"/>
    <s v="No"/>
    <x v="1"/>
    <x v="1"/>
    <s v="No"/>
    <s v="No"/>
    <x v="562"/>
    <s v="Vipul Amrutlal Shah"/>
    <s v="Shankar - Ehsaan - Loy"/>
    <n v="1450"/>
    <x v="83"/>
    <n v="413180000"/>
    <x v="1"/>
  </r>
  <r>
    <s v="Marigold"/>
    <x v="1"/>
    <s v="No"/>
    <s v="No"/>
    <x v="7"/>
    <x v="1"/>
    <s v="Yes"/>
    <s v="No"/>
    <x v="562"/>
    <s v="Willard Carroll"/>
    <s v="Shankar - Ehsaan - Loy"/>
    <n v="160"/>
    <x v="103"/>
    <n v="22950000"/>
    <x v="0"/>
  </r>
  <r>
    <s v="Riwayat"/>
    <x v="0"/>
    <s v="No"/>
    <s v="No"/>
    <x v="1"/>
    <x v="0"/>
    <s v="Yes"/>
    <s v="Yes"/>
    <x v="563"/>
    <s v="Vijay Patkar"/>
    <s v="Sushil Lalji"/>
    <n v="35"/>
    <x v="28"/>
    <n v="475000"/>
    <x v="0"/>
  </r>
  <r>
    <s v="Bas Ek Tamanna"/>
    <x v="1"/>
    <s v="No"/>
    <s v="No"/>
    <x v="1"/>
    <x v="1"/>
    <s v="Yes"/>
    <s v="No"/>
    <x v="564"/>
    <s v="Rahul Kapoor"/>
    <s v="Onkar Shinde"/>
    <n v="5"/>
    <x v="19"/>
    <n v="70000"/>
    <x v="0"/>
  </r>
  <r>
    <s v="Mukhbiir"/>
    <x v="0"/>
    <s v="No"/>
    <s v="No"/>
    <x v="1"/>
    <x v="1"/>
    <s v="No"/>
    <s v="Yes"/>
    <x v="565"/>
    <s v="Mani Shankar"/>
    <s v="Shashi Pritam"/>
    <n v="75"/>
    <x v="47"/>
    <n v="2225000"/>
    <x v="0"/>
  </r>
  <r>
    <s v="Love Kaa Tadka"/>
    <x v="0"/>
    <s v="No"/>
    <s v="No"/>
    <x v="7"/>
    <x v="1"/>
    <s v="Yes"/>
    <s v="No"/>
    <x v="565"/>
    <s v="Rajan Waghdhare"/>
    <s v="Aadesh Shrivastava"/>
    <n v="3"/>
    <x v="17"/>
    <n v="70000"/>
    <x v="0"/>
  </r>
  <r>
    <s v="Game"/>
    <x v="1"/>
    <s v="Yes"/>
    <s v="No"/>
    <x v="2"/>
    <x v="1"/>
    <s v="Yes"/>
    <s v="No"/>
    <x v="22"/>
    <s v="Abhinay Deo"/>
    <s v="Shankar - Ehsaan - Loy"/>
    <n v="1100"/>
    <x v="32"/>
    <n v="128792500"/>
    <x v="0"/>
  </r>
  <r>
    <s v="Nigehbaan - The Third Eye"/>
    <x v="0"/>
    <s v="No"/>
    <s v="No"/>
    <x v="1"/>
    <x v="1"/>
    <s v="No"/>
    <s v="No"/>
    <x v="566"/>
    <s v="Dilip Shankar"/>
    <s v="Himesh Reshammiya"/>
    <n v="50"/>
    <x v="19"/>
    <n v="4600000"/>
    <x v="0"/>
  </r>
  <r>
    <s v="Rafta Rafta - The Speed"/>
    <x v="1"/>
    <s v="No"/>
    <s v="No"/>
    <x v="1"/>
    <x v="1"/>
    <s v="Yes"/>
    <s v="No"/>
    <x v="566"/>
    <s v="Raj Sharma"/>
    <s v="Dilip Sen - Sameer Sen"/>
    <n v="45"/>
    <x v="117"/>
    <n v="4000000"/>
    <x v="0"/>
  </r>
  <r>
    <s v="Madhubaala"/>
    <x v="0"/>
    <s v="No"/>
    <s v="No"/>
    <x v="1"/>
    <x v="1"/>
    <s v="No"/>
    <s v="No"/>
    <x v="566"/>
    <s v="Shivram Yadav"/>
    <s v="Bappi - Tutal"/>
    <n v="35"/>
    <x v="121"/>
    <n v="4900000"/>
    <x v="0"/>
  </r>
  <r>
    <s v="Main Hoon Kharidaar"/>
    <x v="0"/>
    <s v="No"/>
    <s v="No"/>
    <x v="3"/>
    <x v="0"/>
    <s v="Yes"/>
    <s v="Yes"/>
    <x v="567"/>
    <s v="Shakeel S. Saifee"/>
    <s v="Santosh Sharma"/>
    <n v="1"/>
    <x v="41"/>
    <n v="725000"/>
    <x v="0"/>
  </r>
  <r>
    <s v="Krantiveer - The Revolution"/>
    <x v="1"/>
    <s v="No"/>
    <s v="No"/>
    <x v="1"/>
    <x v="1"/>
    <s v="No"/>
    <s v="No"/>
    <x v="568"/>
    <s v="Mehul Kumar"/>
    <s v="Sachin - Jigar"/>
    <n v="350"/>
    <x v="52"/>
    <n v="7100000"/>
    <x v="0"/>
  </r>
  <r>
    <s v="Chand Sa Roshan Chehra"/>
    <x v="1"/>
    <s v="No"/>
    <s v="No"/>
    <x v="6"/>
    <x v="0"/>
    <s v="Yes"/>
    <s v="No"/>
    <x v="568"/>
    <s v="Shahab Shamsi"/>
    <s v="Jatin - Lalit"/>
    <n v="60"/>
    <x v="1"/>
    <n v="5252500"/>
    <x v="0"/>
  </r>
  <r>
    <s v="Bold"/>
    <x v="1"/>
    <s v="No"/>
    <s v="No"/>
    <x v="1"/>
    <x v="0"/>
    <s v="No"/>
    <s v="No"/>
    <x v="569"/>
    <s v="K.C. Bokadia"/>
    <s v="Bappi Lahiri"/>
    <n v="40"/>
    <x v="105"/>
    <n v="7466750"/>
    <x v="1"/>
  </r>
  <r>
    <s v="Ek Se Mera Kya Hoga"/>
    <x v="0"/>
    <s v="No"/>
    <s v="No"/>
    <x v="3"/>
    <x v="1"/>
    <s v="No"/>
    <s v="Yes"/>
    <x v="569"/>
    <s v="T.L.V. Prasad"/>
    <s v="Gunwant Sharma"/>
    <n v="12"/>
    <x v="17"/>
    <n v="2275000"/>
    <x v="0"/>
  </r>
  <r>
    <s v="31st Night"/>
    <x v="1"/>
    <s v="No"/>
    <s v="No"/>
    <x v="1"/>
    <x v="0"/>
    <s v="No"/>
    <s v="Yes"/>
    <x v="570"/>
    <s v="Sunil Sharma"/>
    <s v="Munnawar Azmi"/>
    <n v="1"/>
    <x v="41"/>
    <n v="36000"/>
    <x v="0"/>
  </r>
  <r>
    <s v="Veerappan"/>
    <x v="0"/>
    <s v="No"/>
    <s v="No"/>
    <x v="1"/>
    <x v="0"/>
    <s v="No"/>
    <s v="No"/>
    <x v="571"/>
    <s v="Ram Gopal Verma"/>
    <s v="Jeet Ganguly"/>
    <n v="1200"/>
    <x v="59"/>
    <n v="90300000"/>
    <x v="1"/>
  </r>
  <r>
    <s v="Bandaa"/>
    <x v="0"/>
    <s v="No"/>
    <s v="No"/>
    <x v="1"/>
    <x v="1"/>
    <s v="Yes"/>
    <s v="No"/>
    <x v="572"/>
    <s v="Kkailash Mali"/>
    <s v="Raees Khan"/>
    <n v="1"/>
    <x v="141"/>
    <n v="70000"/>
    <x v="0"/>
  </r>
  <r>
    <s v="The Great Indian Butterfly"/>
    <x v="1"/>
    <s v="No"/>
    <s v="No"/>
    <x v="1"/>
    <x v="1"/>
    <s v="Yes"/>
    <s v="No"/>
    <x v="573"/>
    <s v="Sarthak Dasgupta"/>
    <s v="Deepak Pandit"/>
    <n v="60"/>
    <x v="108"/>
    <n v="1025000"/>
    <x v="0"/>
  </r>
  <r>
    <s v="Valentines's Night"/>
    <x v="0"/>
    <s v="No"/>
    <s v="No"/>
    <x v="2"/>
    <x v="0"/>
    <s v="Yes"/>
    <s v="Yes"/>
    <x v="574"/>
    <s v="Kumar Baadal"/>
    <s v="Astitva - The Band"/>
    <n v="70"/>
    <x v="19"/>
    <n v="1325000"/>
    <x v="0"/>
  </r>
  <r>
    <s v="Mehbooba"/>
    <x v="0"/>
    <s v="No"/>
    <s v="No"/>
    <x v="6"/>
    <x v="1"/>
    <s v="No"/>
    <s v="No"/>
    <x v="575"/>
    <s v="Afzal Khan"/>
    <s v="Ismail Darbar"/>
    <n v="425"/>
    <x v="35"/>
    <n v="37850000"/>
    <x v="0"/>
  </r>
  <r>
    <s v="Nehlle Pe Dehlla"/>
    <x v="1"/>
    <s v="No"/>
    <s v="No"/>
    <x v="4"/>
    <x v="1"/>
    <s v="Yes"/>
    <s v="No"/>
    <x v="575"/>
    <s v="Ajay Chandhok"/>
    <s v="Anand Raj Anand"/>
    <n v="300"/>
    <x v="120"/>
    <n v="64100000"/>
    <x v="1"/>
  </r>
  <r>
    <s v="Chatur Singh Two Star"/>
    <x v="1"/>
    <s v="No"/>
    <s v="No"/>
    <x v="4"/>
    <x v="1"/>
    <s v="No"/>
    <s v="No"/>
    <x v="575"/>
    <s v="Ajay Chandhok"/>
    <s v="Sajid - Wajid"/>
    <n v="700"/>
    <x v="54"/>
    <n v="31700000"/>
    <x v="0"/>
  </r>
  <r>
    <s v="Zilla Ghaziabad"/>
    <x v="1"/>
    <s v="No"/>
    <s v="No"/>
    <x v="5"/>
    <x v="1"/>
    <s v="No"/>
    <s v="No"/>
    <x v="575"/>
    <s v="Anand Kumar"/>
    <s v="Amjad - Nadeem"/>
    <n v="1700"/>
    <x v="96"/>
    <n v="222620000"/>
    <x v="1"/>
  </r>
  <r>
    <s v="Dus"/>
    <x v="1"/>
    <s v="No"/>
    <s v="No"/>
    <x v="5"/>
    <x v="1"/>
    <s v="No"/>
    <s v="No"/>
    <x v="575"/>
    <s v="Anubhav Sinha"/>
    <s v="Vishal - Shekhar"/>
    <n v="525"/>
    <x v="35"/>
    <n v="388370000"/>
    <x v="3"/>
  </r>
  <r>
    <s v="Tathastu"/>
    <x v="1"/>
    <s v="No"/>
    <s v="No"/>
    <x v="1"/>
    <x v="1"/>
    <s v="No"/>
    <s v="No"/>
    <x v="575"/>
    <s v="Anubhav Sinha"/>
    <s v="Vishal - Shekhar"/>
    <n v="250"/>
    <x v="22"/>
    <n v="32632500"/>
    <x v="0"/>
  </r>
  <r>
    <s v="Double Dhamaal"/>
    <x v="0"/>
    <s v="No"/>
    <s v="Yes"/>
    <x v="4"/>
    <x v="1"/>
    <s v="No"/>
    <s v="No"/>
    <x v="575"/>
    <s v="Indra Kumar"/>
    <s v="Anand Raj Anand"/>
    <n v="1800"/>
    <x v="60"/>
    <n v="705450000"/>
    <x v="3"/>
  </r>
  <r>
    <s v="Policegiri"/>
    <x v="0"/>
    <s v="Yes"/>
    <s v="No"/>
    <x v="5"/>
    <x v="1"/>
    <s v="Yes"/>
    <s v="No"/>
    <x v="575"/>
    <s v="K.S. Ravikumar"/>
    <s v="Himesh Reshammiya"/>
    <n v="1550"/>
    <x v="9"/>
    <n v="202800000"/>
    <x v="1"/>
  </r>
  <r>
    <s v="Shabd"/>
    <x v="0"/>
    <s v="No"/>
    <s v="No"/>
    <x v="1"/>
    <x v="1"/>
    <s v="Yes"/>
    <s v="No"/>
    <x v="575"/>
    <s v="Leena Yadav"/>
    <s v="Vishal - Shekhar"/>
    <n v="250"/>
    <x v="56"/>
    <n v="107012500"/>
    <x v="2"/>
  </r>
  <r>
    <s v="Knock Out"/>
    <x v="1"/>
    <s v="No"/>
    <s v="No"/>
    <x v="2"/>
    <x v="1"/>
    <s v="No"/>
    <s v="No"/>
    <x v="575"/>
    <s v="Mani Shankar"/>
    <s v="Gourov Dasgupta"/>
    <n v="800"/>
    <x v="9"/>
    <n v="89425000"/>
    <x v="0"/>
  </r>
  <r>
    <s v="Bhoomi"/>
    <x v="0"/>
    <s v="No"/>
    <s v="No"/>
    <x v="1"/>
    <x v="1"/>
    <s v="No"/>
    <s v="No"/>
    <x v="575"/>
    <s v="Omung Kumar"/>
    <s v="Sachin - Jigar"/>
    <n v="2000"/>
    <x v="37"/>
    <n v="153775000"/>
    <x v="0"/>
  </r>
  <r>
    <s v="Lamhaa"/>
    <x v="0"/>
    <s v="No"/>
    <s v="No"/>
    <x v="2"/>
    <x v="1"/>
    <s v="No"/>
    <s v="No"/>
    <x v="575"/>
    <s v="Rahul Dholakia"/>
    <s v="Mithoon"/>
    <n v="1000"/>
    <x v="29"/>
    <n v="115800000"/>
    <x v="0"/>
  </r>
  <r>
    <s v="Lage Raho Munnabhai"/>
    <x v="0"/>
    <s v="No"/>
    <s v="Yes"/>
    <x v="1"/>
    <x v="1"/>
    <s v="No"/>
    <s v="No"/>
    <x v="575"/>
    <s v="Rajkumar Hirani"/>
    <s v="Shantanu Moitra"/>
    <n v="600"/>
    <x v="103"/>
    <n v="1262000000"/>
    <x v="3"/>
  </r>
  <r>
    <s v="Department"/>
    <x v="0"/>
    <s v="No"/>
    <s v="No"/>
    <x v="5"/>
    <x v="1"/>
    <s v="No"/>
    <s v="Yes"/>
    <x v="575"/>
    <s v="Ram Gopal Verma"/>
    <s v="Vikram Negi"/>
    <n v="1500"/>
    <x v="50"/>
    <n v="190550000"/>
    <x v="1"/>
  </r>
  <r>
    <s v="Sarhad Paar"/>
    <x v="0"/>
    <s v="No"/>
    <s v="No"/>
    <x v="1"/>
    <x v="1"/>
    <s v="No"/>
    <s v="No"/>
    <x v="575"/>
    <s v="Raman Kumar"/>
    <s v="Anand Raj Anand"/>
    <n v="80"/>
    <x v="74"/>
    <n v="9600000"/>
    <x v="0"/>
  </r>
  <r>
    <s v="Zinda"/>
    <x v="1"/>
    <s v="No"/>
    <s v="No"/>
    <x v="2"/>
    <x v="1"/>
    <s v="No"/>
    <s v="Yes"/>
    <x v="575"/>
    <s v="Sanjay Gupta"/>
    <s v="Kinky Ronald"/>
    <n v="400"/>
    <x v="74"/>
    <n v="176802500"/>
    <x v="3"/>
  </r>
  <r>
    <s v="EMI"/>
    <x v="0"/>
    <s v="No"/>
    <s v="No"/>
    <x v="4"/>
    <x v="1"/>
    <s v="Yes"/>
    <s v="Yes"/>
    <x v="575"/>
    <s v="Saurabh Kadra"/>
    <s v="Chirantan Bhatt"/>
    <n v="550"/>
    <x v="92"/>
    <n v="81575000"/>
    <x v="0"/>
  </r>
  <r>
    <s v="Luck"/>
    <x v="0"/>
    <s v="No"/>
    <s v="No"/>
    <x v="2"/>
    <x v="1"/>
    <s v="No"/>
    <s v="No"/>
    <x v="575"/>
    <s v="Soham Shah"/>
    <s v="Salim - Sulaiman"/>
    <n v="1150"/>
    <x v="8"/>
    <n v="335800000"/>
    <x v="1"/>
  </r>
  <r>
    <s v="Unns"/>
    <x v="0"/>
    <s v="No"/>
    <s v="No"/>
    <x v="1"/>
    <x v="1"/>
    <s v="Yes"/>
    <s v="No"/>
    <x v="576"/>
    <s v="Bhupendra Gupta"/>
    <s v="Sujeet Shetty"/>
    <n v="7"/>
    <x v="18"/>
    <n v="300000"/>
    <x v="0"/>
  </r>
  <r>
    <s v="Sauda - The Deal"/>
    <x v="1"/>
    <s v="No"/>
    <s v="No"/>
    <x v="1"/>
    <x v="1"/>
    <s v="No"/>
    <s v="Yes"/>
    <x v="576"/>
    <s v="Jay Prakash"/>
    <s v="Shamir Tandon"/>
    <n v="90"/>
    <x v="108"/>
    <n v="16110000"/>
    <x v="1"/>
  </r>
  <r>
    <s v="Kiska Hai Intezaar"/>
    <x v="1"/>
    <s v="No"/>
    <s v="No"/>
    <x v="6"/>
    <x v="0"/>
    <s v="Yes"/>
    <s v="Yes"/>
    <x v="577"/>
    <s v="Bali Grover"/>
    <s v="Visshuraj"/>
    <n v="1"/>
    <x v="5"/>
    <n v="80000"/>
    <x v="0"/>
  </r>
  <r>
    <s v="Manthan Ek Kashmakash"/>
    <x v="1"/>
    <s v="No"/>
    <s v="No"/>
    <x v="2"/>
    <x v="1"/>
    <s v="Yes"/>
    <s v="Yes"/>
    <x v="577"/>
    <s v="Kumar Raj"/>
    <s v="Prakash - Ashish - Veeru"/>
    <n v="30"/>
    <x v="46"/>
    <n v="1175000"/>
    <x v="0"/>
  </r>
  <r>
    <s v="Saare Jahaan Se Mehnga"/>
    <x v="1"/>
    <s v="No"/>
    <s v="No"/>
    <x v="4"/>
    <x v="1"/>
    <s v="Yes"/>
    <s v="No"/>
    <x v="578"/>
    <s v="Anshul Sharma"/>
    <s v="Manish Tipu"/>
    <n v="325"/>
    <x v="24"/>
    <n v="8300000"/>
    <x v="0"/>
  </r>
  <r>
    <s v="Ankhon Dekhi"/>
    <x v="0"/>
    <s v="No"/>
    <s v="No"/>
    <x v="1"/>
    <x v="1"/>
    <s v="No"/>
    <s v="No"/>
    <x v="578"/>
    <s v="Rajat Kapoor"/>
    <s v="Sagar Desai"/>
    <n v="150"/>
    <x v="77"/>
    <n v="11100000"/>
    <x v="0"/>
  </r>
  <r>
    <s v="Pyaar Ka Live Show"/>
    <x v="1"/>
    <s v="No"/>
    <s v="No"/>
    <x v="1"/>
    <x v="0"/>
    <s v="No"/>
    <s v="Yes"/>
    <x v="579"/>
    <s v="Shailendra Singh Rajput"/>
    <s v="Vinod - Prakash - Ashish"/>
    <n v="2"/>
    <x v="5"/>
    <n v="65000"/>
    <x v="0"/>
  </r>
  <r>
    <s v="Anubhav"/>
    <x v="0"/>
    <s v="No"/>
    <s v="No"/>
    <x v="1"/>
    <x v="1"/>
    <s v="Yes"/>
    <s v="No"/>
    <x v="580"/>
    <s v="Rajiv Nath"/>
    <s v="Aadesh Shrivastava"/>
    <n v="85"/>
    <x v="121"/>
    <n v="2275000"/>
    <x v="0"/>
  </r>
  <r>
    <s v="Jai Singh Are Baap Re"/>
    <x v="0"/>
    <s v="No"/>
    <s v="No"/>
    <x v="1"/>
    <x v="0"/>
    <s v="Yes"/>
    <s v="Yes"/>
    <x v="581"/>
    <s v="Sankalp Shrivastava"/>
    <s v="Sankalp Shrivastava"/>
    <n v="4"/>
    <x v="5"/>
    <n v="150000"/>
    <x v="0"/>
  </r>
  <r>
    <s v="The Adventure Of Haunted House"/>
    <x v="0"/>
    <s v="No"/>
    <s v="No"/>
    <x v="8"/>
    <x v="0"/>
    <s v="No"/>
    <s v="No"/>
    <x v="582"/>
    <s v="Salim Raza"/>
    <s v="Sayyed Ahmed"/>
    <n v="25"/>
    <x v="0"/>
    <n v="3700000"/>
    <x v="1"/>
  </r>
  <r>
    <s v="Warning"/>
    <x v="0"/>
    <s v="No"/>
    <s v="No"/>
    <x v="2"/>
    <x v="0"/>
    <s v="Yes"/>
    <s v="No"/>
    <x v="583"/>
    <s v="Gurmmeet Singh"/>
    <s v="Toshi - Sharib"/>
    <n v="450"/>
    <x v="27"/>
    <n v="34500000"/>
    <x v="0"/>
  </r>
  <r>
    <s v="Premsutra"/>
    <x v="0"/>
    <s v="No"/>
    <s v="No"/>
    <x v="3"/>
    <x v="1"/>
    <s v="No"/>
    <s v="Yes"/>
    <x v="584"/>
    <s v="Chandini Gupta"/>
    <s v="Avi Raaj"/>
    <n v="1"/>
    <x v="5"/>
    <n v="875000"/>
    <x v="1"/>
  </r>
  <r>
    <s v="Khooni"/>
    <x v="0"/>
    <s v="No"/>
    <s v="No"/>
    <x v="8"/>
    <x v="1"/>
    <s v="No"/>
    <s v="No"/>
    <x v="584"/>
    <s v="Kanti Shah"/>
    <s v="Sawan Kumar Sawan"/>
    <n v="1"/>
    <x v="76"/>
    <n v="2100000"/>
    <x v="1"/>
  </r>
  <r>
    <s v="Angoor"/>
    <x v="1"/>
    <s v="No"/>
    <s v="No"/>
    <x v="3"/>
    <x v="1"/>
    <s v="No"/>
    <s v="No"/>
    <x v="584"/>
    <s v="Kanti Shah"/>
    <s v="Sawan Kumar Sawan"/>
    <n v="5"/>
    <x v="76"/>
    <n v="3600000"/>
    <x v="3"/>
  </r>
  <r>
    <s v="Kachchi Kali"/>
    <x v="0"/>
    <s v="No"/>
    <s v="No"/>
    <x v="3"/>
    <x v="1"/>
    <s v="No"/>
    <s v="No"/>
    <x v="584"/>
    <s v="Kanti Shah"/>
    <s v="Sawan Kumar Sawan"/>
    <n v="1"/>
    <x v="5"/>
    <n v="1525000"/>
    <x v="2"/>
  </r>
  <r>
    <s v="Darinda"/>
    <x v="0"/>
    <s v="No"/>
    <s v="No"/>
    <x v="8"/>
    <x v="1"/>
    <s v="No"/>
    <s v="No"/>
    <x v="584"/>
    <s v="Kanti Shah"/>
    <s v="Sawan Kumar Sawan"/>
    <n v="1"/>
    <x v="41"/>
    <n v="1775000"/>
    <x v="1"/>
  </r>
  <r>
    <s v="Free Entry"/>
    <x v="0"/>
    <s v="No"/>
    <s v="No"/>
    <x v="3"/>
    <x v="1"/>
    <s v="No"/>
    <s v="No"/>
    <x v="584"/>
    <s v="Kanti Shah"/>
    <s v="Sawan Kumar Sawan"/>
    <n v="2"/>
    <x v="76"/>
    <n v="2150000"/>
    <x v="1"/>
  </r>
  <r>
    <s v="No Parking"/>
    <x v="0"/>
    <s v="No"/>
    <s v="No"/>
    <x v="3"/>
    <x v="1"/>
    <s v="No"/>
    <s v="No"/>
    <x v="584"/>
    <s v="Kanti Shah"/>
    <s v="Sawan Kumar Sawan"/>
    <n v="1"/>
    <x v="5"/>
    <n v="1075000"/>
    <x v="1"/>
  </r>
  <r>
    <s v="Gabbar Singh"/>
    <x v="1"/>
    <s v="No"/>
    <s v="No"/>
    <x v="5"/>
    <x v="1"/>
    <s v="No"/>
    <s v="No"/>
    <x v="584"/>
    <s v="Kanti Shah"/>
    <s v="Sawan Kumar Sawan"/>
    <n v="10"/>
    <x v="116"/>
    <n v="2200000"/>
    <x v="1"/>
  </r>
  <r>
    <s v="Munnibai B.A. B. Com"/>
    <x v="1"/>
    <s v="No"/>
    <s v="No"/>
    <x v="3"/>
    <x v="1"/>
    <s v="No"/>
    <s v="No"/>
    <x v="584"/>
    <s v="Kishan Shah"/>
    <s v="Sawan Kumar Sawan"/>
    <n v="1"/>
    <x v="4"/>
    <n v="1100000"/>
    <x v="2"/>
  </r>
  <r>
    <s v="Hawaa Hawaai"/>
    <x v="1"/>
    <s v="No"/>
    <s v="No"/>
    <x v="1"/>
    <x v="1"/>
    <s v="No"/>
    <s v="No"/>
    <x v="585"/>
    <s v="Amol Gupte"/>
    <s v="Hitesh Sonik"/>
    <n v="625"/>
    <x v="22"/>
    <n v="113600000"/>
    <x v="2"/>
  </r>
  <r>
    <s v="Mere Dad Ki Maruti"/>
    <x v="0"/>
    <s v="No"/>
    <s v="No"/>
    <x v="4"/>
    <x v="1"/>
    <s v="Yes"/>
    <s v="No"/>
    <x v="585"/>
    <s v="Ashima Chibber"/>
    <s v="Sachin Gupta"/>
    <n v="825"/>
    <x v="22"/>
    <n v="149400000"/>
    <x v="3"/>
  </r>
  <r>
    <s v="Mujhse Fraaandship Karoge"/>
    <x v="0"/>
    <s v="No"/>
    <s v="No"/>
    <x v="7"/>
    <x v="0"/>
    <s v="Yes"/>
    <s v="Yes"/>
    <x v="585"/>
    <s v="Nupur Asthana"/>
    <s v="Raghu Dixit"/>
    <n v="500"/>
    <x v="49"/>
    <n v="67200000"/>
    <x v="1"/>
  </r>
  <r>
    <s v="Angry Indian Goddesses"/>
    <x v="0"/>
    <s v="No"/>
    <s v="No"/>
    <x v="1"/>
    <x v="1"/>
    <s v="Yes"/>
    <s v="Yes"/>
    <x v="586"/>
    <s v="Pan Nalin"/>
    <s v="Swapnil Salkar"/>
    <n v="375"/>
    <x v="49"/>
    <n v="29200000"/>
    <x v="0"/>
  </r>
  <r>
    <s v="Jai Jagannath"/>
    <x v="1"/>
    <s v="No"/>
    <s v="No"/>
    <x v="11"/>
    <x v="0"/>
    <s v="Yes"/>
    <s v="Yes"/>
    <x v="587"/>
    <s v="Sabyasachi Mohapatra"/>
    <s v="Akshaya Mohanty"/>
    <n v="10"/>
    <x v="20"/>
    <n v="450000"/>
    <x v="0"/>
  </r>
  <r>
    <s v="Sacred Evil - A True Story"/>
    <x v="0"/>
    <s v="No"/>
    <s v="No"/>
    <x v="1"/>
    <x v="0"/>
    <s v="Yes"/>
    <s v="Yes"/>
    <x v="588"/>
    <s v="Abhigyan Jha"/>
    <s v="Claver Menezes"/>
    <n v="25"/>
    <x v="108"/>
    <n v="1225000"/>
    <x v="0"/>
  </r>
  <r>
    <s v="Hari Puttar - A Comedy Of  Terrors"/>
    <x v="1"/>
    <s v="No"/>
    <s v="No"/>
    <x v="4"/>
    <x v="1"/>
    <s v="Yes"/>
    <s v="No"/>
    <x v="588"/>
    <s v="Rajesh Bajaj"/>
    <s v="Aadesh Shrivastava"/>
    <n v="200"/>
    <x v="38"/>
    <n v="24100000"/>
    <x v="0"/>
  </r>
  <r>
    <s v="Gangoobai"/>
    <x v="1"/>
    <s v="No"/>
    <s v="No"/>
    <x v="1"/>
    <x v="1"/>
    <s v="Yes"/>
    <s v="Yes"/>
    <x v="589"/>
    <s v="Priya Krishnaswamy"/>
    <s v="Ved Nair"/>
    <n v="10"/>
    <x v="19"/>
    <n v="145000"/>
    <x v="0"/>
  </r>
  <r>
    <s v="Soch Lo"/>
    <x v="0"/>
    <s v="No"/>
    <s v="No"/>
    <x v="0"/>
    <x v="0"/>
    <s v="Yes"/>
    <s v="Yes"/>
    <x v="590"/>
    <s v="Sartaj Singh Pannu"/>
    <s v="Nitish Pires"/>
    <n v="20"/>
    <x v="121"/>
    <n v="180000"/>
    <x v="0"/>
  </r>
  <r>
    <s v="Hum Phirr Milein Na Milein"/>
    <x v="0"/>
    <s v="No"/>
    <s v="No"/>
    <x v="6"/>
    <x v="1"/>
    <s v="Yes"/>
    <s v="No"/>
    <x v="591"/>
    <s v="Mannish Goel"/>
    <s v="Sandesh Shandilya"/>
    <n v="35"/>
    <x v="21"/>
    <n v="600000"/>
    <x v="0"/>
  </r>
  <r>
    <s v="Meri Padosan"/>
    <x v="0"/>
    <s v="No"/>
    <s v="No"/>
    <x v="4"/>
    <x v="1"/>
    <s v="Yes"/>
    <s v="Yes"/>
    <x v="591"/>
    <s v="Prakash Saini"/>
    <s v="Manoj Negi"/>
    <n v="60"/>
    <x v="48"/>
    <n v="3350000"/>
    <x v="0"/>
  </r>
  <r>
    <s v="Manjunath"/>
    <x v="1"/>
    <s v="No"/>
    <s v="No"/>
    <x v="1"/>
    <x v="0"/>
    <s v="Yes"/>
    <s v="Yes"/>
    <x v="592"/>
    <s v="Sandeep A. Varma"/>
    <s v="Sonam - Nitin - Subir"/>
    <n v="175"/>
    <x v="45"/>
    <n v="4550000"/>
    <x v="0"/>
  </r>
  <r>
    <s v="2 Piece"/>
    <x v="0"/>
    <s v="No"/>
    <s v="No"/>
    <x v="3"/>
    <x v="1"/>
    <s v="No"/>
    <s v="No"/>
    <x v="593"/>
    <s v="Kishan Shah"/>
    <s v="Sawan Kumar Sawan"/>
    <n v="2"/>
    <x v="5"/>
    <n v="1500000"/>
    <x v="1"/>
  </r>
  <r>
    <s v="Ab Hoga Dharna Unlimited"/>
    <x v="1"/>
    <s v="No"/>
    <s v="No"/>
    <x v="4"/>
    <x v="0"/>
    <s v="Yes"/>
    <s v="Yes"/>
    <x v="594"/>
    <s v="Deepak Tanwar"/>
    <s v="Shankar Sahney"/>
    <n v="10"/>
    <x v="1"/>
    <n v="510000"/>
    <x v="0"/>
  </r>
  <r>
    <s v="Wounded"/>
    <x v="0"/>
    <s v="No"/>
    <s v="No"/>
    <x v="1"/>
    <x v="0"/>
    <s v="Yes"/>
    <s v="Yes"/>
    <x v="595"/>
    <s v="Krishna Mishra"/>
    <s v="Babla Mehta"/>
    <n v="30"/>
    <x v="19"/>
    <n v="2800000"/>
    <x v="0"/>
  </r>
  <r>
    <s v="Ankush - The Command"/>
    <x v="0"/>
    <s v="No"/>
    <s v="No"/>
    <x v="1"/>
    <x v="0"/>
    <s v="Yes"/>
    <s v="Yes"/>
    <x v="596"/>
    <s v="Harish Bhonsle"/>
    <s v="Madhu Bhosle"/>
    <n v="4"/>
    <x v="126"/>
    <n v="325000"/>
    <x v="0"/>
  </r>
  <r>
    <s v="Dhoom Dadakka"/>
    <x v="0"/>
    <s v="No"/>
    <s v="No"/>
    <x v="4"/>
    <x v="1"/>
    <s v="No"/>
    <s v="No"/>
    <x v="597"/>
    <s v="Shashi Ranjan"/>
    <s v="Roop Kumar Rathod"/>
    <n v="250"/>
    <x v="24"/>
    <n v="14100000"/>
    <x v="0"/>
  </r>
  <r>
    <s v="The Unsound"/>
    <x v="0"/>
    <s v="No"/>
    <s v="No"/>
    <x v="2"/>
    <x v="1"/>
    <s v="Yes"/>
    <s v="Yes"/>
    <x v="598"/>
    <s v="Alok Shrivastava"/>
    <s v="Aslam Keyi"/>
    <n v="25"/>
    <x v="46"/>
    <n v="900000"/>
    <x v="0"/>
  </r>
  <r>
    <s v="Filmistaan"/>
    <x v="0"/>
    <s v="No"/>
    <s v="No"/>
    <x v="4"/>
    <x v="0"/>
    <s v="Yes"/>
    <s v="Yes"/>
    <x v="599"/>
    <s v="Nitin Kakkar"/>
    <s v="Arijit Datta"/>
    <n v="450"/>
    <x v="2"/>
    <n v="99940000"/>
    <x v="2"/>
  </r>
  <r>
    <s v="Operation Mumbai"/>
    <x v="1"/>
    <s v="No"/>
    <s v="No"/>
    <x v="5"/>
    <x v="0"/>
    <s v="Yes"/>
    <s v="Yes"/>
    <x v="600"/>
    <s v="Ajit Varma"/>
    <s v="Raj Inder Raj"/>
    <n v="1"/>
    <x v="111"/>
    <n v="650000"/>
    <x v="0"/>
  </r>
  <r>
    <s v="15 Park Avenue"/>
    <x v="0"/>
    <s v="No"/>
    <s v="No"/>
    <x v="1"/>
    <x v="1"/>
    <s v="Yes"/>
    <s v="Yes"/>
    <x v="601"/>
    <s v="Aparna Sen"/>
    <s v="Jyotishka Dasgupta"/>
    <n v="50"/>
    <x v="108"/>
    <n v="24500000"/>
    <x v="1"/>
  </r>
  <r>
    <s v="Chalk N Duster"/>
    <x v="1"/>
    <s v="No"/>
    <s v="No"/>
    <x v="1"/>
    <x v="1"/>
    <s v="No"/>
    <s v="No"/>
    <x v="601"/>
    <s v="Jayant Gilatar"/>
    <s v="Sandesh Shandilya"/>
    <n v="450"/>
    <x v="23"/>
    <n v="22200000"/>
    <x v="0"/>
  </r>
  <r>
    <s v="Loins Of Punjab Presents"/>
    <x v="0"/>
    <s v="No"/>
    <s v="No"/>
    <x v="4"/>
    <x v="1"/>
    <s v="Yes"/>
    <s v="Yes"/>
    <x v="601"/>
    <s v="Manish Acharya"/>
    <s v="Michael Cohen"/>
    <n v="70"/>
    <x v="108"/>
    <n v="19800000"/>
    <x v="1"/>
  </r>
  <r>
    <s v="A Decent Arrangement"/>
    <x v="0"/>
    <s v="No"/>
    <s v="No"/>
    <x v="1"/>
    <x v="1"/>
    <s v="Yes"/>
    <s v="Yes"/>
    <x v="601"/>
    <s v="Sarovar Banka"/>
    <s v="Neel Murgai"/>
    <n v="12"/>
    <x v="121"/>
    <n v="275000"/>
    <x v="0"/>
  </r>
  <r>
    <s v="Sandcastle"/>
    <x v="1"/>
    <s v="No"/>
    <s v="No"/>
    <x v="1"/>
    <x v="0"/>
    <s v="Yes"/>
    <s v="Yes"/>
    <x v="602"/>
    <s v="Shomshuklla Das"/>
    <s v="Ankur Mukherjee"/>
    <n v="15"/>
    <x v="0"/>
    <n v="67500"/>
    <x v="0"/>
  </r>
  <r>
    <s v="Dil Bole Hadippa"/>
    <x v="1"/>
    <s v="No"/>
    <s v="No"/>
    <x v="7"/>
    <x v="1"/>
    <s v="No"/>
    <s v="No"/>
    <x v="603"/>
    <s v="Anurag Singh"/>
    <s v="Pritam"/>
    <n v="950"/>
    <x v="13"/>
    <n v="461200000"/>
    <x v="3"/>
  </r>
  <r>
    <s v="Kismat Konnection"/>
    <x v="0"/>
    <s v="Yes"/>
    <s v="No"/>
    <x v="7"/>
    <x v="1"/>
    <s v="No"/>
    <s v="No"/>
    <x v="603"/>
    <s v="Aziz Mirza"/>
    <s v="Sajid - Wajid"/>
    <n v="850"/>
    <x v="39"/>
    <n v="385847500"/>
    <x v="3"/>
  </r>
  <r>
    <s v="Jab We Met"/>
    <x v="1"/>
    <s v="No"/>
    <s v="No"/>
    <x v="7"/>
    <x v="1"/>
    <s v="No"/>
    <s v="No"/>
    <x v="603"/>
    <s v="Imtiaz Ali"/>
    <s v="Pritam"/>
    <n v="475"/>
    <x v="51"/>
    <n v="509380000"/>
    <x v="3"/>
  </r>
  <r>
    <s v="Chance Pe Dance"/>
    <x v="0"/>
    <s v="No"/>
    <s v="No"/>
    <x v="7"/>
    <x v="1"/>
    <s v="No"/>
    <s v="No"/>
    <x v="603"/>
    <s v="Ken Ghosh"/>
    <s v="Adnan Sami"/>
    <n v="800"/>
    <x v="60"/>
    <n v="163027500"/>
    <x v="1"/>
  </r>
  <r>
    <s v="Teri Meri Kahaani"/>
    <x v="0"/>
    <s v="No"/>
    <s v="No"/>
    <x v="6"/>
    <x v="1"/>
    <s v="No"/>
    <s v="No"/>
    <x v="603"/>
    <s v="Kunal Kohli"/>
    <s v="Sajid - Wajid"/>
    <n v="1450"/>
    <x v="68"/>
    <n v="544800000"/>
    <x v="2"/>
  </r>
  <r>
    <s v="Vaah! Life Ho Toh Aisi!"/>
    <x v="1"/>
    <s v="No"/>
    <s v="No"/>
    <x v="4"/>
    <x v="1"/>
    <s v="No"/>
    <s v="No"/>
    <x v="603"/>
    <s v="Mahesh Manjrekar"/>
    <s v="Ajay - Atul"/>
    <n v="325"/>
    <x v="74"/>
    <n v="91723750"/>
    <x v="1"/>
  </r>
  <r>
    <s v="Paathshaala"/>
    <x v="0"/>
    <s v="No"/>
    <s v="No"/>
    <x v="1"/>
    <x v="1"/>
    <s v="No"/>
    <s v="Yes"/>
    <x v="603"/>
    <s v="Milind Ukey"/>
    <s v="Hanif Sheikh"/>
    <n v="500"/>
    <x v="59"/>
    <n v="171967500"/>
    <x v="2"/>
  </r>
  <r>
    <s v="Mausam"/>
    <x v="0"/>
    <s v="No"/>
    <s v="No"/>
    <x v="6"/>
    <x v="1"/>
    <s v="Yes"/>
    <s v="No"/>
    <x v="603"/>
    <s v="Pankaj Kapoor"/>
    <s v="Pritam"/>
    <n v="1750"/>
    <x v="112"/>
    <n v="536765000"/>
    <x v="2"/>
  </r>
  <r>
    <s v="Badmaash Company"/>
    <x v="1"/>
    <s v="No"/>
    <s v="No"/>
    <x v="1"/>
    <x v="1"/>
    <s v="Yes"/>
    <s v="No"/>
    <x v="603"/>
    <s v="Parmeet Sethi"/>
    <s v="Pritam"/>
    <n v="1100"/>
    <x v="60"/>
    <n v="484600000"/>
    <x v="3"/>
  </r>
  <r>
    <s v="R... Rajkumar"/>
    <x v="0"/>
    <s v="No"/>
    <s v="No"/>
    <x v="5"/>
    <x v="1"/>
    <s v="No"/>
    <s v="No"/>
    <x v="603"/>
    <s v="Prabhu Deva"/>
    <s v="Pritam"/>
    <n v="2350"/>
    <x v="122"/>
    <n v="995735000"/>
    <x v="3"/>
  </r>
  <r>
    <s v="Chup Chup Ke"/>
    <x v="0"/>
    <s v="No"/>
    <s v="No"/>
    <x v="4"/>
    <x v="1"/>
    <s v="No"/>
    <s v="No"/>
    <x v="603"/>
    <s v="Priyadarshan"/>
    <s v="Himesh Reshammiya"/>
    <n v="350"/>
    <x v="23"/>
    <n v="255800000"/>
    <x v="3"/>
  </r>
  <r>
    <s v="Phata Poster Nikhla Hero"/>
    <x v="0"/>
    <s v="No"/>
    <s v="No"/>
    <x v="4"/>
    <x v="1"/>
    <s v="No"/>
    <s v="No"/>
    <x v="603"/>
    <s v="Rajkumar Santoshi"/>
    <s v="Pritam"/>
    <n v="1900"/>
    <x v="97"/>
    <n v="633060000"/>
    <x v="3"/>
  </r>
  <r>
    <s v="Milenge Milenge"/>
    <x v="0"/>
    <s v="No"/>
    <s v="No"/>
    <x v="6"/>
    <x v="1"/>
    <s v="No"/>
    <s v="No"/>
    <x v="603"/>
    <s v="Satish Kaushik"/>
    <s v="Himesh Reshammiya"/>
    <n v="775"/>
    <x v="23"/>
    <n v="126225000"/>
    <x v="2"/>
  </r>
  <r>
    <s v="Vivah"/>
    <x v="0"/>
    <s v="No"/>
    <s v="No"/>
    <x v="1"/>
    <x v="1"/>
    <s v="No"/>
    <s v="No"/>
    <x v="603"/>
    <s v="Sooraj Barjatya"/>
    <s v="Ravindra Jain"/>
    <n v="200"/>
    <x v="52"/>
    <n v="495600000"/>
    <x v="3"/>
  </r>
  <r>
    <s v="Shaandaar"/>
    <x v="1"/>
    <s v="No"/>
    <s v="No"/>
    <x v="7"/>
    <x v="1"/>
    <s v="No"/>
    <s v="No"/>
    <x v="603"/>
    <s v="Vikas Bahl"/>
    <s v="Amit Trivedi"/>
    <n v="2500"/>
    <x v="167"/>
    <n v="757000000"/>
    <x v="2"/>
  </r>
  <r>
    <s v="Kaminey"/>
    <x v="1"/>
    <s v="No"/>
    <s v="No"/>
    <x v="1"/>
    <x v="1"/>
    <s v="No"/>
    <s v="No"/>
    <x v="603"/>
    <s v="Vishal Bhardwaj"/>
    <s v="Vishal Bhardwaj"/>
    <n v="1250"/>
    <x v="40"/>
    <n v="715650000"/>
    <x v="3"/>
  </r>
  <r>
    <s v="Haider"/>
    <x v="1"/>
    <s v="No"/>
    <s v="No"/>
    <x v="1"/>
    <x v="1"/>
    <s v="No"/>
    <s v="No"/>
    <x v="603"/>
    <s v="Vishal Bhardwaj"/>
    <s v="Vishal Bhardwaj"/>
    <n v="1250"/>
    <x v="36"/>
    <n v="791667500"/>
    <x v="3"/>
  </r>
  <r>
    <s v="Rangoon"/>
    <x v="1"/>
    <s v="No"/>
    <s v="No"/>
    <x v="1"/>
    <x v="1"/>
    <s v="No"/>
    <s v="No"/>
    <x v="603"/>
    <s v="Vishal Bhardwaj"/>
    <s v="Vishal Bhardwaj"/>
    <n v="2100"/>
    <x v="80"/>
    <n v="405012500"/>
    <x v="1"/>
  </r>
  <r>
    <s v="Tu Bewafa Hai"/>
    <x v="1"/>
    <s v="No"/>
    <s v="No"/>
    <x v="3"/>
    <x v="1"/>
    <s v="Yes"/>
    <s v="No"/>
    <x v="604"/>
    <s v="Laljibhai Patel"/>
    <s v="Jayant Aaryan"/>
    <n v="10"/>
    <x v="76"/>
    <n v="1100000"/>
    <x v="0"/>
  </r>
  <r>
    <s v="Dekha Jo Pehli Baar"/>
    <x v="0"/>
    <s v="No"/>
    <s v="No"/>
    <x v="6"/>
    <x v="1"/>
    <s v="Yes"/>
    <s v="No"/>
    <x v="604"/>
    <s v="Mohd. Shamim Khan"/>
    <s v="Reeg Deb"/>
    <n v="20"/>
    <x v="1"/>
    <n v="340000"/>
    <x v="0"/>
  </r>
  <r>
    <s v="Rab Ne Bana Di Jodi"/>
    <x v="0"/>
    <s v="No"/>
    <s v="No"/>
    <x v="6"/>
    <x v="1"/>
    <s v="No"/>
    <s v="No"/>
    <x v="605"/>
    <s v="Aditya Chopra"/>
    <s v="Salim - Sulaiman"/>
    <n v="1350"/>
    <x v="33"/>
    <n v="1574175000"/>
    <x v="3"/>
  </r>
  <r>
    <s v="Paheli"/>
    <x v="0"/>
    <s v="No"/>
    <s v="No"/>
    <x v="1"/>
    <x v="1"/>
    <s v="No"/>
    <s v="No"/>
    <x v="605"/>
    <s v="Amol Palekar"/>
    <s v="M.M. Kreem"/>
    <n v="350"/>
    <x v="59"/>
    <n v="324535000"/>
    <x v="3"/>
  </r>
  <r>
    <s v="Ra.One"/>
    <x v="1"/>
    <s v="No"/>
    <s v="No"/>
    <x v="5"/>
    <x v="1"/>
    <s v="No"/>
    <s v="No"/>
    <x v="605"/>
    <s v="Anubhav Sinha"/>
    <s v="Vishal - Shekhar"/>
    <n v="2900"/>
    <x v="168"/>
    <n v="2073862500"/>
    <x v="3"/>
  </r>
  <r>
    <s v="Om Shanti Om"/>
    <x v="1"/>
    <s v="No"/>
    <s v="No"/>
    <x v="10"/>
    <x v="1"/>
    <s v="No"/>
    <s v="No"/>
    <x v="605"/>
    <s v="Farah Khan"/>
    <s v="Vishal - Shekhar"/>
    <n v="1200"/>
    <x v="40"/>
    <n v="1498725000"/>
    <x v="3"/>
  </r>
  <r>
    <s v="Happy New Year"/>
    <x v="1"/>
    <s v="No"/>
    <s v="No"/>
    <x v="10"/>
    <x v="1"/>
    <s v="No"/>
    <s v="No"/>
    <x v="605"/>
    <s v="Farah Khan"/>
    <s v="Vishal - Shekhar"/>
    <n v="3850"/>
    <x v="169"/>
    <n v="3427610000"/>
    <x v="3"/>
  </r>
  <r>
    <s v="Don - The Chase Begins Again"/>
    <x v="1"/>
    <s v="No"/>
    <s v="Yes"/>
    <x v="5"/>
    <x v="1"/>
    <s v="No"/>
    <s v="No"/>
    <x v="605"/>
    <s v="Farhan Akhtar"/>
    <s v="Shankar - Ehsaan - Loy"/>
    <n v="850"/>
    <x v="67"/>
    <n v="1063440000"/>
    <x v="3"/>
  </r>
  <r>
    <s v="Don 2"/>
    <x v="1"/>
    <s v="No"/>
    <s v="Yes"/>
    <x v="5"/>
    <x v="1"/>
    <s v="No"/>
    <s v="No"/>
    <x v="605"/>
    <s v="Farhan Akhtar"/>
    <s v="Shankar - Ehsaan - Loy"/>
    <n v="2850"/>
    <x v="170"/>
    <n v="2028100000"/>
    <x v="3"/>
  </r>
  <r>
    <s v="Jab Harry Met Sejal"/>
    <x v="1"/>
    <s v="No"/>
    <s v="No"/>
    <x v="7"/>
    <x v="1"/>
    <s v="No"/>
    <s v="No"/>
    <x v="605"/>
    <s v="Imtiaz Ali"/>
    <s v="Pritam"/>
    <n v="3200"/>
    <x v="171"/>
    <n v="1477580000"/>
    <x v="2"/>
  </r>
  <r>
    <s v="Kabhi Alvida Na Kehna"/>
    <x v="0"/>
    <s v="No"/>
    <s v="No"/>
    <x v="1"/>
    <x v="1"/>
    <s v="No"/>
    <s v="No"/>
    <x v="605"/>
    <s v="Karan Johar"/>
    <s v="Shankar - Ehsaan - Loy"/>
    <n v="800"/>
    <x v="36"/>
    <n v="1119240000"/>
    <x v="3"/>
  </r>
  <r>
    <s v="My Name Is Khan"/>
    <x v="1"/>
    <s v="No"/>
    <s v="No"/>
    <x v="1"/>
    <x v="1"/>
    <s v="No"/>
    <s v="No"/>
    <x v="605"/>
    <s v="Karan Johar"/>
    <s v="Shankar - Ehsaan - Loy"/>
    <n v="1650"/>
    <x v="172"/>
    <n v="1931450000"/>
    <x v="3"/>
  </r>
  <r>
    <s v="Fan"/>
    <x v="1"/>
    <s v="No"/>
    <s v="No"/>
    <x v="2"/>
    <x v="1"/>
    <s v="No"/>
    <s v="No"/>
    <x v="605"/>
    <s v="Maneesh Sharma"/>
    <s v="Vishal - Shekhar"/>
    <n v="3450"/>
    <x v="173"/>
    <n v="1849330000"/>
    <x v="3"/>
  </r>
  <r>
    <s v="Raees"/>
    <x v="1"/>
    <s v="No"/>
    <s v="No"/>
    <x v="5"/>
    <x v="1"/>
    <s v="No"/>
    <s v="No"/>
    <x v="605"/>
    <s v="Rahul Dholakia"/>
    <s v="Ram Sampath"/>
    <n v="3400"/>
    <x v="174"/>
    <n v="2725200000"/>
    <x v="3"/>
  </r>
  <r>
    <s v="Chennai Express"/>
    <x v="1"/>
    <s v="No"/>
    <s v="No"/>
    <x v="10"/>
    <x v="1"/>
    <s v="No"/>
    <s v="Yes"/>
    <x v="605"/>
    <s v="Rohit Shetty"/>
    <s v="Honey Singh"/>
    <n v="3600"/>
    <x v="175"/>
    <n v="3959242500"/>
    <x v="3"/>
  </r>
  <r>
    <s v="Dilwale"/>
    <x v="0"/>
    <s v="No"/>
    <s v="No"/>
    <x v="10"/>
    <x v="1"/>
    <s v="No"/>
    <s v="No"/>
    <x v="605"/>
    <s v="Rohit Shetty"/>
    <s v="Pritam"/>
    <n v="3150"/>
    <x v="176"/>
    <n v="3722315000"/>
    <x v="3"/>
  </r>
  <r>
    <s v="Chak De India"/>
    <x v="0"/>
    <s v="No"/>
    <s v="No"/>
    <x v="1"/>
    <x v="1"/>
    <s v="No"/>
    <s v="No"/>
    <x v="605"/>
    <s v="Shimit Amin"/>
    <s v="Salim - Sulaiman"/>
    <n v="500"/>
    <x v="35"/>
    <n v="1018170000"/>
    <x v="3"/>
  </r>
  <r>
    <s v="Jab Tak Hai Jaan"/>
    <x v="1"/>
    <s v="No"/>
    <s v="No"/>
    <x v="6"/>
    <x v="1"/>
    <s v="No"/>
    <s v="No"/>
    <x v="605"/>
    <s v="Yash Chopra"/>
    <s v="A.R. Rehman"/>
    <n v="2450"/>
    <x v="177"/>
    <n v="2102642500"/>
    <x v="3"/>
  </r>
  <r>
    <s v="Us Disha Mein"/>
    <x v="0"/>
    <s v="No"/>
    <s v="No"/>
    <x v="8"/>
    <x v="0"/>
    <s v="Yes"/>
    <s v="Yes"/>
    <x v="606"/>
    <s v="Shahzad Pathan"/>
    <s v="Vikrant Mathur"/>
    <n v="1"/>
    <x v="76"/>
    <n v="300000"/>
    <x v="0"/>
  </r>
  <r>
    <s v="Garam Padosan"/>
    <x v="0"/>
    <s v="No"/>
    <s v="No"/>
    <x v="3"/>
    <x v="0"/>
    <s v="No"/>
    <s v="No"/>
    <x v="607"/>
    <s v="Kanti Shah"/>
    <s v="Sawan Kumar Sawan"/>
    <n v="1"/>
    <x v="178"/>
    <n v="1325000"/>
    <x v="2"/>
  </r>
  <r>
    <s v="From Sydney With Love"/>
    <x v="0"/>
    <s v="No"/>
    <s v="No"/>
    <x v="4"/>
    <x v="0"/>
    <s v="Yes"/>
    <s v="Yes"/>
    <x v="608"/>
    <s v="Prateek Chakravorty"/>
    <s v="Brooklyn Shanti"/>
    <n v="175"/>
    <x v="27"/>
    <n v="3300000"/>
    <x v="0"/>
  </r>
  <r>
    <s v="Ek Pal Pyar Ka"/>
    <x v="1"/>
    <s v="No"/>
    <s v="No"/>
    <x v="1"/>
    <x v="0"/>
    <s v="Yes"/>
    <s v="No"/>
    <x v="609"/>
    <s v="Sanjiv Kolte"/>
    <s v="Manish"/>
    <n v="3"/>
    <x v="78"/>
    <n v="250000"/>
    <x v="0"/>
  </r>
  <r>
    <s v="3 Bachelors"/>
    <x v="0"/>
    <s v="No"/>
    <s v="No"/>
    <x v="4"/>
    <x v="1"/>
    <s v="No"/>
    <s v="No"/>
    <x v="610"/>
    <s v="Ajai Sinha"/>
    <s v="Daboo Malik"/>
    <n v="70"/>
    <x v="20"/>
    <n v="2100000"/>
    <x v="0"/>
  </r>
  <r>
    <s v="War... Chhod Na Yaar"/>
    <x v="1"/>
    <s v="No"/>
    <s v="No"/>
    <x v="4"/>
    <x v="1"/>
    <s v="Yes"/>
    <s v="Yes"/>
    <x v="610"/>
    <s v="Faraz Haider"/>
    <s v="Aslam Keyi"/>
    <n v="750"/>
    <x v="92"/>
    <n v="86944500"/>
    <x v="1"/>
  </r>
  <r>
    <s v="Allah Ke Banday"/>
    <x v="0"/>
    <s v="No"/>
    <s v="No"/>
    <x v="5"/>
    <x v="1"/>
    <s v="Yes"/>
    <s v="No"/>
    <x v="610"/>
    <s v="Faruk Kabir"/>
    <s v="Chirantan Bhatt"/>
    <n v="300"/>
    <x v="49"/>
    <n v="10000000"/>
    <x v="0"/>
  </r>
  <r>
    <s v="Toh Baat Pakki"/>
    <x v="1"/>
    <s v="No"/>
    <s v="No"/>
    <x v="4"/>
    <x v="1"/>
    <s v="Yes"/>
    <s v="No"/>
    <x v="610"/>
    <s v="Kedar Shinde"/>
    <s v="Pritam"/>
    <n v="575"/>
    <x v="22"/>
    <n v="45700000"/>
    <x v="0"/>
  </r>
  <r>
    <s v="Sorry Bhai!"/>
    <x v="0"/>
    <s v="No"/>
    <s v="No"/>
    <x v="7"/>
    <x v="1"/>
    <s v="No"/>
    <s v="No"/>
    <x v="610"/>
    <s v="Onir"/>
    <s v="Vivek Philip"/>
    <n v="250"/>
    <x v="49"/>
    <n v="19400000"/>
    <x v="0"/>
  </r>
  <r>
    <s v="Ferrari Ki Sawaari"/>
    <x v="0"/>
    <s v="No"/>
    <s v="No"/>
    <x v="1"/>
    <x v="1"/>
    <s v="Yes"/>
    <s v="No"/>
    <x v="610"/>
    <s v="Rajesh Mapuskar"/>
    <s v="Pritam"/>
    <n v="875"/>
    <x v="25"/>
    <n v="484500000"/>
    <x v="3"/>
  </r>
  <r>
    <s v="Gang Of Ghosts"/>
    <x v="0"/>
    <s v="No"/>
    <s v="No"/>
    <x v="4"/>
    <x v="1"/>
    <s v="No"/>
    <s v="No"/>
    <x v="610"/>
    <s v="Satish Kaushik"/>
    <s v="Dharam - Sandeep"/>
    <n v="900"/>
    <x v="100"/>
    <n v="27930000"/>
    <x v="0"/>
  </r>
  <r>
    <s v="1920 London"/>
    <x v="1"/>
    <s v="No"/>
    <s v="Yes"/>
    <x v="8"/>
    <x v="1"/>
    <s v="Yes"/>
    <s v="No"/>
    <x v="610"/>
    <s v="Tinu Suresh Desai"/>
    <s v="Toshi - Sharib"/>
    <n v="1300"/>
    <x v="3"/>
    <n v="226782500"/>
    <x v="2"/>
  </r>
  <r>
    <s v="Wajah Tum Ho"/>
    <x v="0"/>
    <s v="No"/>
    <s v="No"/>
    <x v="2"/>
    <x v="1"/>
    <s v="No"/>
    <s v="Yes"/>
    <x v="610"/>
    <s v="Vishal Pandya"/>
    <s v="Gourav - Roshin"/>
    <n v="2000"/>
    <x v="59"/>
    <n v="135700000"/>
    <x v="1"/>
  </r>
  <r>
    <s v="Life Goes On"/>
    <x v="0"/>
    <s v="No"/>
    <s v="No"/>
    <x v="1"/>
    <x v="1"/>
    <s v="Yes"/>
    <s v="Yes"/>
    <x v="611"/>
    <s v="Sangeeta Datta"/>
    <s v="Soumik Datta"/>
    <n v="10"/>
    <x v="18"/>
    <n v="500000"/>
    <x v="0"/>
  </r>
  <r>
    <s v="2 Chehare"/>
    <x v="0"/>
    <s v="No"/>
    <s v="No"/>
    <x v="5"/>
    <x v="1"/>
    <s v="No"/>
    <s v="No"/>
    <x v="612"/>
    <s v="Ashok Gaikwad"/>
    <s v="Anand - Milind"/>
    <n v="2"/>
    <x v="121"/>
    <n v="175000"/>
    <x v="0"/>
  </r>
  <r>
    <s v="Love Aur Sex"/>
    <x v="1"/>
    <s v="No"/>
    <s v="No"/>
    <x v="3"/>
    <x v="1"/>
    <s v="Yes"/>
    <s v="No"/>
    <x v="613"/>
    <s v="Karan"/>
    <s v="Daboo Malik"/>
    <n v="2"/>
    <x v="0"/>
    <n v="3100000"/>
    <x v="1"/>
  </r>
  <r>
    <s v="99.9 FM"/>
    <x v="0"/>
    <s v="No"/>
    <s v="No"/>
    <x v="2"/>
    <x v="1"/>
    <s v="Yes"/>
    <s v="Yes"/>
    <x v="613"/>
    <s v="Sanjay Bhatia"/>
    <s v="Piyush Kanojia"/>
    <n v="5"/>
    <x v="78"/>
    <n v="120000"/>
    <x v="0"/>
  </r>
  <r>
    <s v="Mallika"/>
    <x v="0"/>
    <s v="No"/>
    <s v="No"/>
    <x v="8"/>
    <x v="0"/>
    <s v="No"/>
    <s v="No"/>
    <x v="614"/>
    <s v="Wilson Louis"/>
    <s v="Shamir Tandon"/>
    <n v="325"/>
    <x v="28"/>
    <n v="10300000"/>
    <x v="0"/>
  </r>
  <r>
    <s v="Chehra - The Unknown Mask"/>
    <x v="0"/>
    <s v="No"/>
    <s v="No"/>
    <x v="0"/>
    <x v="0"/>
    <s v="Yes"/>
    <s v="Yes"/>
    <x v="615"/>
    <s v="Deepak K. Bajaj"/>
    <s v="Aslam Keyi"/>
    <n v="80"/>
    <x v="111"/>
    <n v="3050000"/>
    <x v="0"/>
  </r>
  <r>
    <s v="Red Swastik"/>
    <x v="0"/>
    <s v="No"/>
    <s v="No"/>
    <x v="2"/>
    <x v="1"/>
    <s v="No"/>
    <s v="No"/>
    <x v="616"/>
    <s v="Vinod Pande"/>
    <s v="Shamir Tandon"/>
    <n v="50"/>
    <x v="48"/>
    <n v="8200000"/>
    <x v="0"/>
  </r>
  <r>
    <s v="Sanak - The Deadly Passion"/>
    <x v="1"/>
    <s v="No"/>
    <s v="No"/>
    <x v="2"/>
    <x v="0"/>
    <s v="Yes"/>
    <s v="Yes"/>
    <x v="617"/>
    <s v="Aman Soni"/>
    <s v="Aqeel"/>
    <n v="1"/>
    <x v="141"/>
    <n v="325000"/>
    <x v="0"/>
  </r>
  <r>
    <s v="Khamoshh... Khauff Ki Raat"/>
    <x v="1"/>
    <s v="No"/>
    <s v="No"/>
    <x v="2"/>
    <x v="1"/>
    <s v="No"/>
    <s v="No"/>
    <x v="618"/>
    <s v="Deepak Tijori"/>
    <s v="Jatin - Lalit"/>
    <n v="110"/>
    <x v="30"/>
    <n v="10400000"/>
    <x v="0"/>
  </r>
  <r>
    <s v="Hijack"/>
    <x v="0"/>
    <s v="No"/>
    <s v="No"/>
    <x v="5"/>
    <x v="1"/>
    <s v="Yes"/>
    <s v="Yes"/>
    <x v="619"/>
    <s v="Kunal Shivdasani"/>
    <s v="Justin - Uday"/>
    <n v="375"/>
    <x v="49"/>
    <n v="34050000"/>
    <x v="0"/>
  </r>
  <r>
    <s v="Woh Lamhe"/>
    <x v="1"/>
    <s v="No"/>
    <s v="No"/>
    <x v="1"/>
    <x v="1"/>
    <s v="No"/>
    <s v="No"/>
    <x v="619"/>
    <s v="Mohit Suri"/>
    <s v="Pritam"/>
    <n v="275"/>
    <x v="106"/>
    <n v="95600000"/>
    <x v="2"/>
  </r>
  <r>
    <s v="Ghost"/>
    <x v="1"/>
    <s v="No"/>
    <s v="No"/>
    <x v="8"/>
    <x v="1"/>
    <s v="Yes"/>
    <s v="No"/>
    <x v="619"/>
    <s v="Puja Jatinder Bedi"/>
    <s v="Toshi - Sharib"/>
    <n v="800"/>
    <x v="49"/>
    <n v="94400000"/>
    <x v="2"/>
  </r>
  <r>
    <s v="Kal - Yesterday &amp; Tomorrow"/>
    <x v="0"/>
    <s v="No"/>
    <s v="No"/>
    <x v="1"/>
    <x v="0"/>
    <s v="Yes"/>
    <s v="No"/>
    <x v="619"/>
    <s v="Ruchi Narain"/>
    <s v="Shantanu Moitra"/>
    <n v="35"/>
    <x v="46"/>
    <n v="3500000"/>
    <x v="0"/>
  </r>
  <r>
    <s v="Hazaaron Khwaishein Aisi"/>
    <x v="1"/>
    <s v="No"/>
    <s v="No"/>
    <x v="1"/>
    <x v="0"/>
    <s v="No"/>
    <s v="No"/>
    <x v="619"/>
    <s v="Sudhir Mishra"/>
    <s v="Shantanu Moitra"/>
    <n v="35"/>
    <x v="110"/>
    <n v="6900000"/>
    <x v="0"/>
  </r>
  <r>
    <s v="Khoya Khoya Chand"/>
    <x v="0"/>
    <s v="No"/>
    <s v="No"/>
    <x v="1"/>
    <x v="1"/>
    <s v="No"/>
    <s v="No"/>
    <x v="619"/>
    <s v="Sudhir Mishra"/>
    <s v="Shantanu Moitra"/>
    <n v="150"/>
    <x v="45"/>
    <n v="29467250"/>
    <x v="1"/>
  </r>
  <r>
    <s v="Sins"/>
    <x v="0"/>
    <s v="No"/>
    <s v="No"/>
    <x v="1"/>
    <x v="0"/>
    <s v="Yes"/>
    <s v="Yes"/>
    <x v="619"/>
    <s v="Vinod Pande"/>
    <s v="Sanjoy Chowdhary"/>
    <n v="50"/>
    <x v="19"/>
    <n v="23800000"/>
    <x v="3"/>
  </r>
  <r>
    <s v="Kis Hudh Tak..."/>
    <x v="1"/>
    <s v="No"/>
    <s v="No"/>
    <x v="2"/>
    <x v="1"/>
    <s v="Yes"/>
    <s v="Yes"/>
    <x v="620"/>
    <s v="Tarun Dhanrajgir"/>
    <s v="Abid Shah"/>
    <n v="2"/>
    <x v="126"/>
    <n v="525000"/>
    <x v="0"/>
  </r>
  <r>
    <s v="Karle Pyaar Karle"/>
    <x v="0"/>
    <s v="No"/>
    <s v="No"/>
    <x v="6"/>
    <x v="0"/>
    <s v="Yes"/>
    <s v="No"/>
    <x v="621"/>
    <s v="Rajesh Pandey"/>
    <s v="Meet Bros"/>
    <n v="1100"/>
    <x v="75"/>
    <n v="19100000"/>
    <x v="0"/>
  </r>
  <r>
    <s v="Ek Haseena Thi Ek Deewana Tha"/>
    <x v="0"/>
    <s v="No"/>
    <s v="No"/>
    <x v="6"/>
    <x v="1"/>
    <s v="No"/>
    <s v="No"/>
    <x v="621"/>
    <s v="Suneel Darshan"/>
    <s v="Nadeem Saifi"/>
    <n v="725"/>
    <x v="59"/>
    <n v="16700000"/>
    <x v="0"/>
  </r>
  <r>
    <s v="Haseena Parkar"/>
    <x v="0"/>
    <s v="No"/>
    <s v="No"/>
    <x v="1"/>
    <x v="1"/>
    <s v="No"/>
    <s v="No"/>
    <x v="622"/>
    <s v="Apoorva Lakhia"/>
    <s v="Sachin - Jigar"/>
    <n v="1150"/>
    <x v="7"/>
    <n v="90675000"/>
    <x v="1"/>
  </r>
  <r>
    <s v="Luv Ka The End"/>
    <x v="1"/>
    <s v="No"/>
    <s v="No"/>
    <x v="1"/>
    <x v="1"/>
    <s v="Yes"/>
    <s v="No"/>
    <x v="622"/>
    <s v="Bumpy"/>
    <s v="Ram Sampath"/>
    <n v="450"/>
    <x v="102"/>
    <n v="79200000"/>
    <x v="1"/>
  </r>
  <r>
    <s v="Pratyavartan - The Homecoming"/>
    <x v="0"/>
    <s v="No"/>
    <s v="No"/>
    <x v="1"/>
    <x v="0"/>
    <s v="Yes"/>
    <s v="Yes"/>
    <x v="623"/>
    <s v="Nimu Bhowmick"/>
    <s v="Pinak Bhattacharya"/>
    <n v="15"/>
    <x v="21"/>
    <n v="500000"/>
    <x v="0"/>
  </r>
  <r>
    <s v="Will You Marry Me?"/>
    <x v="0"/>
    <s v="No"/>
    <s v="No"/>
    <x v="4"/>
    <x v="1"/>
    <s v="No"/>
    <s v="No"/>
    <x v="624"/>
    <s v="Aaditya Datt"/>
    <s v="Toshi - Sharib"/>
    <n v="325"/>
    <x v="42"/>
    <n v="7400000"/>
    <x v="0"/>
  </r>
  <r>
    <s v="Aagey Se Right"/>
    <x v="0"/>
    <s v="No"/>
    <s v="No"/>
    <x v="4"/>
    <x v="1"/>
    <s v="Yes"/>
    <s v="No"/>
    <x v="624"/>
    <s v="Indrajit Nattoji"/>
    <s v="Ram Sampath"/>
    <n v="375"/>
    <x v="42"/>
    <n v="42100000"/>
    <x v="1"/>
  </r>
  <r>
    <s v="Teen Thay Bhai"/>
    <x v="1"/>
    <s v="No"/>
    <s v="No"/>
    <x v="4"/>
    <x v="1"/>
    <s v="Yes"/>
    <s v="No"/>
    <x v="624"/>
    <s v="Mrighdeep Singh Lamba"/>
    <s v="Sukhwinder Singh"/>
    <n v="500"/>
    <x v="22"/>
    <n v="33700000"/>
    <x v="0"/>
  </r>
  <r>
    <s v="Iqbal"/>
    <x v="1"/>
    <s v="No"/>
    <s v="No"/>
    <x v="1"/>
    <x v="1"/>
    <s v="No"/>
    <s v="No"/>
    <x v="624"/>
    <s v="Nagesh Kukunoor"/>
    <s v="Salim - Sulaiman"/>
    <n v="70"/>
    <x v="48"/>
    <n v="56068750"/>
    <x v="3"/>
  </r>
  <r>
    <s v="Bombay To Bangkok"/>
    <x v="0"/>
    <s v="No"/>
    <s v="No"/>
    <x v="4"/>
    <x v="1"/>
    <s v="No"/>
    <s v="No"/>
    <x v="624"/>
    <s v="Nagesh Kukunoor"/>
    <s v="Salim - Sulaiman"/>
    <n v="175"/>
    <x v="120"/>
    <n v="27200000"/>
    <x v="0"/>
  </r>
  <r>
    <s v="Paying Guests"/>
    <x v="0"/>
    <s v="No"/>
    <s v="No"/>
    <x v="4"/>
    <x v="1"/>
    <s v="Yes"/>
    <s v="No"/>
    <x v="624"/>
    <s v="Paritosh Painter"/>
    <s v="Sajid - Wajid"/>
    <n v="450"/>
    <x v="22"/>
    <n v="76600000"/>
    <x v="1"/>
  </r>
  <r>
    <s v="Kamaal Dhamaal Malamaal"/>
    <x v="0"/>
    <s v="No"/>
    <s v="No"/>
    <x v="4"/>
    <x v="1"/>
    <s v="No"/>
    <s v="No"/>
    <x v="624"/>
    <s v="Priyadarshan"/>
    <s v="Sajid - Wajid"/>
    <n v="950"/>
    <x v="50"/>
    <n v="90000000"/>
    <x v="0"/>
  </r>
  <r>
    <s v="Click"/>
    <x v="1"/>
    <s v="No"/>
    <s v="No"/>
    <x v="8"/>
    <x v="1"/>
    <s v="No"/>
    <s v="No"/>
    <x v="624"/>
    <s v="Sangeeth Sivan"/>
    <s v="Shamir Tandon"/>
    <n v="350"/>
    <x v="2"/>
    <n v="16200000"/>
    <x v="0"/>
  </r>
  <r>
    <s v="Welcome to Sajjanpur"/>
    <x v="0"/>
    <s v="No"/>
    <s v="No"/>
    <x v="1"/>
    <x v="1"/>
    <s v="No"/>
    <s v="No"/>
    <x v="624"/>
    <s v="Shyam Benegal"/>
    <s v="Shantanu Moitra"/>
    <n v="450"/>
    <x v="49"/>
    <n v="136000000"/>
    <x v="3"/>
  </r>
  <r>
    <s v="Aasma - The Sky Is the Limit"/>
    <x v="1"/>
    <s v="No"/>
    <s v="No"/>
    <x v="1"/>
    <x v="0"/>
    <s v="No"/>
    <s v="No"/>
    <x v="625"/>
    <s v="Rohit Nayyar"/>
    <s v="Afsar - Sajid"/>
    <n v="15"/>
    <x v="19"/>
    <n v="200000"/>
    <x v="0"/>
  </r>
  <r>
    <s v="Shakal Pe Mat Ja"/>
    <x v="0"/>
    <s v="No"/>
    <s v="No"/>
    <x v="4"/>
    <x v="1"/>
    <s v="Yes"/>
    <s v="No"/>
    <x v="625"/>
    <s v="Shubh"/>
    <s v="Salim - Sulaiman"/>
    <n v="275"/>
    <x v="20"/>
    <n v="6900000"/>
    <x v="0"/>
  </r>
  <r>
    <s v="Nakshatra"/>
    <x v="0"/>
    <s v="No"/>
    <s v="No"/>
    <x v="2"/>
    <x v="0"/>
    <s v="Yes"/>
    <s v="No"/>
    <x v="626"/>
    <s v="Mohan Savalkar"/>
    <s v="Bappi - Tutal"/>
    <n v="200"/>
    <x v="77"/>
    <n v="2650000"/>
    <x v="0"/>
  </r>
  <r>
    <s v="Raqt"/>
    <x v="0"/>
    <s v="No"/>
    <s v="No"/>
    <x v="1"/>
    <x v="0"/>
    <s v="Yes"/>
    <s v="No"/>
    <x v="627"/>
    <s v="Adi Irani"/>
    <s v="Daboo Malik"/>
    <n v="200"/>
    <x v="108"/>
    <n v="2900000"/>
    <x v="0"/>
  </r>
  <r>
    <s v="Raat Abhi Baaki Hai"/>
    <x v="1"/>
    <s v="No"/>
    <s v="No"/>
    <x v="0"/>
    <x v="0"/>
    <s v="Yes"/>
    <s v="Yes"/>
    <x v="628"/>
    <s v="Siddhant Kumar"/>
    <s v="Vivek Asthana"/>
    <n v="5"/>
    <x v="116"/>
    <n v="140000"/>
    <x v="0"/>
  </r>
  <r>
    <s v="Striker"/>
    <x v="1"/>
    <s v="No"/>
    <s v="No"/>
    <x v="1"/>
    <x v="1"/>
    <s v="No"/>
    <s v="Yes"/>
    <x v="629"/>
    <s v="Chandan Arora"/>
    <s v="Shailendra Barve"/>
    <n v="200"/>
    <x v="22"/>
    <n v="12300000"/>
    <x v="0"/>
  </r>
  <r>
    <s v="Stand By"/>
    <x v="1"/>
    <s v="No"/>
    <s v="No"/>
    <x v="1"/>
    <x v="1"/>
    <s v="Yes"/>
    <s v="No"/>
    <x v="630"/>
    <s v="Sanjay Surker"/>
    <s v="Aadesh Shrivastava"/>
    <n v="250"/>
    <x v="30"/>
    <n v="2075000"/>
    <x v="0"/>
  </r>
  <r>
    <s v="Kuku Mathur Ki Jhand Ho Gayi"/>
    <x v="0"/>
    <s v="No"/>
    <s v="No"/>
    <x v="4"/>
    <x v="0"/>
    <s v="Yes"/>
    <s v="Yes"/>
    <x v="631"/>
    <s v="Aman Sachdeva"/>
    <s v="Parichay"/>
    <n v="600"/>
    <x v="128"/>
    <n v="19400000"/>
    <x v="0"/>
  </r>
  <r>
    <s v="Anwar"/>
    <x v="1"/>
    <s v="No"/>
    <s v="No"/>
    <x v="1"/>
    <x v="1"/>
    <s v="No"/>
    <s v="Yes"/>
    <x v="632"/>
    <s v="Manish Jha"/>
    <s v="Mithoon"/>
    <n v="25"/>
    <x v="117"/>
    <n v="1200000"/>
    <x v="0"/>
  </r>
  <r>
    <s v="Tutiya Dil"/>
    <x v="1"/>
    <s v="No"/>
    <s v="No"/>
    <x v="6"/>
    <x v="0"/>
    <s v="Yes"/>
    <s v="Yes"/>
    <x v="633"/>
    <s v="Amit Khanna"/>
    <s v="Gulraj Singh"/>
    <n v="20"/>
    <x v="1"/>
    <n v="525000"/>
    <x v="0"/>
  </r>
  <r>
    <s v="A Gentleman - Sundar Susheel Risky"/>
    <x v="1"/>
    <s v="No"/>
    <s v="No"/>
    <x v="5"/>
    <x v="1"/>
    <s v="No"/>
    <s v="No"/>
    <x v="634"/>
    <s v="Krishna D.K"/>
    <s v="Sachin - Jigar"/>
    <n v="1900"/>
    <x v="57"/>
    <n v="334900000"/>
    <x v="0"/>
  </r>
  <r>
    <s v="Ek Villain"/>
    <x v="1"/>
    <s v="No"/>
    <s v="No"/>
    <x v="2"/>
    <x v="1"/>
    <s v="No"/>
    <s v="Yes"/>
    <x v="634"/>
    <s v="Mohit Suri"/>
    <s v="Adnan Dhool"/>
    <n v="2500"/>
    <x v="33"/>
    <n v="1531800000"/>
    <x v="3"/>
  </r>
  <r>
    <s v="Baar Baar Dekho"/>
    <x v="0"/>
    <s v="No"/>
    <s v="No"/>
    <x v="1"/>
    <x v="1"/>
    <s v="Yes"/>
    <s v="Yes"/>
    <x v="634"/>
    <s v="Nitya Mehra"/>
    <s v="Bilal Saeed"/>
    <n v="1950"/>
    <x v="129"/>
    <n v="626710000"/>
    <x v="2"/>
  </r>
  <r>
    <s v="Kapoor &amp; Sons"/>
    <x v="0"/>
    <s v="No"/>
    <s v="No"/>
    <x v="1"/>
    <x v="1"/>
    <s v="No"/>
    <s v="No"/>
    <x v="634"/>
    <s v="Shakun Batra"/>
    <s v="Amal Malik"/>
    <n v="1500"/>
    <x v="67"/>
    <n v="1432855000"/>
    <x v="3"/>
  </r>
  <r>
    <s v="Hasee Toh Phasee"/>
    <x v="0"/>
    <s v="No"/>
    <s v="No"/>
    <x v="7"/>
    <x v="1"/>
    <s v="Yes"/>
    <s v="No"/>
    <x v="634"/>
    <s v="Vinil Mathew"/>
    <s v="Vishal - Shekhar"/>
    <n v="1300"/>
    <x v="75"/>
    <n v="617420000"/>
    <x v="3"/>
  </r>
  <r>
    <s v="Woodstock Villa"/>
    <x v="0"/>
    <s v="No"/>
    <s v="No"/>
    <x v="0"/>
    <x v="0"/>
    <s v="No"/>
    <s v="No"/>
    <x v="635"/>
    <s v="Hansal Mehta"/>
    <s v="Anu Malik"/>
    <n v="275"/>
    <x v="128"/>
    <n v="31200000"/>
    <x v="0"/>
  </r>
  <r>
    <s v="Summer 2007"/>
    <x v="0"/>
    <s v="No"/>
    <s v="No"/>
    <x v="2"/>
    <x v="0"/>
    <s v="Yes"/>
    <s v="Yes"/>
    <x v="635"/>
    <s v="Suhail Tatari"/>
    <s v="Gourov Dasgupta"/>
    <n v="125"/>
    <x v="30"/>
    <n v="6428250"/>
    <x v="0"/>
  </r>
  <r>
    <s v="Gumshuda"/>
    <x v="0"/>
    <s v="No"/>
    <s v="No"/>
    <x v="1"/>
    <x v="1"/>
    <s v="Yes"/>
    <s v="No"/>
    <x v="636"/>
    <s v="Ashok Vishwanath"/>
    <s v="Bikram Ghosh"/>
    <n v="40"/>
    <x v="19"/>
    <n v="280000"/>
    <x v="0"/>
  </r>
  <r>
    <s v="Aaj Ka Neta"/>
    <x v="0"/>
    <s v="No"/>
    <s v="No"/>
    <x v="5"/>
    <x v="1"/>
    <s v="No"/>
    <s v="No"/>
    <x v="637"/>
    <s v="Bisham Kohli"/>
    <s v="Abheer Mukherjee"/>
    <n v="2"/>
    <x v="0"/>
    <n v="500000"/>
    <x v="0"/>
  </r>
  <r>
    <s v="Beda Paar Karte Bhagwan Amarnath"/>
    <x v="0"/>
    <s v="No"/>
    <s v="No"/>
    <x v="11"/>
    <x v="0"/>
    <s v="No"/>
    <s v="No"/>
    <x v="638"/>
    <s v="Tarun Wadhwa"/>
    <s v="Ravindra Jain"/>
    <n v="10"/>
    <x v="41"/>
    <n v="2250000"/>
    <x v="2"/>
  </r>
  <r>
    <s v="Malika - The Fire"/>
    <x v="1"/>
    <s v="No"/>
    <s v="No"/>
    <x v="3"/>
    <x v="0"/>
    <s v="Yes"/>
    <s v="Yes"/>
    <x v="639"/>
    <s v="Kumar Bablu"/>
    <s v="Vinay Prasanna"/>
    <n v="1"/>
    <x v="5"/>
    <n v="575000"/>
    <x v="0"/>
  </r>
  <r>
    <s v="Chaurahen"/>
    <x v="0"/>
    <s v="No"/>
    <s v="No"/>
    <x v="1"/>
    <x v="1"/>
    <s v="No"/>
    <s v="No"/>
    <x v="640"/>
    <s v="Rajshree Ojha"/>
    <s v="Manikanth Kadari"/>
    <n v="10"/>
    <x v="121"/>
    <n v="325000"/>
    <x v="0"/>
  </r>
  <r>
    <s v="Aryan"/>
    <x v="0"/>
    <s v="No"/>
    <s v="No"/>
    <x v="1"/>
    <x v="1"/>
    <s v="Yes"/>
    <s v="No"/>
    <x v="641"/>
    <s v="Abhishek Kapoor"/>
    <s v="Anand Raj Anand"/>
    <n v="125"/>
    <x v="120"/>
    <n v="13400000"/>
    <x v="0"/>
  </r>
  <r>
    <s v="Team - The Force"/>
    <x v="0"/>
    <s v="No"/>
    <s v="No"/>
    <x v="4"/>
    <x v="1"/>
    <s v="No"/>
    <s v="No"/>
    <x v="641"/>
    <s v="Ajay Chandhok"/>
    <s v="Daboo Malik"/>
    <n v="325"/>
    <x v="52"/>
    <n v="21900000"/>
    <x v="0"/>
  </r>
  <r>
    <s v="Hello"/>
    <x v="0"/>
    <s v="No"/>
    <s v="No"/>
    <x v="6"/>
    <x v="1"/>
    <s v="No"/>
    <s v="No"/>
    <x v="641"/>
    <s v="Atul Agnihotri"/>
    <s v="Sajid - Wajid"/>
    <n v="650"/>
    <x v="59"/>
    <n v="179600000"/>
    <x v="2"/>
  </r>
  <r>
    <s v="Heroes"/>
    <x v="0"/>
    <s v="No"/>
    <s v="No"/>
    <x v="1"/>
    <x v="1"/>
    <s v="No"/>
    <s v="No"/>
    <x v="641"/>
    <s v="Samir Karnik"/>
    <s v="Sajid - Wajid"/>
    <n v="725"/>
    <x v="7"/>
    <n v="254400000"/>
    <x v="3"/>
  </r>
  <r>
    <s v="Little Zizou"/>
    <x v="0"/>
    <s v="No"/>
    <s v="No"/>
    <x v="4"/>
    <x v="1"/>
    <s v="Yes"/>
    <s v="No"/>
    <x v="642"/>
    <s v="Sooni Taraporevala"/>
    <s v="Bikram Ghosh"/>
    <n v="50"/>
    <x v="110"/>
    <n v="16300000"/>
    <x v="1"/>
  </r>
  <r>
    <s v="Akira"/>
    <x v="1"/>
    <s v="Yes"/>
    <s v="No"/>
    <x v="5"/>
    <x v="1"/>
    <s v="No"/>
    <s v="No"/>
    <x v="643"/>
    <s v="A.R. Murugadoss"/>
    <s v="Vishal - Shekhar"/>
    <n v="2400"/>
    <x v="50"/>
    <n v="438730000"/>
    <x v="3"/>
  </r>
  <r>
    <s v="Noor"/>
    <x v="0"/>
    <s v="No"/>
    <s v="No"/>
    <x v="1"/>
    <x v="1"/>
    <s v="No"/>
    <s v="Yes"/>
    <x v="643"/>
    <s v="Sunhil Sippy"/>
    <s v="Baadshah"/>
    <n v="1450"/>
    <x v="104"/>
    <n v="118452500"/>
    <x v="0"/>
  </r>
  <r>
    <s v="Via Darjeeling"/>
    <x v="0"/>
    <s v="No"/>
    <s v="No"/>
    <x v="2"/>
    <x v="1"/>
    <s v="Yes"/>
    <s v="Yes"/>
    <x v="644"/>
    <s v="Arindam Nandy"/>
    <s v="Prabuddha Banerjee"/>
    <n v="75"/>
    <x v="1"/>
    <n v="2600000"/>
    <x v="0"/>
  </r>
  <r>
    <s v="Shraddha - In  The Name Of God"/>
    <x v="0"/>
    <s v="No"/>
    <s v="No"/>
    <x v="1"/>
    <x v="1"/>
    <s v="No"/>
    <s v="Yes"/>
    <x v="644"/>
    <s v="Hamid Ali"/>
    <s v="Dinesh Arjuna"/>
    <n v="20"/>
    <x v="78"/>
    <n v="275000"/>
    <x v="0"/>
  </r>
  <r>
    <s v="The Camp"/>
    <x v="0"/>
    <s v="No"/>
    <s v="No"/>
    <x v="1"/>
    <x v="1"/>
    <s v="Yes"/>
    <s v="Yes"/>
    <x v="644"/>
    <s v="Nitin Mahadar"/>
    <s v="Uday Ramdas"/>
    <n v="35"/>
    <x v="19"/>
    <n v="275000"/>
    <x v="0"/>
  </r>
  <r>
    <s v="Dolly Ki Doli"/>
    <x v="1"/>
    <s v="No"/>
    <s v="No"/>
    <x v="4"/>
    <x v="1"/>
    <s v="Yes"/>
    <s v="No"/>
    <x v="645"/>
    <s v="Abhishek Dogra"/>
    <s v="Sajid - Wajid"/>
    <n v="1150"/>
    <x v="3"/>
    <n v="188337500"/>
    <x v="1"/>
  </r>
  <r>
    <s v="Aisha"/>
    <x v="0"/>
    <s v="No"/>
    <s v="No"/>
    <x v="7"/>
    <x v="1"/>
    <s v="Yes"/>
    <s v="No"/>
    <x v="645"/>
    <s v="Rajshree Ojha"/>
    <s v="Amit Trivedi"/>
    <n v="625"/>
    <x v="7"/>
    <n v="255262500"/>
    <x v="3"/>
  </r>
  <r>
    <s v="Neerja"/>
    <x v="1"/>
    <s v="No"/>
    <s v="No"/>
    <x v="1"/>
    <x v="1"/>
    <s v="Yes"/>
    <s v="Yes"/>
    <x v="645"/>
    <s v="Ram Madhvani"/>
    <s v="Vishal Khurana"/>
    <n v="1000"/>
    <x v="13"/>
    <n v="1187190000"/>
    <x v="3"/>
  </r>
  <r>
    <s v="Item Girl"/>
    <x v="0"/>
    <s v="No"/>
    <s v="No"/>
    <x v="3"/>
    <x v="0"/>
    <s v="Yes"/>
    <s v="Yes"/>
    <x v="646"/>
    <s v="Purrshottam"/>
    <s v="Jayant Aaryan"/>
    <n v="2"/>
    <x v="5"/>
    <n v="600000"/>
    <x v="0"/>
  </r>
  <r>
    <s v="Ek Vivaah... Aisa Bhi"/>
    <x v="0"/>
    <s v="No"/>
    <s v="No"/>
    <x v="6"/>
    <x v="1"/>
    <s v="Yes"/>
    <s v="No"/>
    <x v="647"/>
    <s v="Kaushik Ghatak"/>
    <s v="Ravindra Jain"/>
    <n v="100"/>
    <x v="28"/>
    <n v="24887500"/>
    <x v="1"/>
  </r>
  <r>
    <s v="Hero"/>
    <x v="0"/>
    <s v="No"/>
    <s v="No"/>
    <x v="6"/>
    <x v="0"/>
    <s v="No"/>
    <s v="Yes"/>
    <x v="648"/>
    <s v="Nikhil Advani"/>
    <s v="Jassi Katyal"/>
    <n v="2100"/>
    <x v="96"/>
    <n v="481812500"/>
    <x v="3"/>
  </r>
  <r>
    <s v="English Vinglish"/>
    <x v="0"/>
    <s v="No"/>
    <s v="No"/>
    <x v="1"/>
    <x v="1"/>
    <s v="Yes"/>
    <s v="No"/>
    <x v="649"/>
    <s v="Gauri Shinde"/>
    <s v="Amit Trivedi"/>
    <n v="700"/>
    <x v="75"/>
    <n v="785625000"/>
    <x v="3"/>
  </r>
  <r>
    <s v="Mom"/>
    <x v="0"/>
    <s v="No"/>
    <s v="No"/>
    <x v="1"/>
    <x v="1"/>
    <s v="Yes"/>
    <s v="No"/>
    <x v="649"/>
    <s v="Ravi Udyawar"/>
    <s v="A.R. Rehman"/>
    <n v="1200"/>
    <x v="8"/>
    <n v="565740000"/>
    <x v="3"/>
  </r>
  <r>
    <s v="Madholal Keep Walking"/>
    <x v="0"/>
    <s v="No"/>
    <s v="No"/>
    <x v="1"/>
    <x v="0"/>
    <s v="Yes"/>
    <s v="No"/>
    <x v="650"/>
    <s v="Jai Tank"/>
    <s v="Nayab - Raja"/>
    <n v="50"/>
    <x v="19"/>
    <n v="475000"/>
    <x v="0"/>
  </r>
  <r>
    <s v="Mission - The Last War"/>
    <x v="0"/>
    <s v="No"/>
    <s v="No"/>
    <x v="5"/>
    <x v="1"/>
    <s v="Yes"/>
    <s v="Yes"/>
    <x v="651"/>
    <s v="Hayat Asif"/>
    <s v="Khayyam"/>
    <n v="5"/>
    <x v="144"/>
    <n v="325000"/>
    <x v="0"/>
  </r>
  <r>
    <s v="Garma Garam"/>
    <x v="1"/>
    <s v="No"/>
    <s v="No"/>
    <x v="1"/>
    <x v="0"/>
    <s v="Yes"/>
    <s v="No"/>
    <x v="651"/>
    <s v="S.K. Prasad"/>
    <s v="Dilip Sen - Sameer Sen"/>
    <n v="10"/>
    <x v="78"/>
    <n v="2100000"/>
    <x v="1"/>
  </r>
  <r>
    <s v="Phoonk 2"/>
    <x v="0"/>
    <s v="No"/>
    <s v="Yes"/>
    <x v="8"/>
    <x v="1"/>
    <s v="Yes"/>
    <s v="Yes"/>
    <x v="652"/>
    <s v="Milind Gadagkar"/>
    <s v="Dharam - Sandeep"/>
    <n v="675"/>
    <x v="52"/>
    <n v="92400000"/>
    <x v="2"/>
  </r>
  <r>
    <s v="Phoonk"/>
    <x v="1"/>
    <s v="No"/>
    <s v="No"/>
    <x v="8"/>
    <x v="0"/>
    <s v="No"/>
    <s v="No"/>
    <x v="652"/>
    <s v="Ram Gopal Verma"/>
    <s v="Bappi - Tutal"/>
    <n v="400"/>
    <x v="30"/>
    <n v="136200000"/>
    <x v="3"/>
  </r>
  <r>
    <s v="Unlimited Nasha"/>
    <x v="0"/>
    <s v="No"/>
    <s v="No"/>
    <x v="1"/>
    <x v="1"/>
    <s v="No"/>
    <s v="Yes"/>
    <x v="653"/>
    <s v="Sanjay Khandelwal"/>
    <s v="Rakesh Trivedi"/>
    <n v="20"/>
    <x v="111"/>
    <n v="3700000"/>
    <x v="0"/>
  </r>
  <r>
    <s v="Manoranjan - The Entertainment"/>
    <x v="0"/>
    <s v="No"/>
    <s v="No"/>
    <x v="4"/>
    <x v="1"/>
    <s v="Yes"/>
    <s v="Yes"/>
    <x v="654"/>
    <s v="Kaaran Choudhary"/>
    <s v="Nayab - Raja"/>
    <n v="6"/>
    <x v="19"/>
    <n v="275000"/>
    <x v="0"/>
  </r>
  <r>
    <s v="Dhara"/>
    <x v="0"/>
    <s v="No"/>
    <s v="No"/>
    <x v="1"/>
    <x v="1"/>
    <s v="Yes"/>
    <s v="No"/>
    <x v="654"/>
    <s v="Masud Mirza"/>
    <s v="Saurabh Mukherjee"/>
    <n v="5"/>
    <x v="19"/>
    <n v="14000"/>
    <x v="0"/>
  </r>
  <r>
    <s v="Love Recipe"/>
    <x v="0"/>
    <s v="No"/>
    <s v="No"/>
    <x v="4"/>
    <x v="0"/>
    <s v="No"/>
    <s v="Yes"/>
    <x v="655"/>
    <s v="Amol Shetge"/>
    <s v="Sameer Phaterpekar"/>
    <n v="100"/>
    <x v="121"/>
    <n v="2200000"/>
    <x v="0"/>
  </r>
  <r>
    <s v="Kuch Kariye"/>
    <x v="0"/>
    <s v="No"/>
    <s v="No"/>
    <x v="1"/>
    <x v="0"/>
    <s v="Yes"/>
    <s v="Yes"/>
    <x v="656"/>
    <s v="Jagbir Dahiya"/>
    <s v="Onkar Shinde"/>
    <n v="40"/>
    <x v="26"/>
    <n v="675000"/>
    <x v="0"/>
  </r>
  <r>
    <s v="Khudi Ko Kar Buland Itna"/>
    <x v="0"/>
    <s v="No"/>
    <s v="No"/>
    <x v="1"/>
    <x v="1"/>
    <s v="No"/>
    <s v="No"/>
    <x v="656"/>
    <s v="Jagbir Dahiya"/>
    <s v="Onkar Shinde"/>
    <n v="20"/>
    <x v="46"/>
    <n v="300000"/>
    <x v="0"/>
  </r>
  <r>
    <s v="Devaki"/>
    <x v="0"/>
    <s v="No"/>
    <s v="No"/>
    <x v="1"/>
    <x v="1"/>
    <s v="Yes"/>
    <s v="Yes"/>
    <x v="657"/>
    <s v="Bappaditya Bandopadhyay"/>
    <s v="Bikram Ghosh"/>
    <n v="15"/>
    <x v="19"/>
    <n v="350000"/>
    <x v="0"/>
  </r>
  <r>
    <s v="Maazii"/>
    <x v="0"/>
    <s v="No"/>
    <s v="No"/>
    <x v="2"/>
    <x v="0"/>
    <s v="Yes"/>
    <s v="Yes"/>
    <x v="658"/>
    <s v="Jaideep Chopra"/>
    <s v="Faizan Hussain"/>
    <n v="70"/>
    <x v="18"/>
    <n v="925000"/>
    <x v="0"/>
  </r>
  <r>
    <s v="Desi Kattey"/>
    <x v="0"/>
    <s v="No"/>
    <s v="No"/>
    <x v="5"/>
    <x v="1"/>
    <s v="No"/>
    <s v="No"/>
    <x v="659"/>
    <s v="Anand Kumar"/>
    <s v="Kailash Kher"/>
    <n v="1150"/>
    <x v="23"/>
    <n v="25200000"/>
    <x v="0"/>
  </r>
  <r>
    <s v="Red Alert - The War Within"/>
    <x v="0"/>
    <s v="No"/>
    <s v="No"/>
    <x v="1"/>
    <x v="1"/>
    <s v="No"/>
    <s v="No"/>
    <x v="659"/>
    <s v="Anant Mahadevan"/>
    <s v="Lalit Pandit"/>
    <n v="400"/>
    <x v="27"/>
    <n v="19300000"/>
    <x v="0"/>
  </r>
  <r>
    <s v="One Two Three"/>
    <x v="0"/>
    <s v="No"/>
    <s v="No"/>
    <x v="4"/>
    <x v="1"/>
    <s v="Yes"/>
    <s v="No"/>
    <x v="659"/>
    <s v="Ashwini Dhir"/>
    <s v="Raghav Sachar"/>
    <n v="575"/>
    <x v="59"/>
    <n v="273600000"/>
    <x v="3"/>
  </r>
  <r>
    <s v="Mr. White Mr. Black"/>
    <x v="0"/>
    <s v="No"/>
    <s v="No"/>
    <x v="4"/>
    <x v="1"/>
    <s v="No"/>
    <s v="No"/>
    <x v="659"/>
    <s v="Deepak Shivdasani"/>
    <s v="Jatin - Lalit"/>
    <n v="450"/>
    <x v="22"/>
    <n v="38900000"/>
    <x v="0"/>
  </r>
  <r>
    <s v="Barood - The Fire A Love Story"/>
    <x v="0"/>
    <s v="No"/>
    <s v="No"/>
    <x v="5"/>
    <x v="1"/>
    <s v="Yes"/>
    <s v="Yes"/>
    <x v="659"/>
    <s v="Jagdish C. Pandey"/>
    <s v="Bhoopi - Kanakraj"/>
    <n v="25"/>
    <x v="20"/>
    <n v="4000000"/>
    <x v="0"/>
  </r>
  <r>
    <s v="Daddy Cool - Join The Fun"/>
    <x v="0"/>
    <s v="No"/>
    <s v="No"/>
    <x v="4"/>
    <x v="1"/>
    <s v="No"/>
    <s v="No"/>
    <x v="659"/>
    <s v="K. Murali Mohana Rao"/>
    <s v="Raghav Sachar"/>
    <n v="525"/>
    <x v="74"/>
    <n v="63730000"/>
    <x v="0"/>
  </r>
  <r>
    <s v="Padmashree Laloo Prasad Yadav"/>
    <x v="0"/>
    <s v="No"/>
    <s v="No"/>
    <x v="4"/>
    <x v="1"/>
    <s v="No"/>
    <s v="No"/>
    <x v="659"/>
    <s v="Mahesh Manjrekar"/>
    <s v="Nitin Raikwar"/>
    <n v="150"/>
    <x v="128"/>
    <n v="24283000"/>
    <x v="0"/>
  </r>
  <r>
    <s v="Mere Dost Picture Abhi Baaki Hai"/>
    <x v="0"/>
    <s v="No"/>
    <s v="No"/>
    <x v="4"/>
    <x v="1"/>
    <s v="No"/>
    <s v="Yes"/>
    <x v="659"/>
    <s v="Rajnish Thakur"/>
    <s v="Parvez - Subhash"/>
    <n v="50"/>
    <x v="118"/>
    <n v="2500000"/>
    <x v="0"/>
  </r>
  <r>
    <s v="Coffee With D"/>
    <x v="0"/>
    <s v="No"/>
    <s v="No"/>
    <x v="4"/>
    <x v="0"/>
    <s v="Yes"/>
    <s v="No"/>
    <x v="660"/>
    <s v="Vishal Mishra"/>
    <s v="Superbia"/>
    <n v="650"/>
    <x v="52"/>
    <n v="7200000"/>
    <x v="0"/>
  </r>
  <r>
    <s v="Money Back Guarantee"/>
    <x v="1"/>
    <s v="No"/>
    <s v="No"/>
    <x v="4"/>
    <x v="1"/>
    <s v="No"/>
    <s v="No"/>
    <x v="661"/>
    <s v="Sunil Pal"/>
    <s v="Dinu"/>
    <n v="50"/>
    <x v="46"/>
    <n v="1375000"/>
    <x v="0"/>
  </r>
  <r>
    <s v="Fool N Final"/>
    <x v="0"/>
    <s v="No"/>
    <s v="No"/>
    <x v="4"/>
    <x v="1"/>
    <s v="No"/>
    <s v="No"/>
    <x v="662"/>
    <s v="Ahmed Khan"/>
    <s v="Himesh Reshammiya"/>
    <n v="850"/>
    <x v="75"/>
    <n v="276200000"/>
    <x v="2"/>
  </r>
  <r>
    <s v="Kaafila"/>
    <x v="0"/>
    <s v="No"/>
    <s v="No"/>
    <x v="5"/>
    <x v="1"/>
    <s v="No"/>
    <s v="No"/>
    <x v="662"/>
    <s v="Ammtoje Mann"/>
    <s v="Sukhwinder Singh"/>
    <n v="270"/>
    <x v="92"/>
    <n v="40465000"/>
    <x v="0"/>
  </r>
  <r>
    <s v="Apne"/>
    <x v="0"/>
    <s v="No"/>
    <s v="No"/>
    <x v="1"/>
    <x v="1"/>
    <s v="No"/>
    <s v="No"/>
    <x v="662"/>
    <s v="Anil Sharma"/>
    <s v="Himesh Reshammiya"/>
    <n v="625"/>
    <x v="25"/>
    <n v="392825000"/>
    <x v="3"/>
  </r>
  <r>
    <s v="Singh Saab The Great"/>
    <x v="1"/>
    <s v="No"/>
    <s v="No"/>
    <x v="5"/>
    <x v="1"/>
    <s v="No"/>
    <s v="Yes"/>
    <x v="662"/>
    <s v="Anil Sharma"/>
    <s v="Sonu Nigam"/>
    <n v="2000"/>
    <x v="114"/>
    <n v="328987500"/>
    <x v="1"/>
  </r>
  <r>
    <s v="Fox"/>
    <x v="0"/>
    <s v="No"/>
    <s v="No"/>
    <x v="2"/>
    <x v="1"/>
    <s v="No"/>
    <s v="No"/>
    <x v="662"/>
    <s v="Deepak Tijori"/>
    <s v="Monty Sharma"/>
    <n v="475"/>
    <x v="25"/>
    <n v="39200000"/>
    <x v="0"/>
  </r>
  <r>
    <s v="Big Brother"/>
    <x v="1"/>
    <s v="No"/>
    <s v="No"/>
    <x v="5"/>
    <x v="1"/>
    <s v="No"/>
    <s v="No"/>
    <x v="662"/>
    <s v="Guddu Dhanoa"/>
    <s v="Sandesh Shandilya"/>
    <n v="290"/>
    <x v="52"/>
    <n v="70900000"/>
    <x v="1"/>
  </r>
  <r>
    <s v="Teesri Aankh - The Hidden Camera"/>
    <x v="0"/>
    <s v="No"/>
    <s v="No"/>
    <x v="2"/>
    <x v="1"/>
    <s v="No"/>
    <s v="Yes"/>
    <x v="662"/>
    <s v="Harry Baweja"/>
    <s v="Sukhshinder Shinda"/>
    <n v="400"/>
    <x v="38"/>
    <n v="66030000"/>
    <x v="1"/>
  </r>
  <r>
    <s v="Khuda Kasam"/>
    <x v="0"/>
    <s v="No"/>
    <s v="No"/>
    <x v="5"/>
    <x v="1"/>
    <s v="No"/>
    <s v="No"/>
    <x v="662"/>
    <s v="K.C. Bokadia"/>
    <s v="Aadesh Shrivastava"/>
    <n v="125"/>
    <x v="49"/>
    <n v="10400000"/>
    <x v="0"/>
  </r>
  <r>
    <s v="Right Yaa Wrong"/>
    <x v="0"/>
    <s v="No"/>
    <s v="No"/>
    <x v="2"/>
    <x v="1"/>
    <s v="No"/>
    <s v="No"/>
    <x v="662"/>
    <s v="Neeraj Pathak"/>
    <s v="Monty Sharma"/>
    <n v="600"/>
    <x v="35"/>
    <n v="35000000"/>
    <x v="0"/>
  </r>
  <r>
    <s v="I Love NY"/>
    <x v="0"/>
    <s v="No"/>
    <s v="No"/>
    <x v="7"/>
    <x v="1"/>
    <s v="Yes"/>
    <s v="No"/>
    <x v="662"/>
    <s v="Radhika Rao"/>
    <s v="Pritam"/>
    <n v="500"/>
    <x v="100"/>
    <n v="16200000"/>
    <x v="0"/>
  </r>
  <r>
    <s v="Jo Bole So Nihaal"/>
    <x v="0"/>
    <s v="No"/>
    <s v="No"/>
    <x v="4"/>
    <x v="1"/>
    <s v="No"/>
    <s v="No"/>
    <x v="662"/>
    <s v="Rahul Rawail"/>
    <s v="Anand Raj Anand"/>
    <n v="400"/>
    <x v="51"/>
    <n v="148162500"/>
    <x v="1"/>
  </r>
  <r>
    <s v="Yamla Pagla Deewana"/>
    <x v="1"/>
    <s v="No"/>
    <s v="No"/>
    <x v="4"/>
    <x v="1"/>
    <s v="No"/>
    <s v="No"/>
    <x v="662"/>
    <s v="Samir Karnik"/>
    <s v="Anu Malik"/>
    <n v="1550"/>
    <x v="60"/>
    <n v="887250000"/>
    <x v="3"/>
  </r>
  <r>
    <s v="Yamla Pagla Deewana 2"/>
    <x v="0"/>
    <s v="No"/>
    <s v="Yes"/>
    <x v="4"/>
    <x v="1"/>
    <s v="No"/>
    <s v="No"/>
    <x v="662"/>
    <s v="Sangeeth Sivan"/>
    <s v="Toshi - Sharib"/>
    <n v="2000"/>
    <x v="58"/>
    <n v="483500000"/>
    <x v="2"/>
  </r>
  <r>
    <s v="Poster Boys"/>
    <x v="0"/>
    <s v="No"/>
    <s v="No"/>
    <x v="4"/>
    <x v="1"/>
    <s v="Yes"/>
    <s v="Yes"/>
    <x v="662"/>
    <s v="Shreyas Talpade"/>
    <s v="Tanishk"/>
    <n v="1300"/>
    <x v="39"/>
    <n v="170881250"/>
    <x v="1"/>
  </r>
  <r>
    <s v="Ghayal Once Again"/>
    <x v="0"/>
    <s v="No"/>
    <s v="Yes"/>
    <x v="5"/>
    <x v="1"/>
    <s v="No"/>
    <s v="No"/>
    <x v="662"/>
    <s v="Sunny Deol"/>
    <s v="Shankar - Ehsaan - Loy"/>
    <n v="2300"/>
    <x v="69"/>
    <n v="453563750"/>
    <x v="1"/>
  </r>
  <r>
    <s v="Jo Hum Chahein"/>
    <x v="0"/>
    <s v="No"/>
    <s v="No"/>
    <x v="6"/>
    <x v="0"/>
    <s v="Yes"/>
    <s v="No"/>
    <x v="663"/>
    <s v="Pawan Gill"/>
    <s v="Sachin Gupta"/>
    <n v="300"/>
    <x v="102"/>
    <n v="3900000"/>
    <x v="0"/>
  </r>
  <r>
    <s v="Ragini MMS 2"/>
    <x v="0"/>
    <s v="No"/>
    <s v="Yes"/>
    <x v="8"/>
    <x v="1"/>
    <s v="No"/>
    <s v="No"/>
    <x v="664"/>
    <s v="Bhushan Patel"/>
    <s v="Chirantan Bhatt"/>
    <n v="2300"/>
    <x v="103"/>
    <n v="632945000"/>
    <x v="3"/>
  </r>
  <r>
    <s v="Ek Paheli Leela"/>
    <x v="0"/>
    <s v="No"/>
    <s v="No"/>
    <x v="6"/>
    <x v="1"/>
    <s v="Yes"/>
    <s v="Yes"/>
    <x v="664"/>
    <s v="Bobby Khan"/>
    <s v="Uzair Jaswal"/>
    <n v="2000"/>
    <x v="54"/>
    <n v="255620000"/>
    <x v="2"/>
  </r>
  <r>
    <s v="Kuch Kuch Locha Hai"/>
    <x v="1"/>
    <s v="No"/>
    <s v="No"/>
    <x v="4"/>
    <x v="1"/>
    <s v="No"/>
    <s v="No"/>
    <x v="664"/>
    <s v="Devang Dholakia"/>
    <s v="Amjad - Nadeem"/>
    <n v="1250"/>
    <x v="51"/>
    <n v="35100000"/>
    <x v="0"/>
  </r>
  <r>
    <s v="One Night Stand"/>
    <x v="1"/>
    <s v="No"/>
    <s v="No"/>
    <x v="2"/>
    <x v="1"/>
    <s v="Yes"/>
    <s v="No"/>
    <x v="664"/>
    <s v="Jasmine Moses"/>
    <s v="Vivek Kar"/>
    <n v="1050"/>
    <x v="92"/>
    <n v="48000000"/>
    <x v="0"/>
  </r>
  <r>
    <s v="Jism 2"/>
    <x v="1"/>
    <s v="No"/>
    <s v="Yes"/>
    <x v="2"/>
    <x v="0"/>
    <s v="No"/>
    <s v="Yes"/>
    <x v="664"/>
    <s v="Pooja Bhatt"/>
    <s v="Munish Makhija"/>
    <n v="1700"/>
    <x v="74"/>
    <n v="492575000"/>
    <x v="3"/>
  </r>
  <r>
    <s v="Neighbours"/>
    <x v="1"/>
    <s v="No"/>
    <s v="No"/>
    <x v="8"/>
    <x v="0"/>
    <s v="No"/>
    <s v="Yes"/>
    <x v="665"/>
    <s v="Shyam Ramsay"/>
    <s v="Deepak Shah"/>
    <n v="225"/>
    <x v="18"/>
    <n v="5900000"/>
    <x v="0"/>
  </r>
  <r>
    <s v="Khichdi The Movie"/>
    <x v="1"/>
    <s v="Yes"/>
    <s v="No"/>
    <x v="4"/>
    <x v="1"/>
    <s v="Yes"/>
    <s v="No"/>
    <x v="666"/>
    <s v="Aatish Kapadia"/>
    <s v="Raju Singh"/>
    <n v="400"/>
    <x v="30"/>
    <n v="81700000"/>
    <x v="3"/>
  </r>
  <r>
    <s v="Yahi To Pyar Hai"/>
    <x v="1"/>
    <s v="No"/>
    <s v="No"/>
    <x v="1"/>
    <x v="0"/>
    <s v="Yes"/>
    <s v="Yes"/>
    <x v="667"/>
    <s v="Suraj Dev Sahu"/>
    <s v="Navraj Baskota"/>
    <n v="8"/>
    <x v="5"/>
    <n v="185000"/>
    <x v="0"/>
  </r>
  <r>
    <s v="Rakht Charitra 2"/>
    <x v="0"/>
    <s v="No"/>
    <s v="Yes"/>
    <x v="5"/>
    <x v="0"/>
    <s v="No"/>
    <s v="No"/>
    <x v="668"/>
    <s v="Ram Gopal Verma"/>
    <s v="Sukhwinder Singh"/>
    <n v="650"/>
    <x v="103"/>
    <n v="34400000"/>
    <x v="0"/>
  </r>
  <r>
    <s v="Hate Story 2"/>
    <x v="0"/>
    <s v="No"/>
    <s v="Yes"/>
    <x v="2"/>
    <x v="0"/>
    <s v="No"/>
    <s v="Yes"/>
    <x v="669"/>
    <s v="Vishal Pandya"/>
    <s v="Arko Pravo Mukherjee"/>
    <n v="1800"/>
    <x v="51"/>
    <n v="310700000"/>
    <x v="3"/>
  </r>
  <r>
    <s v="Lady Dabangg Aaj Bbhi"/>
    <x v="1"/>
    <s v="No"/>
    <s v="No"/>
    <x v="5"/>
    <x v="0"/>
    <s v="Yes"/>
    <s v="Yes"/>
    <x v="670"/>
    <s v="Piyush Chakravarty"/>
    <s v="Rohit Sinha"/>
    <n v="5"/>
    <x v="116"/>
    <n v="450000"/>
    <x v="0"/>
  </r>
  <r>
    <s v="Hulla"/>
    <x v="0"/>
    <s v="No"/>
    <s v="No"/>
    <x v="4"/>
    <x v="1"/>
    <s v="Yes"/>
    <s v="No"/>
    <x v="671"/>
    <s v="Jaideep Varma"/>
    <s v="Indian Ocean"/>
    <n v="100"/>
    <x v="1"/>
    <n v="1550000"/>
    <x v="0"/>
  </r>
  <r>
    <s v="Idiot Box"/>
    <x v="0"/>
    <s v="No"/>
    <s v="No"/>
    <x v="4"/>
    <x v="1"/>
    <s v="Yes"/>
    <s v="No"/>
    <x v="671"/>
    <s v="Sunanda Mitra"/>
    <s v="Anand - Milind"/>
    <n v="20"/>
    <x v="19"/>
    <n v="625000"/>
    <x v="0"/>
  </r>
  <r>
    <s v="Kai Po Che"/>
    <x v="1"/>
    <s v="No"/>
    <s v="No"/>
    <x v="1"/>
    <x v="0"/>
    <s v="No"/>
    <s v="No"/>
    <x v="672"/>
    <s v="Abhishek Kapoor"/>
    <s v="Amit Trivedi"/>
    <n v="900"/>
    <x v="9"/>
    <n v="721620000"/>
    <x v="3"/>
  </r>
  <r>
    <s v="Detective Byomkesh Bakshy"/>
    <x v="1"/>
    <s v="No"/>
    <s v="Yes"/>
    <x v="2"/>
    <x v="1"/>
    <s v="No"/>
    <s v="Yes"/>
    <x v="672"/>
    <s v="Dibakar Banerjee"/>
    <s v="Mode AKA"/>
    <n v="1200"/>
    <x v="62"/>
    <n v="439520000"/>
    <x v="2"/>
  </r>
  <r>
    <s v="Raabta"/>
    <x v="0"/>
    <s v="No"/>
    <s v="No"/>
    <x v="6"/>
    <x v="1"/>
    <s v="Yes"/>
    <s v="No"/>
    <x v="672"/>
    <s v="Dinesh Vijan"/>
    <s v="Pritam"/>
    <n v="1800"/>
    <x v="97"/>
    <n v="336986250"/>
    <x v="1"/>
  </r>
  <r>
    <s v="Shuddh Desi Romance"/>
    <x v="1"/>
    <s v="No"/>
    <s v="No"/>
    <x v="7"/>
    <x v="0"/>
    <s v="No"/>
    <s v="No"/>
    <x v="672"/>
    <s v="Maneesh Sharma"/>
    <s v="Sachin - Jigar"/>
    <n v="1050"/>
    <x v="29"/>
    <n v="751180000"/>
    <x v="3"/>
  </r>
  <r>
    <s v="M.S. Dhoni - The Untold Story"/>
    <x v="1"/>
    <s v="No"/>
    <s v="No"/>
    <x v="1"/>
    <x v="1"/>
    <s v="No"/>
    <s v="No"/>
    <x v="672"/>
    <s v="Neeraj Pandey"/>
    <s v="Amal Malik"/>
    <n v="3900"/>
    <x v="179"/>
    <n v="1898272500"/>
    <x v="3"/>
  </r>
  <r>
    <s v="Munni Metric Pass"/>
    <x v="1"/>
    <s v="No"/>
    <s v="No"/>
    <x v="3"/>
    <x v="0"/>
    <s v="No"/>
    <s v="Yes"/>
    <x v="673"/>
    <s v="Suresh Jain"/>
    <s v="Avinash Pathak"/>
    <n v="10"/>
    <x v="141"/>
    <n v="8600000"/>
    <x v="3"/>
  </r>
  <r>
    <s v="Chingaari"/>
    <x v="1"/>
    <s v="No"/>
    <s v="No"/>
    <x v="1"/>
    <x v="1"/>
    <s v="No"/>
    <s v="No"/>
    <x v="674"/>
    <s v="Kalpana Lajmi"/>
    <s v="Aadesh Shrivastava"/>
    <n v="150"/>
    <x v="24"/>
    <n v="18900000"/>
    <x v="0"/>
  </r>
  <r>
    <s v="Zindaggi Rocks"/>
    <x v="1"/>
    <s v="No"/>
    <s v="No"/>
    <x v="1"/>
    <x v="1"/>
    <s v="No"/>
    <s v="No"/>
    <x v="674"/>
    <s v="Tanuja Chandra"/>
    <s v="Anu Malik"/>
    <n v="200"/>
    <x v="120"/>
    <n v="29187500"/>
    <x v="0"/>
  </r>
  <r>
    <s v="Crazy Cukkad Family"/>
    <x v="0"/>
    <s v="No"/>
    <s v="No"/>
    <x v="4"/>
    <x v="0"/>
    <s v="Yes"/>
    <s v="No"/>
    <x v="675"/>
    <s v="Ritesh Menon"/>
    <s v="Siddharth - Suhas"/>
    <n v="400"/>
    <x v="24"/>
    <n v="4400000"/>
    <x v="0"/>
  </r>
  <r>
    <s v="Nil Battey Sannatta"/>
    <x v="0"/>
    <s v="No"/>
    <s v="No"/>
    <x v="1"/>
    <x v="1"/>
    <s v="Yes"/>
    <s v="Yes"/>
    <x v="676"/>
    <s v="Ashwiny Iyer Tiwari"/>
    <s v="Rohan - Vinayak"/>
    <n v="300"/>
    <x v="2"/>
    <n v="58300000"/>
    <x v="1"/>
  </r>
  <r>
    <s v="Anaarkali Of Aaraah"/>
    <x v="0"/>
    <s v="No"/>
    <s v="No"/>
    <x v="1"/>
    <x v="1"/>
    <s v="Yes"/>
    <s v="No"/>
    <x v="676"/>
    <s v="Avinash Das"/>
    <s v="Rohit Sharma"/>
    <n v="325"/>
    <x v="53"/>
    <n v="14800000"/>
    <x v="0"/>
  </r>
  <r>
    <s v="Listen... Amaya"/>
    <x v="0"/>
    <s v="No"/>
    <s v="No"/>
    <x v="1"/>
    <x v="1"/>
    <s v="Yes"/>
    <s v="Yes"/>
    <x v="676"/>
    <s v="Avinash Kumar Singh"/>
    <s v="Indraneel Hariharan"/>
    <n v="35"/>
    <x v="1"/>
    <n v="1550000"/>
    <x v="0"/>
  </r>
  <r>
    <s v="Machhali Jal Ki Rani Hai"/>
    <x v="0"/>
    <s v="No"/>
    <s v="No"/>
    <x v="8"/>
    <x v="1"/>
    <s v="Yes"/>
    <s v="Yes"/>
    <x v="676"/>
    <s v="Debaloy Dey"/>
    <s v="Amit Mishra"/>
    <n v="600"/>
    <x v="45"/>
    <n v="18100000"/>
    <x v="0"/>
  </r>
  <r>
    <s v="Tension Doooor"/>
    <x v="1"/>
    <s v="No"/>
    <s v="No"/>
    <x v="1"/>
    <x v="0"/>
    <s v="No"/>
    <s v="Yes"/>
    <x v="677"/>
    <s v="Ambrish Sangal"/>
    <s v="Aashish Dwivedi"/>
    <n v="10"/>
    <x v="105"/>
    <n v="135000"/>
    <x v="0"/>
  </r>
  <r>
    <s v="Yeh Dil Ramta Jogi"/>
    <x v="0"/>
    <s v="No"/>
    <s v="No"/>
    <x v="1"/>
    <x v="1"/>
    <s v="No"/>
    <s v="Yes"/>
    <x v="678"/>
    <s v="Swaroop Kanchi"/>
    <s v="Swaroop Kanchi"/>
    <n v="5"/>
    <x v="0"/>
    <n v="165000"/>
    <x v="0"/>
  </r>
  <r>
    <s v="Overtime"/>
    <x v="1"/>
    <s v="No"/>
    <s v="No"/>
    <x v="1"/>
    <x v="0"/>
    <s v="Yes"/>
    <s v="Yes"/>
    <x v="679"/>
    <s v="Ajay Yadav"/>
    <s v="Sahil Rayyan"/>
    <n v="20"/>
    <x v="121"/>
    <n v="260000"/>
    <x v="0"/>
  </r>
  <r>
    <s v="Mastaani... Lost In A Crowd Of Two"/>
    <x v="0"/>
    <s v="No"/>
    <s v="No"/>
    <x v="1"/>
    <x v="0"/>
    <s v="Yes"/>
    <s v="No"/>
    <x v="680"/>
    <s v="K. Ravi Raj"/>
    <s v="Anand - Milind"/>
    <n v="35"/>
    <x v="111"/>
    <n v="8043500"/>
    <x v="2"/>
  </r>
  <r>
    <s v="Akkad Bakkad Bambey Bo"/>
    <x v="0"/>
    <s v="No"/>
    <s v="No"/>
    <x v="1"/>
    <x v="0"/>
    <s v="Yes"/>
    <s v="Yes"/>
    <x v="681"/>
    <s v="Dweep Raj Kochhar"/>
    <s v="Harish Mangoli"/>
    <n v="75"/>
    <x v="1"/>
    <n v="2000000"/>
    <x v="0"/>
  </r>
  <r>
    <s v="Kaalo"/>
    <x v="1"/>
    <s v="No"/>
    <s v="No"/>
    <x v="8"/>
    <x v="0"/>
    <s v="No"/>
    <s v="No"/>
    <x v="682"/>
    <s v="Wilson Louis"/>
    <s v="Rahul Ranade"/>
    <n v="200"/>
    <x v="20"/>
    <n v="3025000"/>
    <x v="0"/>
  </r>
  <r>
    <s v="Naam Shabana"/>
    <x v="0"/>
    <s v="No"/>
    <s v="Yes"/>
    <x v="2"/>
    <x v="1"/>
    <s v="No"/>
    <s v="No"/>
    <x v="683"/>
    <s v="Shivam Nair"/>
    <s v="Rochak Kohli"/>
    <n v="2000"/>
    <x v="147"/>
    <n v="559900000"/>
    <x v="3"/>
  </r>
  <r>
    <s v="Bhaggmati - The Queen Of Fortunes"/>
    <x v="1"/>
    <s v="No"/>
    <s v="No"/>
    <x v="1"/>
    <x v="1"/>
    <s v="No"/>
    <s v="No"/>
    <x v="684"/>
    <s v="Ashok Kaul"/>
    <s v="Vishal Bhardwaj"/>
    <n v="25"/>
    <x v="28"/>
    <n v="500000"/>
    <x v="0"/>
  </r>
  <r>
    <s v="Luv U Soniyo"/>
    <x v="0"/>
    <s v="No"/>
    <s v="No"/>
    <x v="6"/>
    <x v="0"/>
    <s v="Yes"/>
    <s v="Yes"/>
    <x v="685"/>
    <s v="Joe Rajan"/>
    <s v="Sunil Bhatia"/>
    <n v="100"/>
    <x v="53"/>
    <n v="1700000"/>
    <x v="0"/>
  </r>
  <r>
    <s v="Purani Jeans"/>
    <x v="0"/>
    <s v="No"/>
    <s v="No"/>
    <x v="1"/>
    <x v="1"/>
    <s v="Yes"/>
    <s v="No"/>
    <x v="685"/>
    <s v="Tanushri Chattrji Bassu"/>
    <s v="Ram Sampath"/>
    <n v="625"/>
    <x v="22"/>
    <n v="18600000"/>
    <x v="0"/>
  </r>
  <r>
    <s v="Aadi Shakti"/>
    <x v="1"/>
    <s v="No"/>
    <s v="No"/>
    <x v="1"/>
    <x v="1"/>
    <s v="Yes"/>
    <s v="Yes"/>
    <x v="686"/>
    <s v="Dadu"/>
    <s v="Pandit Jalwa Prasad"/>
    <n v="5"/>
    <x v="0"/>
    <n v="140000"/>
    <x v="0"/>
  </r>
  <r>
    <s v="Apartment"/>
    <x v="0"/>
    <s v="No"/>
    <s v="No"/>
    <x v="2"/>
    <x v="1"/>
    <s v="No"/>
    <s v="No"/>
    <x v="687"/>
    <s v="Jag Mundhra"/>
    <s v="Bappa Lahiri"/>
    <n v="275"/>
    <x v="45"/>
    <n v="16600000"/>
    <x v="0"/>
  </r>
  <r>
    <s v="Ek Aur Sahaadat"/>
    <x v="0"/>
    <s v="No"/>
    <s v="No"/>
    <x v="1"/>
    <x v="0"/>
    <s v="Yes"/>
    <s v="Yes"/>
    <x v="688"/>
    <s v="Raj Ahmed Khan"/>
    <s v="Pradeep Kumar Das"/>
    <n v="1"/>
    <x v="4"/>
    <n v="140000"/>
    <x v="0"/>
  </r>
  <r>
    <s v="Key Club"/>
    <x v="1"/>
    <s v="No"/>
    <s v="No"/>
    <x v="1"/>
    <x v="1"/>
    <s v="Yes"/>
    <s v="No"/>
    <x v="689"/>
    <s v="Aqil A. R. Hashmi"/>
    <s v="Shivam Bagchi"/>
    <n v="1"/>
    <x v="126"/>
    <n v="750000"/>
    <x v="0"/>
  </r>
  <r>
    <s v="Best Partner"/>
    <x v="1"/>
    <s v="No"/>
    <s v="No"/>
    <x v="3"/>
    <x v="1"/>
    <s v="No"/>
    <s v="Yes"/>
    <x v="689"/>
    <s v="Suresh Jain"/>
    <s v="Shivam Farhaan"/>
    <n v="5"/>
    <x v="41"/>
    <n v="3100000"/>
    <x v="3"/>
  </r>
  <r>
    <s v="Bhiga Badan"/>
    <x v="0"/>
    <s v="No"/>
    <s v="No"/>
    <x v="3"/>
    <x v="1"/>
    <s v="No"/>
    <s v="Yes"/>
    <x v="689"/>
    <s v="Suresh Jain"/>
    <s v="Shivam Bagchi"/>
    <n v="2"/>
    <x v="5"/>
    <n v="1600000"/>
    <x v="2"/>
  </r>
  <r>
    <s v="Night Lover"/>
    <x v="0"/>
    <s v="No"/>
    <s v="No"/>
    <x v="3"/>
    <x v="1"/>
    <s v="No"/>
    <s v="Yes"/>
    <x v="689"/>
    <s v="Suresh Jain"/>
    <s v="Shivam Bagchi"/>
    <n v="1"/>
    <x v="109"/>
    <n v="400000"/>
    <x v="0"/>
  </r>
  <r>
    <s v="Kaamwali"/>
    <x v="1"/>
    <s v="No"/>
    <s v="No"/>
    <x v="3"/>
    <x v="1"/>
    <s v="No"/>
    <s v="Yes"/>
    <x v="689"/>
    <s v="Suresh Jain"/>
    <s v="Afsar - Sajid"/>
    <n v="1"/>
    <x v="109"/>
    <n v="1150000"/>
    <x v="1"/>
  </r>
  <r>
    <s v="Ricksha Waali"/>
    <x v="0"/>
    <s v="No"/>
    <s v="No"/>
    <x v="3"/>
    <x v="1"/>
    <s v="No"/>
    <s v="No"/>
    <x v="689"/>
    <s v="Suresh Jain"/>
    <s v="Shivam Bagchi"/>
    <n v="1"/>
    <x v="5"/>
    <n v="1325000"/>
    <x v="1"/>
  </r>
  <r>
    <s v="Doodhwali"/>
    <x v="1"/>
    <s v="No"/>
    <s v="No"/>
    <x v="3"/>
    <x v="1"/>
    <s v="No"/>
    <s v="Yes"/>
    <x v="689"/>
    <s v="Suresh Jain"/>
    <s v="Afsar"/>
    <n v="1"/>
    <x v="109"/>
    <n v="2000000"/>
    <x v="3"/>
  </r>
  <r>
    <s v="Machhiwali"/>
    <x v="1"/>
    <s v="No"/>
    <s v="No"/>
    <x v="3"/>
    <x v="1"/>
    <s v="No"/>
    <s v="No"/>
    <x v="689"/>
    <s v="Suresh Jain"/>
    <s v="Afsar - Sajid"/>
    <n v="2"/>
    <x v="109"/>
    <n v="1700000"/>
    <x v="3"/>
  </r>
  <r>
    <s v="Barwali"/>
    <x v="0"/>
    <s v="No"/>
    <s v="No"/>
    <x v="3"/>
    <x v="1"/>
    <s v="No"/>
    <s v="No"/>
    <x v="689"/>
    <s v="Suresh Jain"/>
    <s v="Afsar - Sajid"/>
    <n v="1"/>
    <x v="4"/>
    <n v="1725000"/>
    <x v="3"/>
  </r>
  <r>
    <s v="College Girl"/>
    <x v="0"/>
    <s v="No"/>
    <s v="No"/>
    <x v="3"/>
    <x v="1"/>
    <s v="No"/>
    <s v="No"/>
    <x v="689"/>
    <s v="Suresh Jain"/>
    <s v="Shivam Bagchi"/>
    <n v="5"/>
    <x v="41"/>
    <n v="4100000"/>
    <x v="3"/>
  </r>
  <r>
    <s v="Gumnaam"/>
    <x v="0"/>
    <s v="No"/>
    <s v="No"/>
    <x v="1"/>
    <x v="1"/>
    <s v="No"/>
    <s v="No"/>
    <x v="690"/>
    <s v="Dilip Gulati"/>
    <s v="Bappi Lahiri"/>
    <n v="3"/>
    <x v="116"/>
    <n v="2100000"/>
    <x v="1"/>
  </r>
  <r>
    <s v="Suno Na... Ek Nanhi Aawaz"/>
    <x v="0"/>
    <s v="No"/>
    <s v="No"/>
    <x v="1"/>
    <x v="1"/>
    <s v="Yes"/>
    <s v="No"/>
    <x v="691"/>
    <s v="Amy Thanawala"/>
    <s v="Sanjoy Chowdhary"/>
    <n v="25"/>
    <x v="46"/>
    <n v="270000"/>
    <x v="0"/>
  </r>
  <r>
    <s v="Hot Money"/>
    <x v="0"/>
    <s v="No"/>
    <s v="No"/>
    <x v="1"/>
    <x v="1"/>
    <s v="No"/>
    <s v="No"/>
    <x v="692"/>
    <s v="Rakesh Sawant"/>
    <s v="Bappi - Tutal"/>
    <n v="18"/>
    <x v="111"/>
    <n v="2950000"/>
    <x v="0"/>
  </r>
  <r>
    <s v="Shrrameya - The Laborious"/>
    <x v="0"/>
    <s v="No"/>
    <s v="No"/>
    <x v="11"/>
    <x v="1"/>
    <s v="Yes"/>
    <s v="Yes"/>
    <x v="693"/>
    <s v="D'Silva"/>
    <s v="Rajib - Mounaa"/>
    <n v="5"/>
    <x v="41"/>
    <n v="425000"/>
    <x v="0"/>
  </r>
  <r>
    <s v="Kaho Na Kaho"/>
    <x v="0"/>
    <s v="No"/>
    <s v="No"/>
    <x v="6"/>
    <x v="1"/>
    <s v="Yes"/>
    <s v="No"/>
    <x v="693"/>
    <s v="Sanjay Niranjan"/>
    <s v="Babli Haq"/>
    <n v="20"/>
    <x v="76"/>
    <n v="550000"/>
    <x v="0"/>
  </r>
  <r>
    <s v="Mission 11 July"/>
    <x v="0"/>
    <s v="No"/>
    <s v="No"/>
    <x v="1"/>
    <x v="1"/>
    <s v="Yes"/>
    <s v="No"/>
    <x v="693"/>
    <s v="Vinod R. Thakur"/>
    <s v="Afsar - Sajid"/>
    <n v="20"/>
    <x v="1"/>
    <n v="175000"/>
    <x v="0"/>
  </r>
  <r>
    <s v="Murder In Mumbai"/>
    <x v="1"/>
    <s v="No"/>
    <s v="No"/>
    <x v="2"/>
    <x v="0"/>
    <s v="Yes"/>
    <s v="Yes"/>
    <x v="694"/>
    <s v="Deep Saraswat"/>
    <s v="Rahul B. Seth"/>
    <n v="5"/>
    <x v="21"/>
    <n v="1250000"/>
    <x v="0"/>
  </r>
  <r>
    <s v="De De Ek Chumma De"/>
    <x v="0"/>
    <s v="No"/>
    <s v="No"/>
    <x v="3"/>
    <x v="0"/>
    <s v="Yes"/>
    <s v="Yes"/>
    <x v="695"/>
    <s v="Milind Swamy"/>
    <s v="Harendra Panijar"/>
    <n v="1"/>
    <x v="5"/>
    <n v="325000"/>
    <x v="0"/>
  </r>
  <r>
    <s v="Yeh Faasley"/>
    <x v="0"/>
    <s v="No"/>
    <s v="No"/>
    <x v="1"/>
    <x v="0"/>
    <s v="Yes"/>
    <s v="No"/>
    <x v="696"/>
    <s v="Yogesh Mittal"/>
    <s v="Deepak Pandit"/>
    <n v="225"/>
    <x v="128"/>
    <n v="3500000"/>
    <x v="0"/>
  </r>
  <r>
    <s v="Identity Card"/>
    <x v="1"/>
    <s v="No"/>
    <s v="No"/>
    <x v="1"/>
    <x v="1"/>
    <s v="No"/>
    <s v="Yes"/>
    <x v="697"/>
    <s v="Rahat Kazmi"/>
    <s v="Raja Ali"/>
    <n v="50"/>
    <x v="1"/>
    <n v="825000"/>
    <x v="0"/>
  </r>
  <r>
    <s v="A Flying Jatt"/>
    <x v="1"/>
    <s v="No"/>
    <s v="No"/>
    <x v="10"/>
    <x v="1"/>
    <s v="No"/>
    <s v="No"/>
    <x v="698"/>
    <s v="Remo D'Souza"/>
    <s v="Sachin - Jigar"/>
    <n v="2650"/>
    <x v="31"/>
    <n v="493368750"/>
    <x v="1"/>
  </r>
  <r>
    <s v="Heropanti"/>
    <x v="0"/>
    <s v="Yes"/>
    <s v="No"/>
    <x v="5"/>
    <x v="0"/>
    <s v="No"/>
    <s v="Yes"/>
    <x v="698"/>
    <s v="Sabbir Khan"/>
    <s v="Mustafa Zahid"/>
    <n v="2200"/>
    <x v="29"/>
    <n v="726075000"/>
    <x v="3"/>
  </r>
  <r>
    <s v="Baaghi"/>
    <x v="1"/>
    <s v="No"/>
    <s v="No"/>
    <x v="5"/>
    <x v="1"/>
    <s v="No"/>
    <s v="No"/>
    <x v="698"/>
    <s v="Sabbir Khan"/>
    <s v="Ankit Tiwari"/>
    <n v="2750"/>
    <x v="8"/>
    <n v="1269662500"/>
    <x v="3"/>
  </r>
  <r>
    <s v="Munna Micheal"/>
    <x v="0"/>
    <s v="No"/>
    <s v="No"/>
    <x v="5"/>
    <x v="1"/>
    <s v="No"/>
    <s v="Yes"/>
    <x v="698"/>
    <s v="Sabbir Khan"/>
    <s v="Tanishk"/>
    <n v="2900"/>
    <x v="68"/>
    <n v="515300000"/>
    <x v="2"/>
  </r>
  <r>
    <s v="Karoongi Tujhe Khallaas"/>
    <x v="1"/>
    <s v="No"/>
    <s v="No"/>
    <x v="5"/>
    <x v="0"/>
    <s v="Yes"/>
    <s v="No"/>
    <x v="699"/>
    <s v="J.J. Reddy"/>
    <s v="Shashi Pritam"/>
    <n v="1"/>
    <x v="4"/>
    <n v="12000"/>
    <x v="0"/>
  </r>
  <r>
    <s v="Ab Tumhari Bari"/>
    <x v="0"/>
    <s v="No"/>
    <s v="No"/>
    <x v="8"/>
    <x v="0"/>
    <s v="No"/>
    <s v="Yes"/>
    <x v="700"/>
    <s v="Mohan Bhakri"/>
    <s v="Anand Singh"/>
    <n v="12"/>
    <x v="41"/>
    <n v="1775000"/>
    <x v="1"/>
  </r>
  <r>
    <s v="Ocean Of An Old Man"/>
    <x v="0"/>
    <s v="No"/>
    <s v="No"/>
    <x v="1"/>
    <x v="1"/>
    <s v="Yes"/>
    <s v="Yes"/>
    <x v="701"/>
    <s v="Rajesh Shera"/>
    <s v="Serge Eisen"/>
    <n v="7"/>
    <x v="78"/>
    <n v="145000"/>
    <x v="0"/>
  </r>
  <r>
    <s v="Hansa"/>
    <x v="1"/>
    <s v="No"/>
    <s v="No"/>
    <x v="1"/>
    <x v="0"/>
    <s v="Yes"/>
    <s v="Yes"/>
    <x v="702"/>
    <s v="Manav Kaul"/>
    <s v="Brince Bora"/>
    <n v="15"/>
    <x v="46"/>
    <n v="270000"/>
    <x v="0"/>
  </r>
  <r>
    <s v="Matrubhoomi"/>
    <x v="1"/>
    <s v="No"/>
    <s v="No"/>
    <x v="1"/>
    <x v="1"/>
    <s v="Yes"/>
    <s v="No"/>
    <x v="703"/>
    <s v="Manish Jha"/>
    <s v="Salim - Sulaiman"/>
    <n v="35"/>
    <x v="48"/>
    <n v="2675000"/>
    <x v="0"/>
  </r>
  <r>
    <s v="Showbiz"/>
    <x v="1"/>
    <s v="No"/>
    <s v="No"/>
    <x v="1"/>
    <x v="0"/>
    <s v="Yes"/>
    <s v="Yes"/>
    <x v="704"/>
    <s v="Raju Khan"/>
    <s v="Lalit Pandit"/>
    <n v="100"/>
    <x v="43"/>
    <n v="5000000"/>
    <x v="0"/>
  </r>
  <r>
    <s v="Aggar"/>
    <x v="1"/>
    <s v="No"/>
    <s v="No"/>
    <x v="2"/>
    <x v="1"/>
    <s v="No"/>
    <s v="No"/>
    <x v="705"/>
    <s v="Anant Mahadevan"/>
    <s v="Himesh Reshammiya"/>
    <n v="260"/>
    <x v="120"/>
    <n v="12700000"/>
    <x v="0"/>
  </r>
  <r>
    <s v="Shor In The City"/>
    <x v="1"/>
    <s v="No"/>
    <s v="No"/>
    <x v="1"/>
    <x v="1"/>
    <s v="No"/>
    <s v="No"/>
    <x v="705"/>
    <s v="Krishna D.K"/>
    <s v="Sachin - Jigar"/>
    <n v="500"/>
    <x v="2"/>
    <n v="59200000"/>
    <x v="1"/>
  </r>
  <r>
    <s v="Kya Love Story Hai"/>
    <x v="0"/>
    <s v="No"/>
    <s v="No"/>
    <x v="7"/>
    <x v="1"/>
    <s v="Yes"/>
    <s v="No"/>
    <x v="705"/>
    <s v="Lovely Singh"/>
    <s v="Pritam"/>
    <n v="425"/>
    <x v="44"/>
    <n v="48750000"/>
    <x v="1"/>
  </r>
  <r>
    <s v="Mastizaade"/>
    <x v="0"/>
    <s v="No"/>
    <s v="No"/>
    <x v="4"/>
    <x v="1"/>
    <s v="No"/>
    <s v="No"/>
    <x v="705"/>
    <s v="Milap Zaveri"/>
    <s v="Meet Bros"/>
    <n v="1850"/>
    <x v="9"/>
    <n v="255960000"/>
    <x v="1"/>
  </r>
  <r>
    <s v="Dhol"/>
    <x v="0"/>
    <s v="Yes"/>
    <s v="No"/>
    <x v="4"/>
    <x v="1"/>
    <s v="No"/>
    <s v="No"/>
    <x v="705"/>
    <s v="Priyadarshan"/>
    <s v="Pritam"/>
    <n v="650"/>
    <x v="59"/>
    <n v="232775000"/>
    <x v="3"/>
  </r>
  <r>
    <s v="Love U...Mr. Kalakaar!"/>
    <x v="0"/>
    <s v="No"/>
    <s v="No"/>
    <x v="6"/>
    <x v="1"/>
    <s v="Yes"/>
    <s v="No"/>
    <x v="705"/>
    <s v="S. Manasvi"/>
    <s v="Sandesh Shandilya"/>
    <n v="325"/>
    <x v="23"/>
    <n v="24500000"/>
    <x v="0"/>
  </r>
  <r>
    <s v="C Kkompany"/>
    <x v="0"/>
    <s v="No"/>
    <s v="No"/>
    <x v="4"/>
    <x v="1"/>
    <s v="Yes"/>
    <s v="No"/>
    <x v="705"/>
    <s v="Sachin Yardi"/>
    <s v="Bappa Lahiri"/>
    <n v="500"/>
    <x v="27"/>
    <n v="48300000"/>
    <x v="0"/>
  </r>
  <r>
    <s v="Kyaa Super Kool Hain Hum"/>
    <x v="0"/>
    <s v="No"/>
    <s v="Yes"/>
    <x v="4"/>
    <x v="1"/>
    <s v="No"/>
    <s v="No"/>
    <x v="705"/>
    <s v="Sachin Yardi"/>
    <s v="Sachin - Jigar"/>
    <n v="1400"/>
    <x v="103"/>
    <n v="607725000"/>
    <x v="3"/>
  </r>
  <r>
    <s v="Hum Tum Shabana"/>
    <x v="1"/>
    <s v="No"/>
    <s v="No"/>
    <x v="4"/>
    <x v="1"/>
    <s v="No"/>
    <s v="No"/>
    <x v="705"/>
    <s v="Sagar Ballary"/>
    <s v="Sachin - Jigar"/>
    <n v="475"/>
    <x v="23"/>
    <n v="19200000"/>
    <x v="0"/>
  </r>
  <r>
    <s v="Chaar Din Ki Chandni"/>
    <x v="0"/>
    <s v="No"/>
    <s v="No"/>
    <x v="4"/>
    <x v="1"/>
    <s v="No"/>
    <s v="No"/>
    <x v="705"/>
    <s v="Samir Karnik"/>
    <s v="Sandesh Shandilya"/>
    <n v="725"/>
    <x v="38"/>
    <n v="66200000"/>
    <x v="1"/>
  </r>
  <r>
    <s v="Kyaa Kool Hai Hum"/>
    <x v="1"/>
    <s v="No"/>
    <s v="No"/>
    <x v="4"/>
    <x v="1"/>
    <s v="No"/>
    <s v="No"/>
    <x v="705"/>
    <s v="Sangeeth Sivan"/>
    <s v="Anu Malik"/>
    <n v="250"/>
    <x v="24"/>
    <n v="228500000"/>
    <x v="3"/>
  </r>
  <r>
    <s v="Bajatey Raho"/>
    <x v="0"/>
    <s v="No"/>
    <s v="No"/>
    <x v="4"/>
    <x v="1"/>
    <s v="No"/>
    <s v="No"/>
    <x v="705"/>
    <s v="Shashant Shah"/>
    <s v="Jaidev Kumar"/>
    <n v="875"/>
    <x v="51"/>
    <n v="84300000"/>
    <x v="1"/>
  </r>
  <r>
    <s v="Kyaa Kool Hain Hum 3"/>
    <x v="0"/>
    <s v="No"/>
    <s v="Yes"/>
    <x v="4"/>
    <x v="1"/>
    <s v="Yes"/>
    <s v="No"/>
    <x v="705"/>
    <s v="Umesh Ghadge"/>
    <s v="Sajid - Wajid"/>
    <n v="2050"/>
    <x v="75"/>
    <n v="331425000"/>
    <x v="2"/>
  </r>
  <r>
    <s v="Neal N Nikki"/>
    <x v="0"/>
    <s v="No"/>
    <s v="No"/>
    <x v="7"/>
    <x v="1"/>
    <s v="No"/>
    <s v="No"/>
    <x v="706"/>
    <s v="Arjun Sablok"/>
    <s v="Salim - Sulaiman"/>
    <n v="200"/>
    <x v="120"/>
    <n v="107950000"/>
    <x v="3"/>
  </r>
  <r>
    <s v="Diary Of A Butterfly"/>
    <x v="0"/>
    <s v="No"/>
    <s v="No"/>
    <x v="1"/>
    <x v="1"/>
    <s v="No"/>
    <s v="No"/>
    <x v="707"/>
    <s v="Vinod Mukhi"/>
    <s v="Shibani Kashyap"/>
    <n v="200"/>
    <x v="110"/>
    <n v="3600000"/>
    <x v="0"/>
  </r>
  <r>
    <s v="Ek Cheez Milegi Wonderful"/>
    <x v="0"/>
    <s v="No"/>
    <s v="No"/>
    <x v="1"/>
    <x v="0"/>
    <s v="Yes"/>
    <s v="Yes"/>
    <x v="708"/>
    <s v="Deepesh Shah"/>
    <s v="Paresh A. Shah"/>
    <n v="1"/>
    <x v="5"/>
    <n v="500000"/>
    <x v="0"/>
  </r>
  <r>
    <s v="Baap Jaroor Banunga"/>
    <x v="0"/>
    <s v="No"/>
    <s v="No"/>
    <x v="4"/>
    <x v="0"/>
    <s v="Yes"/>
    <s v="Yes"/>
    <x v="709"/>
    <s v="Jyotiish"/>
    <s v="Umed Khandelwal"/>
    <n v="1"/>
    <x v="180"/>
    <n v="32500"/>
    <x v="0"/>
  </r>
  <r>
    <s v="Naari Ek Khilona"/>
    <x v="1"/>
    <s v="No"/>
    <s v="No"/>
    <x v="1"/>
    <x v="1"/>
    <s v="No"/>
    <s v="No"/>
    <x v="710"/>
    <s v="Shams Durrani"/>
    <s v="Suman - Sudeep"/>
    <n v="1"/>
    <x v="16"/>
    <n v="875000"/>
    <x v="0"/>
  </r>
  <r>
    <s v="Lollypop"/>
    <x v="1"/>
    <s v="No"/>
    <s v="No"/>
    <x v="3"/>
    <x v="1"/>
    <s v="No"/>
    <s v="No"/>
    <x v="711"/>
    <s v="Babu"/>
    <s v="Tapan"/>
    <n v="1"/>
    <x v="4"/>
    <n v="775000"/>
    <x v="1"/>
  </r>
  <r>
    <s v="Banaras - A Mystic Love Story"/>
    <x v="0"/>
    <s v="No"/>
    <s v="No"/>
    <x v="6"/>
    <x v="1"/>
    <s v="No"/>
    <s v="No"/>
    <x v="712"/>
    <s v="Pankaj Parashar"/>
    <s v="Himesh Reshammiya"/>
    <n v="100"/>
    <x v="30"/>
    <n v="14295000"/>
    <x v="0"/>
  </r>
  <r>
    <s v="Naina"/>
    <x v="1"/>
    <s v="No"/>
    <s v="No"/>
    <x v="8"/>
    <x v="1"/>
    <s v="Yes"/>
    <s v="No"/>
    <x v="712"/>
    <s v="Shripal Morakhia"/>
    <s v="Salim - Sulaiman"/>
    <n v="175"/>
    <x v="24"/>
    <n v="69400000"/>
    <x v="3"/>
  </r>
  <r>
    <s v="Katto"/>
    <x v="0"/>
    <s v="No"/>
    <s v="No"/>
    <x v="1"/>
    <x v="0"/>
    <s v="Yes"/>
    <s v="Yes"/>
    <x v="713"/>
    <s v="Dinesh Chaudhary"/>
    <s v="Mukesh Verma"/>
    <n v="20"/>
    <x v="5"/>
    <n v="165000"/>
    <x v="0"/>
  </r>
  <r>
    <s v="Dear Vs Bear"/>
    <x v="0"/>
    <s v="No"/>
    <s v="No"/>
    <x v="2"/>
    <x v="0"/>
    <s v="Yes"/>
    <s v="Yes"/>
    <x v="713"/>
    <s v="Sanjeev Vedwan"/>
    <s v="A.R. Saxena"/>
    <n v="30"/>
    <x v="78"/>
    <n v="950000"/>
    <x v="0"/>
  </r>
  <r>
    <s v="Tere Pyaarr Mein Paapad"/>
    <x v="0"/>
    <s v="No"/>
    <s v="No"/>
    <x v="4"/>
    <x v="0"/>
    <s v="Yes"/>
    <s v="Yes"/>
    <x v="714"/>
    <s v="Uunnat Duutt"/>
    <s v="Santosh Mehta"/>
    <n v="2"/>
    <x v="41"/>
    <n v="75000"/>
    <x v="0"/>
  </r>
  <r>
    <s v="Guardians Who Loved Us"/>
    <x v="0"/>
    <s v="No"/>
    <s v="No"/>
    <x v="6"/>
    <x v="0"/>
    <s v="Yes"/>
    <s v="No"/>
    <x v="715"/>
    <s v="Sachin Yadav"/>
    <s v="Omkar Rana"/>
    <n v="50"/>
    <x v="0"/>
    <n v="475000"/>
    <x v="0"/>
  </r>
  <r>
    <s v="Jai Narmada Maiya"/>
    <x v="0"/>
    <s v="No"/>
    <s v="No"/>
    <x v="11"/>
    <x v="0"/>
    <s v="Yes"/>
    <s v="Yes"/>
    <x v="716"/>
    <s v="Sanjeev Lakhan Patel"/>
    <s v="B.S. Akhilesh"/>
    <n v="1"/>
    <x v="4"/>
    <n v="120000"/>
    <x v="0"/>
  </r>
  <r>
    <s v="Main Tera Hero"/>
    <x v="0"/>
    <s v="No"/>
    <s v="No"/>
    <x v="4"/>
    <x v="1"/>
    <s v="No"/>
    <s v="No"/>
    <x v="717"/>
    <s v="David Dhawan"/>
    <s v="Sajid - Wajid"/>
    <n v="2400"/>
    <x v="68"/>
    <n v="784522500"/>
    <x v="3"/>
  </r>
  <r>
    <s v="Judwaa 2"/>
    <x v="1"/>
    <s v="No"/>
    <s v="Yes"/>
    <x v="10"/>
    <x v="1"/>
    <s v="No"/>
    <s v="No"/>
    <x v="717"/>
    <s v="David Dhawan"/>
    <s v="Sajid - Wajid"/>
    <n v="3500"/>
    <x v="83"/>
    <n v="2066477500"/>
    <x v="3"/>
  </r>
  <r>
    <s v="Student Of The Year"/>
    <x v="1"/>
    <s v="No"/>
    <s v="No"/>
    <x v="7"/>
    <x v="0"/>
    <s v="No"/>
    <s v="No"/>
    <x v="717"/>
    <s v="Karan Johar"/>
    <s v="Vishal - Shekhar"/>
    <n v="1350"/>
    <x v="181"/>
    <n v="966690000"/>
    <x v="3"/>
  </r>
  <r>
    <s v="ABCD 2"/>
    <x v="0"/>
    <s v="No"/>
    <s v="Yes"/>
    <x v="1"/>
    <x v="1"/>
    <s v="No"/>
    <s v="No"/>
    <x v="717"/>
    <s v="Remo D'Souza"/>
    <s v="Sachin - Jigar"/>
    <n v="2500"/>
    <x v="95"/>
    <n v="1583195000"/>
    <x v="3"/>
  </r>
  <r>
    <s v="Humpty Sharma Ki Dulhania"/>
    <x v="0"/>
    <s v="No"/>
    <s v="No"/>
    <x v="7"/>
    <x v="1"/>
    <s v="Yes"/>
    <s v="No"/>
    <x v="717"/>
    <s v="Shashank Khaitan"/>
    <s v="Sachin - Jigar"/>
    <n v="1950"/>
    <x v="147"/>
    <n v="1107600000"/>
    <x v="3"/>
  </r>
  <r>
    <s v="Badrinath Ki Dulhania"/>
    <x v="1"/>
    <s v="No"/>
    <s v="Yes"/>
    <x v="6"/>
    <x v="1"/>
    <s v="No"/>
    <s v="Yes"/>
    <x v="717"/>
    <s v="Shashank Khaitan"/>
    <s v="Akhil Sachdeva"/>
    <n v="2800"/>
    <x v="152"/>
    <n v="1948152500"/>
    <x v="3"/>
  </r>
  <r>
    <s v="Badlapur"/>
    <x v="0"/>
    <s v="No"/>
    <s v="No"/>
    <x v="2"/>
    <x v="1"/>
    <s v="No"/>
    <s v="No"/>
    <x v="717"/>
    <s v="Sriram Raghavan"/>
    <s v="Sachin - Jigar"/>
    <n v="1700"/>
    <x v="60"/>
    <n v="789020000"/>
    <x v="3"/>
  </r>
  <r>
    <s v="Eik Dasttak"/>
    <x v="1"/>
    <s v="No"/>
    <s v="No"/>
    <x v="1"/>
    <x v="0"/>
    <s v="Yes"/>
    <s v="No"/>
    <x v="718"/>
    <s v="Shekhar S. Jha"/>
    <s v="Sanjoy Chowdhary"/>
    <n v="20"/>
    <x v="18"/>
    <n v="375000"/>
    <x v="0"/>
  </r>
  <r>
    <s v="Hostel"/>
    <x v="0"/>
    <s v="No"/>
    <s v="No"/>
    <x v="1"/>
    <x v="0"/>
    <s v="No"/>
    <s v="Yes"/>
    <x v="719"/>
    <s v="Manish Gupta"/>
    <s v="Virag Mishra"/>
    <n v="60"/>
    <x v="48"/>
    <n v="1700000"/>
    <x v="0"/>
  </r>
  <r>
    <s v="Mumbai 125 KM"/>
    <x v="0"/>
    <s v="No"/>
    <s v="No"/>
    <x v="8"/>
    <x v="1"/>
    <s v="No"/>
    <s v="No"/>
    <x v="720"/>
    <s v="Hemant Madhukar"/>
    <s v="Mani Shankar"/>
    <n v="1000"/>
    <x v="22"/>
    <n v="24500000"/>
    <x v="0"/>
  </r>
  <r>
    <s v="Real Life Of Supermodel"/>
    <x v="0"/>
    <s v="No"/>
    <s v="No"/>
    <x v="0"/>
    <x v="1"/>
    <s v="Yes"/>
    <s v="Yes"/>
    <x v="720"/>
    <s v="Navin Batra"/>
    <s v="DJ Sheizwood"/>
    <n v="500"/>
    <x v="24"/>
    <n v="8100000"/>
    <x v="0"/>
  </r>
  <r>
    <s v="Zindagi 50-50"/>
    <x v="1"/>
    <s v="No"/>
    <s v="No"/>
    <x v="1"/>
    <x v="1"/>
    <s v="No"/>
    <s v="Yes"/>
    <x v="720"/>
    <s v="Rajiv S. Ruia"/>
    <s v="Vivek Kar"/>
    <n v="350"/>
    <x v="28"/>
    <n v="8600000"/>
    <x v="0"/>
  </r>
  <r>
    <s v="Yaaraa"/>
    <x v="0"/>
    <s v="No"/>
    <s v="No"/>
    <x v="3"/>
    <x v="0"/>
    <s v="No"/>
    <s v="Yes"/>
    <x v="721"/>
    <s v="Hamid Ali"/>
    <s v="Pramod Nair"/>
    <n v="5"/>
    <x v="141"/>
    <n v="425000"/>
    <x v="0"/>
  </r>
  <r>
    <s v="Aamras"/>
    <x v="0"/>
    <s v="No"/>
    <s v="No"/>
    <x v="1"/>
    <x v="0"/>
    <s v="Yes"/>
    <s v="No"/>
    <x v="722"/>
    <s v="Rupali Guha"/>
    <s v="Shamir Tandon"/>
    <n v="35"/>
    <x v="18"/>
    <n v="650000"/>
    <x v="0"/>
  </r>
  <r>
    <s v="Zubaan"/>
    <x v="1"/>
    <s v="No"/>
    <s v="No"/>
    <x v="1"/>
    <x v="0"/>
    <s v="Yes"/>
    <s v="Yes"/>
    <x v="723"/>
    <s v="Mozez Singh"/>
    <s v="Ashu Pathak"/>
    <n v="350"/>
    <x v="52"/>
    <n v="5200000"/>
    <x v="0"/>
  </r>
  <r>
    <s v="Bow Barracks Forever"/>
    <x v="1"/>
    <s v="No"/>
    <s v="No"/>
    <x v="1"/>
    <x v="1"/>
    <s v="No"/>
    <s v="Yes"/>
    <x v="724"/>
    <s v="Anjan Dutt"/>
    <s v="Neel Dutt"/>
    <n v="50"/>
    <x v="48"/>
    <n v="3750000"/>
    <x v="0"/>
  </r>
  <r>
    <s v="Ho Sakta Hai!"/>
    <x v="0"/>
    <s v="No"/>
    <s v="No"/>
    <x v="1"/>
    <x v="0"/>
    <s v="Yes"/>
    <s v="No"/>
    <x v="724"/>
    <s v="Wilson Louis"/>
    <s v="Rahul Ranade"/>
    <n v="25"/>
    <x v="19"/>
    <n v="800000"/>
    <x v="0"/>
  </r>
  <r>
    <s v="The Dirty Picture"/>
    <x v="0"/>
    <s v="No"/>
    <s v="No"/>
    <x v="1"/>
    <x v="1"/>
    <s v="No"/>
    <s v="No"/>
    <x v="725"/>
    <s v="Milan Luthria"/>
    <s v="Vishal - Shekhar"/>
    <n v="1600"/>
    <x v="37"/>
    <n v="1169997500"/>
    <x v="3"/>
  </r>
  <r>
    <s v="No One Killed Jessica"/>
    <x v="0"/>
    <s v="No"/>
    <s v="No"/>
    <x v="2"/>
    <x v="1"/>
    <s v="No"/>
    <s v="No"/>
    <x v="725"/>
    <s v="Raj Kumar Gupta"/>
    <s v="Amit Trivedi"/>
    <n v="950"/>
    <x v="103"/>
    <n v="457235000"/>
    <x v="3"/>
  </r>
  <r>
    <s v="Bobby Jasoos"/>
    <x v="0"/>
    <s v="No"/>
    <s v="No"/>
    <x v="4"/>
    <x v="1"/>
    <s v="Yes"/>
    <s v="No"/>
    <x v="725"/>
    <s v="Samar Shaikh"/>
    <s v="Shantanu Moitra"/>
    <n v="1250"/>
    <x v="75"/>
    <n v="202457500"/>
    <x v="1"/>
  </r>
  <r>
    <s v="Begum Jaan"/>
    <x v="1"/>
    <s v="Yes"/>
    <s v="No"/>
    <x v="1"/>
    <x v="1"/>
    <s v="Yes"/>
    <s v="No"/>
    <x v="725"/>
    <s v="Srijit Mukherji"/>
    <s v="Anu Malik"/>
    <n v="1250"/>
    <x v="103"/>
    <n v="306190000"/>
    <x v="3"/>
  </r>
  <r>
    <s v="Kahaani"/>
    <x v="0"/>
    <s v="No"/>
    <s v="No"/>
    <x v="2"/>
    <x v="1"/>
    <s v="No"/>
    <s v="No"/>
    <x v="725"/>
    <s v="Sujoy Ghosh"/>
    <s v="Vishal - Shekhar"/>
    <n v="1100"/>
    <x v="25"/>
    <n v="917100000"/>
    <x v="3"/>
  </r>
  <r>
    <s v="Kahaani 2"/>
    <x v="0"/>
    <s v="No"/>
    <s v="Yes"/>
    <x v="2"/>
    <x v="1"/>
    <s v="No"/>
    <s v="Yes"/>
    <x v="725"/>
    <s v="Sujoy Ghosh"/>
    <s v=" Clinton Cerejo"/>
    <n v="1250"/>
    <x v="147"/>
    <n v="559400000"/>
    <x v="3"/>
  </r>
  <r>
    <s v="Tumhari Sulu"/>
    <x v="0"/>
    <s v="No"/>
    <s v="No"/>
    <x v="1"/>
    <x v="1"/>
    <s v="Yes"/>
    <s v="Yes"/>
    <x v="725"/>
    <s v="Suresh Triveni"/>
    <s v="Santanu Ghatak"/>
    <n v="1200"/>
    <x v="25"/>
    <n v="513900000"/>
    <x v="3"/>
  </r>
  <r>
    <s v="Commando 2"/>
    <x v="0"/>
    <s v="No"/>
    <s v="Yes"/>
    <x v="5"/>
    <x v="1"/>
    <s v="Yes"/>
    <s v="No"/>
    <x v="726"/>
    <s v="Deven Bhojani"/>
    <s v="Gourav - Roshin"/>
    <n v="2200"/>
    <x v="75"/>
    <n v="300300000"/>
    <x v="2"/>
  </r>
  <r>
    <s v="Commando"/>
    <x v="1"/>
    <s v="No"/>
    <s v="No"/>
    <x v="5"/>
    <x v="0"/>
    <s v="Yes"/>
    <s v="Yes"/>
    <x v="726"/>
    <s v="Dilip Ghosh"/>
    <s v="Mannan Shaah"/>
    <n v="1500"/>
    <x v="92"/>
    <n v="269800000"/>
    <x v="3"/>
  </r>
  <r>
    <s v="Pyar Hawas Aur Dhokha"/>
    <x v="0"/>
    <s v="No"/>
    <s v="No"/>
    <x v="3"/>
    <x v="0"/>
    <s v="No"/>
    <s v="No"/>
    <x v="727"/>
    <s v="M. Irfan"/>
    <s v="Siddhant Madhav"/>
    <n v="5"/>
    <x v="141"/>
    <n v="625000"/>
    <x v="0"/>
  </r>
  <r>
    <s v="Mission Tigers"/>
    <x v="0"/>
    <s v="No"/>
    <s v="No"/>
    <x v="1"/>
    <x v="1"/>
    <s v="Yes"/>
    <s v="Yes"/>
    <x v="728"/>
    <s v="Dipu Karunakaran"/>
    <s v="Abu Murali"/>
    <n v="25"/>
    <x v="78"/>
    <n v="250000"/>
    <x v="0"/>
  </r>
  <r>
    <s v="Journey Bombay To Goa"/>
    <x v="0"/>
    <s v="No"/>
    <s v="No"/>
    <x v="4"/>
    <x v="1"/>
    <s v="Yes"/>
    <s v="Yes"/>
    <x v="728"/>
    <s v="Raj Pendurkar"/>
    <s v="Shabbir Ahmed"/>
    <n v="150"/>
    <x v="43"/>
    <n v="35100000"/>
    <x v="1"/>
  </r>
  <r>
    <s v="Kya Dilli Kya Lahore"/>
    <x v="0"/>
    <s v="No"/>
    <s v="No"/>
    <x v="1"/>
    <x v="1"/>
    <s v="Yes"/>
    <s v="No"/>
    <x v="728"/>
    <s v="Vijay Raaz"/>
    <s v="Sandesh Shandilya"/>
    <n v="400"/>
    <x v="45"/>
    <n v="8900000"/>
    <x v="0"/>
  </r>
  <r>
    <s v="Don Ke Baad Kaun?"/>
    <x v="1"/>
    <s v="No"/>
    <s v="No"/>
    <x v="5"/>
    <x v="0"/>
    <s v="Yes"/>
    <s v="Yes"/>
    <x v="729"/>
    <s v="Vijay Saxena"/>
    <s v="Nutan-Pankaj"/>
    <n v="10"/>
    <x v="17"/>
    <n v="625000"/>
    <x v="0"/>
  </r>
  <r>
    <s v="David"/>
    <x v="0"/>
    <s v="No"/>
    <s v="No"/>
    <x v="1"/>
    <x v="1"/>
    <s v="No"/>
    <s v="Yes"/>
    <x v="730"/>
    <s v="Bejoy Nambiar"/>
    <s v="Mikey McCleary"/>
    <n v="575"/>
    <x v="62"/>
    <n v="52100000"/>
    <x v="0"/>
  </r>
  <r>
    <s v="Model - The Beauty"/>
    <x v="1"/>
    <s v="No"/>
    <s v="No"/>
    <x v="1"/>
    <x v="0"/>
    <s v="Yes"/>
    <s v="Yes"/>
    <x v="731"/>
    <s v="Akash Dixit"/>
    <s v="Dudal Sakia"/>
    <n v="30"/>
    <x v="126"/>
    <n v="5300000"/>
    <x v="1"/>
  </r>
  <r>
    <s v="Mahiya - Call Of Love..."/>
    <x v="0"/>
    <s v="No"/>
    <s v="No"/>
    <x v="0"/>
    <x v="0"/>
    <s v="Yes"/>
    <s v="Yes"/>
    <x v="731"/>
    <s v="Rajkumar R. Pandey"/>
    <s v="J. Subhash"/>
    <n v="5"/>
    <x v="46"/>
    <n v="725000"/>
    <x v="0"/>
  </r>
  <r>
    <s v="Hope &amp; A Little Sugar"/>
    <x v="1"/>
    <s v="No"/>
    <s v="No"/>
    <x v="1"/>
    <x v="1"/>
    <s v="No"/>
    <s v="Yes"/>
    <x v="732"/>
    <s v="Tanuja Chandra"/>
    <s v="Wayne Sharpe"/>
    <n v="60"/>
    <x v="48"/>
    <n v="1875000"/>
    <x v="0"/>
  </r>
  <r>
    <s v="Old Iss Gold"/>
    <x v="0"/>
    <s v="No"/>
    <s v="No"/>
    <x v="4"/>
    <x v="0"/>
    <s v="Yes"/>
    <s v="Yes"/>
    <x v="733"/>
    <s v="Neeraj Sahai"/>
    <s v="Agnel Roman"/>
    <n v="35"/>
    <x v="21"/>
    <n v="1675000"/>
    <x v="0"/>
  </r>
  <r>
    <s v="Trump Card"/>
    <x v="0"/>
    <s v="No"/>
    <s v="No"/>
    <x v="5"/>
    <x v="1"/>
    <s v="No"/>
    <s v="No"/>
    <x v="734"/>
    <s v="Arshad Khan"/>
    <s v="Lalit Sen"/>
    <n v="40"/>
    <x v="46"/>
    <n v="725000"/>
    <x v="0"/>
  </r>
  <r>
    <s v="Mumbai Godfather"/>
    <x v="0"/>
    <s v="No"/>
    <s v="No"/>
    <x v="5"/>
    <x v="0"/>
    <s v="No"/>
    <s v="Yes"/>
    <x v="734"/>
    <s v="Deepak Balraj Vij"/>
    <s v="Shri Rangaras"/>
    <n v="20"/>
    <x v="46"/>
    <n v="2200000"/>
    <x v="0"/>
  </r>
  <r>
    <s v="Royal Utsav"/>
    <x v="1"/>
    <s v="No"/>
    <s v="No"/>
    <x v="5"/>
    <x v="1"/>
    <s v="No"/>
    <s v="No"/>
    <x v="734"/>
    <s v="Ravi K. Patwa"/>
    <s v="Vaishnav Deva"/>
    <n v="40"/>
    <x v="117"/>
    <n v="1800000"/>
    <x v="0"/>
  </r>
  <r>
    <s v="Challo Driver"/>
    <x v="0"/>
    <s v="No"/>
    <s v="No"/>
    <x v="4"/>
    <x v="0"/>
    <s v="Yes"/>
    <s v="Yes"/>
    <x v="735"/>
    <s v="Vikrant Mahajan"/>
    <s v="Gaurav Dayal"/>
    <n v="50"/>
    <x v="117"/>
    <n v="1275000"/>
    <x v="0"/>
  </r>
  <r>
    <s v="Kool Nahi Hot Hain Hum"/>
    <x v="1"/>
    <s v="No"/>
    <s v="No"/>
    <x v="4"/>
    <x v="1"/>
    <s v="Yes"/>
    <s v="Yes"/>
    <x v="736"/>
    <s v="M. Irfan"/>
    <s v="Siddharth Madhay"/>
    <n v="6"/>
    <x v="116"/>
    <n v="425000"/>
    <x v="0"/>
  </r>
  <r>
    <s v="Pehla Aashiq Pehla Qatil"/>
    <x v="1"/>
    <s v="No"/>
    <s v="No"/>
    <x v="3"/>
    <x v="0"/>
    <s v="Yes"/>
    <s v="Yes"/>
    <x v="737"/>
    <s v="Vinay Arora"/>
    <s v="Aziz Ali"/>
    <n v="2"/>
    <x v="4"/>
    <n v="175000"/>
    <x v="0"/>
  </r>
  <r>
    <s v="Kaagaz Ke Fools"/>
    <x v="0"/>
    <s v="No"/>
    <s v="No"/>
    <x v="4"/>
    <x v="1"/>
    <s v="Yes"/>
    <s v="Yes"/>
    <x v="738"/>
    <s v="Anil Chaudhary"/>
    <s v="Sangeeta Pant"/>
    <n v="300"/>
    <x v="20"/>
    <n v="4800000"/>
    <x v="0"/>
  </r>
  <r>
    <s v="Tere Mere Phere"/>
    <x v="1"/>
    <s v="No"/>
    <s v="No"/>
    <x v="4"/>
    <x v="1"/>
    <s v="Yes"/>
    <s v="Yes"/>
    <x v="738"/>
    <s v="Deepa Sahi"/>
    <s v="Shivangi Kashyap"/>
    <n v="225"/>
    <x v="77"/>
    <n v="7000000"/>
    <x v="0"/>
  </r>
  <r>
    <s v="Straight"/>
    <x v="0"/>
    <s v="No"/>
    <s v="No"/>
    <x v="4"/>
    <x v="1"/>
    <s v="No"/>
    <s v="No"/>
    <x v="738"/>
    <s v="Parvati Balagopalan"/>
    <s v="Sagar Desai"/>
    <n v="125"/>
    <x v="43"/>
    <n v="14800000"/>
    <x v="0"/>
  </r>
  <r>
    <s v="Bheja Fry"/>
    <x v="1"/>
    <s v="No"/>
    <s v="No"/>
    <x v="4"/>
    <x v="1"/>
    <s v="Yes"/>
    <s v="No"/>
    <x v="738"/>
    <s v="Sagar Ballary"/>
    <s v="Sagar Desai"/>
    <n v="120"/>
    <x v="1"/>
    <n v="125800000"/>
    <x v="3"/>
  </r>
  <r>
    <s v="Bheja Fry 2"/>
    <x v="0"/>
    <s v="No"/>
    <s v="Yes"/>
    <x v="4"/>
    <x v="1"/>
    <s v="No"/>
    <s v="No"/>
    <x v="738"/>
    <s v="Sagar Ballary"/>
    <s v="Sneha Khanwalkar"/>
    <n v="575"/>
    <x v="56"/>
    <n v="124900000"/>
    <x v="2"/>
  </r>
  <r>
    <s v="Pappu Can't Dance Saala"/>
    <x v="0"/>
    <s v="No"/>
    <s v="No"/>
    <x v="7"/>
    <x v="1"/>
    <s v="No"/>
    <s v="Yes"/>
    <x v="738"/>
    <s v="Saurabh Shukla"/>
    <s v="Malhar"/>
    <n v="275"/>
    <x v="102"/>
    <n v="6000000"/>
    <x v="0"/>
  </r>
  <r>
    <s v="Dasvidaniya"/>
    <x v="0"/>
    <s v="No"/>
    <s v="No"/>
    <x v="4"/>
    <x v="1"/>
    <s v="Yes"/>
    <s v="Yes"/>
    <x v="738"/>
    <s v="Shashant Shah"/>
    <s v="Kailash Kher"/>
    <n v="150"/>
    <x v="20"/>
    <n v="19700000"/>
    <x v="0"/>
  </r>
  <r>
    <s v="Chalo Dilli"/>
    <x v="1"/>
    <s v="No"/>
    <s v="No"/>
    <x v="4"/>
    <x v="1"/>
    <s v="No"/>
    <s v="Yes"/>
    <x v="738"/>
    <s v="Shashant Shah"/>
    <s v=" Rohit Kulkarni"/>
    <n v="725"/>
    <x v="56"/>
    <n v="145132500"/>
    <x v="3"/>
  </r>
  <r>
    <s v="Oh, My God!!"/>
    <x v="0"/>
    <s v="No"/>
    <s v="No"/>
    <x v="4"/>
    <x v="1"/>
    <s v="Yes"/>
    <s v="No"/>
    <x v="738"/>
    <s v="Sourabh Shrivastava"/>
    <s v="Bappi - Tutal"/>
    <n v="150"/>
    <x v="28"/>
    <n v="5800000"/>
    <x v="0"/>
  </r>
  <r>
    <s v="Utt Pataang"/>
    <x v="0"/>
    <s v="No"/>
    <s v="No"/>
    <x v="4"/>
    <x v="1"/>
    <s v="Yes"/>
    <s v="No"/>
    <x v="738"/>
    <s v="Srikanth Velagaleti"/>
    <s v="Shamir Tandon"/>
    <n v="225"/>
    <x v="45"/>
    <n v="5500000"/>
    <x v="0"/>
  </r>
  <r>
    <s v="Speedy Singhs"/>
    <x v="0"/>
    <s v="No"/>
    <s v="No"/>
    <x v="1"/>
    <x v="0"/>
    <s v="Yes"/>
    <s v="Yes"/>
    <x v="739"/>
    <s v="Robert Lieberman"/>
    <s v="Rishi Rich"/>
    <n v="450"/>
    <x v="62"/>
    <n v="34400000"/>
    <x v="0"/>
  </r>
  <r>
    <s v="Broken Horses"/>
    <x v="0"/>
    <s v="No"/>
    <s v="No"/>
    <x v="2"/>
    <x v="0"/>
    <s v="No"/>
    <s v="Yes"/>
    <x v="740"/>
    <s v="Vidhu Vinod Chopra"/>
    <s v="John Debney"/>
    <n v="175"/>
    <x v="93"/>
    <n v="10130000"/>
    <x v="0"/>
  </r>
  <r>
    <s v="Queens! Destiny Of Dance"/>
    <x v="1"/>
    <s v="No"/>
    <s v="No"/>
    <x v="1"/>
    <x v="0"/>
    <s v="Yes"/>
    <s v="Yes"/>
    <x v="741"/>
    <s v="David Atkins"/>
    <s v="Anurag Ware"/>
    <n v="40"/>
    <x v="121"/>
    <n v="800000"/>
    <x v="0"/>
  </r>
  <r>
    <s v="Filmi Duniya"/>
    <x v="0"/>
    <s v="No"/>
    <s v="No"/>
    <x v="1"/>
    <x v="0"/>
    <s v="Yes"/>
    <s v="No"/>
    <x v="742"/>
    <s v="Narendra Kumar Sharma"/>
    <s v="N.K. Nandan"/>
    <n v="5"/>
    <x v="0"/>
    <n v="425000"/>
    <x v="0"/>
  </r>
  <r>
    <s v="Koyelaanchal"/>
    <x v="1"/>
    <s v="No"/>
    <s v="No"/>
    <x v="5"/>
    <x v="1"/>
    <s v="No"/>
    <s v="Yes"/>
    <x v="743"/>
    <s v="Ashu Trikha"/>
    <s v="Sushant - Shankar"/>
    <n v="900"/>
    <x v="59"/>
    <n v="22900000"/>
    <x v="0"/>
  </r>
  <r>
    <s v="Fast Forward"/>
    <x v="1"/>
    <s v="No"/>
    <s v="No"/>
    <x v="1"/>
    <x v="1"/>
    <s v="Yes"/>
    <s v="Yes"/>
    <x v="743"/>
    <s v="Zaigham Ali Sayed"/>
    <s v="Akbar Sami"/>
    <n v="40"/>
    <x v="108"/>
    <n v="525000"/>
    <x v="0"/>
  </r>
  <r>
    <s v="Gopa - The Freedom Fighter"/>
    <x v="1"/>
    <s v="No"/>
    <s v="No"/>
    <x v="1"/>
    <x v="0"/>
    <s v="Yes"/>
    <s v="Yes"/>
    <x v="744"/>
    <s v="Vinod Painter"/>
    <s v="Kapil Jangir"/>
    <n v="1"/>
    <x v="76"/>
    <n v="400000"/>
    <x v="0"/>
  </r>
  <r>
    <s v="Gafla"/>
    <x v="1"/>
    <s v="No"/>
    <s v="No"/>
    <x v="1"/>
    <x v="1"/>
    <s v="Yes"/>
    <s v="Yes"/>
    <x v="745"/>
    <s v="Sameer Hanchate"/>
    <s v="Kartik Shah"/>
    <n v="25"/>
    <x v="19"/>
    <n v="1600000"/>
    <x v="0"/>
  </r>
  <r>
    <s v="Tum Hi To Ho"/>
    <x v="0"/>
    <s v="No"/>
    <s v="No"/>
    <x v="2"/>
    <x v="0"/>
    <s v="Yes"/>
    <s v="No"/>
    <x v="746"/>
    <s v="Sanjay Goel"/>
    <s v="Anand - Milind"/>
    <n v="35"/>
    <x v="46"/>
    <n v="550000"/>
    <x v="0"/>
  </r>
  <r>
    <s v="Amit Sahni Ki List"/>
    <x v="0"/>
    <s v="No"/>
    <s v="No"/>
    <x v="7"/>
    <x v="1"/>
    <s v="Yes"/>
    <s v="No"/>
    <x v="747"/>
    <s v="Ajay Bhuyan"/>
    <s v="Raghu Dixit"/>
    <n v="450"/>
    <x v="120"/>
    <n v="7600000"/>
    <x v="0"/>
  </r>
  <r>
    <s v="Gollu Aur Pappu"/>
    <x v="1"/>
    <s v="No"/>
    <s v="No"/>
    <x v="4"/>
    <x v="1"/>
    <s v="No"/>
    <s v="No"/>
    <x v="747"/>
    <s v="Kabir Sadanand"/>
    <s v="Shamir Tandon"/>
    <n v="15"/>
    <x v="28"/>
    <n v="65000"/>
    <x v="0"/>
  </r>
  <r>
    <s v="Mumbai Salsa"/>
    <x v="1"/>
    <s v="No"/>
    <s v="No"/>
    <x v="1"/>
    <x v="0"/>
    <s v="Yes"/>
    <s v="No"/>
    <x v="747"/>
    <s v="Manoj Tyagi"/>
    <s v="Adnan Sami"/>
    <n v="70"/>
    <x v="141"/>
    <n v="7900000"/>
    <x v="3"/>
  </r>
  <r>
    <s v="Sooper Se Ooper"/>
    <x v="0"/>
    <s v="No"/>
    <s v="No"/>
    <x v="4"/>
    <x v="1"/>
    <s v="Yes"/>
    <s v="No"/>
    <x v="747"/>
    <s v="Shekhar Ghosh"/>
    <s v="Bikram Ghosh"/>
    <n v="100"/>
    <x v="121"/>
    <n v="1200000"/>
    <x v="0"/>
  </r>
  <r>
    <s v="Bacche Mann Ke Sacche"/>
    <x v="1"/>
    <s v="No"/>
    <s v="No"/>
    <x v="1"/>
    <x v="0"/>
    <s v="Yes"/>
    <s v="Yes"/>
    <x v="748"/>
    <s v="Jayesh Gupta"/>
    <s v="Rahul Gupta"/>
    <n v="5"/>
    <x v="41"/>
    <n v="235000"/>
    <x v="0"/>
  </r>
  <r>
    <s v="Shootout At Lokhandwala"/>
    <x v="0"/>
    <s v="No"/>
    <s v="No"/>
    <x v="5"/>
    <x v="1"/>
    <s v="No"/>
    <s v="Yes"/>
    <x v="749"/>
    <s v="Apoorva Lakhia"/>
    <s v="Strings"/>
    <n v="800"/>
    <x v="7"/>
    <n v="460430000"/>
    <x v="3"/>
  </r>
  <r>
    <s v="Mission Istaanbul"/>
    <x v="0"/>
    <s v="No"/>
    <s v="No"/>
    <x v="2"/>
    <x v="1"/>
    <s v="No"/>
    <s v="No"/>
    <x v="749"/>
    <s v="Apoorva Lakhia"/>
    <s v="Anu Malik"/>
    <n v="700"/>
    <x v="3"/>
    <n v="93425000"/>
    <x v="0"/>
  </r>
  <r>
    <s v="Pyare Mohan"/>
    <x v="1"/>
    <s v="No"/>
    <s v="No"/>
    <x v="4"/>
    <x v="1"/>
    <s v="No"/>
    <s v="No"/>
    <x v="749"/>
    <s v="Indra Kumar"/>
    <s v="Anu Malik"/>
    <n v="400"/>
    <x v="74"/>
    <n v="186100000"/>
    <x v="3"/>
  </r>
  <r>
    <s v="Prince"/>
    <x v="0"/>
    <s v="No"/>
    <s v="No"/>
    <x v="2"/>
    <x v="1"/>
    <s v="Yes"/>
    <s v="No"/>
    <x v="749"/>
    <s v="Kookie V. Gulati"/>
    <s v="Sachin Gupta"/>
    <n v="1200"/>
    <x v="8"/>
    <n v="289425000"/>
    <x v="1"/>
  </r>
  <r>
    <s v="Rakht Charitra"/>
    <x v="1"/>
    <s v="No"/>
    <s v="No"/>
    <x v="5"/>
    <x v="1"/>
    <s v="No"/>
    <s v="Yes"/>
    <x v="749"/>
    <s v="Ram Gopal Verma"/>
    <s v="Dharam - Sandeep"/>
    <n v="775"/>
    <x v="103"/>
    <n v="112700000"/>
    <x v="1"/>
  </r>
  <r>
    <s v="Naksha"/>
    <x v="0"/>
    <s v="No"/>
    <s v="No"/>
    <x v="5"/>
    <x v="1"/>
    <s v="Yes"/>
    <s v="No"/>
    <x v="749"/>
    <s v="Sachin Bajaj"/>
    <s v="Pritam"/>
    <n v="425"/>
    <x v="35"/>
    <n v="99250000"/>
    <x v="0"/>
  </r>
  <r>
    <s v="Kismet Love Paisa Dilli"/>
    <x v="0"/>
    <s v="No"/>
    <s v="No"/>
    <x v="7"/>
    <x v="1"/>
    <s v="No"/>
    <s v="No"/>
    <x v="749"/>
    <s v="Sanjay Khanduri"/>
    <s v="Amjad - Nadeem"/>
    <n v="825"/>
    <x v="100"/>
    <n v="32700000"/>
    <x v="0"/>
  </r>
  <r>
    <s v="Kisna"/>
    <x v="1"/>
    <s v="No"/>
    <s v="No"/>
    <x v="6"/>
    <x v="1"/>
    <s v="No"/>
    <s v="No"/>
    <x v="749"/>
    <s v="Subhash Ghai"/>
    <s v="Ismail Darbar"/>
    <n v="400"/>
    <x v="54"/>
    <n v="162950000"/>
    <x v="1"/>
  </r>
  <r>
    <s v="Home Delivery"/>
    <x v="0"/>
    <s v="No"/>
    <s v="No"/>
    <x v="7"/>
    <x v="1"/>
    <s v="No"/>
    <s v="No"/>
    <x v="749"/>
    <s v="Sujoy Ghosh"/>
    <s v="Vishal - Shekhar"/>
    <n v="100"/>
    <x v="20"/>
    <n v="26450000"/>
    <x v="1"/>
  </r>
  <r>
    <s v="Jayantabhai Ki Love Story"/>
    <x v="1"/>
    <s v="No"/>
    <s v="No"/>
    <x v="7"/>
    <x v="1"/>
    <s v="Yes"/>
    <s v="No"/>
    <x v="749"/>
    <s v="Vinnil Markan"/>
    <s v="Sachin - Jigar"/>
    <n v="700"/>
    <x v="182"/>
    <n v="39225000"/>
    <x v="0"/>
  </r>
  <r>
    <s v="Impatient Vivek"/>
    <x v="0"/>
    <s v="No"/>
    <s v="No"/>
    <x v="7"/>
    <x v="0"/>
    <s v="No"/>
    <s v="Yes"/>
    <x v="750"/>
    <s v="Rahat Kazmi"/>
    <s v="Neeraj Shrivastava"/>
    <n v="125"/>
    <x v="48"/>
    <n v="1675000"/>
    <x v="0"/>
  </r>
  <r>
    <s v="Cocktail - The Deadly Combination"/>
    <x v="1"/>
    <s v="No"/>
    <s v="No"/>
    <x v="1"/>
    <x v="1"/>
    <s v="Yes"/>
    <s v="No"/>
    <x v="751"/>
    <s v="Maninder Bhandari"/>
    <s v="Praveen Kunwar"/>
    <n v="3"/>
    <x v="115"/>
    <n v="650000"/>
    <x v="0"/>
  </r>
  <r>
    <s v="Ishq Na Karna"/>
    <x v="1"/>
    <s v="No"/>
    <s v="No"/>
    <x v="1"/>
    <x v="0"/>
    <s v="Yes"/>
    <s v="Yes"/>
    <x v="751"/>
    <s v="Naeem Khan"/>
    <s v="Nazakat - Shujat"/>
    <n v="5"/>
    <x v="17"/>
    <n v="500000"/>
    <x v="0"/>
  </r>
  <r>
    <s v="Ussey Kya Ho Jayega?"/>
    <x v="1"/>
    <s v="No"/>
    <s v="No"/>
    <x v="1"/>
    <x v="0"/>
    <s v="Yes"/>
    <s v="No"/>
    <x v="752"/>
    <s v="Amit Ojha"/>
    <s v="Ravi Pawar"/>
    <n v="5"/>
    <x v="76"/>
    <n v="50000"/>
    <x v="0"/>
  </r>
  <r>
    <s v="Lagan - The Dedication"/>
    <x v="0"/>
    <s v="No"/>
    <s v="No"/>
    <x v="1"/>
    <x v="0"/>
    <s v="Yes"/>
    <s v="Yes"/>
    <x v="753"/>
    <s v="Mahesh Kenge"/>
    <s v="Sanjay Gite"/>
    <n v="2"/>
    <x v="76"/>
    <n v="7250"/>
    <x v="0"/>
  </r>
  <r>
    <s v="Jugatiya"/>
    <x v="1"/>
    <s v="No"/>
    <s v="No"/>
    <x v="1"/>
    <x v="0"/>
    <s v="Yes"/>
    <s v="Yes"/>
    <x v="754"/>
    <s v="Ravi Ved Chouhan"/>
    <s v="Rajesh Pillay"/>
    <n v="2"/>
    <x v="180"/>
    <n v="115000"/>
    <x v="0"/>
  </r>
  <r>
    <s v="Pyaar Kaa Funda"/>
    <x v="1"/>
    <s v="No"/>
    <s v="No"/>
    <x v="6"/>
    <x v="0"/>
    <s v="Yes"/>
    <s v="No"/>
    <x v="755"/>
    <s v="Monazir Hasain"/>
    <s v="Hirju Roy"/>
    <n v="10"/>
    <x v="19"/>
    <n v="70000"/>
    <x v="0"/>
  </r>
  <r>
    <s v="Ab To Sambhal"/>
    <x v="0"/>
    <s v="No"/>
    <s v="No"/>
    <x v="1"/>
    <x v="1"/>
    <s v="Yes"/>
    <s v="Yes"/>
    <x v="756"/>
    <s v="Sanjeev Nanda"/>
    <s v="Aman Shlok"/>
    <n v="2"/>
    <x v="41"/>
    <n v="300000"/>
    <x v="0"/>
  </r>
  <r>
    <s v="Memsahab"/>
    <x v="0"/>
    <s v="No"/>
    <s v="No"/>
    <x v="1"/>
    <x v="1"/>
    <s v="Yes"/>
    <s v="No"/>
    <x v="757"/>
    <s v="Arshad Siddiqui"/>
    <s v="Sunil Singh"/>
    <n v="20"/>
    <x v="18"/>
    <n v="1875000"/>
    <x v="0"/>
  </r>
  <r>
    <s v="Secret Superstar"/>
    <x v="1"/>
    <s v="No"/>
    <s v="No"/>
    <x v="1"/>
    <x v="0"/>
    <s v="Yes"/>
    <s v="No"/>
    <x v="758"/>
    <s v="Advait Chandan"/>
    <s v="Amit Trivedi"/>
    <n v="1750"/>
    <x v="84"/>
    <n v="1225350000"/>
    <x v="3"/>
  </r>
  <r>
    <s v="Satrangee Parachute"/>
    <x v="1"/>
    <s v="No"/>
    <s v="No"/>
    <x v="1"/>
    <x v="1"/>
    <s v="Yes"/>
    <s v="No"/>
    <x v="759"/>
    <s v="Vineet Khetrapal"/>
    <s v="Shamir Tandon"/>
    <n v="150"/>
    <x v="121"/>
    <n v="1225000"/>
    <x v="0"/>
  </r>
  <r>
    <s v="Aksar 2"/>
    <x v="0"/>
    <s v="No"/>
    <s v="Yes"/>
    <x v="2"/>
    <x v="1"/>
    <s v="No"/>
    <s v="No"/>
    <x v="760"/>
    <s v="Anant Mahadevan"/>
    <s v="Mithoon"/>
    <n v="1300"/>
    <x v="49"/>
    <n v="63600000"/>
    <x v="1"/>
  </r>
  <r>
    <s v="Hate Story 3"/>
    <x v="0"/>
    <s v="No"/>
    <s v="Yes"/>
    <x v="2"/>
    <x v="1"/>
    <s v="No"/>
    <s v="Yes"/>
    <x v="760"/>
    <s v="Vishal Pandya"/>
    <s v="Baman"/>
    <n v="2600"/>
    <x v="25"/>
    <n v="622125000"/>
    <x v="3"/>
  </r>
  <r>
    <s v="Sharafat Gayi Tel Lene"/>
    <x v="0"/>
    <s v="No"/>
    <s v="No"/>
    <x v="4"/>
    <x v="1"/>
    <s v="No"/>
    <s v="Yes"/>
    <x v="761"/>
    <s v="Gurmmeet Singh"/>
    <s v="Faridkot"/>
    <n v="450"/>
    <x v="120"/>
    <n v="5700000"/>
    <x v="0"/>
  </r>
  <r>
    <s v="Love Breakups Zindagi"/>
    <x v="0"/>
    <s v="No"/>
    <s v="No"/>
    <x v="6"/>
    <x v="1"/>
    <s v="Yes"/>
    <s v="No"/>
    <x v="761"/>
    <s v="Sahil Sangha"/>
    <s v="Salim - Sulaiman"/>
    <n v="325"/>
    <x v="27"/>
    <n v="20600000"/>
    <x v="0"/>
  </r>
  <r>
    <s v="Rocky"/>
    <x v="0"/>
    <s v="No"/>
    <s v="No"/>
    <x v="1"/>
    <x v="1"/>
    <s v="No"/>
    <s v="No"/>
    <x v="761"/>
    <s v="Suresh Krishna"/>
    <s v="Himesh Reshammiya"/>
    <n v="225"/>
    <x v="143"/>
    <n v="30400000"/>
    <x v="0"/>
  </r>
  <r>
    <s v="Speed"/>
    <x v="1"/>
    <s v="Yes"/>
    <s v="No"/>
    <x v="2"/>
    <x v="1"/>
    <s v="No"/>
    <s v="No"/>
    <x v="761"/>
    <s v="Vikram Bhatt"/>
    <s v="Pritam"/>
    <n v="200"/>
    <x v="49"/>
    <n v="15800000"/>
    <x v="0"/>
  </r>
  <r>
    <s v="Fight Club"/>
    <x v="1"/>
    <s v="No"/>
    <s v="No"/>
    <x v="5"/>
    <x v="1"/>
    <s v="Yes"/>
    <s v="No"/>
    <x v="761"/>
    <s v="Vikram Chopra"/>
    <s v="Pritam"/>
    <n v="375"/>
    <x v="183"/>
    <n v="88862500"/>
    <x v="2"/>
  </r>
  <r>
    <s v="Strings Of Paasion"/>
    <x v="0"/>
    <s v="No"/>
    <s v="No"/>
    <x v="1"/>
    <x v="1"/>
    <s v="Yes"/>
    <s v="Yes"/>
    <x v="762"/>
    <s v="Sanghamitra Chaudhuri"/>
    <s v="Dev Sikdar"/>
    <n v="10"/>
    <x v="111"/>
    <n v="70000"/>
    <x v="0"/>
  </r>
  <r>
    <s v="Dunno Y Na Jaane Kyun"/>
    <x v="0"/>
    <s v="No"/>
    <s v="No"/>
    <x v="1"/>
    <x v="1"/>
    <s v="No"/>
    <s v="No"/>
    <x v="762"/>
    <s v="Sanjay Sharma"/>
    <s v="Nikhil"/>
    <n v="20"/>
    <x v="19"/>
    <n v="850000"/>
    <x v="0"/>
  </r>
  <r>
    <s v="Taj Mahal - An Eternal Love Story"/>
    <x v="0"/>
    <s v="No"/>
    <s v="No"/>
    <x v="1"/>
    <x v="1"/>
    <s v="Yes"/>
    <s v="No"/>
    <x v="763"/>
    <s v="Akbar Khan"/>
    <s v="Naushad"/>
    <n v="135"/>
    <x v="27"/>
    <n v="31065000"/>
    <x v="0"/>
  </r>
  <r>
    <s v="Mr. Hot Mr. Kool"/>
    <x v="0"/>
    <s v="No"/>
    <s v="No"/>
    <x v="4"/>
    <x v="1"/>
    <s v="No"/>
    <s v="Yes"/>
    <x v="763"/>
    <s v="Partho Ghosh"/>
    <s v="Rishi - Ranjit"/>
    <n v="30"/>
    <x v="110"/>
    <n v="13000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8">
  <r>
    <s v="No"/>
    <s v="suspense"/>
    <s v="Yes"/>
    <s v="No"/>
    <s v="No"/>
    <s v="Jeet Goswami"/>
    <s v="Ravi Varma"/>
    <s v="Baba Jagirdar"/>
    <n v="5"/>
    <n v="5000000"/>
    <n v="85000"/>
    <s v="Blockbuster"/>
  </r>
  <r>
    <s v="No"/>
    <s v="drama"/>
    <s v="Yes"/>
    <s v="No"/>
    <s v="Yes"/>
    <s v="Karan Bhanushali"/>
    <s v="Sagar Ballary"/>
    <s v="Amardeep Nijjer"/>
    <n v="75"/>
    <n v="15000000"/>
    <n v="825000"/>
    <s v="Blockbuster"/>
  </r>
  <r>
    <s v="No"/>
    <s v="thriller"/>
    <s v="No"/>
    <s v="No"/>
    <s v="No"/>
    <s v="Mahie Gill"/>
    <s v="Ram Gopal Verma"/>
    <s v="Sandeep Chowta"/>
    <n v="525"/>
    <n v="75000000"/>
    <n v="56700000"/>
    <s v="Hit"/>
  </r>
  <r>
    <s v="No"/>
    <s v="drama"/>
    <s v="Yes"/>
    <s v="No"/>
    <s v="No"/>
    <s v="Aadar Jain"/>
    <s v="Habib Faisal"/>
    <s v="Amit Trivedi"/>
    <n v="800"/>
    <n v="210000000"/>
    <n v="4500000"/>
    <s v="Blockbuster"/>
  </r>
  <r>
    <s v="No"/>
    <s v="adult"/>
    <s v="Yes"/>
    <s v="Yes"/>
    <s v="Yes"/>
    <s v="Aadil Khan"/>
    <s v="Aadil Khan"/>
    <s v="Babloo Ustad"/>
    <n v="1"/>
    <n v="1000000"/>
    <n v="1075000"/>
    <s v="Average"/>
  </r>
  <r>
    <s v="No"/>
    <s v="comedy"/>
    <s v="Yes"/>
    <s v="Yes"/>
    <s v="Yes"/>
    <s v="Aakar Kaushik"/>
    <s v="Hemant Gaba"/>
    <s v="Avinash Baghel"/>
    <n v="10"/>
    <n v="5000000"/>
    <n v="170000"/>
    <s v="Blockbuster"/>
  </r>
  <r>
    <s v="No"/>
    <s v="adult"/>
    <s v="Yes"/>
    <s v="No"/>
    <s v="Yes"/>
    <s v="Aakash"/>
    <s v="Priyanka"/>
    <s v="Dharma"/>
    <n v="2"/>
    <n v="1500000"/>
    <n v="35000"/>
    <s v="Blockbuster"/>
  </r>
  <r>
    <s v="No"/>
    <s v="drama"/>
    <s v="No"/>
    <s v="Yes"/>
    <s v="Yes"/>
    <s v="Aamir Bashir"/>
    <s v="Sanjay Amar"/>
    <s v="Amir Ali"/>
    <n v="30"/>
    <n v="15000000"/>
    <n v="825000"/>
    <s v="Blockbuster"/>
  </r>
  <r>
    <s v="No"/>
    <s v="action"/>
    <s v="No"/>
    <s v="Yes"/>
    <s v="No"/>
    <s v="Aamir Khan"/>
    <s v="A.R. Murugadoss"/>
    <s v="A.R. Rehman"/>
    <n v="1550"/>
    <n v="520000000"/>
    <n v="1945820000"/>
    <s v="Flop"/>
  </r>
  <r>
    <s v="No"/>
    <s v="drama"/>
    <s v="No"/>
    <s v="Yes"/>
    <s v="No"/>
    <s v="Aamir Khan"/>
    <s v="Aamir Khan"/>
    <s v="Shankar - Ehsaan - Loy"/>
    <n v="500"/>
    <n v="180000000"/>
    <n v="875785000"/>
    <s v="Flop"/>
  </r>
  <r>
    <s v="No"/>
    <s v="drama"/>
    <s v="No"/>
    <s v="No"/>
    <s v="No"/>
    <s v="Aamir Khan"/>
    <s v="Ketan Mehta"/>
    <s v="A.R. Rehman"/>
    <n v="675"/>
    <n v="370000000"/>
    <n v="525785000"/>
    <s v="Flop"/>
  </r>
  <r>
    <s v="No"/>
    <s v="love_story"/>
    <s v="No"/>
    <s v="No"/>
    <s v="No"/>
    <s v="Aamir Khan"/>
    <s v="Kunal Kohli"/>
    <s v="Jatin - Lalit"/>
    <n v="650"/>
    <n v="300000000"/>
    <n v="1054800000"/>
    <s v="Flop"/>
  </r>
  <r>
    <s v="No"/>
    <s v="drama"/>
    <s v="No"/>
    <s v="No"/>
    <s v="No"/>
    <s v="Aamir Khan"/>
    <s v="Nitish Tiwari"/>
    <s v="Pritam"/>
    <n v="4250"/>
    <n v="1320000000"/>
    <n v="7024750000"/>
    <s v="Flop"/>
  </r>
  <r>
    <s v="No"/>
    <s v="drama"/>
    <s v="No"/>
    <s v="No"/>
    <s v="No"/>
    <s v="Aamir Khan"/>
    <s v="Rajkumar Hirani"/>
    <s v="Shantanu Moitra"/>
    <n v="1750"/>
    <n v="770000000"/>
    <n v="3491035000"/>
    <s v="Flop"/>
  </r>
  <r>
    <s v="No"/>
    <s v="drama"/>
    <s v="No"/>
    <s v="No"/>
    <s v="No"/>
    <s v="Aamir Khan"/>
    <s v="Rajkumar Hirani"/>
    <s v="Ajay - Atul"/>
    <n v="3600"/>
    <n v="1220000000"/>
    <n v="6160362500"/>
    <s v="Flop"/>
  </r>
  <r>
    <s v="No"/>
    <s v="drama"/>
    <s v="No"/>
    <s v="No"/>
    <s v="No"/>
    <s v="Aamir Khan"/>
    <s v="Rakesh Omprakash Mehra"/>
    <s v="A.R. Rehman"/>
    <n v="600"/>
    <n v="280000000"/>
    <n v="979080000"/>
    <s v="Flop"/>
  </r>
  <r>
    <s v="No"/>
    <s v="thriller"/>
    <s v="No"/>
    <s v="No"/>
    <s v="No"/>
    <s v="Aamir Khan"/>
    <s v="Reema Kagti"/>
    <s v="Ram Sampath"/>
    <n v="2550"/>
    <n v="710000000"/>
    <n v="1729717500"/>
    <s v="Flop"/>
  </r>
  <r>
    <s v="Yes"/>
    <s v="action"/>
    <s v="No"/>
    <s v="No"/>
    <s v="No"/>
    <s v="Aamir Khan"/>
    <s v="Vijay Krishna Acharya"/>
    <s v="Pritam"/>
    <n v="3650"/>
    <n v="1750000000"/>
    <n v="5243760000"/>
    <s v="Flop"/>
  </r>
  <r>
    <s v="No"/>
    <s v="thriller"/>
    <s v="Yes"/>
    <s v="Yes"/>
    <s v="Yes"/>
    <s v="Aanamika Bawa"/>
    <s v="Rajesh Kumar"/>
    <s v="Shabab Azmi"/>
    <n v="5"/>
    <n v="5500000"/>
    <n v="350000"/>
    <s v="Blockbuster"/>
  </r>
  <r>
    <s v="No"/>
    <s v="drama"/>
    <s v="Yes"/>
    <s v="Yes"/>
    <s v="Yes"/>
    <s v="Aarun Nagar"/>
    <s v="Aarun Nagar"/>
    <s v="Ashish Donald"/>
    <n v="5"/>
    <n v="6500000"/>
    <n v="575000"/>
    <s v="Blockbuster"/>
  </r>
  <r>
    <s v="No"/>
    <s v="thriller"/>
    <s v="No"/>
    <s v="No"/>
    <s v="No"/>
    <s v="Aaryan"/>
    <s v="Ravi Sinha"/>
    <s v="S. Paul"/>
    <n v="20"/>
    <n v="6500000"/>
    <n v="4000000"/>
    <s v="Hit"/>
  </r>
  <r>
    <s v="No"/>
    <s v="love_story"/>
    <s v="Yes"/>
    <s v="No"/>
    <s v="No"/>
    <s v="Aasad Mirza"/>
    <s v="Mahrukh Mirza"/>
    <s v="Jatin Pandit"/>
    <n v="30"/>
    <n v="17500000"/>
    <n v="525000"/>
    <s v="Blockbuster"/>
  </r>
  <r>
    <s v="No"/>
    <s v="love_story"/>
    <s v="Yes"/>
    <s v="Yes"/>
    <s v="No"/>
    <s v="Aashish Chanana"/>
    <s v="Aashish Chanana"/>
    <s v="Sajid - Wajid"/>
    <n v="25"/>
    <n v="12500000"/>
    <n v="1375000"/>
    <s v="Blockbuster"/>
  </r>
  <r>
    <s v="No"/>
    <s v="thriller"/>
    <s v="No"/>
    <s v="Yes"/>
    <s v="No"/>
    <s v="Aashish Chaudhary"/>
    <s v="Vishal Pandya"/>
    <s v="Chirantan Bhatt"/>
    <n v="325"/>
    <n v="40000000"/>
    <n v="10000000"/>
    <s v="Blockbuster"/>
  </r>
  <r>
    <s v="No"/>
    <s v="comedy"/>
    <s v="Yes"/>
    <s v="Yes"/>
    <s v="No"/>
    <s v="Aasif Albela"/>
    <s v="Anwar Shaikh"/>
    <s v="Sahil Patil"/>
    <n v="5"/>
    <n v="1000000"/>
    <n v="300000"/>
    <s v="Blockbuster"/>
  </r>
  <r>
    <s v="No"/>
    <s v="comedy"/>
    <s v="Yes"/>
    <s v="Yes"/>
    <s v="Yes"/>
    <s v="Aatri Kumar"/>
    <s v="Ram Pratap Singh"/>
    <s v="Udbhav"/>
    <n v="50"/>
    <n v="9000000"/>
    <n v="600000"/>
    <s v="Blockbuster"/>
  </r>
  <r>
    <s v="No"/>
    <s v="adult"/>
    <s v="Yes"/>
    <s v="Yes"/>
    <s v="No"/>
    <s v="Abhay Bakshi"/>
    <s v="Baba Jagirdar"/>
    <s v="Baba Jagirdar"/>
    <n v="2"/>
    <n v="1500000"/>
    <n v="500000"/>
    <s v="Blockbuster"/>
  </r>
  <r>
    <s v="No"/>
    <s v="drama"/>
    <s v="No"/>
    <s v="No"/>
    <s v="No"/>
    <s v="Abhay Deol"/>
    <s v="Anurag Kashyap"/>
    <s v="Amit Trivedi"/>
    <n v="525"/>
    <n v="110000000"/>
    <n v="208200000"/>
    <s v="Flop"/>
  </r>
  <r>
    <s v="No"/>
    <s v="rom__com"/>
    <s v="No"/>
    <s v="Yes"/>
    <s v="No"/>
    <s v="Abhay Deol"/>
    <s v="Devika Bhagat"/>
    <s v="Shankar - Ehsaan - Loy"/>
    <n v="500"/>
    <n v="210000000"/>
    <n v="37700000"/>
    <s v="Blockbuster"/>
  </r>
  <r>
    <s v="No"/>
    <s v="comedy"/>
    <s v="No"/>
    <s v="No"/>
    <s v="No"/>
    <s v="Abhay Deol"/>
    <s v="Dibakar Banerjee"/>
    <s v="Sneha Khanwalkar"/>
    <n v="400"/>
    <n v="120000000"/>
    <n v="100620000"/>
    <s v="Hit"/>
  </r>
  <r>
    <s v="No"/>
    <s v="rom__com"/>
    <s v="Yes"/>
    <s v="Yes"/>
    <s v="No"/>
    <s v="Abhay Deol"/>
    <s v="Imtiaz Ali"/>
    <s v="Sandesh Shandilya"/>
    <n v="110"/>
    <n v="50000000"/>
    <n v="52800000"/>
    <s v="Average"/>
  </r>
  <r>
    <s v="No"/>
    <s v="rom__com"/>
    <s v="No"/>
    <s v="No"/>
    <s v="No"/>
    <s v="Abhay Deol"/>
    <s v="Mudassar Aziz"/>
    <s v="Sohail Sen"/>
    <n v="1000"/>
    <n v="200000000"/>
    <n v="391500000"/>
    <s v="Flop"/>
  </r>
  <r>
    <s v="No"/>
    <s v="suspense"/>
    <s v="No"/>
    <s v="Yes"/>
    <s v="Yes"/>
    <s v="Abhay Deol"/>
    <s v="Navdeep Singh"/>
    <s v="Jayesh Gandhi"/>
    <n v="75"/>
    <n v="32500000"/>
    <n v="5800000"/>
    <s v="Blockbuster"/>
  </r>
  <r>
    <s v="No"/>
    <s v="rom__com"/>
    <s v="No"/>
    <s v="Yes"/>
    <s v="No"/>
    <s v="Abhay Deol"/>
    <s v="Reema Kagti"/>
    <s v="Vishal - Shekhar"/>
    <n v="350"/>
    <n v="100000000"/>
    <n v="195160000"/>
    <s v="Flop"/>
  </r>
  <r>
    <s v="No"/>
    <s v="comedy"/>
    <s v="No"/>
    <s v="Yes"/>
    <s v="No"/>
    <s v="Abhay Deol"/>
    <s v="Sanjay Khanduri"/>
    <s v="Sandesh Shandilya"/>
    <n v="140"/>
    <n v="35000000"/>
    <n v="25000000"/>
    <s v="Hit"/>
  </r>
  <r>
    <s v="No"/>
    <s v="love_story"/>
    <s v="No"/>
    <s v="Yes"/>
    <s v="No"/>
    <s v="Abhay Deol"/>
    <s v="Shivam Nair"/>
    <s v="Himesh Reshammiya"/>
    <n v="200"/>
    <n v="40000000"/>
    <n v="23100000"/>
    <s v="Hit"/>
  </r>
  <r>
    <s v="No"/>
    <s v="drama"/>
    <s v="Yes"/>
    <s v="Yes"/>
    <s v="Yes"/>
    <s v="Abhijeet Sawant"/>
    <s v="Hemant Prabhu"/>
    <s v="Santosh Singh"/>
    <n v="40"/>
    <n v="17500000"/>
    <n v="425000"/>
    <s v="Blockbuster"/>
  </r>
  <r>
    <s v="No"/>
    <s v="thriller"/>
    <s v="Yes"/>
    <s v="Yes"/>
    <s v="Yes"/>
    <s v="Abhinav Shukla"/>
    <s v="Kamal Sadanah"/>
    <s v="John Stewart"/>
    <n v="1250"/>
    <n v="250000000"/>
    <n v="134612500"/>
    <s v="Hit"/>
  </r>
  <r>
    <s v="No"/>
    <s v="action"/>
    <s v="Yes"/>
    <s v="Yes"/>
    <s v="No"/>
    <s v="Abhishek Anand"/>
    <s v="Dharam Prakash"/>
    <s v="Anand Raj Anand"/>
    <n v="250"/>
    <n v="45000000"/>
    <n v="6300000"/>
    <s v="Blockbuster"/>
  </r>
  <r>
    <s v="No"/>
    <s v="action"/>
    <s v="No"/>
    <s v="No"/>
    <s v="No"/>
    <s v="Abhishek Bachchan"/>
    <s v="Abbas - Mustan"/>
    <s v="Pritam"/>
    <n v="1900"/>
    <n v="550000000"/>
    <n v="485600000"/>
    <s v="Hit"/>
  </r>
  <r>
    <s v="No"/>
    <s v="thriller"/>
    <s v="No"/>
    <s v="Yes"/>
    <s v="No"/>
    <s v="Abhishek Bachchan"/>
    <s v="Abhinay Deo"/>
    <s v="Shankar - Ehsaan - Loy"/>
    <n v="1100"/>
    <n v="340000000"/>
    <n v="128792500"/>
    <s v="Blockbuster"/>
  </r>
  <r>
    <s v="No"/>
    <s v="drama"/>
    <s v="No"/>
    <s v="No"/>
    <s v="No"/>
    <s v="Abhishek Bachchan"/>
    <s v="Ashutosh Gowariker"/>
    <s v="Sohail Sen"/>
    <n v="750"/>
    <n v="390000000"/>
    <n v="76653750"/>
    <s v="Blockbuster"/>
  </r>
  <r>
    <s v="No"/>
    <s v="action"/>
    <s v="No"/>
    <s v="No"/>
    <s v="No"/>
    <s v="Abhishek Bachchan"/>
    <s v="Goldie Behl"/>
    <s v="Dhruv Ghanekar"/>
    <n v="750"/>
    <n v="430000000"/>
    <n v="180660000"/>
    <s v="Blockbuster"/>
  </r>
  <r>
    <s v="No"/>
    <s v="drama"/>
    <s v="No"/>
    <s v="No"/>
    <s v="No"/>
    <s v="Abhishek Bachchan"/>
    <s v="Mani Ratnam"/>
    <s v="A.R. Rehman"/>
    <n v="650"/>
    <n v="220000000"/>
    <n v="836710000"/>
    <s v="Flop"/>
  </r>
  <r>
    <s v="No"/>
    <s v="action"/>
    <s v="No"/>
    <s v="No"/>
    <s v="No"/>
    <s v="Abhishek Bachchan"/>
    <s v="Mani Ratnam"/>
    <s v="A.R. Rehman"/>
    <n v="1350"/>
    <n v="550000000"/>
    <n v="495722500"/>
    <s v="Hit"/>
  </r>
  <r>
    <s v="No"/>
    <s v="drama"/>
    <s v="No"/>
    <s v="No"/>
    <s v="No"/>
    <s v="Abhishek Bachchan"/>
    <s v="Rakesh Omprakash Mehra"/>
    <s v="A.R. Rehman"/>
    <n v="1100"/>
    <n v="480000000"/>
    <n v="521750000"/>
    <s v="Average"/>
  </r>
  <r>
    <s v="No"/>
    <s v="thriller"/>
    <s v="No"/>
    <s v="No"/>
    <s v="No"/>
    <s v="Abhishek Bachchan"/>
    <s v="Rohan Sippy"/>
    <s v="Vishal - Shekhar"/>
    <n v="350"/>
    <n v="100000000"/>
    <n v="327100000"/>
    <s v="Flop"/>
  </r>
  <r>
    <s v="No"/>
    <s v="thriller"/>
    <s v="No"/>
    <s v="No"/>
    <s v="No"/>
    <s v="Abhishek Bachchan"/>
    <s v="Rohan Sippy"/>
    <s v="Pritam"/>
    <n v="1350"/>
    <n v="310000000"/>
    <n v="511940000"/>
    <s v="Flop"/>
  </r>
  <r>
    <s v="No"/>
    <s v="comedy"/>
    <s v="No"/>
    <s v="No"/>
    <s v="No"/>
    <s v="Abhishek Bachchan"/>
    <s v="Shaad Ali"/>
    <s v="Shankar - Ehsaan - Loy"/>
    <n v="475"/>
    <n v="125000000"/>
    <n v="637405000"/>
    <s v="Flop"/>
  </r>
  <r>
    <s v="No"/>
    <s v="rom__com"/>
    <s v="No"/>
    <s v="No"/>
    <s v="No"/>
    <s v="Abhishek Bachchan"/>
    <s v="Shaad Ali"/>
    <s v="Shankar - Ehsaan - Loy"/>
    <n v="950"/>
    <n v="270000000"/>
    <n v="485250000"/>
    <s v="Flop"/>
  </r>
  <r>
    <s v="No"/>
    <s v="rom__com"/>
    <s v="No"/>
    <s v="Yes"/>
    <s v="No"/>
    <s v="Abhishek Bachchan"/>
    <s v="Tarun Mansukhani"/>
    <s v="Vishal - Shekhar"/>
    <n v="1000"/>
    <n v="400000000"/>
    <n v="871517500"/>
    <s v="Flop"/>
  </r>
  <r>
    <s v="No"/>
    <s v="drama"/>
    <s v="No"/>
    <s v="No"/>
    <s v="No"/>
    <s v="Abhishek Bachchan"/>
    <s v="Umesh Shukla"/>
    <s v="Himesh Reshammiya"/>
    <n v="1650"/>
    <n v="340000000"/>
    <n v="230320000"/>
    <s v="Hit"/>
  </r>
  <r>
    <s v="No"/>
    <s v="drama"/>
    <s v="Yes"/>
    <s v="Yes"/>
    <s v="Yes"/>
    <s v="Abhishek Gupta"/>
    <s v="Rajesh Dubey"/>
    <s v="Suresh Kumar"/>
    <n v="1"/>
    <n v="1000000"/>
    <n v="140000"/>
    <s v="Blockbuster"/>
  </r>
  <r>
    <s v="No"/>
    <s v="drama"/>
    <s v="No"/>
    <s v="Yes"/>
    <s v="Yes"/>
    <s v="Abhishek Sharma"/>
    <s v="Pawan K. Shrivastava"/>
    <s v="Rupesh Pathak"/>
    <n v="8"/>
    <n v="1000000"/>
    <n v="16000"/>
    <s v="Blockbuster"/>
  </r>
  <r>
    <s v="No"/>
    <s v="drama"/>
    <s v="Yes"/>
    <s v="Yes"/>
    <s v="Yes"/>
    <s v="Abhishek Urade"/>
    <s v="Pravin Damle"/>
    <s v="Pravin Damle"/>
    <n v="8"/>
    <n v="2000000"/>
    <n v="350000"/>
    <s v="Blockbuster"/>
  </r>
  <r>
    <s v="No"/>
    <s v="rom__com"/>
    <s v="No"/>
    <s v="No"/>
    <s v="No"/>
    <s v="Adah Sharma"/>
    <s v="Jyotin Goel"/>
    <s v="Sangeet - Siddharth"/>
    <n v="300"/>
    <n v="50000000"/>
    <n v="8200000"/>
    <s v="Blockbuster"/>
  </r>
  <r>
    <s v="No"/>
    <s v="drama"/>
    <s v="Yes"/>
    <s v="No"/>
    <s v="Yes"/>
    <s v="Adam Bedi"/>
    <s v="Sanjay Jha"/>
    <s v="Zubeen Garg"/>
    <n v="6"/>
    <n v="9000000"/>
    <n v="72500"/>
    <s v="Blockbuster"/>
  </r>
  <r>
    <s v="No"/>
    <s v="thriller"/>
    <s v="Yes"/>
    <s v="No"/>
    <s v="No"/>
    <s v="Adhvik Mahajan"/>
    <s v="Ram Gopal Verma"/>
    <s v="Amar Mohile"/>
    <n v="350"/>
    <n v="75000000"/>
    <n v="36400000"/>
    <s v="Blockbuster"/>
  </r>
  <r>
    <s v="No"/>
    <s v="love_story"/>
    <s v="Yes"/>
    <s v="No"/>
    <s v="No"/>
    <s v="Adhyayan Suman"/>
    <s v="Anil Devgan"/>
    <s v="Vishal Bhardwaj"/>
    <n v="225"/>
    <n v="60000000"/>
    <n v="7200000"/>
    <s v="Blockbuster"/>
  </r>
  <r>
    <s v="No"/>
    <s v="thriller"/>
    <s v="No"/>
    <s v="No"/>
    <s v="No"/>
    <s v="Adhyayan Suman"/>
    <s v="Milind Ukey"/>
    <s v="Hanif Sheikh"/>
    <n v="175"/>
    <n v="42500000"/>
    <n v="3400000"/>
    <s v="Blockbuster"/>
  </r>
  <r>
    <s v="No"/>
    <s v="drama"/>
    <s v="No"/>
    <s v="No"/>
    <s v="No"/>
    <s v="Adhyayan Suman"/>
    <s v="Raksha Mistry"/>
    <s v="Sandesh Shandilya"/>
    <n v="550"/>
    <n v="72500000"/>
    <n v="38900000"/>
    <s v="Hit"/>
  </r>
  <r>
    <s v="No"/>
    <s v="thriller"/>
    <s v="No"/>
    <s v="Yes"/>
    <s v="No"/>
    <s v="Adhyayan Suman"/>
    <s v="Shekhar Suman"/>
    <s v="Gaurav Dagaonkar"/>
    <n v="400"/>
    <n v="110000000"/>
    <n v="11800000"/>
    <s v="Blockbuster"/>
  </r>
  <r>
    <s v="No"/>
    <s v="drama"/>
    <s v="No"/>
    <s v="No"/>
    <s v="No"/>
    <s v="Adil Hussain"/>
    <s v="Chandraprakash Dwivedi"/>
    <s v="Sukhwinder Singh"/>
    <n v="350"/>
    <n v="55000000"/>
    <n v="7700000"/>
    <s v="Blockbuster"/>
  </r>
  <r>
    <s v="No"/>
    <s v="drama"/>
    <s v="Yes"/>
    <s v="Yes"/>
    <s v="No"/>
    <s v="Adil Hussain"/>
    <s v="Sona Jain"/>
    <s v="Zakir Hussain"/>
    <n v="30"/>
    <n v="10000000"/>
    <n v="1125000"/>
    <s v="Blockbuster"/>
  </r>
  <r>
    <s v="No"/>
    <s v="drama"/>
    <s v="No"/>
    <s v="Yes"/>
    <s v="No"/>
    <s v="Adil Hussain"/>
    <s v="Unni Vijayan"/>
    <s v="Ganesh Kumaresh"/>
    <n v="2"/>
    <n v="60000000"/>
    <n v="60000"/>
    <s v="Blockbuster"/>
  </r>
  <r>
    <s v="No"/>
    <s v="drama"/>
    <s v="Yes"/>
    <s v="No"/>
    <s v="No"/>
    <s v="Aditi Inamdar"/>
    <s v="Rahul Bose"/>
    <s v="Salim - Sulaiman"/>
    <n v="300"/>
    <n v="37500000"/>
    <n v="37100000"/>
    <s v="Hit"/>
  </r>
  <r>
    <s v="No"/>
    <s v="comedy"/>
    <s v="Yes"/>
    <s v="Yes"/>
    <s v="No"/>
    <s v="Aditi Sharma"/>
    <s v="Hemant Hegde"/>
    <s v="Tabun Sutradhar"/>
    <n v="70"/>
    <n v="22500000"/>
    <n v="1975000"/>
    <s v="Blockbuster"/>
  </r>
  <r>
    <s v="No"/>
    <s v="horror"/>
    <s v="Yes"/>
    <s v="No"/>
    <s v="Yes"/>
    <s v="Aditya Narayan"/>
    <s v="Vikram Bhatt"/>
    <s v="Nazam Sheraz"/>
    <n v="750"/>
    <n v="90000000"/>
    <n v="104300000"/>
    <s v="Average"/>
  </r>
  <r>
    <s v="No"/>
    <s v="drama"/>
    <s v="No"/>
    <s v="No"/>
    <s v="Yes"/>
    <s v="Aditya Om"/>
    <s v="Aditya Om"/>
    <s v="Nikhil Kamath"/>
    <n v="250"/>
    <n v="45000000"/>
    <n v="2100000"/>
    <s v="Blockbuster"/>
  </r>
  <r>
    <s v="No"/>
    <s v="drama"/>
    <s v="No"/>
    <s v="No"/>
    <s v="No"/>
    <s v="Aditya Roy Kapoor"/>
    <s v="Abhishek Kapoor"/>
    <s v="Amit Trivedi"/>
    <n v="1500"/>
    <n v="710000000"/>
    <n v="397825000"/>
    <s v="Hit"/>
  </r>
  <r>
    <s v="No"/>
    <s v="love_story"/>
    <s v="No"/>
    <s v="No"/>
    <s v="No"/>
    <s v="Aditya Roy Kapoor"/>
    <s v="Habib Faisal"/>
    <s v="Sajid - Wajid"/>
    <n v="1900"/>
    <n v="320000000"/>
    <n v="341300000"/>
    <s v="Average"/>
  </r>
  <r>
    <s v="No"/>
    <s v="love_story"/>
    <s v="No"/>
    <s v="No"/>
    <s v="No"/>
    <s v="Aditya Roy Kapoor"/>
    <s v="Mohit Suri"/>
    <s v="Mithoon"/>
    <n v="1150"/>
    <n v="150000000"/>
    <n v="1093800000"/>
    <s v="Flop"/>
  </r>
  <r>
    <s v="No"/>
    <s v="drama"/>
    <s v="No"/>
    <s v="No"/>
    <s v="No"/>
    <s v="Aditya Roy Kapoor"/>
    <s v="Shaad Ali"/>
    <s v="A.R. Rehman"/>
    <n v="1400"/>
    <n v="270000000"/>
    <n v="375020000"/>
    <s v="Flop"/>
  </r>
  <r>
    <s v="No"/>
    <s v="love_story"/>
    <s v="Yes"/>
    <s v="Yes"/>
    <s v="No"/>
    <s v="Aditya Samanta"/>
    <s v="Shree Narayan Singh"/>
    <s v="Anu Malik"/>
    <n v="125"/>
    <n v="80000000"/>
    <n v="2934688"/>
    <s v="Blockbuster"/>
  </r>
  <r>
    <s v="No"/>
    <s v="drama"/>
    <s v="No"/>
    <s v="Yes"/>
    <s v="No"/>
    <s v="Aditya Shrivastava"/>
    <s v="Shrirang Dhhavale"/>
    <s v="Aadesh Shrivastava"/>
    <n v="10"/>
    <n v="15000000"/>
    <n v="210000"/>
    <s v="Blockbuster"/>
  </r>
  <r>
    <s v="No"/>
    <s v="adult"/>
    <s v="Yes"/>
    <s v="No"/>
    <s v="No"/>
    <s v="Affi Khan"/>
    <s v="Suresh Jain"/>
    <s v="Shivam Farhaan"/>
    <n v="2"/>
    <n v="2000000"/>
    <n v="1050000"/>
    <s v="Hit"/>
  </r>
  <r>
    <s v="No"/>
    <s v="adult"/>
    <s v="No"/>
    <s v="Yes"/>
    <s v="Yes"/>
    <s v="Afsar Khan"/>
    <s v="Shakeel S. Saifee"/>
    <s v="C.L. John"/>
    <n v="2"/>
    <n v="1500000"/>
    <n v="475000"/>
    <s v="Blockbuster"/>
  </r>
  <r>
    <s v="Yes"/>
    <s v="horror"/>
    <s v="No"/>
    <s v="Yes"/>
    <s v="No"/>
    <s v="Aftab Shivdasani"/>
    <s v="Bhushan Patel"/>
    <s v="Chirantan Bhatt"/>
    <n v="1300"/>
    <n v="90000000"/>
    <n v="280400000"/>
    <s v="Flop"/>
  </r>
  <r>
    <s v="No"/>
    <s v="comedy"/>
    <s v="No"/>
    <s v="No"/>
    <s v="No"/>
    <s v="Aftab Shivdasani"/>
    <s v="Chandrakant Singh"/>
    <s v="Anand Raj Anand"/>
    <n v="500"/>
    <n v="100000000"/>
    <n v="32400000"/>
    <s v="Blockbuster"/>
  </r>
  <r>
    <s v="No"/>
    <s v="fantasy"/>
    <s v="No"/>
    <s v="Yes"/>
    <s v="No"/>
    <s v="Aftab Shivdasani"/>
    <s v="Glen Barreto"/>
    <s v="Sajid - Wajid"/>
    <n v="55"/>
    <n v="55000000"/>
    <n v="2850000"/>
    <s v="Blockbuster"/>
  </r>
  <r>
    <s v="No"/>
    <s v="drama"/>
    <s v="No"/>
    <s v="No"/>
    <s v="Yes"/>
    <s v="Aftab Shivdasani"/>
    <s v="Glen Barreto"/>
    <s v="Ankur Tewari"/>
    <n v="70"/>
    <n v="57500000"/>
    <n v="1700000"/>
    <s v="Blockbuster"/>
  </r>
  <r>
    <s v="No"/>
    <s v="comedy"/>
    <s v="No"/>
    <s v="No"/>
    <s v="No"/>
    <s v="Aftab Shivdasani"/>
    <s v="J.D. Chakravarthi"/>
    <s v="Nitin Raikwar"/>
    <n v="175"/>
    <n v="37500000"/>
    <n v="23200000"/>
    <s v="Hit"/>
  </r>
  <r>
    <s v="No"/>
    <s v="rom__com"/>
    <s v="No"/>
    <s v="Yes"/>
    <s v="No"/>
    <s v="Aftab Shivdasani"/>
    <s v="Partho Mitra"/>
    <s v="Himesh Reshammiya"/>
    <n v="125"/>
    <n v="40000000"/>
    <n v="22480000"/>
    <s v="Hit"/>
  </r>
  <r>
    <s v="No"/>
    <s v="comedy"/>
    <s v="No"/>
    <s v="No"/>
    <s v="Yes"/>
    <s v="Aftab Shivdasani"/>
    <s v="Robby Grewal"/>
    <s v="RDB"/>
    <n v="400"/>
    <n v="100000000"/>
    <n v="74680000"/>
    <s v="Hit"/>
  </r>
  <r>
    <s v="No"/>
    <s v="thriller"/>
    <s v="No"/>
    <s v="No"/>
    <s v="No"/>
    <s v="Aftab Shivdasani"/>
    <s v="Vikram Bhatt"/>
    <s v="Pritam"/>
    <n v="125"/>
    <n v="60000000"/>
    <n v="17630000"/>
    <s v="Blockbuster"/>
  </r>
  <r>
    <s v="No"/>
    <s v="thriller"/>
    <s v="No"/>
    <s v="No"/>
    <s v="No"/>
    <s v="Aftab Shivdasani"/>
    <s v="Vikram Bhatt"/>
    <s v="Himesh Reshammiya"/>
    <n v="275"/>
    <n v="40000000"/>
    <n v="55900000"/>
    <s v="Flop"/>
  </r>
  <r>
    <s v="No"/>
    <s v="drama"/>
    <s v="No"/>
    <s v="No"/>
    <s v="Yes"/>
    <s v="Ahsaas Channa"/>
    <s v="Rajiv S. Ruia"/>
    <s v="Nirmal - Shekhar"/>
    <n v="100"/>
    <n v="22500000"/>
    <n v="15900000"/>
    <s v="Hit"/>
  </r>
  <r>
    <s v="No"/>
    <s v="drama"/>
    <s v="No"/>
    <s v="No"/>
    <s v="No"/>
    <s v="Aishwarya Rai"/>
    <s v="J.P. Dutta"/>
    <s v="Anu Malik"/>
    <n v="500"/>
    <n v="230000000"/>
    <n v="195250000"/>
    <s v="Hit"/>
  </r>
  <r>
    <s v="No"/>
    <s v="drama"/>
    <s v="No"/>
    <s v="No"/>
    <s v="No"/>
    <s v="Aishwarya Rai"/>
    <s v="Jag Mundhra"/>
    <s v="A.R. Rehman"/>
    <n v="90"/>
    <n v="120000000"/>
    <n v="132797500"/>
    <s v="Average"/>
  </r>
  <r>
    <s v="No"/>
    <s v="drama"/>
    <s v="No"/>
    <s v="No"/>
    <s v="Yes"/>
    <s v="Aishwarya Rai"/>
    <s v="Somnath Sen"/>
    <s v="Mahesh Balraj"/>
    <n v="50"/>
    <n v="90000000"/>
    <n v="34400000"/>
    <s v="Blockbuster"/>
  </r>
  <r>
    <s v="No"/>
    <s v="love_story"/>
    <s v="No"/>
    <s v="Yes"/>
    <s v="No"/>
    <s v="Ajay Devgn"/>
    <s v="Ajay Devgn"/>
    <s v="Vishal Bhardwaj"/>
    <n v="600"/>
    <n v="250000000"/>
    <n v="400200000"/>
    <s v="Flop"/>
  </r>
  <r>
    <s v="No"/>
    <s v="thriller"/>
    <s v="No"/>
    <s v="No"/>
    <s v="Yes"/>
    <s v="Ajay Devgn"/>
    <s v="Ajay Devgn"/>
    <s v="Jasleen Royal"/>
    <n v="2950"/>
    <n v="1030000000"/>
    <n v="1241455000"/>
    <s v="Average"/>
  </r>
  <r>
    <s v="No"/>
    <s v="thriller"/>
    <s v="No"/>
    <s v="No"/>
    <s v="No"/>
    <s v="Ajay Devgn"/>
    <s v="Anil Devgan"/>
    <s v="Himesh Reshammiya"/>
    <n v="325"/>
    <n v="95000000"/>
    <n v="65872500"/>
    <s v="Hit"/>
  </r>
  <r>
    <s v="No"/>
    <s v="thriller"/>
    <s v="No"/>
    <s v="No"/>
    <s v="No"/>
    <s v="Ajay Devgn"/>
    <s v="Anubhav Sinha"/>
    <s v="Vishal - Shekhar"/>
    <n v="1000"/>
    <n v="320000000"/>
    <n v="293005000"/>
    <s v="Hit"/>
  </r>
  <r>
    <s v="No"/>
    <s v="comedy"/>
    <s v="No"/>
    <s v="No"/>
    <s v="No"/>
    <s v="Ajay Devgn"/>
    <s v="Ashwini Dhir"/>
    <s v="Pritam"/>
    <n v="1050"/>
    <n v="220000000"/>
    <n v="433110000"/>
    <s v="Flop"/>
  </r>
  <r>
    <s v="No"/>
    <s v="masala"/>
    <s v="No"/>
    <s v="No"/>
    <s v="No"/>
    <s v="Ajay Devgn"/>
    <s v="Ashwini Dhir"/>
    <s v="Himesh Reshammiya"/>
    <n v="2000"/>
    <n v="670000000"/>
    <n v="1351247500"/>
    <s v="Flop"/>
  </r>
  <r>
    <s v="No"/>
    <s v="comedy"/>
    <s v="No"/>
    <s v="No"/>
    <s v="No"/>
    <s v="Ajay Devgn"/>
    <s v="David Dhawan"/>
    <s v="Vishal - Shekhar"/>
    <n v="1850"/>
    <n v="460000000"/>
    <n v="510181250"/>
    <s v="Average"/>
  </r>
  <r>
    <s v="No"/>
    <s v="drama"/>
    <s v="No"/>
    <s v="No"/>
    <s v="No"/>
    <s v="Ajay Devgn"/>
    <s v="Harry Baweja"/>
    <s v="Himesh Reshammiya"/>
    <n v="250"/>
    <n v="75000000"/>
    <n v="51775000"/>
    <s v="Hit"/>
  </r>
  <r>
    <s v="No"/>
    <s v="drama"/>
    <s v="No"/>
    <s v="No"/>
    <s v="No"/>
    <s v="Ajay Devgn"/>
    <s v="John M. Matthan"/>
    <s v="Viju Shah"/>
    <n v="350"/>
    <n v="140000000"/>
    <n v="103450000"/>
    <s v="Hit"/>
  </r>
  <r>
    <s v="No"/>
    <s v="action"/>
    <s v="No"/>
    <s v="No"/>
    <s v="No"/>
    <s v="Ajay Devgn"/>
    <s v="K. Subhash"/>
    <s v="Himesh Reshammiya"/>
    <n v="350"/>
    <n v="125000000"/>
    <n v="104100000"/>
    <s v="Hit"/>
  </r>
  <r>
    <s v="No"/>
    <s v="thriller"/>
    <s v="No"/>
    <s v="Yes"/>
    <s v="No"/>
    <s v="Ajay Devgn"/>
    <s v="Kamal"/>
    <s v="Jatin - Lalit"/>
    <n v="55"/>
    <n v="45000000"/>
    <n v="15850000"/>
    <s v="Blockbuster"/>
  </r>
  <r>
    <s v="No"/>
    <s v="fantasy"/>
    <s v="No"/>
    <s v="Yes"/>
    <s v="No"/>
    <s v="Ajay Devgn"/>
    <s v="Kireet Khurana"/>
    <s v="Anu Malik"/>
    <n v="500"/>
    <n v="250000000"/>
    <n v="51046250"/>
    <s v="Blockbuster"/>
  </r>
  <r>
    <s v="No"/>
    <s v="comedy"/>
    <s v="No"/>
    <s v="No"/>
    <s v="No"/>
    <s v="Ajay Devgn"/>
    <s v="Madhur Bhandarkar"/>
    <s v="Pritam"/>
    <n v="1350"/>
    <n v="290000000"/>
    <n v="404600000"/>
    <s v="Flop"/>
  </r>
  <r>
    <s v="No"/>
    <s v="action"/>
    <s v="No"/>
    <s v="No"/>
    <s v="No"/>
    <s v="Ajay Devgn"/>
    <s v="Mani Shankar"/>
    <s v="Anu Malik"/>
    <n v="325"/>
    <n v="135000000"/>
    <n v="114856250"/>
    <s v="Hit"/>
  </r>
  <r>
    <s v="No"/>
    <s v="drama"/>
    <s v="No"/>
    <s v="No"/>
    <s v="No"/>
    <s v="Ajay Devgn"/>
    <s v="Milan Luthria"/>
    <s v="Pritam"/>
    <n v="1400"/>
    <n v="350000000"/>
    <n v="851780000"/>
    <s v="Flop"/>
  </r>
  <r>
    <s v="No"/>
    <s v="action"/>
    <s v="No"/>
    <s v="No"/>
    <s v="No"/>
    <s v="Ajay Devgn"/>
    <s v="Milan Luthria"/>
    <s v="Ankit Tiwari"/>
    <n v="2850"/>
    <n v="900000000"/>
    <n v="1011820000"/>
    <s v="Average"/>
  </r>
  <r>
    <s v="No"/>
    <s v="thriller"/>
    <s v="No"/>
    <s v="No"/>
    <s v="No"/>
    <s v="Ajay Devgn"/>
    <s v="Nishikant Kamat"/>
    <s v="Vishal Bhardwaj"/>
    <n v="2250"/>
    <n v="620000000"/>
    <n v="1104260000"/>
    <s v="Flop"/>
  </r>
  <r>
    <s v="No"/>
    <s v="action"/>
    <s v="No"/>
    <s v="No"/>
    <s v="No"/>
    <s v="Ajay Devgn"/>
    <s v="Prabhu Deva"/>
    <s v="Himesh Reshammiya"/>
    <n v="3350"/>
    <n v="930000000"/>
    <n v="888717500"/>
    <s v="Hit"/>
  </r>
  <r>
    <s v="No"/>
    <s v="action"/>
    <s v="No"/>
    <s v="No"/>
    <s v="No"/>
    <s v="Ajay Devgn"/>
    <s v="Prakash Jha"/>
    <s v="Aadesh Shrivastava"/>
    <n v="425"/>
    <n v="110000000"/>
    <n v="231650000"/>
    <s v="Flop"/>
  </r>
  <r>
    <s v="No"/>
    <s v="drama"/>
    <s v="No"/>
    <s v="No"/>
    <s v="No"/>
    <s v="Ajay Devgn"/>
    <s v="Prakash Jha"/>
    <s v="Salim - Sulaiman"/>
    <n v="2650"/>
    <n v="730000000"/>
    <n v="910075000"/>
    <s v="Average"/>
  </r>
  <r>
    <s v="No"/>
    <s v="thriller"/>
    <s v="No"/>
    <s v="No"/>
    <s v="No"/>
    <s v="Ajay Devgn"/>
    <s v="Priyadarshan"/>
    <s v="Pritam"/>
    <n v="1200"/>
    <n v="380000000"/>
    <n v="194030000"/>
    <s v="Hit"/>
  </r>
  <r>
    <s v="No"/>
    <s v="thriller"/>
    <s v="No"/>
    <s v="No"/>
    <s v="No"/>
    <s v="Ajay Devgn"/>
    <s v="Priyadarshan"/>
    <s v="Sajid - Wajid"/>
    <n v="1950"/>
    <n v="520000000"/>
    <n v="261237500"/>
    <s v="Hit"/>
  </r>
  <r>
    <s v="No"/>
    <s v="drama"/>
    <s v="No"/>
    <s v="No"/>
    <s v="No"/>
    <s v="Ajay Devgn"/>
    <s v="Rajkumar Santoshi"/>
    <s v="Sukhwinder Singh"/>
    <n v="925"/>
    <n v="270000000"/>
    <n v="193900000"/>
    <s v="Hit"/>
  </r>
  <r>
    <s v="Yes"/>
    <s v="comedy"/>
    <s v="No"/>
    <s v="No"/>
    <s v="No"/>
    <s v="Ajay Devgn"/>
    <s v="Rohit Shetty"/>
    <s v="Vishal - Shekhar"/>
    <n v="600"/>
    <n v="150000000"/>
    <n v="467260000"/>
    <s v="Flop"/>
  </r>
  <r>
    <s v="No"/>
    <s v="comedy"/>
    <s v="No"/>
    <s v="No"/>
    <s v="No"/>
    <s v="Ajay Devgn"/>
    <s v="Rohit Shetty"/>
    <s v="Raghav Sachar"/>
    <n v="900"/>
    <n v="220000000"/>
    <n v="319615000"/>
    <s v="Flop"/>
  </r>
  <r>
    <s v="Yes"/>
    <s v="comedy"/>
    <s v="No"/>
    <s v="No"/>
    <s v="Yes"/>
    <s v="Ajay Devgn"/>
    <s v="Rohit Shetty"/>
    <s v="Ashish Pandit"/>
    <n v="1250"/>
    <n v="350000000"/>
    <n v="800080000"/>
    <s v="Flop"/>
  </r>
  <r>
    <s v="No"/>
    <s v="comedy"/>
    <s v="No"/>
    <s v="No"/>
    <s v="No"/>
    <s v="Ajay Devgn"/>
    <s v="Rohit Shetty"/>
    <s v="Pritam"/>
    <n v="1300"/>
    <n v="410000000"/>
    <n v="617775000"/>
    <s v="Flop"/>
  </r>
  <r>
    <s v="Yes"/>
    <s v="comedy"/>
    <s v="No"/>
    <s v="No"/>
    <s v="No"/>
    <s v="Ajay Devgn"/>
    <s v="Rohit Shetty"/>
    <s v="Pritam"/>
    <n v="1750"/>
    <n v="500000000"/>
    <n v="1695635000"/>
    <s v="Flop"/>
  </r>
  <r>
    <s v="No"/>
    <s v="action"/>
    <s v="No"/>
    <s v="No"/>
    <s v="No"/>
    <s v="Ajay Devgn"/>
    <s v="Rohit Shetty"/>
    <s v="Ajay - Atul"/>
    <n v="2050"/>
    <n v="410000000"/>
    <n v="1413035000"/>
    <s v="Flop"/>
  </r>
  <r>
    <s v="No"/>
    <s v="comedy"/>
    <s v="No"/>
    <s v="No"/>
    <s v="No"/>
    <s v="Ajay Devgn"/>
    <s v="Rohit Shetty"/>
    <s v="Ajay - Atul"/>
    <n v="2500"/>
    <n v="660000000"/>
    <n v="1596640000"/>
    <s v="Flop"/>
  </r>
  <r>
    <s v="Yes"/>
    <s v="action"/>
    <s v="No"/>
    <s v="No"/>
    <s v="No"/>
    <s v="Ajay Devgn"/>
    <s v="Rohit Shetty"/>
    <s v="Honey Singh"/>
    <n v="3500"/>
    <n v="1050000000"/>
    <n v="2165697500"/>
    <s v="Flop"/>
  </r>
  <r>
    <s v="Yes"/>
    <s v="comedy"/>
    <s v="No"/>
    <s v="No"/>
    <s v="Yes"/>
    <s v="Ajay Devgn"/>
    <s v="Rohit Shetty"/>
    <s v="DJ Chetas"/>
    <n v="3300"/>
    <n v="1420000000"/>
    <n v="3110450000"/>
    <s v="Flop"/>
  </r>
  <r>
    <s v="No"/>
    <s v="masala"/>
    <s v="No"/>
    <s v="No"/>
    <s v="No"/>
    <s v="Ajay Devgn"/>
    <s v="Sajid Khan"/>
    <s v="Sajid - Wajid"/>
    <n v="3150"/>
    <n v="680000000"/>
    <n v="657993750"/>
    <s v="Hit"/>
  </r>
  <r>
    <s v="No"/>
    <s v="thriller"/>
    <s v="No"/>
    <s v="Yes"/>
    <s v="No"/>
    <s v="Ajay Devgn"/>
    <s v="Soham Shah"/>
    <s v="Salim - Sulaiman"/>
    <n v="450"/>
    <n v="130000000"/>
    <n v="331175000"/>
    <s v="Flop"/>
  </r>
  <r>
    <s v="No"/>
    <s v="drama"/>
    <s v="No"/>
    <s v="No"/>
    <s v="No"/>
    <s v="Ajay Devgn"/>
    <s v="Vishal Bhardwaj"/>
    <s v="Vishal Bhardwaj"/>
    <n v="625"/>
    <n v="260000000"/>
    <n v="424120000"/>
    <s v="Flop"/>
  </r>
  <r>
    <s v="No"/>
    <s v="drama"/>
    <s v="No"/>
    <s v="Yes"/>
    <s v="Yes"/>
    <s v="Ajay Jadeja"/>
    <s v="V.K. Kumar"/>
    <s v="Abhishek Ray"/>
    <n v="30"/>
    <n v="15000000"/>
    <n v="800000"/>
    <s v="Blockbuster"/>
  </r>
  <r>
    <s v="No"/>
    <s v="drama"/>
    <s v="Yes"/>
    <s v="Yes"/>
    <s v="Yes"/>
    <s v="Ajay Kumar"/>
    <s v="L.N. Masade"/>
    <s v="Harish Sharma"/>
    <n v="5"/>
    <n v="2500000"/>
    <n v="170000"/>
    <s v="Blockbuster"/>
  </r>
  <r>
    <s v="No"/>
    <s v="drama"/>
    <s v="Yes"/>
    <s v="Yes"/>
    <s v="Yes"/>
    <s v="Ajay Shukla"/>
    <s v="Lalit M. Bisht"/>
    <s v="Raja Pandit"/>
    <n v="25"/>
    <n v="15000000"/>
    <n v="525000"/>
    <s v="Blockbuster"/>
  </r>
  <r>
    <s v="No"/>
    <s v="action"/>
    <s v="Yes"/>
    <s v="Yes"/>
    <s v="No"/>
    <s v="Ajay Sinh Rathod"/>
    <s v="Ramesh Rout"/>
    <s v="Amjad - Nadeem"/>
    <n v="300"/>
    <n v="47500000"/>
    <n v="2325000"/>
    <s v="Blockbuster"/>
  </r>
  <r>
    <s v="No"/>
    <s v="mythological"/>
    <s v="Yes"/>
    <s v="Yes"/>
    <s v="Yes"/>
    <s v="Ajay Soni"/>
    <s v="Sanjay Suryavanshi"/>
    <s v="Mike Mitra"/>
    <n v="5"/>
    <n v="1500000"/>
    <n v="130000"/>
    <s v="Blockbuster"/>
  </r>
  <r>
    <s v="No"/>
    <s v="drama"/>
    <s v="Yes"/>
    <s v="No"/>
    <s v="No"/>
    <s v="Ajaz Khan"/>
    <s v="Sanjay Khandelwal"/>
    <s v="Vaishnav Deva"/>
    <n v="5"/>
    <n v="4000000"/>
    <n v="215000"/>
    <s v="Blockbuster"/>
  </r>
  <r>
    <s v="No"/>
    <s v="drama"/>
    <s v="No"/>
    <s v="Yes"/>
    <s v="Yes"/>
    <s v="Ajaz Khan"/>
    <s v="Zubair Khan"/>
    <s v="Dilshad"/>
    <n v="60"/>
    <n v="12500000"/>
    <n v="2175000"/>
    <s v="Blockbuster"/>
  </r>
  <r>
    <s v="No"/>
    <s v="drama"/>
    <s v="Yes"/>
    <s v="No"/>
    <s v="Yes"/>
    <s v="Akanksha Puri"/>
    <s v="Madhur Bhandarkar"/>
    <s v="Amal Malik"/>
    <n v="850"/>
    <n v="130000000"/>
    <n v="81900000"/>
    <s v="Hit"/>
  </r>
  <r>
    <s v="No"/>
    <s v="thriller"/>
    <s v="Yes"/>
    <s v="No"/>
    <s v="Yes"/>
    <s v="Akash"/>
    <s v="Arup Dutta"/>
    <s v="Ashok Bhadra"/>
    <n v="250"/>
    <n v="55000000"/>
    <n v="5000000"/>
    <s v="Blockbuster"/>
  </r>
  <r>
    <s v="No"/>
    <s v="action"/>
    <s v="Yes"/>
    <s v="Yes"/>
    <s v="No"/>
    <s v="Akbar Khan"/>
    <s v="Santosh Gupta"/>
    <s v="Vaishnav Deva"/>
    <n v="25"/>
    <n v="15000000"/>
    <n v="425000"/>
    <s v="Blockbuster"/>
  </r>
  <r>
    <s v="No"/>
    <s v="drama"/>
    <s v="No"/>
    <s v="No"/>
    <s v="No"/>
    <s v="Akshay Kapoor"/>
    <s v="Ashu Trikha"/>
    <s v="Aadesh Shrivastava"/>
    <n v="60"/>
    <n v="80000000"/>
    <n v="5600000"/>
    <s v="Blockbuster"/>
  </r>
  <r>
    <s v="No"/>
    <s v="thriller"/>
    <s v="No"/>
    <s v="No"/>
    <s v="No"/>
    <s v="Akshay Kumar"/>
    <s v="A.R. Murugadoss"/>
    <s v="Pritam"/>
    <n v="3300"/>
    <n v="860000000"/>
    <n v="1764220000"/>
    <s v="Flop"/>
  </r>
  <r>
    <s v="No"/>
    <s v="comedy"/>
    <s v="No"/>
    <s v="No"/>
    <s v="No"/>
    <s v="Akshay Kumar"/>
    <s v="Abhishek Sharma"/>
    <s v="Honey Singh"/>
    <n v="1800"/>
    <n v="410000000"/>
    <n v="272025000"/>
    <s v="Hit"/>
  </r>
  <r>
    <s v="No"/>
    <s v="comedy"/>
    <s v="No"/>
    <s v="No"/>
    <s v="No"/>
    <s v="Akshay Kumar"/>
    <s v="Anees Bazmee"/>
    <s v="Sajid - Wajid"/>
    <n v="1250"/>
    <n v="480000000"/>
    <n v="1194975000"/>
    <s v="Flop"/>
  </r>
  <r>
    <s v="No"/>
    <s v="masala"/>
    <s v="No"/>
    <s v="No"/>
    <s v="No"/>
    <s v="Akshay Kumar"/>
    <s v="Anees Bazmee"/>
    <s v="Pritam"/>
    <n v="1400"/>
    <n v="500000000"/>
    <n v="1239675000"/>
    <s v="Flop"/>
  </r>
  <r>
    <s v="No"/>
    <s v="comedy"/>
    <s v="No"/>
    <s v="No"/>
    <s v="No"/>
    <s v="Akshay Kumar"/>
    <s v="Anees Bazmee"/>
    <s v="Pritam"/>
    <n v="1800"/>
    <n v="610000000"/>
    <n v="710232500"/>
    <s v="Average"/>
  </r>
  <r>
    <s v="No"/>
    <s v="action"/>
    <s v="No"/>
    <s v="Yes"/>
    <s v="No"/>
    <s v="Akshay Kumar"/>
    <s v="Anthony D'Souza"/>
    <s v="A.R. Rehman"/>
    <n v="1500"/>
    <n v="800000000"/>
    <n v="639212500"/>
    <s v="Hit"/>
  </r>
  <r>
    <s v="No"/>
    <s v="action"/>
    <s v="No"/>
    <s v="No"/>
    <s v="No"/>
    <s v="Akshay Kumar"/>
    <s v="Anthony D'Souza"/>
    <s v="Meet Bros"/>
    <n v="2800"/>
    <n v="700000000"/>
    <n v="848280000"/>
    <s v="Average"/>
  </r>
  <r>
    <s v="Yes"/>
    <s v="comedy"/>
    <s v="No"/>
    <s v="Yes"/>
    <s v="No"/>
    <s v="Akshay Kumar"/>
    <s v="Ashish R. Mohan"/>
    <s v="Himesh Reshammiya"/>
    <n v="2750"/>
    <n v="630000000"/>
    <n v="970540000"/>
    <s v="Flop"/>
  </r>
  <r>
    <s v="No"/>
    <s v="love_story"/>
    <s v="No"/>
    <s v="No"/>
    <s v="No"/>
    <s v="Akshay Kumar"/>
    <s v="Dharmesh Darshan"/>
    <s v="Nadeem - Shravan"/>
    <n v="450"/>
    <n v="180000000"/>
    <n v="331830000"/>
    <s v="Flop"/>
  </r>
  <r>
    <s v="No"/>
    <s v="comedy"/>
    <s v="No"/>
    <s v="No"/>
    <s v="No"/>
    <s v="Akshay Kumar"/>
    <s v="Farah Khan"/>
    <s v="Vishal - Shekhar"/>
    <n v="2200"/>
    <n v="450000000"/>
    <n v="995145000"/>
    <s v="Flop"/>
  </r>
  <r>
    <s v="No"/>
    <s v="comedy"/>
    <s v="No"/>
    <s v="Yes"/>
    <s v="No"/>
    <s v="Akshay Kumar"/>
    <s v="Farhad - Sajid"/>
    <s v="Sachin - Jigar"/>
    <n v="2850"/>
    <n v="810000000"/>
    <n v="1033030000"/>
    <s v="Average"/>
  </r>
  <r>
    <s v="Yes"/>
    <s v="comedy"/>
    <s v="No"/>
    <s v="No"/>
    <s v="No"/>
    <s v="Akshay Kumar"/>
    <s v="Farhad - Sajid"/>
    <s v="Mika Singh"/>
    <n v="3650"/>
    <n v="970000000"/>
    <n v="1949350000"/>
    <s v="Flop"/>
  </r>
  <r>
    <s v="No"/>
    <s v="action"/>
    <s v="No"/>
    <s v="No"/>
    <s v="No"/>
    <s v="Akshay Kumar"/>
    <s v="Karan Malhotra"/>
    <s v="Ajay - Atul"/>
    <n v="3400"/>
    <n v="1120000000"/>
    <n v="1230950000"/>
    <s v="Average"/>
  </r>
  <r>
    <s v="No"/>
    <s v="animation"/>
    <s v="No"/>
    <s v="Yes"/>
    <s v="No"/>
    <s v="Akshay Kumar"/>
    <s v="Kompin Kemgumnird"/>
    <s v="Ram Sampath"/>
    <n v="250"/>
    <n v="210000000"/>
    <n v="34700000"/>
    <s v="Blockbuster"/>
  </r>
  <r>
    <s v="No"/>
    <s v="action"/>
    <s v="No"/>
    <s v="Yes"/>
    <s v="No"/>
    <s v="Akshay Kumar"/>
    <s v="Krish"/>
    <s v="Chirantan Bhatt"/>
    <n v="3100"/>
    <n v="790000000"/>
    <n v="1358120000"/>
    <s v="Flop"/>
  </r>
  <r>
    <s v="Yes"/>
    <s v="action"/>
    <s v="No"/>
    <s v="No"/>
    <s v="No"/>
    <s v="Akshay Kumar"/>
    <s v="Milan Luthria"/>
    <s v="Pritam"/>
    <n v="2300"/>
    <n v="1000000000"/>
    <n v="917100000"/>
    <s v="Hit"/>
  </r>
  <r>
    <s v="No"/>
    <s v="thriller"/>
    <s v="No"/>
    <s v="No"/>
    <s v="No"/>
    <s v="Akshay Kumar"/>
    <s v="Nagesh Kukunoor"/>
    <s v="Salim - Sulaiman"/>
    <n v="825"/>
    <n v="350000000"/>
    <n v="235800000"/>
    <s v="Hit"/>
  </r>
  <r>
    <s v="No"/>
    <s v="thriller"/>
    <s v="No"/>
    <s v="No"/>
    <s v="No"/>
    <s v="Akshay Kumar"/>
    <s v="Neeraj Pandey"/>
    <s v="M.M. Kreem"/>
    <n v="1600"/>
    <n v="500000000"/>
    <n v="1036240000"/>
    <s v="Flop"/>
  </r>
  <r>
    <s v="No"/>
    <s v="thriller"/>
    <s v="No"/>
    <s v="No"/>
    <s v="No"/>
    <s v="Akshay Kumar"/>
    <s v="Neeraj Pandey"/>
    <s v="Meet Bros"/>
    <n v="2450"/>
    <n v="750000000"/>
    <n v="1248440000"/>
    <s v="Flop"/>
  </r>
  <r>
    <s v="Yes"/>
    <s v="comedy"/>
    <s v="No"/>
    <s v="No"/>
    <s v="No"/>
    <s v="Akshay Kumar"/>
    <s v="Neeraj Vora"/>
    <s v="Himesh Reshammiya"/>
    <n v="575"/>
    <n v="180000000"/>
    <n v="691200000"/>
    <s v="Flop"/>
  </r>
  <r>
    <s v="No"/>
    <s v="action"/>
    <s v="No"/>
    <s v="No"/>
    <s v="No"/>
    <s v="Akshay Kumar"/>
    <s v="Nikhil Advani"/>
    <s v="Shankar - Ehsaan - Loy"/>
    <n v="1400"/>
    <n v="620000000"/>
    <n v="562262500"/>
    <s v="Hit"/>
  </r>
  <r>
    <s v="No"/>
    <s v="drama"/>
    <s v="No"/>
    <s v="No"/>
    <s v="No"/>
    <s v="Akshay Kumar"/>
    <s v="Nikhil Advani"/>
    <s v="Shankar - Ehsaan - Loy"/>
    <n v="1550"/>
    <n v="500000000"/>
    <n v="560405000"/>
    <s v="Average"/>
  </r>
  <r>
    <s v="No"/>
    <s v="action"/>
    <s v="No"/>
    <s v="No"/>
    <s v="No"/>
    <s v="Akshay Kumar"/>
    <s v="Prabhu Deva"/>
    <s v="Sajid - Wajid"/>
    <n v="2800"/>
    <n v="770000000"/>
    <n v="1984775000"/>
    <s v="Flop"/>
  </r>
  <r>
    <s v="No"/>
    <s v="masala"/>
    <s v="No"/>
    <s v="No"/>
    <s v="No"/>
    <s v="Akshay Kumar"/>
    <s v="Prabhu Deva"/>
    <s v="Sajid - Wajid"/>
    <n v="3100"/>
    <n v="910000000"/>
    <n v="1253850000"/>
    <s v="Flop"/>
  </r>
  <r>
    <s v="No"/>
    <s v="comedy"/>
    <s v="No"/>
    <s v="No"/>
    <s v="No"/>
    <s v="Akshay Kumar"/>
    <s v="Priyadarshan"/>
    <s v="Pritam"/>
    <n v="550"/>
    <n v="170000000"/>
    <n v="546517500"/>
    <s v="Flop"/>
  </r>
  <r>
    <s v="No"/>
    <s v="comedy"/>
    <s v="No"/>
    <s v="No"/>
    <s v="No"/>
    <s v="Akshay Kumar"/>
    <s v="Priyadarshan"/>
    <s v="Pritam"/>
    <n v="750"/>
    <n v="320000000"/>
    <n v="678252500"/>
    <s v="Flop"/>
  </r>
  <r>
    <s v="No"/>
    <s v="comedy"/>
    <s v="No"/>
    <s v="No"/>
    <s v="No"/>
    <s v="Akshay Kumar"/>
    <s v="Priyadarshan"/>
    <s v="Pritam"/>
    <n v="1050"/>
    <n v="320000000"/>
    <n v="828377500"/>
    <s v="Flop"/>
  </r>
  <r>
    <s v="No"/>
    <s v="comedy"/>
    <s v="No"/>
    <s v="No"/>
    <s v="No"/>
    <s v="Akshay Kumar"/>
    <s v="Priyadarshan"/>
    <s v="Pritam"/>
    <n v="1550"/>
    <n v="600000000"/>
    <n v="818520000"/>
    <s v="Flop"/>
  </r>
  <r>
    <s v="No"/>
    <s v="comedy"/>
    <s v="No"/>
    <s v="No"/>
    <s v="No"/>
    <s v="Akshay Kumar"/>
    <s v="Priyadarshan"/>
    <s v="Pritam"/>
    <n v="1450"/>
    <n v="350000000"/>
    <n v="627920000"/>
    <s v="Flop"/>
  </r>
  <r>
    <s v="No"/>
    <s v="love_story"/>
    <s v="No"/>
    <s v="No"/>
    <s v="No"/>
    <s v="Akshay Kumar"/>
    <s v="Raj Kanwar"/>
    <s v="Anu Malik"/>
    <n v="475"/>
    <n v="170000000"/>
    <n v="273650000"/>
    <s v="Flop"/>
  </r>
  <r>
    <s v="No"/>
    <s v="action"/>
    <s v="No"/>
    <s v="No"/>
    <s v="No"/>
    <s v="Akshay Kumar"/>
    <s v="Rajkumar Santoshi"/>
    <s v="Ram Sampath"/>
    <n v="525"/>
    <n v="250000000"/>
    <n v="145952500"/>
    <s v="Hit"/>
  </r>
  <r>
    <s v="No"/>
    <s v="drama"/>
    <s v="No"/>
    <s v="Yes"/>
    <s v="No"/>
    <s v="Akshay Kumar"/>
    <s v="Rohit Dhawan"/>
    <s v="Pritam"/>
    <n v="2100"/>
    <n v="540000000"/>
    <n v="804360000"/>
    <s v="Flop"/>
  </r>
  <r>
    <s v="No"/>
    <s v="rom__com"/>
    <s v="No"/>
    <s v="Yes"/>
    <s v="No"/>
    <s v="Akshay Kumar"/>
    <s v="Sabbir Khan"/>
    <s v="Anu Malik"/>
    <n v="1500"/>
    <n v="650000000"/>
    <n v="855630000"/>
    <s v="Average"/>
  </r>
  <r>
    <s v="No"/>
    <s v="comedy"/>
    <s v="No"/>
    <s v="Yes"/>
    <s v="No"/>
    <s v="Akshay Kumar"/>
    <s v="Sajid Khan"/>
    <s v="Shankar - Ehsaan - Loy"/>
    <n v="1000"/>
    <n v="360000000"/>
    <n v="839390000"/>
    <s v="Flop"/>
  </r>
  <r>
    <s v="No"/>
    <s v="comedy"/>
    <s v="No"/>
    <s v="No"/>
    <s v="No"/>
    <s v="Akshay Kumar"/>
    <s v="Sajid Khan"/>
    <s v="Shankar - Ehsaan - Loy"/>
    <n v="1700"/>
    <n v="470000000"/>
    <n v="1163035000"/>
    <s v="Flop"/>
  </r>
  <r>
    <s v="Yes"/>
    <s v="comedy"/>
    <s v="No"/>
    <s v="No"/>
    <s v="No"/>
    <s v="Akshay Kumar"/>
    <s v="Sajid Khan"/>
    <s v="Sajid - Wajid"/>
    <n v="2650"/>
    <n v="720000000"/>
    <n v="1884050000"/>
    <s v="Flop"/>
  </r>
  <r>
    <s v="No"/>
    <s v="love_story"/>
    <s v="No"/>
    <s v="Yes"/>
    <s v="No"/>
    <s v="Akshay Kumar"/>
    <s v="Shirish Kunder"/>
    <s v="Anu Malik"/>
    <n v="700"/>
    <n v="350000000"/>
    <n v="462680000"/>
    <s v="Average"/>
  </r>
  <r>
    <s v="No"/>
    <s v="fantasy"/>
    <s v="No"/>
    <s v="No"/>
    <s v="Yes"/>
    <s v="Akshay Kumar"/>
    <s v="Shirish Kunder"/>
    <s v="G.V. Prakash Kumar"/>
    <n v="1950"/>
    <n v="470000000"/>
    <n v="321087500"/>
    <s v="Hit"/>
  </r>
  <r>
    <s v="No"/>
    <s v="drama"/>
    <s v="No"/>
    <s v="No"/>
    <s v="Yes"/>
    <s v="Akshay Kumar"/>
    <s v="Shree Narayan Singh"/>
    <s v="Vickey Prasad"/>
    <n v="2950"/>
    <n v="750000000"/>
    <n v="2000800000"/>
    <s v="Flop"/>
  </r>
  <r>
    <s v="Yes"/>
    <s v="comedy"/>
    <s v="No"/>
    <s v="No"/>
    <s v="Yes"/>
    <s v="Akshay Kumar"/>
    <s v="Subhash Kapoor"/>
    <s v="Manj Musik"/>
    <n v="3300"/>
    <n v="830000000"/>
    <n v="1827342500"/>
    <s v="Flop"/>
  </r>
  <r>
    <s v="No"/>
    <s v="love_story"/>
    <s v="No"/>
    <s v="No"/>
    <s v="No"/>
    <s v="Akshay Kumar"/>
    <s v="Suneel Darshan"/>
    <s v="Nadeem - Shravan"/>
    <n v="400"/>
    <n v="150000000"/>
    <n v="230727500"/>
    <s v="Flop"/>
  </r>
  <r>
    <s v="No"/>
    <s v="love_story"/>
    <s v="No"/>
    <s v="No"/>
    <s v="No"/>
    <s v="Akshay Kumar"/>
    <s v="Suneel Darshan"/>
    <s v="Nadeem - Shravan"/>
    <n v="250"/>
    <n v="110000000"/>
    <n v="78207500"/>
    <s v="Hit"/>
  </r>
  <r>
    <s v="No"/>
    <s v="comedy"/>
    <s v="No"/>
    <s v="No"/>
    <s v="No"/>
    <s v="Akshay Kumar"/>
    <s v="Umesh Shukla"/>
    <s v="Meet Bros"/>
    <n v="1200"/>
    <n v="250000000"/>
    <n v="1215775000"/>
    <s v="Flop"/>
  </r>
  <r>
    <s v="No"/>
    <s v="action"/>
    <s v="No"/>
    <s v="Yes"/>
    <s v="No"/>
    <s v="Akshay Kumar"/>
    <s v="Vijay Krishna Acharya"/>
    <s v="Vishal - Shekhar"/>
    <n v="950"/>
    <n v="310000000"/>
    <n v="516200000"/>
    <s v="Flop"/>
  </r>
  <r>
    <s v="No"/>
    <s v="comedy"/>
    <s v="No"/>
    <s v="No"/>
    <s v="No"/>
    <s v="Akshay Kumar"/>
    <s v="Vikram Bhatt"/>
    <s v="Anu Malik"/>
    <n v="500"/>
    <n v="200000000"/>
    <n v="265825000"/>
    <s v="Average"/>
  </r>
  <r>
    <s v="No"/>
    <s v="drama"/>
    <s v="No"/>
    <s v="No"/>
    <s v="No"/>
    <s v="Akshay Kumar"/>
    <s v="Vipul Amrutlal Shah"/>
    <s v="Anu Malik"/>
    <n v="400"/>
    <n v="160000000"/>
    <n v="424862500"/>
    <s v="Flop"/>
  </r>
  <r>
    <s v="No"/>
    <s v="love_story"/>
    <s v="No"/>
    <s v="No"/>
    <s v="No"/>
    <s v="Akshay Kumar"/>
    <s v="Vipul Amrutlal Shah"/>
    <s v="Himesh Reshammiya"/>
    <n v="775"/>
    <n v="310000000"/>
    <n v="714102500"/>
    <s v="Flop"/>
  </r>
  <r>
    <s v="No"/>
    <s v="comedy"/>
    <s v="No"/>
    <s v="No"/>
    <s v="No"/>
    <s v="Akshay Kumar"/>
    <s v="Vipul Amrutlal Shah"/>
    <s v="Pritam"/>
    <n v="1500"/>
    <n v="510000000"/>
    <n v="462943750"/>
    <s v="Hit"/>
  </r>
  <r>
    <s v="No"/>
    <s v="suspense"/>
    <s v="No"/>
    <s v="Yes"/>
    <s v="No"/>
    <s v="Akshay Oberoi"/>
    <s v="Akshay Akkineni"/>
    <s v="Shamir Tandon"/>
    <n v="600"/>
    <n v="100000000"/>
    <n v="44800000"/>
    <s v="Blockbuster"/>
  </r>
  <r>
    <s v="No"/>
    <s v="love_story"/>
    <s v="Yes"/>
    <s v="Yes"/>
    <s v="Yes"/>
    <s v="Akshay Oberoi"/>
    <s v="Vidhi Kasliwal"/>
    <s v="Manmeet Singh"/>
    <n v="250"/>
    <n v="85000000"/>
    <n v="13900000"/>
    <s v="Blockbuster"/>
  </r>
  <r>
    <s v="No"/>
    <s v="suspense"/>
    <s v="No"/>
    <s v="No"/>
    <s v="No"/>
    <s v="Akshaye Khanna"/>
    <s v="Abbas - Mustan"/>
    <s v="Himesh Reshammiya"/>
    <n v="450"/>
    <n v="190000000"/>
    <n v="379200000"/>
    <s v="Flop"/>
  </r>
  <r>
    <s v="No"/>
    <s v="thriller"/>
    <s v="No"/>
    <s v="No"/>
    <s v="No"/>
    <s v="Akshaye Khanna"/>
    <s v="Abbas - Mustan"/>
    <s v="Pritam"/>
    <n v="825"/>
    <n v="190000000"/>
    <n v="212037500"/>
    <s v="Average"/>
  </r>
  <r>
    <s v="No"/>
    <s v="drama"/>
    <s v="No"/>
    <s v="Yes"/>
    <s v="Yes"/>
    <s v="Akshaye Khanna"/>
    <s v="Aroop Adhikari"/>
    <s v="Debjit Bera"/>
    <n v="5"/>
    <n v="10000000"/>
    <n v="160000"/>
    <s v="Blockbuster"/>
  </r>
  <r>
    <s v="No"/>
    <s v="love_story"/>
    <s v="No"/>
    <s v="No"/>
    <s v="No"/>
    <s v="Akshaye Khanna"/>
    <s v="Dharmesh Darshan"/>
    <s v="Himesh Reshammiya"/>
    <n v="350"/>
    <n v="160000000"/>
    <n v="132380000"/>
    <s v="Hit"/>
  </r>
  <r>
    <s v="No"/>
    <s v="drama"/>
    <s v="No"/>
    <s v="Yes"/>
    <s v="No"/>
    <s v="Akshaye Khanna"/>
    <s v="Feroz Abbas Khan"/>
    <s v="Piyush Kanojia"/>
    <n v="180"/>
    <n v="80000000"/>
    <n v="74970000"/>
    <s v="Hit"/>
  </r>
  <r>
    <s v="No"/>
    <s v="comedy"/>
    <s v="No"/>
    <s v="No"/>
    <s v="No"/>
    <s v="Akshaye Khanna"/>
    <s v="Neeraj Vora"/>
    <s v="Shankar - Ehsaan - Loy"/>
    <n v="775"/>
    <n v="240000000"/>
    <n v="133875000"/>
    <s v="Hit"/>
  </r>
  <r>
    <s v="No"/>
    <s v="comedy"/>
    <s v="No"/>
    <s v="No"/>
    <s v="No"/>
    <s v="Akshaye Khanna"/>
    <s v="Priyadarshan"/>
    <s v="Vidyasagar"/>
    <n v="800"/>
    <n v="200000000"/>
    <n v="362380000"/>
    <s v="Flop"/>
  </r>
  <r>
    <s v="No"/>
    <s v="rom__com"/>
    <s v="No"/>
    <s v="No"/>
    <s v="No"/>
    <s v="Akshaye Khanna"/>
    <s v="Satish Kaushik"/>
    <s v="Himesh Reshammiya"/>
    <n v="350"/>
    <n v="110000000"/>
    <n v="168865000"/>
    <s v="Flop"/>
  </r>
  <r>
    <s v="Yes"/>
    <s v="adult"/>
    <s v="Yes"/>
    <s v="No"/>
    <s v="No"/>
    <s v="Akshita"/>
    <s v="Sanjay Khandelwal"/>
    <s v="Baba Jagirdar"/>
    <n v="20"/>
    <n v="10000000"/>
    <n v="2900000"/>
    <s v="Blockbuster"/>
  </r>
  <r>
    <s v="No"/>
    <s v="love_story"/>
    <s v="Yes"/>
    <s v="Yes"/>
    <s v="Yes"/>
    <s v="Aksshat"/>
    <s v="Geeta Tomar"/>
    <s v="Benson Baby"/>
    <n v="15"/>
    <n v="7500000"/>
    <n v="140000"/>
    <s v="Blockbuster"/>
  </r>
  <r>
    <s v="No"/>
    <s v="comedy"/>
    <s v="Yes"/>
    <s v="Yes"/>
    <s v="Yes"/>
    <s v="Al Amin"/>
    <s v="Akram Khan"/>
    <s v="Sahil Patil"/>
    <n v="1"/>
    <n v="2000000"/>
    <n v="140000"/>
    <s v="Blockbuster"/>
  </r>
  <r>
    <s v="No"/>
    <s v="drama"/>
    <s v="No"/>
    <s v="Yes"/>
    <s v="No"/>
    <s v="Ali Fazal"/>
    <s v="Charudutt Acharya"/>
    <s v="Daniel B. George"/>
    <n v="525"/>
    <n v="77500000"/>
    <n v="11100000"/>
    <s v="Blockbuster"/>
  </r>
  <r>
    <s v="No"/>
    <s v="horror"/>
    <s v="No"/>
    <s v="Yes"/>
    <s v="Yes"/>
    <s v="Ali Fazal"/>
    <s v="Karan Darra"/>
    <s v="Naveed Zafar"/>
    <n v="1500"/>
    <n v="120000000"/>
    <n v="134180000"/>
    <s v="Average"/>
  </r>
  <r>
    <s v="No"/>
    <s v="drama"/>
    <s v="Yes"/>
    <s v="Yes"/>
    <s v="No"/>
    <s v="Ali Fazal"/>
    <s v="Roshan Abbas"/>
    <s v="Pritam"/>
    <n v="450"/>
    <n v="110000000"/>
    <n v="41800000"/>
    <s v="Blockbuster"/>
  </r>
  <r>
    <s v="No"/>
    <s v="comedy"/>
    <s v="No"/>
    <s v="Yes"/>
    <s v="No"/>
    <s v="Ali Fazal"/>
    <s v="Shuja Ali"/>
    <s v="Harpreet"/>
    <n v="225"/>
    <n v="35000000"/>
    <n v="2450000"/>
    <s v="Blockbuster"/>
  </r>
  <r>
    <s v="No"/>
    <s v="comedy"/>
    <s v="Yes"/>
    <s v="Yes"/>
    <s v="No"/>
    <s v="Ali Zafar"/>
    <s v="Abhishek Sharma"/>
    <s v="Shankar - Ehsaan - Loy"/>
    <n v="375"/>
    <n v="95000000"/>
    <n v="114310000"/>
    <s v="Average"/>
  </r>
  <r>
    <s v="No"/>
    <s v="love_story"/>
    <s v="No"/>
    <s v="Yes"/>
    <s v="Yes"/>
    <s v="Ali Zafar"/>
    <s v="Anu Menon"/>
    <s v="Ali Zafar"/>
    <n v="550"/>
    <n v="105000000"/>
    <n v="111517500"/>
    <s v="Average"/>
  </r>
  <r>
    <s v="No"/>
    <s v="comedy"/>
    <s v="No"/>
    <s v="No"/>
    <s v="No"/>
    <s v="Ali Zafar"/>
    <s v="David Dhawan"/>
    <s v="Sajid - Wajid"/>
    <n v="1500"/>
    <n v="200000000"/>
    <n v="628043750"/>
    <s v="Flop"/>
  </r>
  <r>
    <s v="No"/>
    <s v="rom__com"/>
    <s v="No"/>
    <s v="No"/>
    <s v="No"/>
    <s v="Ali Zafar"/>
    <s v="E. Niwas"/>
    <s v="Ali Zafar"/>
    <n v="850"/>
    <n v="170000000"/>
    <n v="131490000"/>
    <s v="Hit"/>
  </r>
  <r>
    <s v="No"/>
    <s v="drama"/>
    <s v="No"/>
    <s v="No"/>
    <s v="Yes"/>
    <s v="Alia Bhatt"/>
    <s v="Gauri Shinde"/>
    <s v=" Amit Trivedi"/>
    <n v="1150"/>
    <n v="460000000"/>
    <n v="1389137500"/>
    <s v="Flop"/>
  </r>
  <r>
    <s v="No"/>
    <s v="drama"/>
    <s v="Yes"/>
    <s v="No"/>
    <s v="No"/>
    <s v="Alia Shah"/>
    <s v="Sandeep Bhat"/>
    <s v="Bappi Lahiri"/>
    <n v="1"/>
    <n v="2500000"/>
    <n v="1375000"/>
    <s v="Hit"/>
  </r>
  <r>
    <s v="No"/>
    <s v="thriller"/>
    <s v="Yes"/>
    <s v="Yes"/>
    <s v="Yes"/>
    <s v="Alma Grey"/>
    <s v="M.R. Shahjahan"/>
    <s v="Sunna Wehrmeijer"/>
    <n v="45"/>
    <n v="25000000"/>
    <n v="1075000"/>
    <s v="Blockbuster"/>
  </r>
  <r>
    <s v="No"/>
    <s v="adult"/>
    <s v="Yes"/>
    <s v="Yes"/>
    <s v="Yes"/>
    <s v="Amaan Khan"/>
    <s v="Shashi Shekhar"/>
    <s v="Tasawar Azmi"/>
    <n v="1"/>
    <n v="1500000"/>
    <n v="375000"/>
    <s v="Blockbuster"/>
  </r>
  <r>
    <s v="No"/>
    <s v="adult"/>
    <s v="No"/>
    <s v="No"/>
    <s v="No"/>
    <s v="Aman Sagar"/>
    <s v="Amit Suryavanshi"/>
    <s v="Amar - Akbar"/>
    <n v="1"/>
    <n v="1250000"/>
    <n v="325000"/>
    <s v="Blockbuster"/>
  </r>
  <r>
    <s v="No"/>
    <s v="action"/>
    <s v="Yes"/>
    <s v="Yes"/>
    <s v="Yes"/>
    <s v="Amar Sidhu"/>
    <s v="Deepak Kumar Bandhu"/>
    <s v="Hanif Sheikh"/>
    <n v="25"/>
    <n v="40000000"/>
    <n v="625000"/>
    <s v="Blockbuster"/>
  </r>
  <r>
    <s v="No"/>
    <s v="love_story"/>
    <s v="Yes"/>
    <s v="No"/>
    <s v="No"/>
    <s v="Amarjeet"/>
    <s v="K. Ravi Shankar"/>
    <s v="Sandesh Shandilya"/>
    <n v="50"/>
    <n v="27500000"/>
    <n v="2050000"/>
    <s v="Blockbuster"/>
  </r>
  <r>
    <s v="No"/>
    <s v="thriller"/>
    <s v="No"/>
    <s v="No"/>
    <s v="No"/>
    <s v="Amarjeet"/>
    <s v="Sunil Tiwari"/>
    <s v="Shamir Tandon"/>
    <n v="80"/>
    <n v="32500000"/>
    <n v="4250000"/>
    <s v="Blockbuster"/>
  </r>
  <r>
    <s v="No"/>
    <s v="comedy"/>
    <s v="Yes"/>
    <s v="Yes"/>
    <s v="Yes"/>
    <s v="Amit Hotchandani"/>
    <s v="Amit Chauhan"/>
    <s v="Chander Makwana"/>
    <n v="15"/>
    <n v="10000000"/>
    <n v="400000"/>
    <s v="Blockbuster"/>
  </r>
  <r>
    <s v="No"/>
    <s v="adult"/>
    <s v="No"/>
    <s v="No"/>
    <s v="Yes"/>
    <s v="Amit Kapoor"/>
    <s v="Arjun Raj"/>
    <s v="Tapan"/>
    <n v="1"/>
    <n v="1500000"/>
    <n v="775000"/>
    <s v="Hit"/>
  </r>
  <r>
    <s v="No"/>
    <s v="adult"/>
    <s v="No"/>
    <s v="Yes"/>
    <s v="Yes"/>
    <s v="Amit Kapoor"/>
    <s v="Babu"/>
    <s v="Tarun"/>
    <n v="1"/>
    <n v="1000000"/>
    <n v="850000"/>
    <s v="Hit"/>
  </r>
  <r>
    <s v="No"/>
    <s v="adult"/>
    <s v="No"/>
    <s v="Yes"/>
    <s v="No"/>
    <s v="Amit Kapoor"/>
    <s v="Salim Raza"/>
    <s v="Sayyed Ahmed"/>
    <n v="15"/>
    <n v="2000000"/>
    <n v="1175000"/>
    <s v="Hit"/>
  </r>
  <r>
    <s v="No"/>
    <s v="adult"/>
    <s v="No"/>
    <s v="No"/>
    <s v="Yes"/>
    <s v="Amit Pachori"/>
    <s v="Chandini Gupta"/>
    <s v="Avi Raaj"/>
    <n v="1"/>
    <n v="1500000"/>
    <n v="825000"/>
    <s v="Hit"/>
  </r>
  <r>
    <s v="No"/>
    <s v="adult"/>
    <s v="No"/>
    <s v="No"/>
    <s v="No"/>
    <s v="Amit Pachori"/>
    <s v="Chandini Gupta"/>
    <s v="Pravin Kumar"/>
    <n v="2"/>
    <n v="1500000"/>
    <n v="1300000"/>
    <s v="Hit"/>
  </r>
  <r>
    <s v="No"/>
    <s v="drama"/>
    <s v="Yes"/>
    <s v="Yes"/>
    <s v="No"/>
    <s v="Amit Purohit"/>
    <s v="Manish Manikpuri"/>
    <s v="Agnee"/>
    <n v="65"/>
    <n v="25000000"/>
    <n v="1700000"/>
    <s v="Blockbuster"/>
  </r>
  <r>
    <s v="No"/>
    <s v="drama"/>
    <s v="Yes"/>
    <s v="No"/>
    <s v="No"/>
    <s v="Amit Rao"/>
    <s v="Yogesh Bharadwaj"/>
    <s v="Mani Shankar"/>
    <n v="45"/>
    <n v="8000000"/>
    <n v="6700000"/>
    <s v="Hit"/>
  </r>
  <r>
    <s v="No"/>
    <s v="thriller"/>
    <s v="Yes"/>
    <s v="Yes"/>
    <s v="No"/>
    <s v="Amit Riyaan"/>
    <s v="Mahesh Pandey"/>
    <s v="Shamir Tandon"/>
    <n v="80"/>
    <n v="22500000"/>
    <n v="1175000"/>
    <s v="Blockbuster"/>
  </r>
  <r>
    <s v="No"/>
    <s v="rom__com"/>
    <s v="No"/>
    <s v="Yes"/>
    <s v="Yes"/>
    <s v="Amit Sadh"/>
    <s v="Amit Roy"/>
    <s v="Abhishek - Akshay"/>
    <n v="650"/>
    <n v="85000000"/>
    <n v="13400000"/>
    <s v="Blockbuster"/>
  </r>
  <r>
    <s v="No"/>
    <s v="thriller"/>
    <s v="Yes"/>
    <s v="Yes"/>
    <s v="No"/>
    <s v="Amit Sharma"/>
    <s v="Manjul Kapoor"/>
    <s v="Jayant Aaryan"/>
    <n v="1"/>
    <n v="2000000"/>
    <n v="450000"/>
    <s v="Blockbuster"/>
  </r>
  <r>
    <s v="No"/>
    <s v="drama"/>
    <s v="No"/>
    <s v="Yes"/>
    <s v="Yes"/>
    <s v="Amitabh Bachchan"/>
    <s v="Amrit Sagar"/>
    <s v="Akash Chopra"/>
    <n v="85"/>
    <n v="55000000"/>
    <n v="4550000"/>
    <s v="Blockbuster"/>
  </r>
  <r>
    <s v="No"/>
    <s v="drama"/>
    <s v="No"/>
    <s v="Yes"/>
    <s v="No"/>
    <s v="Amitabh Bachchan"/>
    <s v="Aniruddha Roy Chowdhury"/>
    <s v="Anupam Roy"/>
    <n v="1000"/>
    <n v="290000000"/>
    <n v="1093780000"/>
    <s v="Flop"/>
  </r>
  <r>
    <s v="No"/>
    <s v="drama"/>
    <s v="No"/>
    <s v="Yes"/>
    <s v="No"/>
    <s v="Amitabh Bachchan"/>
    <s v="Ashok Gupta"/>
    <s v="R.D. Burman"/>
    <n v="2"/>
    <n v="2500000"/>
    <n v="72000"/>
    <s v="Blockbuster"/>
  </r>
  <r>
    <s v="No"/>
    <s v="thriller"/>
    <s v="No"/>
    <s v="No"/>
    <s v="No"/>
    <s v="Amitabh Bachchan"/>
    <s v="Leena Yadav"/>
    <s v="Salim - Sulaiman"/>
    <n v="575"/>
    <n v="180000000"/>
    <n v="76300000"/>
    <s v="Blockbuster"/>
  </r>
  <r>
    <s v="No"/>
    <s v="drama"/>
    <s v="No"/>
    <s v="No"/>
    <s v="No"/>
    <s v="Amitabh Bachchan"/>
    <s v="Mahesh Manjrekar"/>
    <s v="Ajay - Atul"/>
    <n v="260"/>
    <n v="90000000"/>
    <n v="185125000"/>
    <s v="Flop"/>
  </r>
  <r>
    <s v="Yes"/>
    <s v="drama"/>
    <s v="No"/>
    <s v="No"/>
    <s v="No"/>
    <s v="Amitabh Bachchan"/>
    <s v="Nitish Tiwari"/>
    <s v="Honey Singh"/>
    <n v="1500"/>
    <n v="360000000"/>
    <n v="510870000"/>
    <s v="Flop"/>
  </r>
  <r>
    <s v="No"/>
    <s v="action"/>
    <s v="No"/>
    <s v="No"/>
    <s v="No"/>
    <s v="Amitabh Bachchan"/>
    <s v="Puri Jagannadh"/>
    <s v="Vishal - Shekhar"/>
    <n v="1000"/>
    <n v="210000000"/>
    <n v="245260000"/>
    <s v="Average"/>
  </r>
  <r>
    <s v="No"/>
    <s v="rom__com"/>
    <s v="No"/>
    <s v="Yes"/>
    <s v="No"/>
    <s v="Amitabh Bachchan"/>
    <s v="R. Balki"/>
    <s v="Ilaiyaraja"/>
    <n v="250"/>
    <n v="110000000"/>
    <n v="322200000"/>
    <s v="Flop"/>
  </r>
  <r>
    <s v="No"/>
    <s v="drama"/>
    <s v="No"/>
    <s v="No"/>
    <s v="No"/>
    <s v="Amitabh Bachchan"/>
    <s v="R. Balki"/>
    <s v="Ilaiyaraja"/>
    <n v="600"/>
    <n v="210000000"/>
    <n v="489325000"/>
    <s v="Flop"/>
  </r>
  <r>
    <s v="No"/>
    <s v="drama"/>
    <s v="No"/>
    <s v="No"/>
    <s v="No"/>
    <s v="Amitabh Bachchan"/>
    <s v="R. Balki"/>
    <s v="Ilaiyaraja"/>
    <n v="1600"/>
    <n v="490000000"/>
    <n v="371275000"/>
    <s v="Hit"/>
  </r>
  <r>
    <s v="No"/>
    <s v="drama"/>
    <s v="No"/>
    <s v="No"/>
    <s v="No"/>
    <s v="Amitabh Bachchan"/>
    <s v="Ram Gopal Verma"/>
    <s v="Bappi - Tutal"/>
    <n v="425"/>
    <n v="140000000"/>
    <n v="393047500"/>
    <s v="Flop"/>
  </r>
  <r>
    <s v="No"/>
    <s v="drama"/>
    <s v="No"/>
    <s v="No"/>
    <s v="No"/>
    <s v="Amitabh Bachchan"/>
    <s v="Ram Gopal Verma"/>
    <s v="Vishal Bhardwaj"/>
    <n v="400"/>
    <n v="85000000"/>
    <n v="117120000"/>
    <s v="Flop"/>
  </r>
  <r>
    <s v="No"/>
    <s v="action"/>
    <s v="No"/>
    <s v="No"/>
    <s v="Yes"/>
    <s v="Amitabh Bachchan"/>
    <s v="Ram Gopal Verma"/>
    <s v="Prasanna Shekhar"/>
    <n v="875"/>
    <n v="210000000"/>
    <n v="127300000"/>
    <s v="Hit"/>
  </r>
  <r>
    <s v="Yes"/>
    <s v="action"/>
    <s v="No"/>
    <s v="No"/>
    <s v="No"/>
    <s v="Amitabh Bachchan"/>
    <s v="Ram Gopal Verma"/>
    <s v="Bappi - Tutal"/>
    <n v="1100"/>
    <n v="270000000"/>
    <n v="595535000"/>
    <s v="Flop"/>
  </r>
  <r>
    <s v="Yes"/>
    <s v="action"/>
    <s v="No"/>
    <s v="No"/>
    <s v="Yes"/>
    <s v="Amitabh Bachchan"/>
    <s v="Ram Gopal Verma"/>
    <s v=" Ram Shankar"/>
    <n v="1450"/>
    <n v="360000000"/>
    <n v="205380000"/>
    <s v="Hit"/>
  </r>
  <r>
    <s v="No"/>
    <s v="drama"/>
    <s v="No"/>
    <s v="No"/>
    <s v="Yes"/>
    <s v="Amitabh Bachchan"/>
    <s v="Rituparno Ghosh"/>
    <s v="Sanjoy Das"/>
    <n v="100"/>
    <n v="110000000"/>
    <n v="14600000"/>
    <s v="Blockbuster"/>
  </r>
  <r>
    <s v="No"/>
    <s v="love_story"/>
    <s v="No"/>
    <s v="Yes"/>
    <s v="No"/>
    <s v="Amitabh Bachchan"/>
    <s v="Romesh Sharma"/>
    <s v="Shankar - Ehsaan - Loy"/>
    <n v="150"/>
    <n v="62500000"/>
    <n v="39820000"/>
    <s v="Hit"/>
  </r>
  <r>
    <s v="No"/>
    <s v="drama"/>
    <s v="No"/>
    <s v="No"/>
    <s v="No"/>
    <s v="Amitabh Bachchan"/>
    <s v="Sanjay Leela Bhansali"/>
    <s v="Monty Sharma"/>
    <n v="235"/>
    <n v="230000000"/>
    <n v="409370000"/>
    <s v="Flop"/>
  </r>
  <r>
    <s v="No"/>
    <s v="drama"/>
    <s v="No"/>
    <s v="No"/>
    <s v="Yes"/>
    <s v="Amitabh Bachchan"/>
    <s v="Shoojit Sircar"/>
    <s v="Anupam Roy"/>
    <n v="1300"/>
    <n v="420000000"/>
    <n v="1412650000"/>
    <s v="Flop"/>
  </r>
  <r>
    <s v="No"/>
    <s v="thriller"/>
    <s v="No"/>
    <s v="No"/>
    <s v="No"/>
    <s v="Amitabh Bachchan"/>
    <s v="Vidhu Vinod Chopra"/>
    <s v="Shantanu Moitra"/>
    <n v="750"/>
    <n v="300000000"/>
    <n v="388280000"/>
    <s v="Average"/>
  </r>
  <r>
    <s v="No"/>
    <s v="drama"/>
    <s v="No"/>
    <s v="Yes"/>
    <s v="No"/>
    <s v="Amitabh Bachchan"/>
    <s v="Vivek Sharma"/>
    <s v="Salim - Sulaiman"/>
    <n v="625"/>
    <n v="200000000"/>
    <n v="387900000"/>
    <s v="Flop"/>
  </r>
  <r>
    <s v="No"/>
    <s v="comedy"/>
    <s v="Yes"/>
    <s v="Yes"/>
    <s v="No"/>
    <s v="Anand Tiwari"/>
    <s v="Praveen Kumar"/>
    <s v="Manish Tipu"/>
    <n v="200"/>
    <n v="60000000"/>
    <n v="3450000"/>
    <s v="Blockbuster"/>
  </r>
  <r>
    <s v="No"/>
    <s v="drama"/>
    <s v="Yes"/>
    <s v="No"/>
    <s v="No"/>
    <s v="Anant Mahadevan"/>
    <s v="Anant Mahadevan"/>
    <s v="Sanjoy Chowdhary"/>
    <n v="20"/>
    <n v="12500000"/>
    <n v="145000"/>
    <s v="Blockbuster"/>
  </r>
  <r>
    <s v="No"/>
    <s v="drama"/>
    <s v="No"/>
    <s v="Yes"/>
    <s v="No"/>
    <s v="Ananya Khare"/>
    <s v="Arvind Ranjan Das"/>
    <s v="Ram Shankar"/>
    <n v="10"/>
    <n v="6000000"/>
    <n v="215000"/>
    <s v="Blockbuster"/>
  </r>
  <r>
    <s v="No"/>
    <s v="adult"/>
    <s v="No"/>
    <s v="Yes"/>
    <s v="No"/>
    <s v="Anara Gupta"/>
    <s v="Imtiaz Patel"/>
    <s v="Iqbal Darbar"/>
    <n v="15"/>
    <n v="3000000"/>
    <n v="5400000"/>
    <s v="Flop"/>
  </r>
  <r>
    <s v="No"/>
    <s v="comedy"/>
    <s v="Yes"/>
    <s v="Yes"/>
    <s v="Yes"/>
    <s v="Anay"/>
    <s v="Anay"/>
    <s v="Anay"/>
    <n v="175"/>
    <n v="30000000"/>
    <n v="5400000"/>
    <s v="Blockbuster"/>
  </r>
  <r>
    <s v="No"/>
    <s v="comedy"/>
    <s v="No"/>
    <s v="No"/>
    <s v="No"/>
    <s v="Anil Kapoor"/>
    <s v="Anees Bazmee"/>
    <s v="Anu Malik"/>
    <n v="600"/>
    <n v="240000000"/>
    <n v="741350000"/>
    <s v="Flop"/>
  </r>
  <r>
    <s v="No"/>
    <s v="comedy"/>
    <s v="No"/>
    <s v="No"/>
    <s v="No"/>
    <s v="Anil Kapoor"/>
    <s v="Anees Bazmee"/>
    <s v="Pritam"/>
    <n v="1350"/>
    <n v="400000000"/>
    <n v="450750000"/>
    <s v="Average"/>
  </r>
  <r>
    <s v="No"/>
    <s v="thriller"/>
    <s v="No"/>
    <s v="Yes"/>
    <s v="No"/>
    <s v="Anil Kapoor"/>
    <s v="Jijy Philip"/>
    <s v="Amar Mohile"/>
    <n v="100"/>
    <n v="47500000"/>
    <n v="30822500"/>
    <s v="Hit"/>
  </r>
  <r>
    <s v="No"/>
    <s v="drama"/>
    <s v="No"/>
    <s v="No"/>
    <s v="No"/>
    <s v="Anil Kapoor"/>
    <s v="Subhash Ghai"/>
    <s v="Sukhwinder Singh"/>
    <n v="350"/>
    <n v="90000000"/>
    <n v="82715000"/>
    <s v="Hit"/>
  </r>
  <r>
    <s v="No"/>
    <s v="comedy"/>
    <s v="Yes"/>
    <s v="Yes"/>
    <s v="Yes"/>
    <s v="Anirudh Loka"/>
    <s v="Nitin Raghunath"/>
    <s v="Divyang Arora"/>
    <n v="10"/>
    <n v="7500000"/>
    <n v="200000"/>
    <s v="Blockbuster"/>
  </r>
  <r>
    <s v="No"/>
    <s v="drama"/>
    <s v="Yes"/>
    <s v="Yes"/>
    <s v="No"/>
    <s v="Anita Kanwal"/>
    <s v="Kamal Swaroop"/>
    <s v="Rajat Dholakia"/>
    <n v="10"/>
    <n v="1500000"/>
    <n v="325000"/>
    <s v="Blockbuster"/>
  </r>
  <r>
    <s v="No"/>
    <s v="drama"/>
    <s v="No"/>
    <s v="Yes"/>
    <s v="No"/>
    <s v="Ankur Khanna"/>
    <s v="K.D. Satyam"/>
    <s v="Amit Trivedi"/>
    <n v="90"/>
    <n v="30000000"/>
    <n v="1000000"/>
    <s v="Blockbuster"/>
  </r>
  <r>
    <s v="No"/>
    <s v="drama"/>
    <s v="Yes"/>
    <s v="No"/>
    <s v="Yes"/>
    <s v="Ankush Choudhary"/>
    <s v="Mahesh Manjrekar"/>
    <s v="Ajit Parab"/>
    <n v="275"/>
    <n v="52500000"/>
    <n v="12200000"/>
    <s v="Blockbuster"/>
  </r>
  <r>
    <s v="No"/>
    <s v="drama"/>
    <s v="Yes"/>
    <s v="Yes"/>
    <s v="Yes"/>
    <s v="Anmol Singh"/>
    <s v="Nitin Mathur"/>
    <s v="Sajid Salam"/>
    <n v="1"/>
    <n v="2000000"/>
    <n v="125000"/>
    <s v="Blockbuster"/>
  </r>
  <r>
    <s v="No"/>
    <s v="comedy"/>
    <s v="No"/>
    <s v="Yes"/>
    <s v="No"/>
    <s v="Anshuman Jha"/>
    <s v="Janaki Vishwanathan"/>
    <s v="Agnee"/>
    <n v="200"/>
    <n v="50000000"/>
    <n v="2250000"/>
    <s v="Blockbuster"/>
  </r>
  <r>
    <s v="No"/>
    <s v="comedy"/>
    <s v="No"/>
    <s v="Yes"/>
    <s v="No"/>
    <s v="Antara Mali"/>
    <s v="Antara Mali"/>
    <s v="Nitin Raikwar"/>
    <n v="175"/>
    <n v="47500000"/>
    <n v="45350000"/>
    <s v="Hit"/>
  </r>
  <r>
    <s v="No"/>
    <s v="drama"/>
    <s v="Yes"/>
    <s v="Yes"/>
    <s v="Yes"/>
    <s v="Anu Kapoor"/>
    <s v="Vinod Kapri"/>
    <s v="Sushmit Sen"/>
    <n v="450"/>
    <n v="60000000"/>
    <n v="15400000"/>
    <s v="Blockbuster"/>
  </r>
  <r>
    <s v="No"/>
    <s v="drama"/>
    <s v="No"/>
    <s v="Yes"/>
    <s v="No"/>
    <s v="Anu Kashyap"/>
    <s v="Baldev Paal"/>
    <s v="Ram Shankar"/>
    <n v="5"/>
    <n v="2500000"/>
    <n v="100000"/>
    <s v="Blockbuster"/>
  </r>
  <r>
    <s v="No"/>
    <s v="love_story"/>
    <s v="Yes"/>
    <s v="Yes"/>
    <s v="Yes"/>
    <s v="Anubhav Anand"/>
    <s v="Ajmal Zaheer Ahmad"/>
    <s v="Josh"/>
    <n v="35"/>
    <n v="27500000"/>
    <n v="1000000"/>
    <s v="Blockbuster"/>
  </r>
  <r>
    <s v="No"/>
    <s v="action"/>
    <s v="Yes"/>
    <s v="Yes"/>
    <s v="Yes"/>
    <s v="Anuj Mishra"/>
    <s v="Shyamlal K. Mishra"/>
    <s v="Shiv Prakash Mishra"/>
    <n v="2"/>
    <n v="2500000"/>
    <n v="115000"/>
    <s v="Blockbuster"/>
  </r>
  <r>
    <s v="No"/>
    <s v="fantasy"/>
    <s v="Yes"/>
    <s v="No"/>
    <s v="Yes"/>
    <s v="Anuj Pandit"/>
    <s v="Pankaj Sharma"/>
    <s v="Sanjay Dhakan"/>
    <n v="10"/>
    <n v="17500000"/>
    <n v="150000"/>
    <s v="Blockbuster"/>
  </r>
  <r>
    <s v="No"/>
    <s v="drama"/>
    <s v="No"/>
    <s v="Yes"/>
    <s v="No"/>
    <s v="Anuj Sawhney"/>
    <s v="Devang Dholakia"/>
    <s v="Daboo Malik"/>
    <n v="15"/>
    <n v="10000000"/>
    <n v="142500"/>
    <s v="Blockbuster"/>
  </r>
  <r>
    <s v="No"/>
    <s v="action"/>
    <s v="No"/>
    <s v="No"/>
    <s v="Yes"/>
    <s v="Anuj Saxena"/>
    <s v="Jag Mundhra"/>
    <s v="Udhav Ohja"/>
    <n v="175"/>
    <n v="4250000"/>
    <n v="5000000"/>
    <s v="Average"/>
  </r>
  <r>
    <s v="No"/>
    <s v="love_story"/>
    <s v="No"/>
    <s v="Yes"/>
    <s v="Yes"/>
    <s v="Anuj Saxena"/>
    <s v="Sachin Gupta"/>
    <s v="Vikram Khajuria"/>
    <n v="75"/>
    <n v="15000000"/>
    <n v="900000"/>
    <s v="Blockbuster"/>
  </r>
  <r>
    <s v="No"/>
    <s v="drama"/>
    <s v="No"/>
    <s v="Yes"/>
    <s v="No"/>
    <s v="Anupam Kher"/>
    <s v="Arup Dutta"/>
    <s v="Jeet Ganguly"/>
    <n v="100"/>
    <n v="27500000"/>
    <n v="5700000"/>
    <s v="Blockbuster"/>
  </r>
  <r>
    <s v="No"/>
    <s v="comedy"/>
    <s v="No"/>
    <s v="Yes"/>
    <s v="No"/>
    <s v="Anupam Kher"/>
    <s v="Dibakar Banerjee"/>
    <s v="Bappi - Tutal"/>
    <n v="125"/>
    <n v="37500000"/>
    <n v="66773750"/>
    <s v="Flop"/>
  </r>
  <r>
    <s v="No"/>
    <s v="drama"/>
    <s v="No"/>
    <s v="Yes"/>
    <s v="No"/>
    <s v="Anupam Kher"/>
    <s v="Jahnu Barua"/>
    <s v="Bappa Lahiri"/>
    <n v="70"/>
    <n v="22500000"/>
    <n v="10262000"/>
    <s v="Blockbuster"/>
  </r>
  <r>
    <s v="No"/>
    <s v="comedy"/>
    <s v="No"/>
    <s v="No"/>
    <s v="No"/>
    <s v="Anupam Kher"/>
    <s v="Karan Razdan"/>
    <s v="Channi Singh"/>
    <n v="20"/>
    <n v="70000000"/>
    <n v="365000"/>
    <s v="Blockbuster"/>
  </r>
  <r>
    <s v="No"/>
    <s v="drama"/>
    <s v="No"/>
    <s v="No"/>
    <s v="No"/>
    <s v="Anupam Kher"/>
    <s v="N. Chandra"/>
    <s v="Siddharth - Suhas"/>
    <n v="150"/>
    <n v="35000000"/>
    <n v="5700000"/>
    <s v="Blockbuster"/>
  </r>
  <r>
    <s v="No"/>
    <s v="drama"/>
    <s v="No"/>
    <s v="Yes"/>
    <s v="No"/>
    <s v="Anupam Kher"/>
    <s v="Ravindra Gautam"/>
    <s v="Ram Sampath"/>
    <n v="450"/>
    <n v="75000000"/>
    <n v="19100000"/>
    <s v="Blockbuster"/>
  </r>
  <r>
    <s v="No"/>
    <s v="drama"/>
    <s v="No"/>
    <s v="Yes"/>
    <s v="Yes"/>
    <s v="Anupam Kher"/>
    <s v="Varun Khanna"/>
    <s v="Abu Malik"/>
    <n v="12"/>
    <n v="32500000"/>
    <n v="325000"/>
    <s v="Blockbuster"/>
  </r>
  <r>
    <s v="No"/>
    <s v="love_story"/>
    <s v="Yes"/>
    <s v="Yes"/>
    <s v="Yes"/>
    <s v="Apurv Ratan"/>
    <s v="Deepak Goswami"/>
    <s v="Sushil Dalai"/>
    <n v="1"/>
    <n v="7500000"/>
    <n v="65000"/>
    <s v="Blockbuster"/>
  </r>
  <r>
    <s v="No"/>
    <s v="adult"/>
    <s v="Yes"/>
    <s v="No"/>
    <s v="No"/>
    <s v="Arayan Singh"/>
    <s v="Ravi Sinha"/>
    <s v="Babu Kishen"/>
    <n v="10"/>
    <n v="5000000"/>
    <n v="2500000"/>
    <s v="Blockbuster"/>
  </r>
  <r>
    <s v="No"/>
    <s v="comedy"/>
    <s v="No"/>
    <s v="Yes"/>
    <s v="No"/>
    <s v="Arbaaz Khan"/>
    <s v="Ashok Kheny"/>
    <s v="Raju Singh"/>
    <n v="125"/>
    <n v="30000000"/>
    <n v="1775000"/>
    <s v="Blockbuster"/>
  </r>
  <r>
    <s v="No"/>
    <s v="drama"/>
    <s v="No"/>
    <s v="No"/>
    <s v="No"/>
    <s v="Arbaaz Khan"/>
    <s v="Puneet Sira"/>
    <s v="Daboo Malik"/>
    <n v="525"/>
    <n v="150000000"/>
    <n v="27600000"/>
    <s v="Blockbuster"/>
  </r>
  <r>
    <s v="No"/>
    <s v="love_story"/>
    <s v="No"/>
    <s v="Yes"/>
    <s v="Yes"/>
    <s v="Arbaaz Khan"/>
    <s v="Rajeev Walia"/>
    <s v="Raaj Aashoo"/>
    <n v="1050"/>
    <n v="110000000"/>
    <n v="23900000"/>
    <s v="Blockbuster"/>
  </r>
  <r>
    <s v="No"/>
    <s v="drama"/>
    <s v="No"/>
    <s v="No"/>
    <s v="No"/>
    <s v="Arif Zakaria"/>
    <s v="Jay Prakash"/>
    <s v="Shamir Tandon"/>
    <n v="175"/>
    <n v="20000000"/>
    <n v="2000000"/>
    <s v="Blockbuster"/>
  </r>
  <r>
    <s v="No"/>
    <s v="suspense"/>
    <s v="Yes"/>
    <s v="Yes"/>
    <s v="Yes"/>
    <s v="Arjun Chakraborty"/>
    <s v="Raaj Mukherjee"/>
    <s v="Shubayu"/>
    <n v="25"/>
    <n v="2500000"/>
    <n v="400000"/>
    <s v="Blockbuster"/>
  </r>
  <r>
    <s v="No"/>
    <s v="drama"/>
    <s v="Yes"/>
    <s v="Yes"/>
    <s v="No"/>
    <s v="Arjun Gaur"/>
    <s v="B.M. Mirza"/>
    <s v="Daboo Malik"/>
    <n v="4"/>
    <n v="15000000"/>
    <n v="155000"/>
    <s v="Blockbuster"/>
  </r>
  <r>
    <s v="No"/>
    <s v="love_story"/>
    <s v="No"/>
    <s v="Yes"/>
    <s v="No"/>
    <s v="Arjun Kapoor"/>
    <s v="Abhishek Varman"/>
    <s v="Shankar - Ehsaan - Loy"/>
    <n v="1900"/>
    <n v="450000000"/>
    <n v="1729900000"/>
    <s v="Flop"/>
  </r>
  <r>
    <s v="No"/>
    <s v="masala"/>
    <s v="No"/>
    <s v="Yes"/>
    <s v="Yes"/>
    <s v="Arjun Kapoor"/>
    <s v="Amit Ravindernath Sharma"/>
    <s v="Imraan Khan"/>
    <n v="2850"/>
    <n v="540000000"/>
    <n v="565125000"/>
    <s v="Average"/>
  </r>
  <r>
    <s v="No"/>
    <s v="comedy"/>
    <s v="No"/>
    <s v="No"/>
    <s v="No"/>
    <s v="Arjun Kapoor"/>
    <s v="Anees Bazmee"/>
    <s v="Rishi Rich"/>
    <n v="2300"/>
    <n v="650000000"/>
    <n v="899330000"/>
    <s v="Flop"/>
  </r>
  <r>
    <s v="No"/>
    <s v="drama"/>
    <s v="No"/>
    <s v="Yes"/>
    <s v="Yes"/>
    <s v="Arjun Kapoor"/>
    <s v="Atul Sabharwal"/>
    <s v="Amartya Rahut"/>
    <n v="1200"/>
    <n v="220000000"/>
    <n v="350252500"/>
    <s v="Flop"/>
  </r>
  <r>
    <s v="No"/>
    <s v="love_story"/>
    <s v="Yes"/>
    <s v="No"/>
    <s v="No"/>
    <s v="Arjun Kapoor"/>
    <s v="Habib Faisal"/>
    <s v="Amit Trivedi"/>
    <n v="1100"/>
    <n v="190000000"/>
    <n v="630500000"/>
    <s v="Flop"/>
  </r>
  <r>
    <s v="No"/>
    <s v="love_story"/>
    <s v="No"/>
    <s v="No"/>
    <s v="No"/>
    <s v="Arjun Kapoor"/>
    <s v="Mohit Suri"/>
    <s v="Rishi Rich"/>
    <n v="2400"/>
    <n v="580000000"/>
    <n v="864755000"/>
    <s v="Flop"/>
  </r>
  <r>
    <s v="No"/>
    <s v="comedy"/>
    <s v="No"/>
    <s v="Yes"/>
    <s v="No"/>
    <s v="Arjun Punj"/>
    <s v="Chander Mishra"/>
    <s v="Sunil Jha"/>
    <n v="45"/>
    <n v="12500000"/>
    <n v="5300000"/>
    <s v="Blockbuster"/>
  </r>
  <r>
    <s v="No"/>
    <s v="action"/>
    <s v="No"/>
    <s v="No"/>
    <s v="No"/>
    <s v="Arjun Rampal"/>
    <s v="Apoorva Lakhia"/>
    <s v="Amar Mohile"/>
    <n v="325"/>
    <n v="120000000"/>
    <n v="123040000"/>
    <s v="Average"/>
  </r>
  <r>
    <s v="No"/>
    <s v="drama"/>
    <s v="No"/>
    <s v="Yes"/>
    <s v="No"/>
    <s v="Arjun Rampal"/>
    <s v="Ashim Ahluwalia"/>
    <s v="Sajid - Wajid"/>
    <n v="1150"/>
    <n v="210000000"/>
    <n v="154790000"/>
    <s v="Hit"/>
  </r>
  <r>
    <s v="No"/>
    <s v="thriller"/>
    <s v="No"/>
    <s v="No"/>
    <s v="No"/>
    <s v="Arjun Rampal"/>
    <s v="Nikhil Advani"/>
    <s v="Shankar - Ehsaan - Loy"/>
    <n v="1250"/>
    <n v="280000000"/>
    <n v="288982500"/>
    <s v="Average"/>
  </r>
  <r>
    <s v="No"/>
    <s v="drama"/>
    <s v="No"/>
    <s v="No"/>
    <s v="No"/>
    <s v="Arjun Rampal"/>
    <s v="Prakash Jha"/>
    <s v="Salim - Sulaiman"/>
    <n v="1200"/>
    <n v="300000000"/>
    <n v="257700000"/>
    <s v="Hit"/>
  </r>
  <r>
    <s v="No"/>
    <s v="thriller"/>
    <s v="No"/>
    <s v="No"/>
    <s v="No"/>
    <s v="Arjun Rampal"/>
    <s v="Satish Kaushik"/>
    <s v="Himesh Reshammiya"/>
    <n v="285"/>
    <n v="80000000"/>
    <n v="95300000"/>
    <s v="Average"/>
  </r>
  <r>
    <s v="No"/>
    <s v="drama"/>
    <s v="No"/>
    <s v="No"/>
    <s v="No"/>
    <s v="Arjun Rampal"/>
    <s v="Sudhir Mishra"/>
    <s v="Shantanu Moitra"/>
    <n v="800"/>
    <n v="140000000"/>
    <n v="149350000"/>
    <s v="Average"/>
  </r>
  <r>
    <s v="No"/>
    <s v="action"/>
    <s v="No"/>
    <s v="No"/>
    <s v="No"/>
    <s v="Arjun Rampal"/>
    <s v="Vikram Bhatt"/>
    <s v="Anu Malik"/>
    <n v="375"/>
    <n v="150000000"/>
    <n v="129397500"/>
    <s v="Hit"/>
  </r>
  <r>
    <s v="No"/>
    <s v="drama"/>
    <s v="No"/>
    <s v="Yes"/>
    <s v="No"/>
    <s v="Arjun Rampal"/>
    <s v="Vivek Agrawal"/>
    <s v="Vishal - Shekhar"/>
    <n v="125"/>
    <n v="80000000"/>
    <n v="19233750"/>
    <s v="Blockbuster"/>
  </r>
  <r>
    <s v="No"/>
    <s v="rom__com"/>
    <s v="Yes"/>
    <s v="Yes"/>
    <s v="No"/>
    <s v="Armaan Jain"/>
    <s v="Arif Ali"/>
    <s v="A.R. Rehman"/>
    <n v="875"/>
    <n v="28200000"/>
    <n v="45360000"/>
    <s v="Flop"/>
  </r>
  <r>
    <s v="No"/>
    <s v="adult"/>
    <s v="Yes"/>
    <s v="Yes"/>
    <s v="Yes"/>
    <s v="Arman"/>
    <s v="Vinod Rikhhi"/>
    <s v="Gurnam Singh Mann"/>
    <n v="1"/>
    <n v="1250000"/>
    <n v="600000"/>
    <s v="Blockbuster"/>
  </r>
  <r>
    <s v="No"/>
    <s v="comedy"/>
    <s v="Yes"/>
    <s v="No"/>
    <s v="No"/>
    <s v="Arsh Deol"/>
    <s v="Manoj Sharma"/>
    <s v="Vishnu Narayan"/>
    <n v="30"/>
    <n v="15000000"/>
    <n v="825000"/>
    <s v="Blockbuster"/>
  </r>
  <r>
    <s v="No"/>
    <s v="comedy"/>
    <s v="No"/>
    <s v="No"/>
    <s v="No"/>
    <s v="Arshad Warsi"/>
    <s v="Ajay Chandhok"/>
    <s v="Daboo Malik"/>
    <n v="275"/>
    <n v="72500000"/>
    <n v="10700000"/>
    <s v="Blockbuster"/>
  </r>
  <r>
    <s v="No"/>
    <s v="comedy"/>
    <s v="No"/>
    <s v="No"/>
    <s v="Yes"/>
    <s v="Arshad Warsi"/>
    <s v="Amrit Sagar"/>
    <s v="Labh Junjua"/>
    <n v="400"/>
    <n v="110000000"/>
    <n v="14400000"/>
    <s v="Blockbuster"/>
  </r>
  <r>
    <s v="No"/>
    <s v="comedy"/>
    <s v="No"/>
    <s v="No"/>
    <s v="No"/>
    <s v="Arshad Warsi"/>
    <s v="Ashish R. Mohan"/>
    <s v="Rochak Kohli"/>
    <n v="1350"/>
    <n v="290000000"/>
    <n v="135362500"/>
    <s v="Blockbuster"/>
  </r>
  <r>
    <s v="No"/>
    <s v="comedy"/>
    <s v="No"/>
    <s v="Yes"/>
    <s v="No"/>
    <s v="Arshad Warsi"/>
    <s v="Jaideep Sen"/>
    <s v="Rajesh Roshan"/>
    <n v="800"/>
    <n v="180000000"/>
    <n v="322780000"/>
    <s v="Flop"/>
  </r>
  <r>
    <s v="No"/>
    <s v="drama"/>
    <s v="No"/>
    <s v="Yes"/>
    <s v="Yes"/>
    <s v="Arshad Warsi"/>
    <s v="Kabeer Kaushik"/>
    <s v="Daniel B. George"/>
    <n v="60"/>
    <n v="40000000"/>
    <n v="20400000"/>
    <s v="Hit"/>
  </r>
  <r>
    <s v="No"/>
    <s v="fantasy"/>
    <s v="No"/>
    <s v="No"/>
    <s v="No"/>
    <s v="Arshad Warsi"/>
    <s v="Kabeer Kaushik"/>
    <s v="Shankar - Ehsaan - Loy"/>
    <n v="450"/>
    <n v="210000000"/>
    <n v="80100000"/>
    <s v="Blockbuster"/>
  </r>
  <r>
    <s v="No"/>
    <s v="comedy"/>
    <s v="No"/>
    <s v="No"/>
    <s v="No"/>
    <s v="Arshad Warsi"/>
    <s v="Raj Kaushal"/>
    <s v="Himesh Reshammiya"/>
    <n v="300"/>
    <n v="130000000"/>
    <n v="97960000"/>
    <s v="Hit"/>
  </r>
  <r>
    <s v="No"/>
    <s v="rom__com"/>
    <s v="No"/>
    <s v="Yes"/>
    <s v="No"/>
    <s v="Arshad Warsi"/>
    <s v="Samar Khan"/>
    <s v="Himesh Reshammiya"/>
    <n v="90"/>
    <n v="40000000"/>
    <n v="16662500"/>
    <s v="Blockbuster"/>
  </r>
  <r>
    <s v="No"/>
    <s v="comedy"/>
    <s v="No"/>
    <s v="Yes"/>
    <s v="No"/>
    <s v="Arshad Warsi"/>
    <s v="Samir Tewari"/>
    <s v="Amartya Rahut"/>
    <n v="1050"/>
    <n v="170000000"/>
    <n v="38300000"/>
    <s v="Blockbuster"/>
  </r>
  <r>
    <s v="No"/>
    <s v="comedy"/>
    <s v="No"/>
    <s v="No"/>
    <s v="No"/>
    <s v="Arshad Warsi"/>
    <s v="Subhash Kapoor"/>
    <s v="Krsna"/>
    <n v="875"/>
    <n v="135000000"/>
    <n v="432900000"/>
    <s v="Flop"/>
  </r>
  <r>
    <s v="No"/>
    <s v="drama"/>
    <s v="No"/>
    <s v="No"/>
    <s v="No"/>
    <s v="Arshad Warsi"/>
    <s v="Subhash Kapoor"/>
    <s v="Amit Trivedi"/>
    <n v="975"/>
    <n v="200000000"/>
    <n v="96025000"/>
    <s v="Blockbuster"/>
  </r>
  <r>
    <s v="No"/>
    <s v="comedy"/>
    <s v="No"/>
    <s v="Yes"/>
    <s v="No"/>
    <s v="Arshad Warsi"/>
    <s v="Tarique Khan"/>
    <s v="Ravi Pawar"/>
    <n v="100"/>
    <n v="60000000"/>
    <n v="10300000"/>
    <s v="Blockbuster"/>
  </r>
  <r>
    <s v="No"/>
    <s v="comedy"/>
    <s v="Yes"/>
    <s v="No"/>
    <s v="No"/>
    <s v="Arunoday Singh"/>
    <s v="Vinay Shukla"/>
    <s v="Monty Sharma"/>
    <n v="150"/>
    <n v="37500000"/>
    <n v="12600000"/>
    <s v="Blockbuster"/>
  </r>
  <r>
    <s v="No"/>
    <s v="adult"/>
    <s v="No"/>
    <s v="No"/>
    <s v="No"/>
    <s v="Arvindo"/>
    <s v="Teerat Singh Johar"/>
    <s v="Bobby Rehman"/>
    <n v="2"/>
    <n v="1500000"/>
    <n v="825000"/>
    <s v="Hit"/>
  </r>
  <r>
    <s v="No"/>
    <s v="drama"/>
    <s v="No"/>
    <s v="No"/>
    <s v="No"/>
    <s v="Arya Babbar"/>
    <s v="Aziz Sejawal"/>
    <s v="Anand - Milind"/>
    <n v="200"/>
    <n v="15000000"/>
    <n v="1875000"/>
    <s v="Blockbuster"/>
  </r>
  <r>
    <s v="No"/>
    <s v="thriller"/>
    <s v="Yes"/>
    <s v="Yes"/>
    <s v="No"/>
    <s v="Aryan Singh"/>
    <s v="Vickey S. Kumar"/>
    <s v="Nitin Raikwar"/>
    <n v="12"/>
    <n v="15000000"/>
    <n v="275000"/>
    <s v="Blockbuster"/>
  </r>
  <r>
    <s v="No"/>
    <s v="drama"/>
    <s v="No"/>
    <s v="Yes"/>
    <s v="Yes"/>
    <s v="Aryan Vaid"/>
    <s v="Ajay Kanchan"/>
    <s v="Tauseef Akhtar"/>
    <n v="20"/>
    <n v="10000000"/>
    <n v="600000"/>
    <s v="Blockbuster"/>
  </r>
  <r>
    <s v="No"/>
    <s v="drama"/>
    <s v="No"/>
    <s v="Yes"/>
    <s v="Yes"/>
    <s v="Aryan Vaid"/>
    <s v="Om Prakash Makkar"/>
    <s v="Vijay Kapoor"/>
    <n v="25"/>
    <n v="22500000"/>
    <n v="4400000"/>
    <s v="Blockbuster"/>
  </r>
  <r>
    <s v="No"/>
    <s v="horror"/>
    <s v="No"/>
    <s v="No"/>
    <s v="Yes"/>
    <s v="Aryan Vaid"/>
    <s v="Shyam Ramsay"/>
    <s v="Vishwanath Dixit"/>
    <n v="10"/>
    <n v="10000000"/>
    <n v="3300000"/>
    <s v="Blockbuster"/>
  </r>
  <r>
    <s v="No"/>
    <s v="rom__com"/>
    <s v="No"/>
    <s v="No"/>
    <s v="No"/>
    <s v="Aryeman Ramsay"/>
    <s v="Aaditya Datt"/>
    <s v="Anu Malik"/>
    <n v="25"/>
    <n v="20000000"/>
    <n v="525000"/>
    <s v="Blockbuster"/>
  </r>
  <r>
    <s v="No"/>
    <s v="comedy"/>
    <s v="No"/>
    <s v="No"/>
    <s v="No"/>
    <s v="Aryeman Ramsay"/>
    <s v="Ashok Tyagi"/>
    <s v="Bappi Lahiri"/>
    <n v="85"/>
    <n v="25000000"/>
    <n v="1650000"/>
    <s v="Blockbuster"/>
  </r>
  <r>
    <s v="No"/>
    <s v="drama"/>
    <s v="No"/>
    <s v="No"/>
    <s v="No"/>
    <s v="Aryeman Ramsay"/>
    <s v="Prakash Saini"/>
    <s v="Nishad Vaidya"/>
    <n v="40"/>
    <n v="12500000"/>
    <n v="850000"/>
    <s v="Blockbuster"/>
  </r>
  <r>
    <s v="No"/>
    <s v="suspense"/>
    <s v="Yes"/>
    <s v="Yes"/>
    <s v="No"/>
    <s v="Aseem Ali Khan"/>
    <s v="Rajendra Shiv"/>
    <s v="Rajendra Shiv"/>
    <n v="40"/>
    <n v="10000000"/>
    <n v="325000"/>
    <s v="Blockbuster"/>
  </r>
  <r>
    <s v="No"/>
    <s v="drama"/>
    <s v="Yes"/>
    <s v="Yes"/>
    <s v="Yes"/>
    <s v="Asha Bhonsle"/>
    <s v="Mahesh Kodiyal"/>
    <s v="Nithin R. Shankar"/>
    <n v="65"/>
    <n v="20000000"/>
    <n v="1050000"/>
    <s v="Blockbuster"/>
  </r>
  <r>
    <s v="No"/>
    <s v="thriller"/>
    <s v="Yes"/>
    <s v="Yes"/>
    <s v="Yes"/>
    <s v="Ashima Sharma"/>
    <s v="S. Sachindra"/>
    <s v="Naresh Karwala"/>
    <n v="600"/>
    <n v="35000000"/>
    <n v="3100000"/>
    <s v="Blockbuster"/>
  </r>
  <r>
    <s v="No"/>
    <s v="suspense"/>
    <s v="Yes"/>
    <s v="Yes"/>
    <s v="No"/>
    <s v="Ashish Lal"/>
    <s v="Nikhil Singh"/>
    <s v="Sanjoy Chowdhary"/>
    <n v="10"/>
    <n v="12500000"/>
    <n v="110000"/>
    <s v="Blockbuster"/>
  </r>
  <r>
    <s v="No"/>
    <s v="thriller"/>
    <s v="No"/>
    <s v="Yes"/>
    <s v="No"/>
    <s v="Ashmit Patel"/>
    <s v="Soni Razdan"/>
    <s v="Anu Malik"/>
    <n v="175"/>
    <n v="37500000"/>
    <n v="42379500"/>
    <s v="Average"/>
  </r>
  <r>
    <s v="No"/>
    <s v="drama"/>
    <s v="No"/>
    <s v="No"/>
    <s v="No"/>
    <s v="Ashmit Patel"/>
    <s v="Vinod Chhabra"/>
    <s v="Durga - Natraj"/>
    <n v="25"/>
    <n v="9000000"/>
    <n v="1100000"/>
    <s v="Blockbuster"/>
  </r>
  <r>
    <s v="No"/>
    <s v="love_story"/>
    <s v="No"/>
    <s v="Yes"/>
    <s v="Yes"/>
    <s v="Ashok Kumar"/>
    <s v="Joy Mukherjee"/>
    <s v="Shankar - Jaikishen"/>
    <n v="20"/>
    <n v="6000000"/>
    <n v="225000"/>
    <s v="Blockbuster"/>
  </r>
  <r>
    <s v="No"/>
    <s v="drama"/>
    <s v="Yes"/>
    <s v="Yes"/>
    <s v="Yes"/>
    <s v="Ashraf Khan"/>
    <s v="Atul Sriva"/>
    <s v="Atul Sriva"/>
    <n v="100"/>
    <n v="15000000"/>
    <n v="1900000"/>
    <s v="Blockbuster"/>
  </r>
  <r>
    <s v="No"/>
    <s v="drama"/>
    <s v="Yes"/>
    <s v="Yes"/>
    <s v="Yes"/>
    <s v="Ashrita Agarwaal"/>
    <s v="Sanjay Sharan"/>
    <s v="Madhumay"/>
    <n v="10"/>
    <n v="17500000"/>
    <n v="475000"/>
    <s v="Blockbuster"/>
  </r>
  <r>
    <s v="No"/>
    <s v="drama"/>
    <s v="No"/>
    <s v="Yes"/>
    <s v="No"/>
    <s v="Ashutosh Rana"/>
    <s v="Gurbir S. Grewal"/>
    <s v="Jaidev Kumar"/>
    <n v="45"/>
    <n v="20000000"/>
    <n v="1125000"/>
    <s v="Blockbuster"/>
  </r>
  <r>
    <s v="No"/>
    <s v="drama"/>
    <s v="No"/>
    <s v="No"/>
    <s v="Yes"/>
    <s v="Ashutosh Rana"/>
    <s v="Yogesh Bharadwaj"/>
    <s v="Mani Shankar"/>
    <n v="30"/>
    <n v="15000000"/>
    <n v="2275000"/>
    <s v="Blockbuster"/>
  </r>
  <r>
    <s v="No"/>
    <s v="love_story"/>
    <s v="No"/>
    <s v="No"/>
    <s v="No"/>
    <s v="Attin Bhalla"/>
    <s v="Imran Khalid"/>
    <s v="Anand - Milind"/>
    <n v="15"/>
    <n v="15000000"/>
    <n v="1550000"/>
    <s v="Blockbuster"/>
  </r>
  <r>
    <s v="No"/>
    <s v="horror"/>
    <s v="No"/>
    <s v="Yes"/>
    <s v="No"/>
    <s v="Atul Kulkarni"/>
    <s v="Abu Akbar"/>
    <s v="Raju Singh"/>
    <n v="80"/>
    <n v="27500000"/>
    <n v="5600000"/>
    <s v="Blockbuster"/>
  </r>
  <r>
    <s v="No"/>
    <s v="drama"/>
    <s v="No"/>
    <s v="Yes"/>
    <s v="Yes"/>
    <s v="Atul Kulkarni"/>
    <s v="Anup Kurian"/>
    <s v="Lisa Stanislawski"/>
    <n v="5"/>
    <n v="2500000"/>
    <n v="145000"/>
    <s v="Blockbuster"/>
  </r>
  <r>
    <s v="No"/>
    <s v="horror"/>
    <s v="No"/>
    <s v="No"/>
    <s v="No"/>
    <s v="Atul Kulkarni"/>
    <s v="Karan Razdan"/>
    <s v="Sachin Gupta"/>
    <n v="150"/>
    <n v="30000000"/>
    <n v="4000000"/>
    <s v="Blockbuster"/>
  </r>
  <r>
    <s v="No"/>
    <s v="drama"/>
    <s v="No"/>
    <s v="No"/>
    <s v="Yes"/>
    <s v="Atul Kulkarni"/>
    <s v="Priyadarshan"/>
    <s v="M.G. Sreekumar"/>
    <n v="325"/>
    <n v="70000000"/>
    <n v="13400000"/>
    <s v="Blockbuster"/>
  </r>
  <r>
    <s v="No"/>
    <s v="drama"/>
    <s v="No"/>
    <s v="Yes"/>
    <s v="Yes"/>
    <s v="Aushim Khetarpal"/>
    <s v="Bhabani Prasad"/>
    <s v="Surinder Bachan"/>
    <n v="15"/>
    <n v="5000000"/>
    <n v="300000"/>
    <s v="Blockbuster"/>
  </r>
  <r>
    <s v="No"/>
    <s v="comedy"/>
    <s v="Yes"/>
    <s v="Yes"/>
    <s v="Yes"/>
    <s v="Avinash Bhargava"/>
    <s v="Karan Kashyyap"/>
    <s v="Pravin More"/>
    <n v="3"/>
    <n v="2500000"/>
    <n v="175000"/>
    <s v="Blockbuster"/>
  </r>
  <r>
    <s v="No"/>
    <s v="drama"/>
    <s v="Yes"/>
    <s v="Yes"/>
    <s v="No"/>
    <s v="Ayaan Ahmad"/>
    <s v="Tanvir Ahmad"/>
    <s v="A.R. Rehman"/>
    <n v="15"/>
    <n v="12500000"/>
    <n v="165000"/>
    <s v="Blockbuster"/>
  </r>
  <r>
    <s v="No"/>
    <s v="drama"/>
    <s v="No"/>
    <s v="No"/>
    <s v="No"/>
    <s v="Ayesha Takia"/>
    <s v="Nagesh Kukunoor"/>
    <s v="Salim - Sulaiman"/>
    <n v="100"/>
    <n v="30000000"/>
    <n v="38100000"/>
    <s v="Average"/>
  </r>
  <r>
    <s v="No"/>
    <s v="love_story"/>
    <s v="No"/>
    <s v="No"/>
    <s v="No"/>
    <s v="Ayesha Takia"/>
    <s v="Nagesh Kukunoor"/>
    <s v="Tapas Relia"/>
    <n v="225"/>
    <n v="55000000"/>
    <n v="6325000"/>
    <s v="Blockbuster"/>
  </r>
  <r>
    <s v="No"/>
    <s v="thriller"/>
    <s v="No"/>
    <s v="Yes"/>
    <s v="No"/>
    <s v="Ayub Khan"/>
    <s v="Bhagirathi Swain"/>
    <s v="Vaishnav Deva"/>
    <n v="75"/>
    <n v="15000000"/>
    <n v="1200000"/>
    <s v="Blockbuster"/>
  </r>
  <r>
    <s v="No"/>
    <s v="rom__com"/>
    <s v="No"/>
    <s v="Yes"/>
    <s v="No"/>
    <s v="Ayushman Khurana"/>
    <s v="Akshay Roy"/>
    <s v="Sachin - Jigar"/>
    <n v="750"/>
    <n v="220000000"/>
    <n v="177910000"/>
    <s v="Hit"/>
  </r>
  <r>
    <s v="No"/>
    <s v="rom__com"/>
    <s v="No"/>
    <s v="No"/>
    <s v="Yes"/>
    <s v="Ayushman Khurana"/>
    <s v="Ashwiny Iyer Tiwari"/>
    <s v="Samira Koppikar"/>
    <n v="1000"/>
    <n v="200000000"/>
    <n v="548960000"/>
    <s v="Flop"/>
  </r>
  <r>
    <s v="No"/>
    <s v="rom__com"/>
    <s v="No"/>
    <s v="No"/>
    <s v="No"/>
    <s v="Ayushman Khurana"/>
    <s v="Nupur Asthana"/>
    <s v="Raghu Dixit"/>
    <n v="1100"/>
    <n v="220000000"/>
    <n v="222060000"/>
    <s v="Average"/>
  </r>
  <r>
    <s v="No"/>
    <s v="comedy"/>
    <s v="No"/>
    <s v="Yes"/>
    <s v="No"/>
    <s v="Ayushman Khurana"/>
    <s v="R.S. Prasanna"/>
    <s v="Vayu"/>
    <n v="1300"/>
    <n v="250000000"/>
    <n v="640220000"/>
    <s v="Flop"/>
  </r>
  <r>
    <s v="No"/>
    <s v="comedy"/>
    <s v="No"/>
    <s v="No"/>
    <s v="Yes"/>
    <s v="Ayushman Khurana"/>
    <s v="Rohan Sippy"/>
    <s v="Mikey McCleary"/>
    <n v="925"/>
    <n v="160000000"/>
    <n v="329322500"/>
    <s v="Flop"/>
  </r>
  <r>
    <s v="No"/>
    <s v="comedy"/>
    <s v="No"/>
    <s v="No"/>
    <s v="No"/>
    <s v="Ayushman Khurana"/>
    <s v="Sharat Katariya"/>
    <s v="Anu Malik"/>
    <n v="775"/>
    <n v="140000000"/>
    <n v="414537500"/>
    <s v="Flop"/>
  </r>
  <r>
    <s v="No"/>
    <s v="comedy"/>
    <s v="Yes"/>
    <s v="No"/>
    <s v="Yes"/>
    <s v="Ayushman Khurana"/>
    <s v="Shoojit Sircar"/>
    <s v="Rochak Kohli"/>
    <n v="575"/>
    <n v="100000000"/>
    <n v="613200000"/>
    <s v="Flop"/>
  </r>
  <r>
    <s v="No"/>
    <s v="drama"/>
    <s v="No"/>
    <s v="Yes"/>
    <s v="No"/>
    <s v="Ayushman Khurana"/>
    <s v="Vibhu Puri"/>
    <s v="Mangesh Dhakde"/>
    <n v="900"/>
    <n v="340000000"/>
    <n v="55900000"/>
    <s v="Blockbuster"/>
  </r>
  <r>
    <s v="No"/>
    <s v="love_story"/>
    <s v="Yes"/>
    <s v="Yes"/>
    <s v="Yes"/>
    <s v="Azim"/>
    <s v="Ashfaque Makrani"/>
    <s v="Shailendra - Sayanti"/>
    <n v="100"/>
    <n v="20000000"/>
    <n v="3050000"/>
    <s v="Blockbuster"/>
  </r>
  <r>
    <s v="No"/>
    <s v="rom__com"/>
    <s v="Yes"/>
    <s v="Yes"/>
    <s v="Yes"/>
    <s v="Barun Sobti"/>
    <s v="Adeeb Rais"/>
    <s v="Ravi Shukla"/>
    <n v="300"/>
    <n v="42500000"/>
    <n v="3900000"/>
    <s v="Blockbuster"/>
  </r>
  <r>
    <s v="No"/>
    <s v="drama"/>
    <s v="No"/>
    <s v="Yes"/>
    <s v="Yes"/>
    <s v="Bhagyashree"/>
    <s v="Chander Behl"/>
    <s v="Nirmal Pawar"/>
    <n v="15"/>
    <n v="15000000"/>
    <n v="300000"/>
    <s v="Blockbuster"/>
  </r>
  <r>
    <s v="No"/>
    <s v="comedy"/>
    <s v="Yes"/>
    <s v="Yes"/>
    <s v="No"/>
    <s v="Bharat"/>
    <s v="Manish Shrivastava"/>
    <s v="Durga - Natraj"/>
    <n v="5"/>
    <n v="7500000"/>
    <n v="300000"/>
    <s v="Blockbuster"/>
  </r>
  <r>
    <s v="No"/>
    <s v="thriller"/>
    <s v="Yes"/>
    <s v="Yes"/>
    <s v="Yes"/>
    <s v="Bhoop Yaduvanshi"/>
    <s v="Akashaditya Lama"/>
    <s v="Kavita Seth"/>
    <n v="225"/>
    <n v="60000000"/>
    <n v="5900000"/>
    <s v="Blockbuster"/>
  </r>
  <r>
    <s v="No"/>
    <s v="horror"/>
    <s v="No"/>
    <s v="No"/>
    <s v="No"/>
    <s v="Bipasha Basu"/>
    <s v="Deepak Ramsay"/>
    <s v="Anu Malik"/>
    <n v="70"/>
    <n v="25000000"/>
    <n v="9400000"/>
    <s v="Blockbuster"/>
  </r>
  <r>
    <s v="No"/>
    <s v="drama"/>
    <s v="No"/>
    <s v="No"/>
    <s v="No"/>
    <s v="Bipasha Basu"/>
    <s v="Madhur Bhandarkar"/>
    <s v="Shamir Tandon"/>
    <n v="250"/>
    <n v="67500000"/>
    <n v="150560000"/>
    <s v="Flop"/>
  </r>
  <r>
    <s v="No"/>
    <s v="thriller"/>
    <s v="No"/>
    <s v="No"/>
    <s v="No"/>
    <s v="Bipasha Basu"/>
    <s v="Saurabh Shukla"/>
    <s v="Anu Malik"/>
    <n v="50"/>
    <n v="40000000"/>
    <n v="6200000"/>
    <s v="Blockbuster"/>
  </r>
  <r>
    <s v="No"/>
    <s v="drama"/>
    <s v="No"/>
    <s v="Yes"/>
    <s v="No"/>
    <s v="Bipasha Basu"/>
    <s v="Sudipto Chattopadhyay"/>
    <s v="Raju Singh"/>
    <n v="125"/>
    <n v="55000000"/>
    <n v="2025000"/>
    <s v="Blockbuster"/>
  </r>
  <r>
    <s v="Yes"/>
    <s v="horror"/>
    <s v="No"/>
    <s v="No"/>
    <s v="Yes"/>
    <s v="Bipasha Basu"/>
    <s v="Vikram Bhatt"/>
    <s v="Tony Kakkar"/>
    <n v="1300"/>
    <n v="250000000"/>
    <n v="206350000"/>
    <s v="Hit"/>
  </r>
  <r>
    <s v="No"/>
    <s v="drama"/>
    <s v="Yes"/>
    <s v="No"/>
    <s v="No"/>
    <s v="Biswaroop Roy Chowdhary"/>
    <s v="Rana Jaiswal"/>
    <s v="Manjit Arora"/>
    <n v="1"/>
    <n v="1500000"/>
    <n v="325000"/>
    <s v="Blockbuster"/>
  </r>
  <r>
    <s v="No"/>
    <s v="love_story"/>
    <s v="No"/>
    <s v="No"/>
    <s v="No"/>
    <s v="Bobby Deol"/>
    <s v="Bunty Soorma"/>
    <s v="Anand Raj Anand"/>
    <n v="140"/>
    <n v="75000000"/>
    <n v="43280000"/>
    <s v="Hit"/>
  </r>
  <r>
    <s v="No"/>
    <s v="action"/>
    <s v="No"/>
    <s v="No"/>
    <s v="No"/>
    <s v="Bobby Deol"/>
    <s v="Kabeer Kaushik"/>
    <s v="Monty Sharma"/>
    <n v="425"/>
    <n v="100000000"/>
    <n v="30967500"/>
    <s v="Blockbuster"/>
  </r>
  <r>
    <s v="No"/>
    <s v="horror"/>
    <s v="No"/>
    <s v="No"/>
    <s v="No"/>
    <s v="Bobby Deol"/>
    <s v="Rajeev Virani"/>
    <s v="Gourov Dasgupta"/>
    <n v="575"/>
    <n v="80000000"/>
    <n v="30900000"/>
    <s v="Blockbuster"/>
  </r>
  <r>
    <s v="No"/>
    <s v="drama"/>
    <s v="No"/>
    <s v="No"/>
    <s v="No"/>
    <s v="Bobby Deol"/>
    <s v="Samir Karnik"/>
    <s v="Himesh Reshammiya"/>
    <n v="125"/>
    <n v="55000000"/>
    <n v="6996000"/>
    <s v="Blockbuster"/>
  </r>
  <r>
    <s v="No"/>
    <s v="drama"/>
    <s v="No"/>
    <s v="No"/>
    <s v="No"/>
    <s v="Bobby Deol"/>
    <s v="Samir Karnik"/>
    <s v="Babbu Mann"/>
    <n v="275"/>
    <n v="60000000"/>
    <n v="11000000"/>
    <s v="Blockbuster"/>
  </r>
  <r>
    <s v="No"/>
    <s v="action"/>
    <s v="No"/>
    <s v="No"/>
    <s v="No"/>
    <s v="Bobby Deol"/>
    <s v="Sangeeth Sivan"/>
    <s v="Pritam"/>
    <n v="650"/>
    <n v="210000000"/>
    <n v="91500000"/>
    <s v="Blockbuster"/>
  </r>
  <r>
    <s v="No"/>
    <s v="love_story"/>
    <s v="No"/>
    <s v="No"/>
    <s v="No"/>
    <s v="Bobby Deol"/>
    <s v="Suneel Darshan"/>
    <s v="Nadeem - Shravan"/>
    <n v="375"/>
    <n v="100000000"/>
    <n v="195600000"/>
    <s v="Flop"/>
  </r>
  <r>
    <s v="No"/>
    <s v="drama"/>
    <s v="No"/>
    <s v="No"/>
    <s v="No"/>
    <s v="Bobby Deol"/>
    <s v="Suneel Darshan"/>
    <s v="Himesh Reshammiya"/>
    <n v="425"/>
    <n v="115000000"/>
    <n v="95900000"/>
    <s v="Hit"/>
  </r>
  <r>
    <s v="No"/>
    <s v="thriller"/>
    <s v="No"/>
    <s v="No"/>
    <s v="No"/>
    <s v="Bobby Deol"/>
    <s v="Vikram Bhatt"/>
    <s v="Anu Malik"/>
    <n v="275"/>
    <n v="90000000"/>
    <n v="61400000"/>
    <s v="Hit"/>
  </r>
  <r>
    <s v="No"/>
    <s v="drama"/>
    <s v="No"/>
    <s v="No"/>
    <s v="No"/>
    <s v="Bobby Khan"/>
    <s v="B. Subhash"/>
    <s v="Sawan Kumar Sawan"/>
    <n v="40"/>
    <n v="10000000"/>
    <n v="1525000"/>
    <s v="Blockbuster"/>
  </r>
  <r>
    <s v="No"/>
    <s v="comedy"/>
    <s v="No"/>
    <s v="No"/>
    <s v="No"/>
    <s v="Boman Irani"/>
    <s v="Akashdeep"/>
    <s v="Jassi Katyal"/>
    <n v="550"/>
    <n v="95000000"/>
    <n v="12500000"/>
    <s v="Blockbuster"/>
  </r>
  <r>
    <s v="No"/>
    <s v="rom__com"/>
    <s v="No"/>
    <s v="Yes"/>
    <s v="No"/>
    <s v="Boman Irani"/>
    <s v="Bela Sehgal"/>
    <s v="Jeet Ganguly"/>
    <n v="650"/>
    <n v="190000000"/>
    <n v="198675000"/>
    <s v="Average"/>
  </r>
  <r>
    <s v="No"/>
    <s v="drama"/>
    <s v="No"/>
    <s v="No"/>
    <s v="No"/>
    <s v="Boman Irani"/>
    <s v="Shyam Benegal"/>
    <s v="Shantanu Moitra"/>
    <n v="325"/>
    <n v="60000000"/>
    <n v="42300000"/>
    <s v="Hit"/>
  </r>
  <r>
    <s v="No"/>
    <s v="thriller"/>
    <s v="Yes"/>
    <s v="Yes"/>
    <s v="Yes"/>
    <s v="Buali Shah"/>
    <s v="Jenner Jose"/>
    <s v="Saurabh Malhotra"/>
    <n v="30"/>
    <n v="15000000"/>
    <n v="475000"/>
    <s v="Blockbuster"/>
  </r>
  <r>
    <s v="No"/>
    <s v="thriller"/>
    <s v="No"/>
    <s v="Yes"/>
    <s v="No"/>
    <s v="Celina Jaitley"/>
    <s v="Mahesh Nair"/>
    <s v="Raju Singh"/>
    <n v="75"/>
    <n v="35000000"/>
    <n v="1950000"/>
    <s v="Blockbuster"/>
  </r>
  <r>
    <s v="No"/>
    <s v="horror"/>
    <s v="No"/>
    <s v="Yes"/>
    <s v="Yes"/>
    <s v="Chahat Khanna"/>
    <s v="Deepak Bengani"/>
    <s v="Bali Brahmbhatt"/>
    <n v="2"/>
    <n v="3000000"/>
    <n v="75000"/>
    <s v="Blockbuster"/>
  </r>
  <r>
    <s v="No"/>
    <s v="drama"/>
    <s v="Yes"/>
    <s v="Yes"/>
    <s v="No"/>
    <s v="Chaitanya Naidu"/>
    <s v="Shiv Dube"/>
    <s v="Sandesh Shandilya"/>
    <n v="55"/>
    <n v="17500000"/>
    <n v="675000"/>
    <s v="Blockbuster"/>
  </r>
  <r>
    <s v="No"/>
    <s v="adult"/>
    <s v="Yes"/>
    <s v="No"/>
    <s v="No"/>
    <s v="Chaman Jackson"/>
    <s v="Suresh Jain"/>
    <s v="Siddharth - Suhas"/>
    <n v="10"/>
    <n v="1500000"/>
    <n v="2200000"/>
    <s v="Flop"/>
  </r>
  <r>
    <s v="No"/>
    <s v="thriller"/>
    <s v="No"/>
    <s v="Yes"/>
    <s v="Yes"/>
    <s v="Chandan Roy Sanyal"/>
    <s v="Ashish R. Shukla"/>
    <s v="Atif Afzal"/>
    <n v="85"/>
    <n v="40000000"/>
    <n v="1150000"/>
    <s v="Blockbuster"/>
  </r>
  <r>
    <s v="No"/>
    <s v="drama"/>
    <s v="No"/>
    <s v="Yes"/>
    <s v="Yes"/>
    <s v="Chandan Roy Sanyal"/>
    <s v="Rafeeq Ellias"/>
    <s v="Ronit Chatterji"/>
    <n v="35"/>
    <n v="20000000"/>
    <n v="525000"/>
    <s v="Blockbuster"/>
  </r>
  <r>
    <s v="No"/>
    <s v="fantasy"/>
    <s v="No"/>
    <s v="Yes"/>
    <s v="No"/>
    <s v="Chandrachur Singh"/>
    <s v="Manikya Raju"/>
    <s v="Kartik Shah"/>
    <n v="150"/>
    <n v="27500000"/>
    <n v="4000000"/>
    <s v="Blockbuster"/>
  </r>
  <r>
    <s v="No"/>
    <s v="drama"/>
    <s v="No"/>
    <s v="No"/>
    <s v="No"/>
    <s v="Chandrachur Singh"/>
    <s v="Shekhar S. Jha"/>
    <s v="Abhishek Ray"/>
    <n v="45"/>
    <n v="20000000"/>
    <n v="925000"/>
    <s v="Blockbuster"/>
  </r>
  <r>
    <s v="No"/>
    <s v="drama"/>
    <s v="Yes"/>
    <s v="Yes"/>
    <s v="No"/>
    <s v="Chinmay Mandlekar"/>
    <s v="Ajit Bhairavkar"/>
    <s v="Shailendra Barve"/>
    <n v="3"/>
    <n v="5000000"/>
    <n v="500000"/>
    <s v="Blockbuster"/>
  </r>
  <r>
    <s v="No"/>
    <s v="love_story"/>
    <s v="Yes"/>
    <s v="No"/>
    <s v="No"/>
    <s v="Chirag Paswan"/>
    <s v="Tanveer Khan"/>
    <s v="Sajid - Wajid"/>
    <n v="325"/>
    <n v="130000000"/>
    <n v="9700000"/>
    <s v="Blockbuster"/>
  </r>
  <r>
    <s v="No"/>
    <s v="drama"/>
    <s v="No"/>
    <s v="Yes"/>
    <s v="No"/>
    <s v="Chirag Patil"/>
    <s v="Babloo Sheshadri"/>
    <s v="Shankar Sahney"/>
    <n v="175"/>
    <n v="15000000"/>
    <n v="950000"/>
    <s v="Blockbuster"/>
  </r>
  <r>
    <s v="No"/>
    <s v="comedy"/>
    <s v="Yes"/>
    <s v="Yes"/>
    <s v="Yes"/>
    <s v="Cyrus Broacha"/>
    <s v="Kunal Vijayakar"/>
    <s v="Sangeet - Siddharth"/>
    <n v="50"/>
    <n v="50000000"/>
    <n v="1500000"/>
    <s v="Blockbuster"/>
  </r>
  <r>
    <s v="No"/>
    <s v="drama"/>
    <s v="No"/>
    <s v="Yes"/>
    <s v="Yes"/>
    <s v="Danny Denzongpa"/>
    <s v="Shivajee Chandrabhushan"/>
    <s v="John P. Varkey"/>
    <n v="8"/>
    <n v="2500000"/>
    <n v="650000"/>
    <s v="Blockbuster"/>
  </r>
  <r>
    <s v="No"/>
    <s v="drama"/>
    <s v="No"/>
    <s v="Yes"/>
    <s v="No"/>
    <s v="Darshan Jariwala"/>
    <s v="Ashish Tyagi"/>
    <s v="Amjad - Nadeem"/>
    <n v="175"/>
    <n v="15000000"/>
    <n v="900000"/>
    <s v="Blockbuster"/>
  </r>
  <r>
    <s v="No"/>
    <s v="fantasy"/>
    <s v="No"/>
    <s v="Yes"/>
    <s v="No"/>
    <s v="Darsheel Safary"/>
    <s v="Satyajit Bhatkal"/>
    <s v="Shankar - Ehsaan - Loy"/>
    <n v="350"/>
    <n v="100000000"/>
    <n v="11300000"/>
    <s v="Blockbuster"/>
  </r>
  <r>
    <s v="No"/>
    <s v="adult"/>
    <s v="Yes"/>
    <s v="No"/>
    <s v="No"/>
    <s v="Debashree"/>
    <s v="Kishan Shah"/>
    <s v="Raj Sen"/>
    <n v="1"/>
    <n v="1000000"/>
    <n v="300000"/>
    <s v="Blockbuster"/>
  </r>
  <r>
    <s v="No"/>
    <s v="thriller"/>
    <s v="Yes"/>
    <s v="Yes"/>
    <s v="No"/>
    <s v="Deep"/>
    <s v="Jiten Purohit"/>
    <s v="Sandesh Shandilya"/>
    <n v="50"/>
    <n v="12500000"/>
    <n v="500000"/>
    <s v="Blockbuster"/>
  </r>
  <r>
    <s v="No"/>
    <s v="drama"/>
    <s v="Yes"/>
    <s v="Yes"/>
    <s v="Yes"/>
    <s v="Deep Bhattacharya"/>
    <s v="Tutu Sinha"/>
    <s v="Haricharan Verma"/>
    <n v="50"/>
    <n v="17500000"/>
    <n v="3000000"/>
    <s v="Blockbuster"/>
  </r>
  <r>
    <s v="No"/>
    <s v="drama"/>
    <s v="No"/>
    <s v="Yes"/>
    <s v="No"/>
    <s v="Deepak Dobriyal"/>
    <s v="Bela Negi"/>
    <s v="Vivek Philip"/>
    <n v="15"/>
    <n v="5000000"/>
    <n v="142000"/>
    <s v="Blockbuster"/>
  </r>
  <r>
    <s v="No"/>
    <s v="comedy"/>
    <s v="No"/>
    <s v="Yes"/>
    <s v="No"/>
    <s v="Deepak Dobriyal"/>
    <s v="K. Rajesh"/>
    <s v="Mangesh Dhakde"/>
    <n v="125"/>
    <n v="37500000"/>
    <n v="1750000"/>
    <s v="Blockbuster"/>
  </r>
  <r>
    <s v="No"/>
    <s v="comedy"/>
    <s v="No"/>
    <s v="No"/>
    <s v="Yes"/>
    <s v="Deepak Dobriyal"/>
    <s v="Prakash Saini"/>
    <s v="Sanjay Pathak"/>
    <n v="125"/>
    <n v="20000000"/>
    <n v="750000"/>
    <s v="Blockbuster"/>
  </r>
  <r>
    <s v="No"/>
    <s v="drama"/>
    <s v="No"/>
    <s v="No"/>
    <s v="No"/>
    <s v="Deepal Shaw"/>
    <s v="Sachin P. Karande"/>
    <s v="Dev Sikander"/>
    <n v="125"/>
    <n v="35000000"/>
    <n v="1500000"/>
    <s v="Blockbuster"/>
  </r>
  <r>
    <s v="No"/>
    <s v="drama"/>
    <s v="No"/>
    <s v="No"/>
    <s v="No"/>
    <s v="Deepika Padukone"/>
    <s v="Homi Adajania"/>
    <s v="Mathias Duplessy"/>
    <n v="875"/>
    <n v="290000000"/>
    <n v="512810000"/>
    <s v="Flop"/>
  </r>
  <r>
    <s v="No"/>
    <s v="love_story"/>
    <s v="No"/>
    <s v="Yes"/>
    <s v="No"/>
    <s v="Deepshika"/>
    <s v="Deepshika"/>
    <s v="Amjad - Nadeem"/>
    <n v="175"/>
    <n v="62500000"/>
    <n v="2100000"/>
    <s v="Blockbuster"/>
  </r>
  <r>
    <s v="No"/>
    <s v="drama"/>
    <s v="No"/>
    <s v="No"/>
    <s v="Yes"/>
    <s v="Deepti Naval"/>
    <s v="Ashok Nanda"/>
    <s v="Reeg Deb"/>
    <n v="175"/>
    <n v="37500000"/>
    <n v="2600000"/>
    <s v="Blockbuster"/>
  </r>
  <r>
    <s v="No"/>
    <s v="drama"/>
    <s v="No"/>
    <s v="Yes"/>
    <s v="No"/>
    <s v="Deepti Naval"/>
    <s v="Sanjoy Nag"/>
    <s v="Debajyoti Mishra"/>
    <n v="20"/>
    <n v="15000000"/>
    <n v="1425000"/>
    <s v="Blockbuster"/>
  </r>
  <r>
    <s v="No"/>
    <s v="drama"/>
    <s v="Yes"/>
    <s v="Yes"/>
    <s v="No"/>
    <s v="Delzad Hiwale"/>
    <s v="Sanjivan Lal"/>
    <s v="Bappi - Tutal"/>
    <n v="50"/>
    <n v="17500000"/>
    <n v="1150000"/>
    <s v="Blockbuster"/>
  </r>
  <r>
    <s v="No"/>
    <s v="drama"/>
    <s v="No"/>
    <s v="No"/>
    <s v="Yes"/>
    <s v="Dev Anand"/>
    <s v="Dev Anand"/>
    <s v="Darshan Dave"/>
    <n v="45"/>
    <n v="12500000"/>
    <n v="540000"/>
    <s v="Blockbuster"/>
  </r>
  <r>
    <s v="No"/>
    <s v="suspense"/>
    <s v="No"/>
    <s v="No"/>
    <s v="Yes"/>
    <s v="Dev Anand"/>
    <s v="Dev Anand"/>
    <s v="Sanjay Jaydip"/>
    <n v="75"/>
    <n v="32500000"/>
    <n v="575000"/>
    <s v="Blockbuster"/>
  </r>
  <r>
    <s v="No"/>
    <s v="action"/>
    <s v="No"/>
    <s v="No"/>
    <s v="No"/>
    <s v="Dev Anand"/>
    <s v="Kadar Kashmiri"/>
    <s v="Bappi Lahiri"/>
    <n v="5"/>
    <n v="7000000"/>
    <n v="750000"/>
    <s v="Blockbuster"/>
  </r>
  <r>
    <s v="No"/>
    <s v="love_story"/>
    <s v="No"/>
    <s v="No"/>
    <s v="Yes"/>
    <s v="Dev Gill"/>
    <s v="Ravi Varma"/>
    <s v="Narendra Sharma"/>
    <n v="2"/>
    <n v="4500000"/>
    <n v="180000"/>
    <s v="Blockbuster"/>
  </r>
  <r>
    <s v="No"/>
    <s v="thriller"/>
    <s v="Yes"/>
    <s v="Yes"/>
    <s v="Yes"/>
    <s v="Devasish Ray"/>
    <s v="Manan Singh Katohora"/>
    <s v="Jatin Pandit"/>
    <n v="20"/>
    <n v="20000000"/>
    <n v="250000"/>
    <s v="Blockbuster"/>
  </r>
  <r>
    <s v="No"/>
    <s v="drama"/>
    <s v="Yes"/>
    <s v="Yes"/>
    <s v="No"/>
    <s v="Devi"/>
    <s v="R.G. Sagonakha"/>
    <s v="Ravindra Jain"/>
    <n v="2"/>
    <n v="2500000"/>
    <n v="250000"/>
    <s v="Blockbuster"/>
  </r>
  <r>
    <s v="No"/>
    <s v="action"/>
    <s v="Yes"/>
    <s v="No"/>
    <s v="No"/>
    <s v="Dhananjay"/>
    <s v="Dil Kumar"/>
    <s v="Mahesh Naik"/>
    <n v="2"/>
    <n v="1500000"/>
    <n v="950000"/>
    <s v="Hit"/>
  </r>
  <r>
    <s v="No"/>
    <s v="love_story"/>
    <s v="Yes"/>
    <s v="No"/>
    <s v="No"/>
    <s v="Dhanush"/>
    <s v="Anand L. Rai"/>
    <s v="A.R. Rehman"/>
    <n v="1450"/>
    <n v="360000000"/>
    <n v="941342500"/>
    <s v="Flop"/>
  </r>
  <r>
    <s v="No"/>
    <s v="comedy"/>
    <s v="No"/>
    <s v="Yes"/>
    <s v="Yes"/>
    <s v="Dharmendra"/>
    <s v="Smeep Kang"/>
    <s v="Jatinder Shah"/>
    <n v="525"/>
    <n v="110000000"/>
    <n v="51050000"/>
    <s v="Blockbuster"/>
  </r>
  <r>
    <s v="No"/>
    <s v="action"/>
    <s v="Yes"/>
    <s v="No"/>
    <s v="No"/>
    <s v="Dheren Kushesh Rusto"/>
    <s v="V.K. Singh"/>
    <s v="R.K. Pandit"/>
    <n v="15"/>
    <n v="7000000"/>
    <n v="205000"/>
    <s v="Blockbuster"/>
  </r>
  <r>
    <s v="No"/>
    <s v="thriller"/>
    <s v="No"/>
    <s v="No"/>
    <s v="No"/>
    <s v="Dia Mirza"/>
    <s v="Amol Shetge"/>
    <s v="Anand - Milind"/>
    <n v="7"/>
    <n v="15000000"/>
    <n v="350000"/>
    <s v="Blockbuster"/>
  </r>
  <r>
    <s v="No"/>
    <s v="adult"/>
    <s v="No"/>
    <s v="Yes"/>
    <s v="Yes"/>
    <s v="Dibyendu Bhattacharya"/>
    <s v="Ajay Bahl"/>
    <s v="Alokananda Dasgupta"/>
    <n v="600"/>
    <n v="67500000"/>
    <n v="114600000"/>
    <s v="Flop"/>
  </r>
  <r>
    <s v="No"/>
    <s v="thriller"/>
    <s v="No"/>
    <s v="Yes"/>
    <s v="Yes"/>
    <s v="Dibyendu Bhattacharya"/>
    <s v="Sidharth Srinivasan"/>
    <s v="Jona Kampa"/>
    <n v="10"/>
    <n v="5000000"/>
    <n v="255000"/>
    <s v="Blockbuster"/>
  </r>
  <r>
    <s v="No"/>
    <s v="drama"/>
    <s v="Yes"/>
    <s v="Yes"/>
    <s v="No"/>
    <s v="Diljit Dosanjh"/>
    <s v="Anshai Lal"/>
    <s v="Jasleen Royal"/>
    <n v="1500"/>
    <n v="290000000"/>
    <n v="466075000"/>
    <s v="Flop"/>
  </r>
  <r>
    <s v="No"/>
    <s v="suspense"/>
    <s v="No"/>
    <s v="Yes"/>
    <s v="No"/>
    <s v="Dilzan Wadia"/>
    <s v="Chandarsen Singh"/>
    <s v="Vaishnav Deva"/>
    <n v="1"/>
    <n v="8000000"/>
    <n v="825000"/>
    <s v="Blockbuster"/>
  </r>
  <r>
    <s v="No"/>
    <s v="thriller"/>
    <s v="No"/>
    <s v="Yes"/>
    <s v="Yes"/>
    <s v="Dilzan Wadia"/>
    <s v="Shyam Shah"/>
    <s v="Shahank Phadnis"/>
    <n v="100"/>
    <n v="9000000"/>
    <n v="2300000"/>
    <s v="Blockbuster"/>
  </r>
  <r>
    <s v="No"/>
    <s v="comedy"/>
    <s v="No"/>
    <s v="Yes"/>
    <s v="Yes"/>
    <s v="Dimple Kapadia"/>
    <s v="Gurmmeet Singh"/>
    <s v="Amartya Rahut"/>
    <n v="350"/>
    <n v="45000000"/>
    <n v="9800000"/>
    <s v="Blockbuster"/>
  </r>
  <r>
    <s v="No"/>
    <s v="drama"/>
    <s v="No"/>
    <s v="No"/>
    <s v="Yes"/>
    <s v="Dimple Sevak"/>
    <s v="Irfan"/>
    <s v="John T. Hunt"/>
    <n v="1"/>
    <n v="1500000"/>
    <n v="950000"/>
    <s v="Hit"/>
  </r>
  <r>
    <s v="No"/>
    <s v="adult"/>
    <s v="Yes"/>
    <s v="No"/>
    <s v="No"/>
    <s v="Dinesh Mehta"/>
    <s v="K. Bhushan"/>
    <s v="Abhi - Raj"/>
    <n v="2"/>
    <n v="2000000"/>
    <n v="650000"/>
    <s v="Blockbuster"/>
  </r>
  <r>
    <s v="No"/>
    <s v="thriller"/>
    <s v="No"/>
    <s v="No"/>
    <s v="No"/>
    <s v="Dino Morea"/>
    <s v="Anant Mahadevan"/>
    <s v="Anu Malik"/>
    <n v="75"/>
    <n v="32500000"/>
    <n v="2450000"/>
    <s v="Blockbuster"/>
  </r>
  <r>
    <s v="No"/>
    <s v="comedy"/>
    <s v="No"/>
    <s v="No"/>
    <s v="No"/>
    <s v="Dino Morea"/>
    <s v="Deepak Tijori"/>
    <s v="Himesh Reshammiya"/>
    <n v="275"/>
    <n v="75000000"/>
    <n v="135150000"/>
    <s v="Flop"/>
  </r>
  <r>
    <s v="No"/>
    <s v="suspense"/>
    <s v="No"/>
    <s v="Yes"/>
    <s v="No"/>
    <s v="Dino Morea"/>
    <s v="Neeraj Pathak"/>
    <s v="Nadeem - Shravan"/>
    <n v="70"/>
    <n v="32500000"/>
    <n v="3150000"/>
    <s v="Blockbuster"/>
  </r>
  <r>
    <s v="No"/>
    <s v="thriller"/>
    <s v="No"/>
    <s v="No"/>
    <s v="No"/>
    <s v="Dino Morea"/>
    <s v="Pawan Kaul"/>
    <s v="Pritam"/>
    <n v="250"/>
    <n v="60000000"/>
    <n v="5300000"/>
    <s v="Blockbuster"/>
  </r>
  <r>
    <s v="No"/>
    <s v="drama"/>
    <s v="No"/>
    <s v="No"/>
    <s v="No"/>
    <s v="Dino Morea"/>
    <s v="Pooja Bhatt"/>
    <s v="Ranjit Barot"/>
    <n v="100"/>
    <n v="35000000"/>
    <n v="11200000"/>
    <s v="Blockbuster"/>
  </r>
  <r>
    <s v="No"/>
    <s v="drama"/>
    <s v="No"/>
    <s v="No"/>
    <s v="Yes"/>
    <s v="Dino Morea"/>
    <s v="Vikram Bhatt"/>
    <s v="Lalit Pandit"/>
    <n v="110"/>
    <n v="50000000"/>
    <n v="10500000"/>
    <s v="Blockbuster"/>
  </r>
  <r>
    <s v="No"/>
    <s v="drama"/>
    <s v="Yes"/>
    <s v="No"/>
    <s v="Yes"/>
    <s v="Disha Chaudhary"/>
    <s v="Raju Mavani"/>
    <s v="Farzan Faaiz"/>
    <n v="100"/>
    <n v="17500000"/>
    <n v="675000"/>
    <s v="Blockbuster"/>
  </r>
  <r>
    <s v="No"/>
    <s v="love_story"/>
    <s v="No"/>
    <s v="No"/>
    <s v="No"/>
    <s v="Divvj Kak"/>
    <s v="Arshad Khan"/>
    <s v="Ali Ghani"/>
    <n v="7"/>
    <n v="7500000"/>
    <n v="325000"/>
    <s v="Blockbuster"/>
  </r>
  <r>
    <s v="No"/>
    <s v="drama"/>
    <s v="Yes"/>
    <s v="Yes"/>
    <s v="No"/>
    <s v="Divvj Kak"/>
    <s v="Faiz Anwar"/>
    <s v="Nikhil - Vinay"/>
    <n v="5"/>
    <n v="6000000"/>
    <n v="350000"/>
    <s v="Blockbuster"/>
  </r>
  <r>
    <s v="No"/>
    <s v="drama"/>
    <s v="No"/>
    <s v="Yes"/>
    <s v="Yes"/>
    <s v="Divya Dutta"/>
    <s v="Prabhakar Shukla"/>
    <s v="Vivek Prakash"/>
    <n v="3"/>
    <n v="3000000"/>
    <n v="80000"/>
    <s v="Blockbuster"/>
  </r>
  <r>
    <s v="No"/>
    <s v="thriller"/>
    <s v="No"/>
    <s v="No"/>
    <s v="Yes"/>
    <s v="Divya Dutta"/>
    <s v="Sushen Bhatnagar"/>
    <s v="Raju Rao"/>
    <n v="100"/>
    <n v="45000000"/>
    <n v="2850000"/>
    <s v="Blockbuster"/>
  </r>
  <r>
    <s v="No"/>
    <s v="comedy"/>
    <s v="No"/>
    <s v="Yes"/>
    <s v="No"/>
    <s v="Divya Dutta"/>
    <s v="Vijay Ghatge"/>
    <s v="Taufiq Qureshi"/>
    <n v="5"/>
    <n v="5000000"/>
    <n v="42500"/>
    <s v="Blockbuster"/>
  </r>
  <r>
    <s v="No"/>
    <s v="rom__com"/>
    <s v="No"/>
    <s v="Yes"/>
    <s v="No"/>
    <s v="Eijaz Khan"/>
    <s v="Shammi Chhabra"/>
    <s v="Santokh Singh"/>
    <n v="375"/>
    <n v="70000000"/>
    <n v="4200000"/>
    <s v="Blockbuster"/>
  </r>
  <r>
    <s v="No"/>
    <s v="drama"/>
    <s v="Yes"/>
    <s v="Yes"/>
    <s v="No"/>
    <s v="Eisha Deol"/>
    <s v="Hema Malini"/>
    <s v="Pritam"/>
    <n v="325"/>
    <n v="160000000"/>
    <n v="12300000"/>
    <s v="Blockbuster"/>
  </r>
  <r>
    <s v="No"/>
    <s v="love_story"/>
    <s v="No"/>
    <s v="Yes"/>
    <s v="No"/>
    <s v="Emraan Hashmi"/>
    <s v="Aaditya Datt"/>
    <s v="Himesh Reshammiya"/>
    <n v="225"/>
    <n v="45000000"/>
    <n v="93225000"/>
    <s v="Flop"/>
  </r>
  <r>
    <s v="No"/>
    <s v="thriller"/>
    <s v="No"/>
    <s v="No"/>
    <s v="No"/>
    <s v="Emraan Hashmi"/>
    <s v="Aaditya Datt"/>
    <s v="Himesh Reshammiya"/>
    <n v="225"/>
    <n v="85000000"/>
    <n v="32500000"/>
    <s v="Blockbuster"/>
  </r>
  <r>
    <s v="No"/>
    <s v="thriller"/>
    <s v="No"/>
    <s v="No"/>
    <s v="No"/>
    <s v="Emraan Hashmi"/>
    <s v="Anant Mahadevan"/>
    <s v="Himesh Reshammiya"/>
    <n v="325"/>
    <n v="52500000"/>
    <n v="121800000"/>
    <s v="Flop"/>
  </r>
  <r>
    <s v="No"/>
    <s v="drama"/>
    <s v="No"/>
    <s v="No"/>
    <s v="No"/>
    <s v="Emraan Hashmi"/>
    <s v="Anthony D'Souza"/>
    <s v="Amal Malik"/>
    <n v="2100"/>
    <n v="400000000"/>
    <n v="499390000"/>
    <s v="Average"/>
  </r>
  <r>
    <s v="No"/>
    <s v="love_story"/>
    <s v="No"/>
    <s v="No"/>
    <s v="No"/>
    <s v="Emraan Hashmi"/>
    <s v="Anurag Basu"/>
    <s v="Pritam"/>
    <n v="300"/>
    <n v="65000000"/>
    <n v="179300000"/>
    <s v="Flop"/>
  </r>
  <r>
    <s v="No"/>
    <s v="comedy"/>
    <s v="No"/>
    <s v="No"/>
    <s v="No"/>
    <s v="Emraan Hashmi"/>
    <s v="Ashwini Chaudhary"/>
    <s v="Himesh Reshammiya"/>
    <n v="525"/>
    <n v="125000000"/>
    <n v="103268750"/>
    <s v="Hit"/>
  </r>
  <r>
    <s v="No"/>
    <s v="thriller"/>
    <s v="No"/>
    <s v="No"/>
    <s v="Yes"/>
    <s v="Emraan Hashmi"/>
    <s v="Dibakar Banerjee"/>
    <s v=" Vishal - Shekhar"/>
    <n v="975"/>
    <n v="230000000"/>
    <n v="349650000"/>
    <s v="Flop"/>
  </r>
  <r>
    <s v="No"/>
    <s v="drama"/>
    <s v="No"/>
    <s v="Yes"/>
    <s v="Yes"/>
    <s v="Emraan Hashmi"/>
    <s v="Kunal Deshmukh"/>
    <s v="Kamran Ahmed"/>
    <n v="825"/>
    <n v="100000000"/>
    <n v="415700000"/>
    <s v="Flop"/>
  </r>
  <r>
    <s v="No"/>
    <s v="love_story"/>
    <s v="No"/>
    <s v="No"/>
    <s v="No"/>
    <s v="Emraan Hashmi"/>
    <s v="Kunal Deshmukh"/>
    <s v="Pritam"/>
    <n v="675"/>
    <n v="220000000"/>
    <n v="134600000"/>
    <s v="Hit"/>
  </r>
  <r>
    <s v="Yes"/>
    <s v="thriller"/>
    <s v="No"/>
    <s v="No"/>
    <s v="No"/>
    <s v="Emraan Hashmi"/>
    <s v="Kunal Deshmukh"/>
    <s v="Pritam"/>
    <n v="2050"/>
    <n v="200000000"/>
    <n v="630910000"/>
    <s v="Flop"/>
  </r>
  <r>
    <s v="No"/>
    <s v="thriller"/>
    <s v="No"/>
    <s v="No"/>
    <s v="Yes"/>
    <s v="Emraan Hashmi"/>
    <s v="Kunal Deshmukh"/>
    <s v="Yuvan Shankar Raja"/>
    <n v="1950"/>
    <n v="470000000"/>
    <n v="390095000"/>
    <s v="Hit"/>
  </r>
  <r>
    <s v="No"/>
    <s v="comedy"/>
    <s v="No"/>
    <s v="Yes"/>
    <s v="No"/>
    <s v="Emraan Hashmi"/>
    <s v="Manish Sharma"/>
    <s v="Sajid - Wajid"/>
    <n v="275"/>
    <n v="47500000"/>
    <n v="67554000"/>
    <s v="Flop"/>
  </r>
  <r>
    <s v="No"/>
    <s v="thriller"/>
    <s v="No"/>
    <s v="Yes"/>
    <s v="No"/>
    <s v="Emraan Hashmi"/>
    <s v="Mohit Suri"/>
    <s v="Roop Kumar Rathod"/>
    <n v="275"/>
    <n v="50000000"/>
    <n v="110631250"/>
    <s v="Flop"/>
  </r>
  <r>
    <s v="No"/>
    <s v="drama"/>
    <s v="No"/>
    <s v="No"/>
    <s v="No"/>
    <s v="Emraan Hashmi"/>
    <s v="Mohit Suri"/>
    <s v="Pritam"/>
    <n v="375"/>
    <n v="180000000"/>
    <n v="122575000"/>
    <s v="Hit"/>
  </r>
  <r>
    <s v="Yes"/>
    <s v="horror"/>
    <s v="No"/>
    <s v="No"/>
    <s v="Yes"/>
    <s v="Emraan Hashmi"/>
    <s v="Mohit Suri"/>
    <s v="Toshi - Sharib"/>
    <n v="1150"/>
    <n v="180000000"/>
    <n v="380900000"/>
    <s v="Flop"/>
  </r>
  <r>
    <s v="No"/>
    <s v="action"/>
    <s v="No"/>
    <s v="No"/>
    <s v="No"/>
    <s v="Emraan Hashmi"/>
    <s v="Mohit Suri"/>
    <s v="Pritam"/>
    <n v="1050"/>
    <n v="230000000"/>
    <n v="150410000"/>
    <s v="Hit"/>
  </r>
  <r>
    <s v="Yes"/>
    <s v="thriller"/>
    <s v="No"/>
    <s v="No"/>
    <s v="No"/>
    <s v="Emraan Hashmi"/>
    <s v="Mohit Suri"/>
    <s v="Mithoon"/>
    <n v="1300"/>
    <n v="130000000"/>
    <n v="678450000"/>
    <s v="Flop"/>
  </r>
  <r>
    <s v="No"/>
    <s v="love_story"/>
    <s v="No"/>
    <s v="No"/>
    <s v="No"/>
    <s v="Emraan Hashmi"/>
    <s v="Mohit Suri"/>
    <s v="Mithoon"/>
    <n v="1750"/>
    <n v="400000000"/>
    <n v="518720000"/>
    <s v="Average"/>
  </r>
  <r>
    <s v="No"/>
    <s v="comedy"/>
    <s v="No"/>
    <s v="No"/>
    <s v="No"/>
    <s v="Emraan Hashmi"/>
    <s v="Raj Kumar Gupta"/>
    <s v="Amit Trivedi"/>
    <n v="1450"/>
    <n v="290000000"/>
    <n v="449915000"/>
    <s v="Flop"/>
  </r>
  <r>
    <s v="No"/>
    <s v="thriller"/>
    <s v="No"/>
    <s v="Yes"/>
    <s v="No"/>
    <s v="Emraan Hashmi"/>
    <s v="Raksha Mistry"/>
    <s v="Sajid - Wajid"/>
    <n v="250"/>
    <n v="72500000"/>
    <n v="65379000"/>
    <s v="Hit"/>
  </r>
  <r>
    <s v="No"/>
    <s v="thriller"/>
    <s v="No"/>
    <s v="No"/>
    <s v="Yes"/>
    <s v="Emraan Hashmi"/>
    <s v="Raksha Mistry"/>
    <s v="Mithoon"/>
    <n v="325"/>
    <n v="77500000"/>
    <n v="71718750"/>
    <s v="Hit"/>
  </r>
  <r>
    <s v="No"/>
    <s v="drama"/>
    <s v="No"/>
    <s v="No"/>
    <s v="No"/>
    <s v="Emraan Hashmi"/>
    <s v="Renzil D'Silva"/>
    <s v="Gulraj Singh"/>
    <n v="1800"/>
    <n v="390000000"/>
    <n v="249657500"/>
    <s v="Hit"/>
  </r>
  <r>
    <s v="No"/>
    <s v="thriller"/>
    <s v="No"/>
    <s v="Yes"/>
    <s v="No"/>
    <s v="Emraan Hashmi"/>
    <s v="Shamin Desai"/>
    <s v="Pritam"/>
    <n v="800"/>
    <n v="180000000"/>
    <n v="45400000"/>
    <s v="Blockbuster"/>
  </r>
  <r>
    <s v="Yes"/>
    <s v="horror"/>
    <s v="No"/>
    <s v="No"/>
    <s v="Yes"/>
    <s v="Emraan Hashmi"/>
    <s v="Vikram Bhatt"/>
    <s v="Rashid Khan"/>
    <n v="2100"/>
    <n v="310000000"/>
    <n v="952662500"/>
    <s v="Flop"/>
  </r>
  <r>
    <s v="No"/>
    <s v="fantasy"/>
    <s v="No"/>
    <s v="No"/>
    <s v="No"/>
    <s v="Emraan Hashmi"/>
    <s v="Vikram Bhatt"/>
    <s v="Jeet Ganguly"/>
    <n v="2100"/>
    <n v="370000000"/>
    <n v="297362500"/>
    <s v="Hit"/>
  </r>
  <r>
    <s v="Yes"/>
    <s v="horror"/>
    <s v="No"/>
    <s v="No"/>
    <s v="No"/>
    <s v="Emraan Hashmi"/>
    <s v="Vikram Bhatt"/>
    <s v="Sangeet - Siddharth"/>
    <n v="1700"/>
    <n v="310000000"/>
    <n v="369650000"/>
    <s v="Average"/>
  </r>
  <r>
    <s v="No"/>
    <s v="thriller"/>
    <s v="No"/>
    <s v="Yes"/>
    <s v="No"/>
    <s v="Emraan Hashmi"/>
    <s v="Vivek Agnihotri"/>
    <s v="Pritam"/>
    <n v="255"/>
    <n v="90000000"/>
    <n v="103520000"/>
    <s v="Average"/>
  </r>
  <r>
    <s v="No"/>
    <s v="horror"/>
    <s v="Yes"/>
    <s v="Yes"/>
    <s v="Yes"/>
    <s v="Faheem Ul Haq"/>
    <s v="Aziz Naser"/>
    <s v="Rajesh S.S"/>
    <n v="50"/>
    <n v="12500000"/>
    <n v="1350000"/>
    <s v="Blockbuster"/>
  </r>
  <r>
    <s v="No"/>
    <s v="love_story"/>
    <s v="No"/>
    <s v="Yes"/>
    <s v="Yes"/>
    <s v="Faisal Khan"/>
    <s v="Sharique Minhaz"/>
    <s v="Ali Ghani"/>
    <n v="20"/>
    <n v="17500000"/>
    <n v="1552500"/>
    <s v="Blockbuster"/>
  </r>
  <r>
    <s v="No"/>
    <s v="comedy"/>
    <s v="No"/>
    <s v="No"/>
    <s v="No"/>
    <s v="Fardeen Khan"/>
    <s v="David Dhawan"/>
    <s v="Anu Malik"/>
    <n v="425"/>
    <n v="150000000"/>
    <n v="204932500"/>
    <s v="Flop"/>
  </r>
  <r>
    <s v="No"/>
    <s v="rom__com"/>
    <s v="No"/>
    <s v="No"/>
    <s v="No"/>
    <s v="Fardeen Khan"/>
    <s v="Meghna Gulzar"/>
    <s v="Pritam"/>
    <n v="250"/>
    <n v="80000000"/>
    <n v="62120000"/>
    <s v="Hit"/>
  </r>
  <r>
    <s v="No"/>
    <s v="rom__com"/>
    <s v="No"/>
    <s v="Yes"/>
    <s v="No"/>
    <s v="Fardeen Khan"/>
    <s v="Mudassar Aziz"/>
    <s v="Pritam"/>
    <n v="550"/>
    <n v="220000000"/>
    <n v="64850000"/>
    <s v="Blockbuster"/>
  </r>
  <r>
    <s v="No"/>
    <s v="action"/>
    <s v="No"/>
    <s v="No"/>
    <s v="No"/>
    <s v="Fardeen Khan"/>
    <s v="Puneet Sira"/>
    <s v="Bappa Lahiri"/>
    <n v="475"/>
    <n v="150000000"/>
    <n v="38000000"/>
    <s v="Blockbuster"/>
  </r>
  <r>
    <s v="No"/>
    <s v="drama"/>
    <s v="No"/>
    <s v="No"/>
    <s v="No"/>
    <s v="Fardeen Khan"/>
    <s v="Ram Gopal Verma"/>
    <s v="Pritam"/>
    <n v="240"/>
    <n v="65000000"/>
    <n v="47482500"/>
    <s v="Hit"/>
  </r>
  <r>
    <s v="No"/>
    <s v="thriller"/>
    <s v="No"/>
    <s v="Yes"/>
    <s v="No"/>
    <s v="Fardeen Khan"/>
    <s v="Suparn Verma"/>
    <s v="Pritam"/>
    <n v="300"/>
    <n v="57500000"/>
    <n v="78866250"/>
    <s v="Flop"/>
  </r>
  <r>
    <s v="No"/>
    <s v="thriller"/>
    <s v="No"/>
    <s v="No"/>
    <s v="Yes"/>
    <s v="Fardeen Khan"/>
    <s v="Suparn Verma"/>
    <s v="Manasi Scott"/>
    <n v="850"/>
    <n v="210000000"/>
    <n v="52000000"/>
    <s v="Blockbuster"/>
  </r>
  <r>
    <s v="No"/>
    <s v="drama"/>
    <s v="Yes"/>
    <s v="No"/>
    <s v="No"/>
    <s v="Farhan Akhtar"/>
    <s v="Abhishek Kapoor"/>
    <s v="Shankar - Ehsaan - Loy"/>
    <n v="400"/>
    <n v="190000000"/>
    <n v="360937500"/>
    <s v="Flop"/>
  </r>
  <r>
    <s v="No"/>
    <s v="thriller"/>
    <s v="No"/>
    <s v="No"/>
    <s v="Yes"/>
    <s v="Farhan Akhtar"/>
    <s v="Bejoy Nambiar"/>
    <s v="Gaurav Godkhindi"/>
    <n v="1550"/>
    <n v="360000000"/>
    <n v="757515000"/>
    <s v="Flop"/>
  </r>
  <r>
    <s v="No"/>
    <s v="drama"/>
    <s v="No"/>
    <s v="No"/>
    <s v="No"/>
    <s v="Farhan Akhtar"/>
    <s v="Rakesh Omprakash Mehra"/>
    <s v="Shankar - Ehsaan - Loy"/>
    <n v="1650"/>
    <n v="530000000"/>
    <n v="1637800000"/>
    <s v="Flop"/>
  </r>
  <r>
    <s v="No"/>
    <s v="drama"/>
    <s v="No"/>
    <s v="Yes"/>
    <s v="No"/>
    <s v="Farhan Akhtar"/>
    <s v="Ranjit Tiwari"/>
    <s v="Rochak Kohli"/>
    <n v="1250"/>
    <n v="300000000"/>
    <n v="179356250"/>
    <s v="Hit"/>
  </r>
  <r>
    <s v="Yes"/>
    <s v="rom__com"/>
    <s v="No"/>
    <s v="No"/>
    <s v="No"/>
    <s v="Farhan Akhtar"/>
    <s v="Saket Chaudhary"/>
    <s v="Pritam"/>
    <n v="1900"/>
    <n v="430000000"/>
    <n v="696300000"/>
    <s v="Flop"/>
  </r>
  <r>
    <s v="Yes"/>
    <s v="drama"/>
    <s v="No"/>
    <s v="Yes"/>
    <s v="No"/>
    <s v="Farhan Akhtar"/>
    <s v="Shujaat Saudagar"/>
    <s v="Shankar - Ehsaan - Loy"/>
    <n v="1450"/>
    <n v="450000000"/>
    <n v="177600000"/>
    <s v="Blockbuster"/>
  </r>
  <r>
    <s v="No"/>
    <s v="thriller"/>
    <s v="No"/>
    <s v="Yes"/>
    <s v="No"/>
    <s v="Farhan Akhtar"/>
    <s v="Vijay Lalwani"/>
    <s v="Shankar - Ehsaan - Loy"/>
    <n v="850"/>
    <n v="200000000"/>
    <n v="282200000"/>
    <s v="Flop"/>
  </r>
  <r>
    <s v="No"/>
    <s v="drama"/>
    <s v="No"/>
    <s v="Yes"/>
    <s v="No"/>
    <s v="Farhan Akhtar"/>
    <s v="Zoya Akhtar"/>
    <s v="Shankar - Ehsaan - Loy"/>
    <n v="600"/>
    <n v="180000000"/>
    <n v="216075000"/>
    <s v="Average"/>
  </r>
  <r>
    <s v="No"/>
    <s v="drama"/>
    <s v="No"/>
    <s v="Yes"/>
    <s v="Yes"/>
    <s v="Farooque Shaikh"/>
    <s v="Mrityunjay Devvrat"/>
    <s v="Sidhant Mathur"/>
    <n v="275"/>
    <n v="90000000"/>
    <n v="7500000"/>
    <s v="Blockbuster"/>
  </r>
  <r>
    <s v="No"/>
    <s v="drama"/>
    <s v="No"/>
    <s v="Yes"/>
    <s v="No"/>
    <s v="Farooque Shaikh"/>
    <s v="Sanjay Puran Singh Chauhan"/>
    <s v="M.M. Kreem"/>
    <n v="325"/>
    <n v="95000000"/>
    <n v="12100000"/>
    <s v="Blockbuster"/>
  </r>
  <r>
    <s v="No"/>
    <s v="drama"/>
    <s v="Yes"/>
    <s v="Yes"/>
    <s v="Yes"/>
    <s v="Farrukh Jaffar"/>
    <s v="Praveen Morchhale"/>
    <s v="Rohit Sharma"/>
    <n v="25"/>
    <n v="6000000"/>
    <n v="420000"/>
    <s v="Blockbuster"/>
  </r>
  <r>
    <s v="No"/>
    <s v="action"/>
    <s v="Yes"/>
    <s v="Yes"/>
    <s v="No"/>
    <s v="Fatima"/>
    <s v="A. Rajesh"/>
    <s v="Ravindra Jain"/>
    <n v="20"/>
    <n v="7000000"/>
    <n v="650000"/>
    <s v="Blockbuster"/>
  </r>
  <r>
    <s v="No"/>
    <s v="rom__com"/>
    <s v="Yes"/>
    <s v="No"/>
    <s v="No"/>
    <s v="Fawad Khan"/>
    <s v="Shashanka Ghosh"/>
    <s v="Sneha Khanwalkar"/>
    <n v="1150"/>
    <n v="230000000"/>
    <n v="506715000"/>
    <s v="Flop"/>
  </r>
  <r>
    <s v="No"/>
    <s v="drama"/>
    <s v="Yes"/>
    <s v="Yes"/>
    <s v="Yes"/>
    <s v="Gagan Nimesh"/>
    <s v="Jaganath S.R."/>
    <s v="Lava Kumar S.R."/>
    <n v="10"/>
    <n v="2000000"/>
    <n v="140000"/>
    <s v="Blockbuster"/>
  </r>
  <r>
    <s v="No"/>
    <s v="drama"/>
    <s v="Yes"/>
    <s v="Yes"/>
    <s v="No"/>
    <s v="Ganesh Venkatraman"/>
    <s v="Natty Kumar"/>
    <s v="Faizan Hussain"/>
    <n v="5"/>
    <n v="6000000"/>
    <n v="550000"/>
    <s v="Blockbuster"/>
  </r>
  <r>
    <s v="No"/>
    <s v="rom__com"/>
    <s v="Yes"/>
    <s v="Yes"/>
    <s v="Yes"/>
    <s v="Garry Gill"/>
    <s v="Pammi Somal"/>
    <s v="Jatin Pandit"/>
    <n v="75"/>
    <n v="30000000"/>
    <n v="750000"/>
    <s v="Blockbuster"/>
  </r>
  <r>
    <s v="No"/>
    <s v="rom__com"/>
    <s v="Yes"/>
    <s v="Yes"/>
    <s v="No"/>
    <s v="Gashmeer Mahajani"/>
    <s v="P. Som Shekar"/>
    <s v="Ranjit Barot"/>
    <n v="175"/>
    <n v="35000000"/>
    <n v="2900000"/>
    <s v="Blockbuster"/>
  </r>
  <r>
    <s v="No"/>
    <s v="comedy"/>
    <s v="Yes"/>
    <s v="Yes"/>
    <s v="No"/>
    <s v="Gaurav Bajaj"/>
    <s v="Savin Tuscano"/>
    <s v="Sanjoy Chowdhary"/>
    <n v="75"/>
    <n v="40000000"/>
    <n v="750000"/>
    <s v="Blockbuster"/>
  </r>
  <r>
    <s v="No"/>
    <s v="love_story"/>
    <s v="Yes"/>
    <s v="No"/>
    <s v="Yes"/>
    <s v="Gaurav Kakkar"/>
    <s v="Mahesh Kapoor"/>
    <s v="Ali Vasudev"/>
    <n v="5"/>
    <n v="10000000"/>
    <n v="175000"/>
    <s v="Blockbuster"/>
  </r>
  <r>
    <s v="No"/>
    <s v="comedy"/>
    <s v="No"/>
    <s v="No"/>
    <s v="No"/>
    <s v="Gaurav Kapur"/>
    <s v="Varun Khanna"/>
    <s v="Anu Malik"/>
    <n v="65"/>
    <n v="37500000"/>
    <n v="975000"/>
    <s v="Blockbuster"/>
  </r>
  <r>
    <s v="No"/>
    <s v="adult"/>
    <s v="Yes"/>
    <s v="Yes"/>
    <s v="Yes"/>
    <s v="Gauri Angel"/>
    <s v="Shravan Jain"/>
    <s v="Munni Raj"/>
    <n v="1"/>
    <n v="2000000"/>
    <n v="500000"/>
    <s v="Blockbuster"/>
  </r>
  <r>
    <s v="No"/>
    <s v="drama"/>
    <s v="Yes"/>
    <s v="No"/>
    <s v="Yes"/>
    <s v="Gautam Gupta"/>
    <s v="Manish Shrivastava"/>
    <s v="Sneha Khanwalkar"/>
    <n v="210"/>
    <n v="55000000"/>
    <n v="20600000"/>
    <s v="Blockbuster"/>
  </r>
  <r>
    <s v="No"/>
    <s v="thriller"/>
    <s v="Yes"/>
    <s v="No"/>
    <s v="No"/>
    <s v="Gautam Jadhav"/>
    <s v="Harish Bhonsle"/>
    <s v="Madhu Bhosle"/>
    <n v="4"/>
    <n v="1000000"/>
    <n v="87000"/>
    <s v="Blockbuster"/>
  </r>
  <r>
    <s v="No"/>
    <s v="drama"/>
    <s v="Yes"/>
    <s v="Yes"/>
    <s v="Yes"/>
    <s v="Gayatri Patel"/>
    <s v="Aarif Sheikh"/>
    <s v="Vipin Mishra"/>
    <n v="70"/>
    <n v="45000000"/>
    <n v="750000"/>
    <s v="Blockbuster"/>
  </r>
  <r>
    <s v="No"/>
    <s v="drama"/>
    <s v="Yes"/>
    <s v="Yes"/>
    <s v="No"/>
    <s v="Geoffrey Broderick"/>
    <s v="Charles Sleichter"/>
    <s v="Bappi Lahiri"/>
    <n v="10"/>
    <n v="5500000"/>
    <n v="55000"/>
    <s v="Blockbuster"/>
  </r>
  <r>
    <s v="No"/>
    <s v="love_story"/>
    <s v="Yes"/>
    <s v="No"/>
    <s v="No"/>
    <s v="Girish Taurani"/>
    <s v="Prabhu Deva"/>
    <s v="Sachin - Jigar"/>
    <n v="1400"/>
    <n v="380000000"/>
    <n v="383420000"/>
    <s v="Average"/>
  </r>
  <r>
    <s v="No"/>
    <s v="rom__com"/>
    <s v="No"/>
    <s v="Yes"/>
    <s v="No"/>
    <s v="Girish Taurani"/>
    <s v="Vaibhav Misra"/>
    <s v="Mithoon"/>
    <n v="900"/>
    <n v="220000000"/>
    <n v="42912500"/>
    <s v="Blockbuster"/>
  </r>
  <r>
    <s v="No"/>
    <s v="comedy"/>
    <s v="No"/>
    <s v="No"/>
    <s v="No"/>
    <s v="Govinda"/>
    <s v="Anees Bazmee"/>
    <s v="Aadesh Shrivastava"/>
    <n v="90"/>
    <n v="100000000"/>
    <n v="6800000"/>
    <s v="Blockbuster"/>
  </r>
  <r>
    <s v="No"/>
    <s v="comedy"/>
    <s v="No"/>
    <s v="No"/>
    <s v="No"/>
    <s v="Govinda"/>
    <s v="David Dhawan"/>
    <s v="Nadeem - Shravan"/>
    <n v="1000"/>
    <n v="300000000"/>
    <n v="278900000"/>
    <s v="Hit"/>
  </r>
  <r>
    <s v="No"/>
    <s v="comedy"/>
    <s v="No"/>
    <s v="No"/>
    <s v="Yes"/>
    <s v="Govinda"/>
    <s v="Ganesh Acharya"/>
    <s v="Sony Chandy"/>
    <n v="525"/>
    <n v="180000000"/>
    <n v="62625000"/>
    <s v="Blockbuster"/>
  </r>
  <r>
    <s v="No"/>
    <s v="comedy"/>
    <s v="No"/>
    <s v="No"/>
    <s v="No"/>
    <s v="Govinda"/>
    <s v="Harmesh Malhotra"/>
    <s v="Anand - Milind"/>
    <n v="60"/>
    <n v="67500000"/>
    <n v="11787500"/>
    <s v="Blockbuster"/>
  </r>
  <r>
    <s v="No"/>
    <s v="comedy"/>
    <s v="No"/>
    <s v="No"/>
    <s v="No"/>
    <s v="Govinda"/>
    <s v="Jag Mundhra"/>
    <s v="Monty Sharma"/>
    <n v="425"/>
    <n v="100000000"/>
    <n v="19400000"/>
    <s v="Blockbuster"/>
  </r>
  <r>
    <s v="No"/>
    <s v="drama"/>
    <s v="No"/>
    <s v="Yes"/>
    <s v="No"/>
    <s v="Govinda"/>
    <s v="Janmendra Ahuja"/>
    <s v="Aadesh Shrivastava"/>
    <n v="20"/>
    <n v="40000000"/>
    <n v="2150000"/>
    <s v="Blockbuster"/>
  </r>
  <r>
    <s v="No"/>
    <s v="love_story"/>
    <s v="No"/>
    <s v="No"/>
    <s v="No"/>
    <s v="Govinda"/>
    <s v="K.C. Bokadia"/>
    <s v="Bappi Lahiri"/>
    <n v="200"/>
    <n v="50000000"/>
    <n v="4400000"/>
    <s v="Blockbuster"/>
  </r>
  <r>
    <s v="No"/>
    <s v="drama"/>
    <s v="No"/>
    <s v="No"/>
    <s v="Yes"/>
    <s v="Govinda"/>
    <s v="Kirti Kumar"/>
    <s v="Kamini Khanna"/>
    <n v="25"/>
    <n v="50000000"/>
    <n v="1250000"/>
    <s v="Blockbuster"/>
  </r>
  <r>
    <s v="No"/>
    <s v="comedy"/>
    <s v="No"/>
    <s v="Yes"/>
    <s v="No"/>
    <s v="Govinda"/>
    <s v="Rajnish Thakur"/>
    <s v="Shabbir Ahmed"/>
    <n v="625"/>
    <n v="150000000"/>
    <n v="44100000"/>
    <s v="Blockbuster"/>
  </r>
  <r>
    <s v="No"/>
    <s v="comedy"/>
    <s v="No"/>
    <s v="No"/>
    <s v="No"/>
    <s v="Govinda"/>
    <s v="Rumi Jaffery"/>
    <s v="Pritam"/>
    <n v="900"/>
    <n v="250000000"/>
    <n v="330220000"/>
    <s v="Average"/>
  </r>
  <r>
    <s v="No"/>
    <s v="comedy"/>
    <s v="No"/>
    <s v="No"/>
    <s v="No"/>
    <s v="Govinda"/>
    <s v="T.K. Rajiv Kumar"/>
    <s v="Anu Malik"/>
    <n v="150"/>
    <n v="80000000"/>
    <n v="17800000"/>
    <s v="Blockbuster"/>
  </r>
  <r>
    <s v="No"/>
    <s v="drama"/>
    <s v="No"/>
    <s v="No"/>
    <s v="Yes"/>
    <s v="Gracy Singh"/>
    <s v="Ajay Panesekar"/>
    <s v="Arvind Haldipur"/>
    <n v="25"/>
    <n v="10000000"/>
    <n v="2100000"/>
    <s v="Blockbuster"/>
  </r>
  <r>
    <s v="No"/>
    <s v="mythological"/>
    <s v="No"/>
    <s v="Yes"/>
    <s v="No"/>
    <s v="Gracy Singh"/>
    <s v="Dharmesh Tiwari"/>
    <s v="Ravindra Jain"/>
    <n v="15"/>
    <n v="17500000"/>
    <n v="1750000"/>
    <s v="Blockbuster"/>
  </r>
  <r>
    <s v="No"/>
    <s v="drama"/>
    <s v="No"/>
    <s v="Yes"/>
    <s v="Yes"/>
    <s v="Gracy Singh"/>
    <s v="Indrajit Singh"/>
    <s v="Kuldeep Singh"/>
    <n v="2"/>
    <n v="10000000"/>
    <n v="142500"/>
    <s v="Blockbuster"/>
  </r>
  <r>
    <s v="No"/>
    <s v="comedy"/>
    <s v="No"/>
    <s v="Yes"/>
    <s v="Yes"/>
    <s v="Gracy Singh"/>
    <s v="Rahat Kazmi"/>
    <s v="Abu Zar"/>
    <n v="80"/>
    <n v="15000000"/>
    <n v="1425000"/>
    <s v="Blockbuster"/>
  </r>
  <r>
    <s v="No"/>
    <s v="love_story"/>
    <s v="No"/>
    <s v="No"/>
    <s v="Yes"/>
    <s v="Gracy Singh"/>
    <s v="Ramesh Modi"/>
    <s v="Jatin Pandit"/>
    <n v="20"/>
    <n v="15000000"/>
    <n v="310000"/>
    <s v="Blockbuster"/>
  </r>
  <r>
    <s v="No"/>
    <s v="drama"/>
    <s v="No"/>
    <s v="Yes"/>
    <s v="No"/>
    <s v="Gracy Singh"/>
    <s v="Sisir Mishra"/>
    <s v="Shamir Tandon"/>
    <n v="7"/>
    <n v="10000000"/>
    <n v="70000"/>
    <s v="Blockbuster"/>
  </r>
  <r>
    <s v="No"/>
    <s v="drama"/>
    <s v="Yes"/>
    <s v="Yes"/>
    <s v="Yes"/>
    <s v="Guddi Maruti"/>
    <s v="Kuldeepak Bakshi"/>
    <s v="Ravee Jule"/>
    <n v="1"/>
    <n v="4000000"/>
    <n v="35000"/>
    <s v="Blockbuster"/>
  </r>
  <r>
    <s v="No"/>
    <s v="comedy"/>
    <s v="No"/>
    <s v="Yes"/>
    <s v="No"/>
    <s v="Gul Panag"/>
    <s v="Manoj Tiwari"/>
    <s v="Pritam"/>
    <n v="475"/>
    <n v="110000000"/>
    <n v="26200000"/>
    <s v="Blockbuster"/>
  </r>
  <r>
    <s v="No"/>
    <s v="adult"/>
    <s v="No"/>
    <s v="No"/>
    <s v="Yes"/>
    <s v="Gulshan Rana"/>
    <s v="Suresh Jain"/>
    <s v="Shivam Bagchi"/>
    <n v="1"/>
    <n v="1500000"/>
    <n v="1400000"/>
    <s v="Hit"/>
  </r>
  <r>
    <s v="No"/>
    <s v="adult"/>
    <s v="No"/>
    <s v="No"/>
    <s v="No"/>
    <s v="Gulshan Rana"/>
    <s v="Suresh Jain"/>
    <s v="Shivam Farhaan"/>
    <n v="1"/>
    <n v="2000000"/>
    <n v="1100000"/>
    <s v="Hit"/>
  </r>
  <r>
    <s v="No"/>
    <s v="drama"/>
    <s v="Yes"/>
    <s v="No"/>
    <s v="Yes"/>
    <s v="Gulzar Inder Chahal"/>
    <s v="Puneet Issar"/>
    <s v="Sudhakar Sharma"/>
    <n v="300"/>
    <n v="90000000"/>
    <n v="4350000"/>
    <s v="Blockbuster"/>
  </r>
  <r>
    <s v="No"/>
    <s v="adult"/>
    <s v="Yes"/>
    <s v="Yes"/>
    <s v="Yes"/>
    <s v="Gunj"/>
    <s v="Sudhir Pillai"/>
    <s v="Billu"/>
    <n v="2"/>
    <n v="2000000"/>
    <n v="1400000"/>
    <s v="Hit"/>
  </r>
  <r>
    <s v="No"/>
    <s v="rom__com"/>
    <s v="Yes"/>
    <s v="Yes"/>
    <s v="Yes"/>
    <s v="Gurdeep Mehndi"/>
    <s v="Syed Noor"/>
    <s v="Daler Mehndi"/>
    <n v="90"/>
    <n v="22500000"/>
    <n v="2050000"/>
    <s v="Blockbuster"/>
  </r>
  <r>
    <s v="Yes"/>
    <s v="drama"/>
    <s v="No"/>
    <s v="Yes"/>
    <s v="No"/>
    <s v="Gurmeet Ram Rahim Singh"/>
    <s v="Gurmeet Ram Rahim Singh"/>
    <s v="Gurmeet Ram Rahim Singh"/>
    <n v="450"/>
    <n v="180000000"/>
    <n v="176667500"/>
    <s v="Hit"/>
  </r>
  <r>
    <s v="Yes"/>
    <s v="action"/>
    <s v="No"/>
    <s v="No"/>
    <s v="No"/>
    <s v="Gurmeet Ram Rahim Singh"/>
    <s v="Gurmeet Ram Rahim Singh"/>
    <s v="Gurmeet Ram Rahim Singh"/>
    <n v="525"/>
    <n v="120000000"/>
    <n v="143607000"/>
    <s v="Average"/>
  </r>
  <r>
    <s v="No"/>
    <s v="drama"/>
    <s v="No"/>
    <s v="No"/>
    <s v="No"/>
    <s v="Gurmeet Ram Rahim Singh"/>
    <s v="Gurmeet Ram Rahim Singh"/>
    <s v="Gurmeet Ram Rahim Singh"/>
    <n v="200"/>
    <n v="90000000"/>
    <n v="99724500"/>
    <s v="Average"/>
  </r>
  <r>
    <s v="No"/>
    <s v="drama"/>
    <s v="Yes"/>
    <s v="Yes"/>
    <s v="Yes"/>
    <s v="Gurmeet Ram Rahim Singh"/>
    <s v="Jeetu Arora"/>
    <s v="Gurmeet Ram Rahim Singh"/>
    <n v="650"/>
    <n v="300000000"/>
    <n v="168990000"/>
    <s v="Hit"/>
  </r>
  <r>
    <s v="Yes"/>
    <s v="drama"/>
    <s v="Yes"/>
    <s v="Yes"/>
    <s v="Yes"/>
    <s v="Gurmeet Ram Rahim Singh"/>
    <s v="Jeetu Arora"/>
    <s v="Gurmeet Ram Rahim Singh"/>
    <n v="500"/>
    <n v="230000000"/>
    <n v="171772500"/>
    <s v="Hit"/>
  </r>
  <r>
    <s v="No"/>
    <s v="drama"/>
    <s v="Yes"/>
    <s v="Yes"/>
    <s v="Yes"/>
    <s v="Gursewak Mann"/>
    <s v="Girja Shankar"/>
    <s v="Jaidev Kumar"/>
    <n v="15"/>
    <n v="30000000"/>
    <n v="275000"/>
    <s v="Blockbuster"/>
  </r>
  <r>
    <s v="No"/>
    <s v="drama"/>
    <s v="Yes"/>
    <s v="Yes"/>
    <s v="Yes"/>
    <s v="Hameed Khan"/>
    <s v="Sharique Minhaj"/>
    <s v="C.P. Aslam"/>
    <n v="125"/>
    <n v="30000000"/>
    <n v="2200000"/>
    <s v="Blockbuster"/>
  </r>
  <r>
    <s v="No"/>
    <s v="drama"/>
    <s v="Yes"/>
    <s v="Yes"/>
    <s v="Yes"/>
    <s v="Harish Raj"/>
    <s v="Swaroop Kanchi"/>
    <s v="Vasu Dixit"/>
    <n v="5"/>
    <n v="5000000"/>
    <n v="195000"/>
    <s v="Blockbuster"/>
  </r>
  <r>
    <s v="No"/>
    <s v="drama"/>
    <s v="No"/>
    <s v="Yes"/>
    <s v="No"/>
    <s v="Harman Baweja"/>
    <s v="Ajit Pal Mangat"/>
    <s v="Anu Malik"/>
    <n v="325"/>
    <n v="190000000"/>
    <n v="19235000"/>
    <s v="Blockbuster"/>
  </r>
  <r>
    <s v="No"/>
    <s v="fantasy"/>
    <s v="Yes"/>
    <s v="No"/>
    <s v="No"/>
    <s v="Harman Baweja"/>
    <s v="Harry Baweja"/>
    <s v="Anu Malik"/>
    <n v="900"/>
    <n v="400000000"/>
    <n v="184737500"/>
    <s v="Blockbuster"/>
  </r>
  <r>
    <s v="No"/>
    <s v="thriller"/>
    <s v="No"/>
    <s v="Yes"/>
    <s v="No"/>
    <s v="Harman Baweja"/>
    <s v="Sanamjit Talwar"/>
    <s v="Sneha Khanwalkar"/>
    <n v="1550"/>
    <n v="39000000"/>
    <n v="68872500"/>
    <s v="Flop"/>
  </r>
  <r>
    <s v="Yes"/>
    <s v="drama"/>
    <s v="No"/>
    <s v="No"/>
    <s v="Yes"/>
    <s v="Harsh Chhaya"/>
    <s v="Rajiv S. Ruia"/>
    <s v="Vinay Kapadia"/>
    <n v="15"/>
    <n v="25000000"/>
    <n v="400000"/>
    <s v="Blockbuster"/>
  </r>
  <r>
    <s v="No"/>
    <s v="drama"/>
    <s v="Yes"/>
    <s v="Yes"/>
    <s v="Yes"/>
    <s v="Harsh Mayar"/>
    <s v="Nila Madhab Panda"/>
    <s v="Susmit Bose"/>
    <n v="150"/>
    <n v="20000000"/>
    <n v="14200000"/>
    <s v="Hit"/>
  </r>
  <r>
    <s v="No"/>
    <s v="love_story"/>
    <s v="Yes"/>
    <s v="No"/>
    <s v="Yes"/>
    <s v="Harshvardhan Deo"/>
    <s v="Raj Purohit"/>
    <s v="Raj - Prakash"/>
    <n v="350"/>
    <n v="60000000"/>
    <n v="2700000"/>
    <s v="Blockbuster"/>
  </r>
  <r>
    <s v="No"/>
    <s v="love_story"/>
    <s v="Yes"/>
    <s v="No"/>
    <s v="No"/>
    <s v="Harshvardhan Kapoor"/>
    <s v="Rakesh Omprakash Mehra"/>
    <s v="Shankar - Ehsaan - Loy"/>
    <n v="1750"/>
    <n v="630000000"/>
    <n v="134665000"/>
    <s v="Blockbuster"/>
  </r>
  <r>
    <s v="No"/>
    <s v="love_story"/>
    <s v="Yes"/>
    <s v="No"/>
    <s v="No"/>
    <s v="Harshvardhan Rane"/>
    <s v="Lawrence D'Souza"/>
    <s v="Nadeem - Shravan"/>
    <n v="10"/>
    <n v="25000000"/>
    <n v="725000"/>
    <s v="Blockbuster"/>
  </r>
  <r>
    <s v="No"/>
    <s v="drama"/>
    <s v="No"/>
    <s v="Yes"/>
    <s v="No"/>
    <s v="Hema Malini"/>
    <s v="Gul Bahar Singh"/>
    <s v="Hriju Roy"/>
    <n v="65"/>
    <n v="4000000"/>
    <n v="875000"/>
    <s v="Blockbuster"/>
  </r>
  <r>
    <s v="No"/>
    <s v="horror"/>
    <s v="No"/>
    <s v="Yes"/>
    <s v="Yes"/>
    <s v="Hemant Pandey"/>
    <s v="Harish Sharma"/>
    <s v="Varsha"/>
    <n v="20"/>
    <n v="3000000"/>
    <n v="275000"/>
    <s v="Blockbuster"/>
  </r>
  <r>
    <s v="No"/>
    <s v="love_story"/>
    <s v="Yes"/>
    <s v="Yes"/>
    <s v="No"/>
    <s v="Himansh Kohli"/>
    <s v="Divya Khosla"/>
    <s v="Honey Singh"/>
    <n v="1400"/>
    <n v="210000000"/>
    <n v="524050000"/>
    <s v="Flop"/>
  </r>
  <r>
    <s v="No"/>
    <s v="drama"/>
    <s v="No"/>
    <s v="Yes"/>
    <s v="No"/>
    <s v="Himansh Kohli"/>
    <s v="Sattwik Mohanty"/>
    <s v="Jeet Ganguly"/>
    <n v="575"/>
    <n v="42500000"/>
    <n v="11100000"/>
    <s v="Blockbuster"/>
  </r>
  <r>
    <s v="No"/>
    <s v="thriller"/>
    <s v="Yes"/>
    <s v="Yes"/>
    <s v="Yes"/>
    <s v="Himanshu Bhatt"/>
    <s v="Sanjeev Reddy"/>
    <s v="Sunil Kashyap"/>
    <n v="10"/>
    <n v="20000000"/>
    <n v="275000"/>
    <s v="Blockbuster"/>
  </r>
  <r>
    <s v="No"/>
    <s v="thriller"/>
    <s v="No"/>
    <s v="No"/>
    <s v="Yes"/>
    <s v="Himanshu Malik"/>
    <s v="Amol Shetge"/>
    <s v="Satish - Ajay"/>
    <n v="45"/>
    <n v="12500000"/>
    <n v="9888000"/>
    <s v="Hit"/>
  </r>
  <r>
    <s v="No"/>
    <s v="thriller"/>
    <s v="No"/>
    <s v="No"/>
    <s v="No"/>
    <s v="Himesh Reshammiya"/>
    <s v="Anant Mahadevan"/>
    <s v="Himesh Reshammiya"/>
    <n v="1050"/>
    <n v="150000000"/>
    <n v="129600000"/>
    <s v="Hit"/>
  </r>
  <r>
    <s v="No"/>
    <s v="drama"/>
    <s v="No"/>
    <s v="No"/>
    <s v="No"/>
    <s v="Himesh Reshammiya"/>
    <s v="Ishaan Trivedi"/>
    <s v="Himesh Reshammiya"/>
    <n v="275"/>
    <n v="90000000"/>
    <n v="9700000"/>
    <s v="Blockbuster"/>
  </r>
  <r>
    <s v="No"/>
    <s v="love_story"/>
    <s v="No"/>
    <s v="No"/>
    <s v="No"/>
    <s v="Himesh Reshammiya"/>
    <s v="Pooja Bhatt"/>
    <s v="Himesh Reshammiya"/>
    <n v="2"/>
    <n v="120000000"/>
    <n v="70000"/>
    <s v="Blockbuster"/>
  </r>
  <r>
    <s v="No"/>
    <s v="drama"/>
    <s v="Yes"/>
    <s v="No"/>
    <s v="No"/>
    <s v="Himesh Reshammiya"/>
    <s v="Satish Kaushik"/>
    <s v="Himesh Reshammiya"/>
    <n v="900"/>
    <n v="240000000"/>
    <n v="162800000"/>
    <s v="Hit"/>
  </r>
  <r>
    <s v="Yes"/>
    <s v="thriller"/>
    <s v="No"/>
    <s v="No"/>
    <s v="No"/>
    <s v="Himesh Reshammiya"/>
    <s v="Shawn Arranha"/>
    <s v="Himesh Reshammiya"/>
    <n v="1150"/>
    <n v="150000000"/>
    <n v="85400000"/>
    <s v="Hit"/>
  </r>
  <r>
    <s v="No"/>
    <s v="comedy"/>
    <s v="No"/>
    <s v="Yes"/>
    <s v="No"/>
    <s v="Himesh Reshammiya"/>
    <s v="Swapna Joshi"/>
    <s v="Himesh Reshammiya"/>
    <n v="225"/>
    <n v="50000000"/>
    <n v="9100000"/>
    <s v="Blockbuster"/>
  </r>
  <r>
    <s v="No"/>
    <s v="drama"/>
    <s v="Yes"/>
    <s v="Yes"/>
    <s v="No"/>
    <s v="Himesh Reshammiya"/>
    <s v="Vijay Taneja"/>
    <s v="Himesh Reshammiya"/>
    <n v="550"/>
    <n v="90000000"/>
    <n v="191600000"/>
    <s v="Flop"/>
  </r>
  <r>
    <s v="No"/>
    <s v="comedy"/>
    <s v="No"/>
    <s v="Yes"/>
    <s v="No"/>
    <s v="Hina Rehman"/>
    <s v="C.M. Jain"/>
    <s v="Gunwant Sharma"/>
    <n v="175"/>
    <n v="12500000"/>
    <n v="4350000"/>
    <s v="Blockbuster"/>
  </r>
  <r>
    <s v="No"/>
    <s v="drama"/>
    <s v="Yes"/>
    <s v="Yes"/>
    <s v="Yes"/>
    <s v="Hitesh Agrawal"/>
    <s v="Shankar Mondal"/>
    <s v="Santokh Singh"/>
    <n v="3"/>
    <n v="7000000"/>
    <n v="72500"/>
    <s v="Blockbuster"/>
  </r>
  <r>
    <s v="No"/>
    <s v="fantasy"/>
    <s v="Yes"/>
    <s v="Yes"/>
    <s v="Yes"/>
    <s v="Hithaishaini"/>
    <s v="G. Venugopal"/>
    <s v="Manikanth Kadari"/>
    <n v="15"/>
    <n v="17500000"/>
    <n v="72500"/>
    <s v="Blockbuster"/>
  </r>
  <r>
    <s v="No"/>
    <s v="drama"/>
    <s v="No"/>
    <s v="Yes"/>
    <s v="No"/>
    <s v="Hrishita Bhatt"/>
    <s v="Faisal Saif"/>
    <s v="Ram Shankar"/>
    <n v="25"/>
    <n v="20000000"/>
    <n v="2700000"/>
    <s v="Blockbuster"/>
  </r>
  <r>
    <s v="No"/>
    <s v="thriller"/>
    <s v="No"/>
    <s v="No"/>
    <s v="No"/>
    <s v="Hrithik Roshan"/>
    <s v="Anurag Basu"/>
    <s v="Rajesh Roshan"/>
    <n v="1800"/>
    <n v="820000000"/>
    <n v="863320000"/>
    <s v="Average"/>
  </r>
  <r>
    <s v="No"/>
    <s v="love_story"/>
    <s v="No"/>
    <s v="No"/>
    <s v="No"/>
    <s v="Hrithik Roshan"/>
    <s v="Ashutosh Gowariker"/>
    <s v="A.R. Rehman"/>
    <n v="1000"/>
    <n v="550000000"/>
    <n v="1077817500"/>
    <s v="Flop"/>
  </r>
  <r>
    <s v="No"/>
    <s v="drama"/>
    <s v="No"/>
    <s v="No"/>
    <s v="No"/>
    <s v="Hrithik Roshan"/>
    <s v="Ashutosh Gowariker"/>
    <s v="A.R. Rehman"/>
    <n v="2700"/>
    <n v="1380000000"/>
    <n v="1040750000"/>
    <s v="Hit"/>
  </r>
  <r>
    <s v="No"/>
    <s v="action"/>
    <s v="No"/>
    <s v="Yes"/>
    <s v="No"/>
    <s v="Hrithik Roshan"/>
    <s v="Karan Malhotra"/>
    <s v="Ajay - Atul"/>
    <n v="2600"/>
    <n v="710000000"/>
    <n v="1943275000"/>
    <s v="Flop"/>
  </r>
  <r>
    <s v="No"/>
    <s v="action"/>
    <s v="No"/>
    <s v="No"/>
    <s v="No"/>
    <s v="Hrithik Roshan"/>
    <s v="Rakesh Roshan"/>
    <s v="Rajesh Roshan"/>
    <n v="950"/>
    <n v="400000000"/>
    <n v="1265587500"/>
    <s v="Flop"/>
  </r>
  <r>
    <s v="Yes"/>
    <s v="action"/>
    <s v="No"/>
    <s v="No"/>
    <s v="No"/>
    <s v="Hrithik Roshan"/>
    <s v="Rakesh Roshan"/>
    <s v="Rajesh Roshan"/>
    <n v="3500"/>
    <n v="950000000"/>
    <n v="2915240000"/>
    <s v="Flop"/>
  </r>
  <r>
    <s v="Yes"/>
    <s v="action"/>
    <s v="No"/>
    <s v="No"/>
    <s v="No"/>
    <s v="Hrithik Roshan"/>
    <s v="Sanjay Gadhvi"/>
    <s v="Pritam"/>
    <n v="1000"/>
    <n v="420000000"/>
    <n v="1513890000"/>
    <s v="Flop"/>
  </r>
  <r>
    <s v="No"/>
    <s v="thriller"/>
    <s v="No"/>
    <s v="No"/>
    <s v="No"/>
    <s v="Hrithik Roshan"/>
    <s v="Sanjay Gupta"/>
    <s v="Rajesh Roshan"/>
    <n v="2550"/>
    <n v="890000000"/>
    <n v="1545140000"/>
    <s v="Flop"/>
  </r>
  <r>
    <s v="No"/>
    <s v="drama"/>
    <s v="No"/>
    <s v="No"/>
    <s v="No"/>
    <s v="Hrithik Roshan"/>
    <s v="Sanjay Leela Bhansali"/>
    <s v="Sanjay Leela Bhansali"/>
    <n v="1300"/>
    <n v="740000000"/>
    <n v="548945000"/>
    <s v="Hit"/>
  </r>
  <r>
    <s v="No"/>
    <s v="action"/>
    <s v="No"/>
    <s v="No"/>
    <s v="No"/>
    <s v="Hrithik Roshan"/>
    <s v="Siddharth Anand"/>
    <s v="Vishal - Shekhar"/>
    <n v="3250"/>
    <n v="1600000000"/>
    <n v="2706912500"/>
    <s v="Flop"/>
  </r>
  <r>
    <s v="No"/>
    <s v="drama"/>
    <s v="No"/>
    <s v="No"/>
    <s v="No"/>
    <s v="Hrithik Roshan"/>
    <s v="Zoya Akhtar"/>
    <s v="Shankar - Ehsaan - Loy"/>
    <n v="1400"/>
    <n v="600000000"/>
    <n v="1531610000"/>
    <s v="Flop"/>
  </r>
  <r>
    <s v="No"/>
    <s v="drama"/>
    <s v="Yes"/>
    <s v="Yes"/>
    <s v="Yes"/>
    <s v="Hussain Dalal"/>
    <s v="Srinivas Sunderrajan"/>
    <s v="Swarathma"/>
    <n v="3"/>
    <n v="3000000"/>
    <n v="72000"/>
    <s v="Blockbuster"/>
  </r>
  <r>
    <s v="No"/>
    <s v="thriller"/>
    <s v="Yes"/>
    <s v="Yes"/>
    <s v="Yes"/>
    <s v="Hussain Kuwajerwala"/>
    <s v="Rajesh Bachchani"/>
    <s v="Talaash - Band Of Seekers"/>
    <n v="100"/>
    <n v="30000000"/>
    <n v="1750000"/>
    <s v="Blockbuster"/>
  </r>
  <r>
    <s v="No"/>
    <s v="adult"/>
    <s v="Yes"/>
    <s v="Yes"/>
    <s v="Yes"/>
    <s v="Hyder Ali"/>
    <s v="Hridhay Sharma"/>
    <s v="Sunil Singh"/>
    <n v="1"/>
    <n v="2000000"/>
    <n v="1250000"/>
    <s v="Hit"/>
  </r>
  <r>
    <s v="No"/>
    <s v="drama"/>
    <s v="Yes"/>
    <s v="No"/>
    <s v="No"/>
    <s v="Ihad Khan"/>
    <s v="Joy Augustine"/>
    <s v="Vishnu Narayan"/>
    <n v="45"/>
    <n v="5500000"/>
    <n v="3600000"/>
    <s v="Hit"/>
  </r>
  <r>
    <s v="No"/>
    <s v="drama"/>
    <s v="Yes"/>
    <s v="Yes"/>
    <s v="Yes"/>
    <s v="Imaad Shah"/>
    <s v="Manish Tiwary"/>
    <s v="Agnee"/>
    <n v="135"/>
    <n v="35000000"/>
    <n v="37400000"/>
    <s v="Average"/>
  </r>
  <r>
    <s v="No"/>
    <s v="thriller"/>
    <s v="No"/>
    <s v="No"/>
    <s v="Yes"/>
    <s v="Imaad Shah"/>
    <s v="Prawal Raman"/>
    <s v="Imaad Shah"/>
    <n v="225"/>
    <n v="40000000"/>
    <n v="15700000"/>
    <s v="Blockbuster"/>
  </r>
  <r>
    <s v="No"/>
    <s v="adult"/>
    <s v="Yes"/>
    <s v="No"/>
    <s v="No"/>
    <s v="Imran"/>
    <s v="Kishan Shah"/>
    <s v="Sawan Kumar Sawan"/>
    <n v="3"/>
    <n v="2500000"/>
    <n v="2100000"/>
    <s v="Hit"/>
  </r>
  <r>
    <s v="No"/>
    <s v="love_story"/>
    <s v="No"/>
    <s v="Yes"/>
    <s v="No"/>
    <s v="Imran Khan"/>
    <s v="Abbas Tyrewala"/>
    <s v="A.R. Rehman"/>
    <n v="600"/>
    <n v="150000000"/>
    <n v="842022500"/>
    <s v="Flop"/>
  </r>
  <r>
    <s v="No"/>
    <s v="comedy"/>
    <s v="No"/>
    <s v="Yes"/>
    <s v="No"/>
    <s v="Imran Khan"/>
    <s v="Abhinay Deo"/>
    <s v="Ram Sampath"/>
    <n v="1250"/>
    <n v="230000000"/>
    <n v="911950000"/>
    <s v="Flop"/>
  </r>
  <r>
    <s v="No"/>
    <s v="rom__com"/>
    <s v="No"/>
    <s v="Yes"/>
    <s v="No"/>
    <s v="Imran Khan"/>
    <s v="Ali Abbas Zafar"/>
    <s v="Sohail Sen"/>
    <n v="1650"/>
    <n v="320000000"/>
    <n v="938420000"/>
    <s v="Flop"/>
  </r>
  <r>
    <s v="No"/>
    <s v="rom__com"/>
    <s v="No"/>
    <s v="Yes"/>
    <s v="No"/>
    <s v="Imran Khan"/>
    <s v="Danish Aslam"/>
    <s v="Vishal - Shekhar"/>
    <n v="875"/>
    <n v="220000000"/>
    <n v="284100000"/>
    <s v="Average"/>
  </r>
  <r>
    <s v="No"/>
    <s v="rom__com"/>
    <s v="No"/>
    <s v="No"/>
    <s v="No"/>
    <s v="Imran Khan"/>
    <s v="Nikhil Advani"/>
    <s v="Shankar - Ehsaan - Loy"/>
    <n v="1250"/>
    <n v="320000000"/>
    <n v="426425000"/>
    <s v="Average"/>
  </r>
  <r>
    <s v="No"/>
    <s v="love_story"/>
    <s v="No"/>
    <s v="Yes"/>
    <s v="Yes"/>
    <s v="Imran Khan"/>
    <s v="Punit Malhotra"/>
    <s v="Vishal - Shekhar "/>
    <n v="1050"/>
    <n v="230000000"/>
    <n v="739957500"/>
    <s v="Flop"/>
  </r>
  <r>
    <s v="No"/>
    <s v="rom__com"/>
    <s v="No"/>
    <s v="No"/>
    <s v="No"/>
    <s v="Imran Khan"/>
    <s v="Punit Malhotra"/>
    <s v="Vishal - Shekhar"/>
    <n v="1400"/>
    <n v="450000000"/>
    <n v="311207500"/>
    <s v="Hit"/>
  </r>
  <r>
    <s v="No"/>
    <s v="thriller"/>
    <s v="No"/>
    <s v="No"/>
    <s v="No"/>
    <s v="Imran Khan"/>
    <s v="Sanjay Gadhvi"/>
    <s v="Pritam"/>
    <n v="875"/>
    <n v="310000000"/>
    <n v="356060000"/>
    <s v="Average"/>
  </r>
  <r>
    <s v="No"/>
    <s v="drama"/>
    <s v="No"/>
    <s v="No"/>
    <s v="No"/>
    <s v="Imran Khan"/>
    <s v="Vishal Bhardwaj"/>
    <s v="Vishal Bhardwaj"/>
    <n v="1850"/>
    <n v="410000000"/>
    <n v="617615000"/>
    <s v="Flop"/>
  </r>
  <r>
    <s v="No"/>
    <s v="drama"/>
    <s v="Yes"/>
    <s v="Yes"/>
    <s v="Yes"/>
    <s v="Irfan Choudhary"/>
    <s v="Suresh K. Goswami"/>
    <s v="Bhajan Sopori"/>
    <n v="2"/>
    <n v="4000000"/>
    <n v="35000"/>
    <s v="Blockbuster"/>
  </r>
  <r>
    <s v="No"/>
    <s v="drama"/>
    <s v="No"/>
    <s v="No"/>
    <s v="No"/>
    <s v="Irrfan Khan"/>
    <s v="Anurag Basu"/>
    <s v="Pritam"/>
    <n v="225"/>
    <n v="95000000"/>
    <n v="244535000"/>
    <s v="Flop"/>
  </r>
  <r>
    <s v="No"/>
    <s v="suspense"/>
    <s v="No"/>
    <s v="No"/>
    <s v="No"/>
    <s v="Irrfan Khan"/>
    <s v="Himanshu Brahmbhatt"/>
    <s v="M.M. Kreem"/>
    <n v="160"/>
    <n v="35000000"/>
    <n v="32300000"/>
    <s v="Hit"/>
  </r>
  <r>
    <s v="No"/>
    <s v="drama"/>
    <s v="No"/>
    <s v="Yes"/>
    <s v="Yes"/>
    <s v="Irrfan Khan"/>
    <s v="Kaushik Roy"/>
    <s v="Lesle Lewis"/>
    <n v="45"/>
    <n v="30000000"/>
    <n v="1700000"/>
    <s v="Blockbuster"/>
  </r>
  <r>
    <s v="No"/>
    <s v="drama"/>
    <s v="No"/>
    <s v="No"/>
    <s v="No"/>
    <s v="Irrfan Khan"/>
    <s v="Meghna Gulzar"/>
    <s v="Vishal Bhardwaj"/>
    <n v="675"/>
    <n v="170000000"/>
    <n v="471780000"/>
    <s v="Flop"/>
  </r>
  <r>
    <s v="No"/>
    <s v="comedy"/>
    <s v="No"/>
    <s v="No"/>
    <s v="No"/>
    <s v="Irrfan Khan"/>
    <s v="Priyadarshan"/>
    <s v="Pritam"/>
    <n v="1050"/>
    <n v="270000000"/>
    <n v="474512500"/>
    <s v="Flop"/>
  </r>
  <r>
    <s v="No"/>
    <s v="comedy"/>
    <s v="No"/>
    <s v="No"/>
    <s v="No"/>
    <s v="Irrfan Khan"/>
    <s v="Saket Chaudhary"/>
    <s v="Sachin - Jigar"/>
    <n v="1050"/>
    <n v="230000000"/>
    <n v="918550000"/>
    <s v="Flop"/>
  </r>
  <r>
    <s v="No"/>
    <s v="thriller"/>
    <s v="No"/>
    <s v="No"/>
    <s v="Yes"/>
    <s v="Irrfan Khan"/>
    <s v="Sudhir Mishra"/>
    <s v="Nishat Khan"/>
    <n v="650"/>
    <n v="110000000"/>
    <n v="148100000"/>
    <s v="Flop"/>
  </r>
  <r>
    <s v="No"/>
    <s v="rom__com"/>
    <s v="No"/>
    <s v="No"/>
    <s v="No"/>
    <s v="Irrfan Khan"/>
    <s v="Tanuja Chandra"/>
    <s v="Rochak Kohli"/>
    <n v="900"/>
    <n v="170000000"/>
    <n v="210300000"/>
    <s v="Average"/>
  </r>
  <r>
    <s v="No"/>
    <s v="drama"/>
    <s v="No"/>
    <s v="No"/>
    <s v="No"/>
    <s v="Irrfan Khan"/>
    <s v="Tigmanshu Dhulia"/>
    <s v="Abhishek Ray"/>
    <n v="300"/>
    <n v="70000000"/>
    <n v="201800000"/>
    <s v="Flop"/>
  </r>
  <r>
    <s v="No"/>
    <s v="suspense"/>
    <s v="Yes"/>
    <s v="Yes"/>
    <s v="Yes"/>
    <s v="Isaiah"/>
    <s v="Marlon Rodrigues"/>
    <s v="Tapas Relia"/>
    <n v="35"/>
    <n v="8000000"/>
    <n v="2700000"/>
    <s v="Blockbuster"/>
  </r>
  <r>
    <s v="No"/>
    <s v="drama"/>
    <s v="No"/>
    <s v="Yes"/>
    <s v="No"/>
    <s v="Isha Koppikar"/>
    <s v="Lalit Marathe"/>
    <s v="Raju Singh"/>
    <n v="75"/>
    <n v="35000000"/>
    <n v="1650000"/>
    <s v="Blockbuster"/>
  </r>
  <r>
    <s v="No"/>
    <s v="love_story"/>
    <s v="Yes"/>
    <s v="Yes"/>
    <s v="Yes"/>
    <s v="Ishaan Manhaas"/>
    <s v="Shankhadeep"/>
    <s v="Nitin Kumar Gupta"/>
    <n v="30"/>
    <n v="25000000"/>
    <n v="650000"/>
    <s v="Blockbuster"/>
  </r>
  <r>
    <s v="No"/>
    <s v="drama"/>
    <s v="Yes"/>
    <s v="No"/>
    <s v="Yes"/>
    <s v="Ishaan Tandon"/>
    <s v="Iqbal Ali"/>
    <s v="Jalalludin Khan"/>
    <n v="1"/>
    <n v="1500000"/>
    <n v="35000"/>
    <s v="Blockbuster"/>
  </r>
  <r>
    <s v="No"/>
    <s v="drama"/>
    <s v="Yes"/>
    <s v="Yes"/>
    <s v="Yes"/>
    <s v="Izabelle Leite"/>
    <s v="Raj Purohit"/>
    <s v="Adam Avil - Eddie Avil"/>
    <n v="300"/>
    <n v="27500000"/>
    <n v="17600000"/>
    <s v="Hit"/>
  </r>
  <r>
    <s v="No"/>
    <s v="drama"/>
    <s v="Yes"/>
    <s v="No"/>
    <s v="Yes"/>
    <s v="J.B. Rana"/>
    <s v="Santosh Gupta"/>
    <s v="Param"/>
    <n v="10"/>
    <n v="3000000"/>
    <n v="425000"/>
    <s v="Blockbuster"/>
  </r>
  <r>
    <s v="Yes"/>
    <s v="horror"/>
    <s v="No"/>
    <s v="No"/>
    <s v="No"/>
    <s v="J.D. Chakravarthi"/>
    <s v="Ram Gopal Verma"/>
    <s v="Sandeep Chowta"/>
    <n v="925"/>
    <n v="75000000"/>
    <n v="63920000"/>
    <s v="Hit"/>
  </r>
  <r>
    <s v="No"/>
    <s v="comedy"/>
    <s v="No"/>
    <s v="Yes"/>
    <s v="Yes"/>
    <s v="Jackie Shroff"/>
    <s v="Anand Balraj"/>
    <s v="Aabfm"/>
    <n v="125"/>
    <n v="40000000"/>
    <n v="5300000"/>
    <s v="Blockbuster"/>
  </r>
  <r>
    <s v="No"/>
    <s v="drama"/>
    <s v="No"/>
    <s v="No"/>
    <s v="No"/>
    <s v="Jackie Shroff"/>
    <s v="Anand L. Rai"/>
    <s v="Vinay Tiwari"/>
    <n v="30"/>
    <n v="12500000"/>
    <n v="550000"/>
    <s v="Blockbuster"/>
  </r>
  <r>
    <s v="No"/>
    <s v="mythological"/>
    <s v="No"/>
    <s v="No"/>
    <s v="No"/>
    <s v="Jackie Shroff"/>
    <s v="Deepak Balraj Vij"/>
    <s v="Jaideep Choudhury"/>
    <n v="75"/>
    <n v="10000000"/>
    <n v="875000"/>
    <s v="Blockbuster"/>
  </r>
  <r>
    <s v="No"/>
    <s v="thriller"/>
    <s v="No"/>
    <s v="No"/>
    <s v="Yes"/>
    <s v="Jackie Shroff"/>
    <s v="Dilip Shankar"/>
    <s v="Anwar Hussain"/>
    <n v="150"/>
    <n v="25000000"/>
    <n v="2200000"/>
    <s v="Blockbuster"/>
  </r>
  <r>
    <s v="No"/>
    <s v="thriller"/>
    <s v="No"/>
    <s v="No"/>
    <s v="No"/>
    <s v="Jackie Shroff"/>
    <s v="Himanshu Brahmbhatt"/>
    <s v="Santosh Sharma"/>
    <n v="40"/>
    <n v="12500000"/>
    <n v="1400000"/>
    <s v="Blockbuster"/>
  </r>
  <r>
    <s v="No"/>
    <s v="drama"/>
    <s v="No"/>
    <s v="Yes"/>
    <s v="No"/>
    <s v="Jackie Shroff"/>
    <s v="Jaidev Chakravorty"/>
    <s v="Anand - Milind"/>
    <n v="20"/>
    <n v="10000000"/>
    <n v="950000"/>
    <s v="Blockbuster"/>
  </r>
  <r>
    <s v="No"/>
    <s v="rom__com"/>
    <s v="No"/>
    <s v="Yes"/>
    <s v="Yes"/>
    <s v="Jackie Shroff"/>
    <s v="Japinder Kaur Baweja"/>
    <s v="Jazzy Bains"/>
    <n v="575"/>
    <n v="75000000"/>
    <n v="30900000"/>
    <s v="Blockbuster"/>
  </r>
  <r>
    <s v="No"/>
    <s v="drama"/>
    <s v="No"/>
    <s v="No"/>
    <s v="No"/>
    <s v="Jackie Shroff"/>
    <s v="Kittu Saluja"/>
    <s v="Sunil Singh"/>
    <n v="25"/>
    <n v="15000000"/>
    <n v="150000"/>
    <s v="Blockbuster"/>
  </r>
  <r>
    <s v="No"/>
    <s v="love_story"/>
    <s v="No"/>
    <s v="Yes"/>
    <s v="No"/>
    <s v="Jackie Shroff"/>
    <s v="Mahesh Vaijnath Doijode"/>
    <s v="Nikhil Kamath"/>
    <n v="275"/>
    <n v="45000000"/>
    <n v="2275000"/>
    <s v="Blockbuster"/>
  </r>
  <r>
    <s v="No"/>
    <s v="action"/>
    <s v="No"/>
    <s v="No"/>
    <s v="Yes"/>
    <s v="Jackie Shroff"/>
    <s v="Milind Swamy"/>
    <s v="Prashant Singh"/>
    <n v="30"/>
    <n v="15000000"/>
    <n v="750000"/>
    <s v="Blockbuster"/>
  </r>
  <r>
    <s v="No"/>
    <s v="drama"/>
    <s v="No"/>
    <s v="Yes"/>
    <s v="No"/>
    <s v="Jackie Shroff"/>
    <s v="Mukesh Saigal"/>
    <s v="Baba Sehgal"/>
    <n v="20"/>
    <n v="25000000"/>
    <n v="500000"/>
    <s v="Blockbuster"/>
  </r>
  <r>
    <s v="No"/>
    <s v="thriller"/>
    <s v="No"/>
    <s v="No"/>
    <s v="No"/>
    <s v="Jackie Shroff"/>
    <s v="Partho Ghosh"/>
    <s v="Anand Raj Anand"/>
    <n v="175"/>
    <n v="27500000"/>
    <n v="4400000"/>
    <s v="Blockbuster"/>
  </r>
  <r>
    <s v="No"/>
    <s v="drama"/>
    <s v="No"/>
    <s v="No"/>
    <s v="No"/>
    <s v="Jackie Shroff"/>
    <s v="Rakesh Kakaria"/>
    <s v="Anand Raj Anand"/>
    <n v="5"/>
    <n v="15000000"/>
    <n v="325000"/>
    <s v="Blockbuster"/>
  </r>
  <r>
    <s v="No"/>
    <s v="rom__com"/>
    <s v="No"/>
    <s v="Yes"/>
    <s v="No"/>
    <s v="Jackie Shroff"/>
    <s v="Rohit Kaushik"/>
    <s v="Jatin - Lalit"/>
    <n v="70"/>
    <n v="27500000"/>
    <n v="1825000"/>
    <s v="Blockbuster"/>
  </r>
  <r>
    <s v="No"/>
    <s v="drama"/>
    <s v="No"/>
    <s v="Yes"/>
    <s v="No"/>
    <s v="Jackie Shroff"/>
    <s v="Shashi Pritam"/>
    <s v="Shashi Pritam"/>
    <n v="40"/>
    <n v="7500000"/>
    <n v="450000"/>
    <s v="Blockbuster"/>
  </r>
  <r>
    <s v="No"/>
    <s v="drama"/>
    <s v="No"/>
    <s v="No"/>
    <s v="No"/>
    <s v="Jacky Bhagnani"/>
    <s v="Priyadarshan"/>
    <s v="Sajid - Wajid"/>
    <n v="1150"/>
    <n v="230000000"/>
    <n v="97181250"/>
    <s v="Blockbuster"/>
  </r>
  <r>
    <s v="No"/>
    <s v="comedy"/>
    <s v="No"/>
    <s v="Yes"/>
    <s v="No"/>
    <s v="Jacky Bhagnani"/>
    <s v="Remo D'Souza"/>
    <s v="Sachin - Jigar"/>
    <n v="1200"/>
    <n v="200000000"/>
    <n v="329200000"/>
    <s v="Flop"/>
  </r>
  <r>
    <s v="No"/>
    <s v="comedy"/>
    <s v="No"/>
    <s v="No"/>
    <s v="No"/>
    <s v="Jacky Bhagnani"/>
    <s v="Sanjay Gadhvi"/>
    <s v="Sajid - Wajid"/>
    <n v="850"/>
    <n v="290000000"/>
    <n v="102090000"/>
    <s v="Blockbuster"/>
  </r>
  <r>
    <s v="No"/>
    <s v="drama"/>
    <s v="No"/>
    <s v="Yes"/>
    <s v="No"/>
    <s v="Jacky Bhagnani"/>
    <s v="Syed Ahmed Afzal"/>
    <s v="Jeet Ganguly"/>
    <n v="1000"/>
    <n v="280000000"/>
    <n v="94500000"/>
    <s v="Blockbuster"/>
  </r>
  <r>
    <s v="No"/>
    <s v="thriller"/>
    <s v="Yes"/>
    <s v="Yes"/>
    <s v="Yes"/>
    <s v="Jai Kalra"/>
    <s v="Vinod Mukhi"/>
    <s v="Mika Singh"/>
    <n v="50"/>
    <n v="15000000"/>
    <n v="2050000"/>
    <s v="Blockbuster"/>
  </r>
  <r>
    <s v="No"/>
    <s v="rom__com"/>
    <s v="Yes"/>
    <s v="Yes"/>
    <s v="No"/>
    <s v="Jason Lewis"/>
    <s v="Rajeev Virani"/>
    <s v="Anu Malik"/>
    <n v="10"/>
    <n v="67500000"/>
    <n v="72500"/>
    <s v="Blockbuster"/>
  </r>
  <r>
    <s v="No"/>
    <s v="love_story"/>
    <s v="Yes"/>
    <s v="Yes"/>
    <s v="Yes"/>
    <s v="Jatin Khurana"/>
    <s v="Rakesh Jain"/>
    <s v="Reeky Dev"/>
    <n v="20"/>
    <n v="10000000"/>
    <n v="225000"/>
    <s v="Blockbuster"/>
  </r>
  <r>
    <s v="No"/>
    <s v="thriller"/>
    <s v="No"/>
    <s v="Yes"/>
    <s v="Yes"/>
    <s v="Javed Jaffrey"/>
    <s v="Ashvin Kumar"/>
    <s v="Matt Robertson"/>
    <n v="15"/>
    <n v="15000000"/>
    <n v="390000"/>
    <s v="Blockbuster"/>
  </r>
  <r>
    <s v="No"/>
    <s v="drama"/>
    <s v="No"/>
    <s v="Yes"/>
    <s v="Yes"/>
    <s v="Jaya Bachchan"/>
    <s v="Jayabrato Chatterjee"/>
    <s v="Usha Uthup"/>
    <n v="18"/>
    <n v="5000000"/>
    <n v="1125000"/>
    <s v="Blockbuster"/>
  </r>
  <r>
    <s v="No"/>
    <s v="drama"/>
    <s v="No"/>
    <s v="Yes"/>
    <s v="No"/>
    <s v="Jeet Goswami"/>
    <s v="Ajay Mehra"/>
    <s v="Khayyam"/>
    <n v="10"/>
    <n v="4500000"/>
    <n v="100000"/>
    <s v="Blockbuster"/>
  </r>
  <r>
    <s v="No"/>
    <s v="love_story"/>
    <s v="No"/>
    <s v="Yes"/>
    <s v="No"/>
    <s v="Jeetendra"/>
    <s v="Basit Khan"/>
    <s v="Uttam Singh"/>
    <n v="5"/>
    <n v="8000000"/>
    <n v="650000"/>
    <s v="Blockbuster"/>
  </r>
  <r>
    <s v="No"/>
    <s v="drama"/>
    <s v="No"/>
    <s v="Yes"/>
    <s v="Yes"/>
    <s v="Jimmy Shergill"/>
    <s v="Anand Kumar"/>
    <s v="Rabbi Shergill"/>
    <n v="160"/>
    <n v="42500000"/>
    <n v="9900000"/>
    <s v="Blockbuster"/>
  </r>
  <r>
    <s v="No"/>
    <s v="drama"/>
    <s v="No"/>
    <s v="Yes"/>
    <s v="Yes"/>
    <s v="Jimmy Shergill"/>
    <s v="Anand L. Rai"/>
    <s v="Vinay Tiwari"/>
    <n v="100"/>
    <n v="37500000"/>
    <n v="6150000"/>
    <s v="Blockbuster"/>
  </r>
  <r>
    <s v="No"/>
    <s v="comedy"/>
    <s v="No"/>
    <s v="No"/>
    <s v="No"/>
    <s v="Jimmy Shergill"/>
    <s v="Anant Mahadevan"/>
    <s v="Viju Shah"/>
    <n v="165"/>
    <n v="90000000"/>
    <n v="13500000"/>
    <s v="Blockbuster"/>
  </r>
  <r>
    <s v="No"/>
    <s v="comedy"/>
    <s v="No"/>
    <s v="Yes"/>
    <s v="Yes"/>
    <s v="Jimmy Shergill"/>
    <s v="Anwer Khan"/>
    <s v="J.D. Singh - Rajan"/>
    <n v="65"/>
    <n v="60000000"/>
    <n v="2650000"/>
    <s v="Blockbuster"/>
  </r>
  <r>
    <s v="No"/>
    <s v="thriller"/>
    <s v="No"/>
    <s v="Yes"/>
    <s v="No"/>
    <s v="Jimmy Shergill"/>
    <s v="Dilip Sood"/>
    <s v="Anand Raj Anand"/>
    <n v="70"/>
    <n v="32500000"/>
    <n v="2650000"/>
    <s v="Blockbuster"/>
  </r>
  <r>
    <s v="No"/>
    <s v="drama"/>
    <s v="No"/>
    <s v="Yes"/>
    <s v="No"/>
    <s v="Jimmy Shergill"/>
    <s v="Faruq Masudi"/>
    <s v="Aadesh Shrivastava"/>
    <n v="8"/>
    <n v="22500000"/>
    <n v="270000"/>
    <s v="Blockbuster"/>
  </r>
  <r>
    <s v="No"/>
    <s v="thriller"/>
    <s v="No"/>
    <s v="Yes"/>
    <s v="No"/>
    <s v="Jimmy Shergill"/>
    <s v="Hemant Madhukar"/>
    <s v="Bappa Lahiri"/>
    <n v="175"/>
    <n v="55000000"/>
    <n v="4200000"/>
    <s v="Blockbuster"/>
  </r>
  <r>
    <s v="No"/>
    <s v="comedy"/>
    <s v="No"/>
    <s v="No"/>
    <s v="Yes"/>
    <s v="Jimmy Shergill"/>
    <s v="Ishaan Trivedi"/>
    <s v="Arun Bhairav"/>
    <n v="50"/>
    <n v="25000000"/>
    <n v="1320000"/>
    <s v="Blockbuster"/>
  </r>
  <r>
    <s v="No"/>
    <s v="drama"/>
    <s v="No"/>
    <s v="No"/>
    <s v="No"/>
    <s v="Jimmy Shergill"/>
    <s v="Kabir Sadanand"/>
    <s v="Honey Singh"/>
    <n v="950"/>
    <n v="180000000"/>
    <n v="148278750"/>
    <s v="Hit"/>
  </r>
  <r>
    <s v="No"/>
    <s v="drama"/>
    <s v="No"/>
    <s v="No"/>
    <s v="No"/>
    <s v="Jimmy Shergill"/>
    <s v="Karan Razdan"/>
    <s v="Shamir Tandon"/>
    <n v="55"/>
    <n v="35000000"/>
    <n v="4001000"/>
    <s v="Blockbuster"/>
  </r>
  <r>
    <s v="No"/>
    <s v="drama"/>
    <s v="No"/>
    <s v="No"/>
    <s v="No"/>
    <s v="Jimmy Shergill"/>
    <s v="Khalid Mohamed"/>
    <s v="Himesh Reshammiya"/>
    <n v="125"/>
    <n v="60000000"/>
    <n v="17835500"/>
    <s v="Blockbuster"/>
  </r>
  <r>
    <s v="No"/>
    <s v="drama"/>
    <s v="No"/>
    <s v="Yes"/>
    <s v="Yes"/>
    <s v="Jimmy Shergill"/>
    <s v="Onir"/>
    <s v="Vivek Philip"/>
    <n v="70"/>
    <n v="47500000"/>
    <n v="8400000"/>
    <s v="Blockbuster"/>
  </r>
  <r>
    <s v="No"/>
    <s v="horror"/>
    <s v="No"/>
    <s v="No"/>
    <s v="No"/>
    <s v="Jimmy Shergill"/>
    <s v="Pawan Kirpalani"/>
    <s v="Shankar - Ehsaan - Loy"/>
    <n v="1200"/>
    <n v="160000000"/>
    <n v="78400000"/>
    <s v="Blockbuster"/>
  </r>
  <r>
    <s v="No"/>
    <s v="drama"/>
    <s v="No"/>
    <s v="Yes"/>
    <s v="No"/>
    <s v="Jimmy Shergill"/>
    <s v="Shoojit Sircar"/>
    <s v="Shantanu Moitra"/>
    <n v="55"/>
    <n v="35000000"/>
    <n v="16700000"/>
    <s v="Blockbuster"/>
  </r>
  <r>
    <s v="No"/>
    <s v="comedy"/>
    <s v="No"/>
    <s v="Yes"/>
    <s v="No"/>
    <s v="Jimmy Shergill"/>
    <s v="Tony"/>
    <s v="Anu Malik"/>
    <n v="175"/>
    <n v="45000000"/>
    <n v="13000000"/>
    <s v="Blockbuster"/>
  </r>
  <r>
    <s v="No"/>
    <s v="rom__com"/>
    <s v="No"/>
    <s v="No"/>
    <s v="No"/>
    <s v="John Abraham"/>
    <s v="Abbas Tyrewala"/>
    <s v="A.R. Rehman"/>
    <n v="650"/>
    <n v="350000000"/>
    <n v="155850000"/>
    <s v="Blockbuster"/>
  </r>
  <r>
    <s v="Yes"/>
    <s v="action"/>
    <s v="No"/>
    <s v="No"/>
    <s v="No"/>
    <s v="John Abraham"/>
    <s v="Abhinay Deo"/>
    <s v="Amal Malik"/>
    <n v="2250"/>
    <n v="410000000"/>
    <n v="526062500"/>
    <s v="Average"/>
  </r>
  <r>
    <s v="Yes"/>
    <s v="comedy"/>
    <s v="No"/>
    <s v="No"/>
    <s v="No"/>
    <s v="John Abraham"/>
    <s v="Anees Bazmee"/>
    <s v="Meet Bros"/>
    <n v="3200"/>
    <n v="1080000000"/>
    <n v="1687670000"/>
    <s v="Flop"/>
  </r>
  <r>
    <s v="No"/>
    <s v="drama"/>
    <s v="No"/>
    <s v="Yes"/>
    <s v="No"/>
    <s v="John Abraham"/>
    <s v="Anurag Kashyap"/>
    <s v="Vishal Bhardwaj"/>
    <n v="225"/>
    <n v="75000000"/>
    <n v="34930000"/>
    <s v="Blockbuster"/>
  </r>
  <r>
    <s v="No"/>
    <s v="drama"/>
    <s v="No"/>
    <s v="No"/>
    <s v="No"/>
    <s v="John Abraham"/>
    <s v="Deepa Mehta"/>
    <s v="A.R. Rehman"/>
    <n v="175"/>
    <n v="120000000"/>
    <n v="23600000"/>
    <s v="Blockbuster"/>
  </r>
  <r>
    <s v="No"/>
    <s v="drama"/>
    <s v="No"/>
    <s v="Yes"/>
    <s v="Yes"/>
    <s v="John Abraham"/>
    <s v="Kabir Khan"/>
    <s v="Raghav Sachar"/>
    <n v="275"/>
    <n v="120000000"/>
    <n v="214025000"/>
    <s v="Flop"/>
  </r>
  <r>
    <s v="No"/>
    <s v="thriller"/>
    <s v="No"/>
    <s v="No"/>
    <s v="No"/>
    <s v="John Abraham"/>
    <s v="Kabir Khan"/>
    <s v="Pritam"/>
    <n v="1200"/>
    <n v="280000000"/>
    <n v="783367500"/>
    <s v="Flop"/>
  </r>
  <r>
    <s v="No"/>
    <s v="rom__com"/>
    <s v="No"/>
    <s v="Yes"/>
    <s v="No"/>
    <s v="John Abraham"/>
    <s v="Kapil Sharma"/>
    <s v="Pritam"/>
    <n v="975"/>
    <n v="200000000"/>
    <n v="137885000"/>
    <s v="Hit"/>
  </r>
  <r>
    <s v="No"/>
    <s v="drama"/>
    <s v="No"/>
    <s v="No"/>
    <s v="No"/>
    <s v="John Abraham"/>
    <s v="Milan Luthria"/>
    <s v="Vishal - Shekhar"/>
    <n v="400"/>
    <n v="100000000"/>
    <n v="321700000"/>
    <s v="Flop"/>
  </r>
  <r>
    <s v="No"/>
    <s v="drama"/>
    <s v="No"/>
    <s v="No"/>
    <s v="No"/>
    <s v="John Abraham"/>
    <s v="Nagesh Kukunoor"/>
    <s v="Salim - Sulaiman"/>
    <n v="425"/>
    <n v="180000000"/>
    <n v="34675000"/>
    <s v="Blockbuster"/>
  </r>
  <r>
    <s v="No"/>
    <s v="action"/>
    <s v="No"/>
    <s v="No"/>
    <s v="No"/>
    <s v="John Abraham"/>
    <s v="Nishikant Kamat"/>
    <s v="Harris Jayraj"/>
    <n v="1450"/>
    <n v="280000000"/>
    <n v="390320000"/>
    <s v="Flop"/>
  </r>
  <r>
    <s v="No"/>
    <s v="thriller"/>
    <s v="No"/>
    <s v="No"/>
    <s v="Yes"/>
    <s v="John Abraham"/>
    <s v="Nishikant Kamat"/>
    <s v="Bombay Rockers"/>
    <n v="1900"/>
    <n v="430000000"/>
    <n v="355818750"/>
    <s v="Hit"/>
  </r>
  <r>
    <s v="No"/>
    <s v="action"/>
    <s v="No"/>
    <s v="No"/>
    <s v="No"/>
    <s v="John Abraham"/>
    <s v="Rohit Dhawan"/>
    <s v="Pritam"/>
    <n v="3000"/>
    <n v="610000000"/>
    <n v="1187630000"/>
    <s v="Flop"/>
  </r>
  <r>
    <s v="No"/>
    <s v="thriller"/>
    <s v="No"/>
    <s v="Yes"/>
    <s v="No"/>
    <s v="John Abraham"/>
    <s v="Sanjay F. Gupta"/>
    <s v="Vishal - Shekhar"/>
    <n v="225"/>
    <n v="57500000"/>
    <n v="77625000"/>
    <s v="Flop"/>
  </r>
  <r>
    <s v="Yes"/>
    <s v="action"/>
    <s v="No"/>
    <s v="No"/>
    <s v="No"/>
    <s v="John Abraham"/>
    <s v="Sanjay Gupta"/>
    <s v="Anand Raj Anand"/>
    <n v="2200"/>
    <n v="490000000"/>
    <n v="825542500"/>
    <s v="Flop"/>
  </r>
  <r>
    <s v="No"/>
    <s v="thriller"/>
    <s v="No"/>
    <s v="No"/>
    <s v="No"/>
    <s v="John Abraham"/>
    <s v="Shoojit Sircar"/>
    <s v="Shantanu Moitra"/>
    <n v="1050"/>
    <n v="350000000"/>
    <n v="675640000"/>
    <s v="Flop"/>
  </r>
  <r>
    <s v="No"/>
    <s v="drama"/>
    <s v="No"/>
    <s v="No"/>
    <s v="No"/>
    <s v="John Abraham"/>
    <s v="Vivek Agnihotri"/>
    <s v="Pritam"/>
    <n v="650"/>
    <n v="190000000"/>
    <n v="217243750"/>
    <s v="Average"/>
  </r>
  <r>
    <s v="No"/>
    <s v="drama"/>
    <s v="Yes"/>
    <s v="No"/>
    <s v="No"/>
    <s v="Joysen Gupta"/>
    <s v="B.R. Ishara"/>
    <s v="Raju Singh"/>
    <n v="1"/>
    <n v="3000000"/>
    <n v="575000"/>
    <s v="Blockbuster"/>
  </r>
  <r>
    <s v="No"/>
    <s v="comedy"/>
    <s v="No"/>
    <s v="Yes"/>
    <s v="No"/>
    <s v="Juhi Chawla"/>
    <s v="Ishaan Trivedi"/>
    <s v="Shantanu Moitra"/>
    <n v="50"/>
    <n v="20000000"/>
    <n v="15200000"/>
    <s v="Hit"/>
  </r>
  <r>
    <s v="No"/>
    <s v="drama"/>
    <s v="No"/>
    <s v="No"/>
    <s v="No"/>
    <s v="Juhi Chawla"/>
    <s v="Onir"/>
    <s v="Vivek Philip"/>
    <n v="75"/>
    <n v="17500000"/>
    <n v="6700000"/>
    <s v="Blockbuster"/>
  </r>
  <r>
    <s v="No"/>
    <s v="animation"/>
    <s v="No"/>
    <s v="No"/>
    <s v="No"/>
    <s v="Juhi Chawla"/>
    <s v="Rajiv S. Ruia"/>
    <s v="Amjad - Nadeem"/>
    <n v="175"/>
    <n v="50000000"/>
    <n v="2900000"/>
    <s v="Blockbuster"/>
  </r>
  <r>
    <s v="No"/>
    <s v="adult"/>
    <s v="Yes"/>
    <s v="No"/>
    <s v="Yes"/>
    <s v="Jyoti Dev"/>
    <s v="Tilak Chutani"/>
    <s v="Aman"/>
    <n v="1"/>
    <n v="1500000"/>
    <n v="500000"/>
    <s v="Blockbuster"/>
  </r>
  <r>
    <s v="No"/>
    <s v="adult"/>
    <s v="Yes"/>
    <s v="No"/>
    <s v="No"/>
    <s v="K.Gauri"/>
    <s v="Nabh Kumar Raju"/>
    <s v="Bappi Lahiri"/>
    <n v="30"/>
    <n v="12500000"/>
    <n v="4900000"/>
    <s v="Blockbuster"/>
  </r>
  <r>
    <s v="No"/>
    <s v="drama"/>
    <s v="Yes"/>
    <s v="No"/>
    <s v="Yes"/>
    <s v="Kabir Sawhney"/>
    <s v="Mohan Sharma"/>
    <s v="Sandarbh"/>
    <n v="50"/>
    <n v="10000000"/>
    <n v="1325000"/>
    <s v="Blockbuster"/>
  </r>
  <r>
    <s v="No"/>
    <s v="love_story"/>
    <s v="Yes"/>
    <s v="Yes"/>
    <s v="No"/>
    <s v="Kaif Khan"/>
    <s v="Manish"/>
    <s v="Jayant Aaryan"/>
    <n v="1"/>
    <n v="4000000"/>
    <n v="950000"/>
    <s v="Blockbuster"/>
  </r>
  <r>
    <s v="No"/>
    <s v="drama"/>
    <s v="Yes"/>
    <s v="Yes"/>
    <s v="No"/>
    <s v="Kailash Manav"/>
    <s v="Shakir Shaikh"/>
    <s v="Bappi Lahiri"/>
    <n v="15"/>
    <n v="3000000"/>
    <n v="650000"/>
    <s v="Blockbuster"/>
  </r>
  <r>
    <s v="No"/>
    <s v="drama"/>
    <s v="No"/>
    <s v="Yes"/>
    <s v="No"/>
    <s v="Kajol"/>
    <s v="Siddharth Malhotra"/>
    <s v="Shankar - Ehsaan - Loy"/>
    <n v="900"/>
    <n v="300000000"/>
    <n v="420490000"/>
    <s v="Flop"/>
  </r>
  <r>
    <s v="No"/>
    <s v="drama"/>
    <s v="Yes"/>
    <s v="Yes"/>
    <s v="No"/>
    <s v="Kalaynji Jana"/>
    <s v="R. Gautam"/>
    <s v="Vaishnav Deva"/>
    <n v="5"/>
    <n v="2500000"/>
    <n v="275000"/>
    <s v="Blockbuster"/>
  </r>
  <r>
    <s v="No"/>
    <s v="drama"/>
    <s v="No"/>
    <s v="No"/>
    <s v="Yes"/>
    <s v="Kalki Koechlin"/>
    <s v="Anurag Kashyap"/>
    <s v="Naren Chandavarkar"/>
    <n v="200"/>
    <n v="40000000"/>
    <n v="27100000"/>
    <s v="Hit"/>
  </r>
  <r>
    <s v="No"/>
    <s v="drama"/>
    <s v="No"/>
    <s v="No"/>
    <s v="No"/>
    <s v="Kalki Koechlin"/>
    <s v="Shonali Bose"/>
    <s v="Mikey McCleary"/>
    <n v="250"/>
    <n v="65000000"/>
    <n v="74300000"/>
    <s v="Average"/>
  </r>
  <r>
    <s v="No"/>
    <s v="thriller"/>
    <s v="No"/>
    <s v="Yes"/>
    <s v="Yes"/>
    <s v="Kalpana Pandit"/>
    <s v="Sandeep Malani"/>
    <s v="Mike Paul Hughes"/>
    <n v="70"/>
    <n v="20000000"/>
    <n v="2550000"/>
    <s v="Blockbuster"/>
  </r>
  <r>
    <s v="No"/>
    <s v="action"/>
    <s v="Yes"/>
    <s v="No"/>
    <s v="Yes"/>
    <s v="Kamaal R. Khan"/>
    <s v="Jagdish Sharma"/>
    <s v="Nikhil"/>
    <n v="75"/>
    <n v="30000000"/>
    <n v="8900000"/>
    <s v="Blockbuster"/>
  </r>
  <r>
    <s v="No"/>
    <s v="comedy"/>
    <s v="No"/>
    <s v="Yes"/>
    <s v="No"/>
    <s v="Kamal Hassan"/>
    <s v="Singeetam Srinivasa Rao"/>
    <s v="Ilaiyaraja"/>
    <n v="150"/>
    <n v="45000000"/>
    <n v="51750000"/>
    <s v="Average"/>
  </r>
  <r>
    <s v="No"/>
    <s v="thriller"/>
    <s v="Yes"/>
    <s v="No"/>
    <s v="No"/>
    <s v="Kanan Malhotra"/>
    <s v="A. Chitransh"/>
    <s v="Dilip Sen"/>
    <n v="10"/>
    <n v="4500000"/>
    <n v="175000"/>
    <s v="Blockbuster"/>
  </r>
  <r>
    <s v="No"/>
    <s v="drama"/>
    <s v="No"/>
    <s v="No"/>
    <s v="No"/>
    <s v="Kangana Ranaut"/>
    <s v="Hansal Mehta"/>
    <s v="Sachin - Jigar"/>
    <n v="1550"/>
    <n v="280000000"/>
    <n v="263025000"/>
    <s v="Hit"/>
  </r>
  <r>
    <s v="No"/>
    <s v="drama"/>
    <s v="No"/>
    <s v="Yes"/>
    <s v="No"/>
    <s v="Kangana Ranaut"/>
    <s v="Sai Kabir"/>
    <s v="Sanjeev Srivastava"/>
    <n v="1600"/>
    <n v="270000000"/>
    <n v="118700000"/>
    <s v="Blockbuster"/>
  </r>
  <r>
    <s v="No"/>
    <s v="drama"/>
    <s v="No"/>
    <s v="Yes"/>
    <s v="No"/>
    <s v="Kangana Ranaut"/>
    <s v="Vikas Bahl"/>
    <s v="Amit Trivedi"/>
    <n v="800"/>
    <n v="230000000"/>
    <n v="974180000"/>
    <s v="Flop"/>
  </r>
  <r>
    <s v="No"/>
    <s v="drama"/>
    <s v="No"/>
    <s v="Yes"/>
    <s v="No"/>
    <s v="Kangana Ranaut"/>
    <s v="Vishwas Patil"/>
    <s v="Uttam Singh"/>
    <n v="425"/>
    <n v="110000000"/>
    <n v="11900000"/>
    <s v="Blockbuster"/>
  </r>
  <r>
    <s v="No"/>
    <s v="drama"/>
    <s v="No"/>
    <s v="Yes"/>
    <s v="Yes"/>
    <s v="Kanwaljeet"/>
    <s v="Ranjan Shandilya"/>
    <s v="Runa Rizvi"/>
    <n v="25"/>
    <n v="12500000"/>
    <n v="315000"/>
    <s v="Blockbuster"/>
  </r>
  <r>
    <s v="No"/>
    <s v="horror"/>
    <s v="No"/>
    <s v="No"/>
    <s v="No"/>
    <s v="Bipasha Basu"/>
    <s v="Deepak Ramsay"/>
    <s v="Anu Malik"/>
    <n v="70"/>
    <n v="25000000"/>
    <n v="9400000"/>
    <s v="Blockbuster"/>
  </r>
  <r>
    <s v="No"/>
    <s v="suspense"/>
    <s v="No"/>
    <s v="Yes"/>
    <s v="Yes"/>
    <s v="Kapil Jhaveri"/>
    <s v="Sharad Chaudhary"/>
    <s v="Jeet Ganguly"/>
    <n v="25"/>
    <n v="12500000"/>
    <n v="2600000"/>
    <s v="Blockbuster"/>
  </r>
  <r>
    <s v="No"/>
    <s v="comedy"/>
    <s v="No"/>
    <s v="No"/>
    <s v="Yes"/>
    <s v="Kapil Sharma"/>
    <s v="Abbas - Mustan"/>
    <s v="Dr. Zeus"/>
    <n v="1700"/>
    <n v="160000000"/>
    <n v="716000000"/>
    <s v="Flop"/>
  </r>
  <r>
    <s v="No"/>
    <s v="drama"/>
    <s v="No"/>
    <s v="Yes"/>
    <s v="No"/>
    <s v="Kapil Sharma"/>
    <s v="Rajeev Dhingra"/>
    <s v="Jatinder Shah"/>
    <n v="1550"/>
    <n v="400000000"/>
    <n v="166040000"/>
    <s v="Blockbuster"/>
  </r>
  <r>
    <s v="No"/>
    <s v="horror"/>
    <s v="Yes"/>
    <s v="No"/>
    <s v="No"/>
    <s v="Karan Grover"/>
    <s v="Bhushan Patel"/>
    <s v="Mithoon"/>
    <n v="1600"/>
    <n v="190000000"/>
    <n v="258450000"/>
    <s v="Flop"/>
  </r>
  <r>
    <s v="No"/>
    <s v="action"/>
    <s v="No"/>
    <s v="Yes"/>
    <s v="Yes"/>
    <s v="Karan Hakku"/>
    <s v="Paul - Venu"/>
    <s v="Sahil Fatehpuri"/>
    <n v="10"/>
    <n v="1000000"/>
    <n v="425000"/>
    <s v="Blockbuster"/>
  </r>
  <r>
    <s v="No"/>
    <s v="love_story"/>
    <s v="Yes"/>
    <s v="Yes"/>
    <s v="No"/>
    <s v="Karan Mehra"/>
    <s v="J.H. Nakra"/>
    <s v="Afsar - Sajid"/>
    <n v="50"/>
    <n v="10000000"/>
    <n v="875000"/>
    <s v="Blockbuster"/>
  </r>
  <r>
    <s v="No"/>
    <s v="drama"/>
    <s v="No"/>
    <s v="Yes"/>
    <s v="Yes"/>
    <s v="Karan Sharma"/>
    <s v="Nitin Tiwari"/>
    <s v="Sudheer - Milind"/>
    <n v="10"/>
    <n v="2500000"/>
    <n v="575000"/>
    <s v="Blockbuster"/>
  </r>
  <r>
    <s v="No"/>
    <s v="drama"/>
    <s v="Yes"/>
    <s v="Yes"/>
    <s v="No"/>
    <s v="Karanvir Sharma"/>
    <s v="Muazzam Beg"/>
    <s v="Shamir Tandon"/>
    <n v="175"/>
    <n v="27500000"/>
    <n v="4700000"/>
    <s v="Blockbuster"/>
  </r>
  <r>
    <s v="No"/>
    <s v="thriller"/>
    <s v="No"/>
    <s v="No"/>
    <s v="No"/>
    <s v="Karanvir Sharma"/>
    <s v="Vivek Agnihotri"/>
    <s v="Toshi - Sharib"/>
    <n v="1200"/>
    <n v="100000000"/>
    <n v="81500000"/>
    <s v="Hit"/>
  </r>
  <r>
    <s v="No"/>
    <s v="drama"/>
    <s v="No"/>
    <s v="No"/>
    <s v="No"/>
    <s v="Kareena Kapoor"/>
    <s v="Madhur Bhandarkar"/>
    <s v="Salim - Sulaiman"/>
    <n v="2000"/>
    <n v="350000000"/>
    <n v="571175000"/>
    <s v="Flop"/>
  </r>
  <r>
    <s v="No"/>
    <s v="rom__com"/>
    <s v="No"/>
    <s v="No"/>
    <s v="No"/>
    <s v="Kareena Kapoor"/>
    <s v="R. Balki"/>
    <s v="Mithoon"/>
    <n v="1600"/>
    <n v="350000000"/>
    <n v="993000000"/>
    <s v="Flop"/>
  </r>
  <r>
    <s v="No"/>
    <s v="love_story"/>
    <s v="No"/>
    <s v="Yes"/>
    <s v="No"/>
    <s v="Kareena Kapoor"/>
    <s v="Shakun Batra"/>
    <s v="Amit Trivedi"/>
    <n v="1250"/>
    <n v="320000000"/>
    <n v="721100000"/>
    <s v="Flop"/>
  </r>
  <r>
    <s v="No"/>
    <s v="thriller"/>
    <s v="No"/>
    <s v="No"/>
    <s v="No"/>
    <s v="Karisma Kapoor"/>
    <s v="Vikram Bhatt"/>
    <s v="Himesh Reshammiya"/>
    <n v="1050"/>
    <n v="260000000"/>
    <n v="86880000"/>
    <s v="Blockbuster"/>
  </r>
  <r>
    <s v="No"/>
    <s v="horror"/>
    <s v="Yes"/>
    <s v="No"/>
    <s v="No"/>
    <s v="Karron Mallik"/>
    <s v="Shyam Ramsay"/>
    <s v="Bappi Lahiri"/>
    <n v="40"/>
    <n v="8000000"/>
    <n v="550000"/>
    <s v="Blockbuster"/>
  </r>
  <r>
    <s v="No"/>
    <s v="comedy"/>
    <s v="No"/>
    <s v="No"/>
    <s v="No"/>
    <s v="Kartik Aryan"/>
    <s v="Ashwini Dhir"/>
    <s v="Raghav Sachar"/>
    <n v="1350"/>
    <n v="280000000"/>
    <n v="111125000"/>
    <s v="Blockbuster"/>
  </r>
  <r>
    <s v="No"/>
    <s v="rom__com"/>
    <s v="Yes"/>
    <s v="Yes"/>
    <s v="Yes"/>
    <s v="Kartik Aryan"/>
    <s v="Luv Ranjan"/>
    <s v="Clinton Cerejo"/>
    <n v="550"/>
    <n v="97500000"/>
    <n v="170300000"/>
    <s v="Flop"/>
  </r>
  <r>
    <s v="No"/>
    <s v="rom__com"/>
    <s v="No"/>
    <s v="No"/>
    <s v="No"/>
    <s v="Kartik Aryan"/>
    <s v="Luv Ranjan"/>
    <s v="Hitesh Sonik"/>
    <n v="450"/>
    <n v="100000000"/>
    <n v="30600000"/>
    <s v="Blockbuster"/>
  </r>
  <r>
    <s v="Yes"/>
    <s v="comedy"/>
    <s v="No"/>
    <s v="No"/>
    <s v="No"/>
    <s v="Kartik Tiwari"/>
    <s v="Luv Ranjan"/>
    <s v="Hitesh Sonik"/>
    <n v="1400"/>
    <n v="220000000"/>
    <n v="881767500"/>
    <s v="Flop"/>
  </r>
  <r>
    <s v="No"/>
    <s v="action"/>
    <s v="Yes"/>
    <s v="No"/>
    <s v="Yes"/>
    <s v="Kashish"/>
    <s v="Rajesh Mittal"/>
    <s v="Amresh Shahabadi"/>
    <n v="20"/>
    <n v="20000000"/>
    <n v="850000"/>
    <s v="Blockbuster"/>
  </r>
  <r>
    <s v="No"/>
    <s v="drama"/>
    <s v="No"/>
    <s v="No"/>
    <s v="No"/>
    <s v="Kashmira Shah"/>
    <s v="Faroogh Siddiqui"/>
    <s v="Jatin - Lalit"/>
    <n v="10"/>
    <n v="9000000"/>
    <n v="1500000"/>
    <s v="Blockbuster"/>
  </r>
  <r>
    <s v="No"/>
    <s v="comedy"/>
    <s v="Yes"/>
    <s v="Yes"/>
    <s v="Yes"/>
    <s v="Kavin Dave"/>
    <s v="Jagdish Rajpurohit"/>
    <s v="Faiz ur Rehmen"/>
    <n v="175"/>
    <n v="25000000"/>
    <n v="3775000"/>
    <s v="Blockbuster"/>
  </r>
  <r>
    <s v="No"/>
    <s v="thriller"/>
    <s v="No"/>
    <s v="Yes"/>
    <s v="Yes"/>
    <s v="Kay Kay Menon"/>
    <s v="Ankush Bhatt"/>
    <s v="Sandeep - Surya"/>
    <n v="300"/>
    <n v="50000000"/>
    <n v="16100000"/>
    <s v="Blockbuster"/>
  </r>
  <r>
    <s v="No"/>
    <s v="drama"/>
    <s v="No"/>
    <s v="Yes"/>
    <s v="Yes"/>
    <s v="Kay Kay Menon"/>
    <s v="Anurag Kashyap"/>
    <s v="Indian Ocean"/>
    <n v="160"/>
    <n v="45000000"/>
    <n v="67840000"/>
    <s v="Flop"/>
  </r>
  <r>
    <s v="No"/>
    <s v="thriller"/>
    <s v="No"/>
    <s v="No"/>
    <s v="Yes"/>
    <s v="Kay Kay Menon"/>
    <s v="Anurag Kashyap"/>
    <s v="Piyush Mishra"/>
    <n v="425"/>
    <n v="100000000"/>
    <n v="58900000"/>
    <s v="Hit"/>
  </r>
  <r>
    <s v="No"/>
    <s v="drama"/>
    <s v="No"/>
    <s v="Yes"/>
    <s v="Yes"/>
    <s v="Kay Kay Menon"/>
    <s v="Kanika Verma"/>
    <s v="Faizal Qureshi"/>
    <n v="25"/>
    <n v="5000000"/>
    <n v="1000000"/>
    <s v="Blockbuster"/>
  </r>
  <r>
    <s v="No"/>
    <s v="suspense"/>
    <s v="No"/>
    <s v="Yes"/>
    <s v="No"/>
    <s v="Kay Kay Menon"/>
    <s v="Manish Gupta"/>
    <s v="Siddharth - Suhas"/>
    <n v="175"/>
    <n v="47500000"/>
    <n v="8300000"/>
    <s v="Blockbuster"/>
  </r>
  <r>
    <s v="No"/>
    <s v="suspense"/>
    <s v="No"/>
    <s v="No"/>
    <s v="No"/>
    <s v="Kay Kay Menon"/>
    <s v="Manish Gupta"/>
    <s v="Ranjit Barot"/>
    <n v="325"/>
    <n v="60000000"/>
    <n v="15200000"/>
    <s v="Blockbuster"/>
  </r>
  <r>
    <s v="No"/>
    <s v="drama"/>
    <s v="No"/>
    <s v="Yes"/>
    <s v="Yes"/>
    <s v="Kay Kay Menon"/>
    <s v="Nishikant Kamat"/>
    <s v="Samir Phatarpekar"/>
    <n v="175"/>
    <n v="35000000"/>
    <n v="50220000"/>
    <s v="Flop"/>
  </r>
  <r>
    <s v="No"/>
    <s v="comedy"/>
    <s v="No"/>
    <s v="Yes"/>
    <s v="No"/>
    <s v="Kay Kay Menon"/>
    <s v="Pankaj Advani"/>
    <s v="Ranjit Barot"/>
    <n v="100"/>
    <n v="32500000"/>
    <n v="11400000"/>
    <s v="Blockbuster"/>
  </r>
  <r>
    <s v="No"/>
    <s v="comedy"/>
    <s v="No"/>
    <s v="Yes"/>
    <s v="Yes"/>
    <s v="Kay Kay Menon"/>
    <s v="Rakesh Mehta"/>
    <s v="Vinay Jaiswal"/>
    <n v="100"/>
    <n v="35000000"/>
    <n v="1950000"/>
    <s v="Blockbuster"/>
  </r>
  <r>
    <s v="No"/>
    <s v="thriller"/>
    <s v="No"/>
    <s v="No"/>
    <s v="Yes"/>
    <s v="Kay Kay Menon"/>
    <s v="Suhail Tatari"/>
    <s v="Inder Bawra"/>
    <n v="300"/>
    <n v="75000000"/>
    <n v="8200000"/>
    <s v="Blockbuster"/>
  </r>
  <r>
    <s v="No"/>
    <s v="comedy"/>
    <s v="No"/>
    <s v="Yes"/>
    <s v="Yes"/>
    <s v="Kay Kay Menon"/>
    <s v="Yunus Sajawal"/>
    <s v="Amjad - Nadeem"/>
    <n v="60"/>
    <n v="47500000"/>
    <n v="1000000"/>
    <s v="Blockbuster"/>
  </r>
  <r>
    <s v="No"/>
    <s v="adult"/>
    <s v="Yes"/>
    <s v="No"/>
    <s v="Yes"/>
    <s v="Kaya Bunti"/>
    <s v="Suresh Jain"/>
    <s v="Sayad Ali"/>
    <n v="1"/>
    <n v="1000000"/>
    <n v="675000"/>
    <s v="Hit"/>
  </r>
  <r>
    <s v="No"/>
    <s v="drama"/>
    <s v="Yes"/>
    <s v="No"/>
    <s v="Yes"/>
    <s v="Khushboo Khan"/>
    <s v="Ashok Mehta"/>
    <s v="Shiv - Ram"/>
    <n v="10"/>
    <n v="2000000"/>
    <n v="140000"/>
    <s v="Blockbuster"/>
  </r>
  <r>
    <s v="No"/>
    <s v="drama"/>
    <s v="No"/>
    <s v="Yes"/>
    <s v="Yes"/>
    <s v="Kiran Janjani"/>
    <s v="Mahesh D. Singh"/>
    <s v="Niranjan - Saket"/>
    <n v="40"/>
    <n v="325000"/>
    <n v="450000"/>
    <s v="Flop"/>
  </r>
  <r>
    <s v="No"/>
    <s v="drama"/>
    <s v="No"/>
    <s v="No"/>
    <s v="No"/>
    <s v="Kiran Janjani"/>
    <s v="Partho Ghosh"/>
    <s v="Nikhil - Vinay"/>
    <n v="15"/>
    <n v="12500000"/>
    <n v="1800000"/>
    <s v="Blockbuster"/>
  </r>
  <r>
    <s v="No"/>
    <s v="drama"/>
    <s v="No"/>
    <s v="No"/>
    <s v="Yes"/>
    <s v="Kiran Janjani"/>
    <s v="Rajiv S. Ruia"/>
    <s v="Laxmi - Vasant"/>
    <n v="20"/>
    <n v="12500000"/>
    <n v="1765625"/>
    <s v="Blockbuster"/>
  </r>
  <r>
    <s v="No"/>
    <s v="drama"/>
    <s v="No"/>
    <s v="Yes"/>
    <s v="No"/>
    <s v="Kiran Karmarkar"/>
    <s v="Gajendra Ahire"/>
    <s v="Rahul Ranade"/>
    <n v="15"/>
    <n v="8000000"/>
    <n v="140000"/>
    <s v="Blockbuster"/>
  </r>
  <r>
    <s v="No"/>
    <s v="drama"/>
    <s v="Yes"/>
    <s v="Yes"/>
    <s v="Yes"/>
    <s v="Kirran Sharad"/>
    <s v="Sanjiv Jaiswal"/>
    <s v="Jaan Nissar Lone"/>
    <n v="225"/>
    <n v="50000000"/>
    <n v="11500000"/>
    <s v="Blockbuster"/>
  </r>
  <r>
    <s v="No"/>
    <s v="drama"/>
    <s v="No"/>
    <s v="Yes"/>
    <s v="No"/>
    <s v="Kirron Kher"/>
    <s v="Pammi Somal"/>
    <s v="Aadesh Shrivastava"/>
    <n v="50"/>
    <n v="42500000"/>
    <n v="750000"/>
    <s v="Blockbuster"/>
  </r>
  <r>
    <s v="No"/>
    <s v="drama"/>
    <s v="No"/>
    <s v="No"/>
    <s v="Yes"/>
    <s v="Kirron Kher"/>
    <s v="Shona Urvashi"/>
    <s v="Randolph Correa"/>
    <n v="200"/>
    <n v="52500000"/>
    <n v="16600000"/>
    <s v="Blockbuster"/>
  </r>
  <r>
    <s v="No"/>
    <s v="drama"/>
    <s v="No"/>
    <s v="No"/>
    <s v="No"/>
    <s v="Kirti Kulhari"/>
    <s v="Madhur Bhandarkar"/>
    <s v="Anu Malik"/>
    <n v="875"/>
    <n v="120000000"/>
    <n v="60700000"/>
    <s v="Hit"/>
  </r>
  <r>
    <s v="No"/>
    <s v="drama"/>
    <s v="No"/>
    <s v="Yes"/>
    <s v="Yes"/>
    <s v="Koel Puri"/>
    <s v="Vishal Inamdar"/>
    <s v="Kaushal Inamdar"/>
    <n v="60"/>
    <n v="20000000"/>
    <n v="1250000"/>
    <s v="Blockbuster"/>
  </r>
  <r>
    <s v="No"/>
    <s v="drama"/>
    <s v="Yes"/>
    <s v="Yes"/>
    <s v="Yes"/>
    <s v="Kohinoor Khan"/>
    <s v="Umesh Gandhi"/>
    <s v="Liyaqat Asmmen"/>
    <n v="30"/>
    <n v="7500000"/>
    <n v="500000"/>
    <s v="Blockbuster"/>
  </r>
  <r>
    <s v="No"/>
    <s v="drama"/>
    <s v="No"/>
    <s v="No"/>
    <s v="Yes"/>
    <s v="Konkona Sen Sharma"/>
    <s v="Alankrita Shrivastava"/>
    <s v="Zubunnisa Bangash"/>
    <n v="500"/>
    <n v="70000000"/>
    <n v="215600000"/>
    <s v="Flop"/>
  </r>
  <r>
    <s v="No"/>
    <s v="drama"/>
    <s v="Yes"/>
    <s v="No"/>
    <s v="Yes"/>
    <s v="Konkona Sen Sharma"/>
    <s v="Madhur Bhandarkar"/>
    <s v="Shamir Tandon"/>
    <n v="50"/>
    <n v="42500000"/>
    <n v="128393750"/>
    <s v="Flop"/>
  </r>
  <r>
    <s v="No"/>
    <s v="comedy"/>
    <s v="Yes"/>
    <s v="Yes"/>
    <s v="Yes"/>
    <s v="Konkona Sen Sharma"/>
    <s v="Manu Rewal"/>
    <s v="Sawan Datta"/>
    <n v="12"/>
    <n v="17500000"/>
    <n v="1100000"/>
    <s v="Blockbuster"/>
  </r>
  <r>
    <s v="No"/>
    <s v="drama"/>
    <s v="Yes"/>
    <s v="Yes"/>
    <s v="Yes"/>
    <s v="Konkona Sen Sharma"/>
    <s v="Shonali Bose"/>
    <s v="Nandlal Nayak"/>
    <n v="4"/>
    <n v="5000000"/>
    <n v="362500"/>
    <s v="Blockbuster"/>
  </r>
  <r>
    <s v="No"/>
    <s v="drama"/>
    <s v="Yes"/>
    <s v="Yes"/>
    <s v="Yes"/>
    <s v="Kranti Redkar"/>
    <s v="Jairaj Padmanabhan"/>
    <s v="Deepak Pandit"/>
    <n v="10"/>
    <n v="3000000"/>
    <n v="180000"/>
    <s v="Blockbuster"/>
  </r>
  <r>
    <s v="No"/>
    <s v="adult"/>
    <s v="No"/>
    <s v="Yes"/>
    <s v="Yes"/>
    <s v="Krishna"/>
    <s v="Manoj"/>
    <s v="A.K. Alrin"/>
    <n v="15"/>
    <n v="1500000"/>
    <n v="900000"/>
    <s v="Hit"/>
  </r>
  <r>
    <s v="No"/>
    <s v="comedy"/>
    <s v="No"/>
    <s v="Yes"/>
    <s v="Yes"/>
    <s v="Krishna Abhishek"/>
    <s v="S. Soni"/>
    <s v="Ravi Chopra"/>
    <n v="15"/>
    <n v="10000000"/>
    <n v="525000"/>
    <s v="Blockbuster"/>
  </r>
  <r>
    <s v="No"/>
    <s v="adult"/>
    <s v="No"/>
    <s v="Yes"/>
    <s v="Yes"/>
    <s v="Kumaar Aadarsh"/>
    <s v="Kumaar Aadarsh"/>
    <s v="Aditya Shankar"/>
    <n v="20"/>
    <n v="4000000"/>
    <n v="1525000"/>
    <s v="Blockbuster"/>
  </r>
  <r>
    <s v="No"/>
    <s v="horror"/>
    <s v="No"/>
    <s v="No"/>
    <s v="No"/>
    <s v="Kumaar Aadarsh"/>
    <s v="Sanjay Khandelwal"/>
    <s v="Vaishnav Deva"/>
    <n v="10"/>
    <n v="12500000"/>
    <n v="825000"/>
    <s v="Blockbuster"/>
  </r>
  <r>
    <s v="No"/>
    <s v="comedy"/>
    <s v="Yes"/>
    <s v="Yes"/>
    <s v="Yes"/>
    <s v="Kumar Jai Baliyaan"/>
    <s v="Prabhu Dayal Meena"/>
    <s v="Veivek Asthaana"/>
    <n v="3"/>
    <n v="2500000"/>
    <n v="187500"/>
    <s v="Blockbuster"/>
  </r>
  <r>
    <s v="No"/>
    <s v="comedy"/>
    <s v="No"/>
    <s v="No"/>
    <s v="No"/>
    <s v="Kunal Kapoor"/>
    <s v="Milan Luthria"/>
    <s v="Pritam"/>
    <n v="400"/>
    <n v="90000000"/>
    <n v="72580000"/>
    <s v="Hit"/>
  </r>
  <r>
    <s v="No"/>
    <s v="comedy"/>
    <s v="No"/>
    <s v="Yes"/>
    <s v="No"/>
    <s v="Kunal Kapoor"/>
    <s v="Sameer Sharma"/>
    <s v="Amit Trivedi"/>
    <n v="450"/>
    <n v="110000000"/>
    <n v="109780000"/>
    <s v="Hit"/>
  </r>
  <r>
    <s v="No"/>
    <s v="drama"/>
    <s v="No"/>
    <s v="No"/>
    <s v="Yes"/>
    <s v="Kunal Kapoor"/>
    <s v="Tigmanshu Dhulia"/>
    <s v="Rana Mazumder"/>
    <n v="625"/>
    <n v="9500000"/>
    <n v="11800000"/>
    <s v="Average"/>
  </r>
  <r>
    <s v="No"/>
    <s v="drama"/>
    <s v="No"/>
    <s v="Yes"/>
    <s v="Yes"/>
    <s v="Kunal Khemu"/>
    <s v="Krishna D.K"/>
    <s v="Roshan Machado"/>
    <n v="550"/>
    <n v="90000000"/>
    <n v="147600000"/>
    <s v="Flop"/>
  </r>
  <r>
    <s v="No"/>
    <s v="drama"/>
    <s v="No"/>
    <s v="No"/>
    <s v="No"/>
    <s v="Kunal Khemu"/>
    <s v="Madhur Bhandarkar"/>
    <s v="Shamir Tandon"/>
    <n v="325"/>
    <n v="52500000"/>
    <n v="121120000"/>
    <s v="Flop"/>
  </r>
  <r>
    <s v="No"/>
    <s v="drama"/>
    <s v="Yes"/>
    <s v="Yes"/>
    <s v="No"/>
    <s v="Kunal Khemu"/>
    <s v="Mohit Suri"/>
    <s v="Anu Malik"/>
    <n v="225"/>
    <n v="40000000"/>
    <n v="102622000"/>
    <s v="Flop"/>
  </r>
  <r>
    <s v="No"/>
    <s v="drama"/>
    <s v="No"/>
    <s v="Yes"/>
    <s v="No"/>
    <s v="Kunal Khemu"/>
    <s v="Rohit Jugraj"/>
    <s v="Shamir Tandon"/>
    <n v="375"/>
    <n v="90000000"/>
    <n v="31900000"/>
    <s v="Blockbuster"/>
  </r>
  <r>
    <s v="No"/>
    <s v="comedy"/>
    <s v="No"/>
    <s v="Yes"/>
    <s v="No"/>
    <s v="Kunal Khemu"/>
    <s v="Umesh Shukla"/>
    <s v="Sajid - Wajid"/>
    <n v="625"/>
    <n v="100000000"/>
    <n v="90350000"/>
    <s v="Hit"/>
  </r>
  <r>
    <s v="No"/>
    <s v="thriller"/>
    <s v="No"/>
    <s v="Yes"/>
    <s v="Yes"/>
    <s v="Kunal Khemu"/>
    <s v="Vishal Mahadkar"/>
    <s v="Pranay Rijia"/>
    <n v="1150"/>
    <n v="90000000"/>
    <n v="116800000"/>
    <s v="Average"/>
  </r>
  <r>
    <s v="No"/>
    <s v="action"/>
    <s v="Yes"/>
    <s v="Yes"/>
    <s v="No"/>
    <s v="Kush Khurana"/>
    <s v="Babu Bhatt"/>
    <s v="Dheeraj Sen"/>
    <n v="50"/>
    <n v="15000000"/>
    <n v="1525000"/>
    <s v="Blockbuster"/>
  </r>
  <r>
    <s v="No"/>
    <s v="drama"/>
    <s v="Yes"/>
    <s v="Yes"/>
    <s v="Yes"/>
    <s v="Laala Khan"/>
    <s v="Kailash Dangi"/>
    <s v="Sanjeev Chorasiya"/>
    <n v="2"/>
    <n v="1500000"/>
    <n v="300000"/>
    <s v="Blockbuster"/>
  </r>
  <r>
    <s v="No"/>
    <s v="thriller"/>
    <s v="Yes"/>
    <s v="Yes"/>
    <s v="Yes"/>
    <s v="Leander Paes"/>
    <s v="Ashok Kohli"/>
    <s v="Lahu Madhav"/>
    <n v="275"/>
    <n v="65000000"/>
    <n v="4000000"/>
    <s v="Blockbuster"/>
  </r>
  <r>
    <s v="No"/>
    <s v="drama"/>
    <s v="Yes"/>
    <s v="Yes"/>
    <s v="Yes"/>
    <s v="Lee Williiams"/>
    <s v="Prashant Nair"/>
    <s v="Mathias Duplessy"/>
    <n v="15"/>
    <n v="7500000"/>
    <n v="800000"/>
    <s v="Blockbuster"/>
  </r>
  <r>
    <s v="No"/>
    <s v="thriller"/>
    <s v="Yes"/>
    <s v="Yes"/>
    <s v="No"/>
    <s v="Leeza Mangaldas"/>
    <s v="Tarun Madan Chopra"/>
    <s v="Daboo Malik"/>
    <n v="150"/>
    <n v="15000000"/>
    <n v="2000000"/>
    <s v="Blockbuster"/>
  </r>
  <r>
    <s v="No"/>
    <s v="drama"/>
    <s v="Yes"/>
    <s v="No"/>
    <s v="Yes"/>
    <s v="Linus Roach"/>
    <s v="Santosh Sivan"/>
    <s v="Mark Kilian"/>
    <n v="25"/>
    <n v="120000000"/>
    <n v="700000"/>
    <s v="Blockbuster"/>
  </r>
  <r>
    <s v="No"/>
    <s v="drama"/>
    <s v="No"/>
    <s v="No"/>
    <s v="No"/>
    <s v="Lucky Ali"/>
    <s v="Rajiv Babbar"/>
    <s v="M.M. Kreem"/>
    <n v="75"/>
    <n v="15000000"/>
    <n v="5100000"/>
    <s v="Blockbuster"/>
  </r>
  <r>
    <s v="No"/>
    <s v="horror"/>
    <s v="No"/>
    <s v="Yes"/>
    <s v="Yes"/>
    <s v="Luke Kenny"/>
    <s v="Luke Kenny"/>
    <s v="Caralisa Monteiro"/>
    <n v="225"/>
    <n v="30000000"/>
    <n v="3900000"/>
    <s v="Blockbuster"/>
  </r>
  <r>
    <s v="No"/>
    <s v="drama"/>
    <s v="Yes"/>
    <s v="No"/>
    <s v="No"/>
    <s v="Luv Sinha"/>
    <s v="Raj Kanwar"/>
    <s v="Adnan Sami"/>
    <n v="400"/>
    <n v="180000000"/>
    <n v="18125000"/>
    <s v="Blockbuster"/>
  </r>
  <r>
    <s v="No"/>
    <s v="drama"/>
    <s v="Yes"/>
    <s v="Yes"/>
    <s v="No"/>
    <s v="Maanas Srivastava"/>
    <s v="Anil Balani"/>
    <s v="Satish - Ajay"/>
    <n v="300"/>
    <n v="50000000"/>
    <n v="6500000"/>
    <s v="Blockbuster"/>
  </r>
  <r>
    <s v="No"/>
    <s v="drama"/>
    <s v="No"/>
    <s v="Yes"/>
    <s v="Yes"/>
    <s v="Madhoo"/>
    <s v="Kallol Sen"/>
    <s v="Chiradeep Dasgupta"/>
    <n v="20"/>
    <n v="3500000"/>
    <n v="525000"/>
    <s v="Blockbuster"/>
  </r>
  <r>
    <s v="No"/>
    <s v="drama"/>
    <s v="No"/>
    <s v="Yes"/>
    <s v="No"/>
    <s v="Madhuri Dixit"/>
    <s v="Anil Mehta"/>
    <s v="Salim - Sulaiman"/>
    <n v="600"/>
    <n v="200000000"/>
    <n v="284400000"/>
    <s v="Flop"/>
  </r>
  <r>
    <s v="No"/>
    <s v="drama"/>
    <s v="No"/>
    <s v="Yes"/>
    <s v="Yes"/>
    <s v="Madhuri Dixit"/>
    <s v="Soumik Sen"/>
    <s v="Soumik Sen"/>
    <n v="1700"/>
    <n v="290000000"/>
    <n v="165890000"/>
    <s v="Hit"/>
  </r>
  <r>
    <s v="No"/>
    <s v="suspense"/>
    <s v="Yes"/>
    <s v="No"/>
    <s v="No"/>
    <s v="Mahakshay Chakraborty"/>
    <s v="Raj N. Sippy"/>
    <s v="Anand Raj Anand"/>
    <n v="425"/>
    <n v="90000000"/>
    <n v="18600000"/>
    <s v="Blockbuster"/>
  </r>
  <r>
    <s v="No"/>
    <s v="thriller"/>
    <s v="No"/>
    <s v="No"/>
    <s v="No"/>
    <s v="Mahakshay Chakraborty"/>
    <s v="Raj N. Sippy"/>
    <s v="Sohail Sen"/>
    <n v="75"/>
    <n v="40000000"/>
    <n v="6000000"/>
    <s v="Blockbuster"/>
  </r>
  <r>
    <s v="Yes"/>
    <s v="horror"/>
    <s v="No"/>
    <s v="No"/>
    <s v="No"/>
    <s v="Mahakshay Chakraborty"/>
    <s v="Vikram Bhatt"/>
    <s v="Chirantan Bhatt"/>
    <n v="1100"/>
    <n v="130000000"/>
    <n v="360300000"/>
    <s v="Flop"/>
  </r>
  <r>
    <s v="No"/>
    <s v="adult"/>
    <s v="Yes"/>
    <s v="Yes"/>
    <s v="No"/>
    <s v="Mahesh"/>
    <s v="Simran"/>
    <s v="Anand - Milind"/>
    <n v="5"/>
    <n v="6000000"/>
    <n v="2200000"/>
    <s v="Blockbuster"/>
  </r>
  <r>
    <s v="No"/>
    <s v="thriller"/>
    <s v="No"/>
    <s v="No"/>
    <s v="Yes"/>
    <s v="Mahie Gill"/>
    <s v="Tigmanshu Dhulia"/>
    <s v="Ankit Tiwari"/>
    <n v="525"/>
    <n v="60000000"/>
    <n v="107550000"/>
    <s v="Flop"/>
  </r>
  <r>
    <s v="Yes"/>
    <s v="thriller"/>
    <s v="No"/>
    <s v="No"/>
    <s v="No"/>
    <s v="Mahie Gill"/>
    <s v="Tigmanshu Dhulia"/>
    <s v="Sandeep Chowta"/>
    <n v="1350"/>
    <n v="190000000"/>
    <n v="288013750"/>
    <s v="Flop"/>
  </r>
  <r>
    <s v="No"/>
    <s v="comedy"/>
    <s v="No"/>
    <s v="Yes"/>
    <s v="Yes"/>
    <s v="Mahima Chaudhary"/>
    <s v="Amar Butala"/>
    <s v="Yasin Darbar"/>
    <n v="85"/>
    <n v="75000000"/>
    <n v="3425000"/>
    <s v="Blockbuster"/>
  </r>
  <r>
    <s v="No"/>
    <s v="drama"/>
    <s v="No"/>
    <s v="Yes"/>
    <s v="Yes"/>
    <s v="Mahima Chaudhary"/>
    <s v="Junaid Memon"/>
    <s v="Siddharth - Suhas"/>
    <n v="25"/>
    <n v="15000000"/>
    <n v="850000"/>
    <s v="Blockbuster"/>
  </r>
  <r>
    <s v="No"/>
    <s v="thriller"/>
    <s v="No"/>
    <s v="No"/>
    <s v="No"/>
    <s v="Mahima Chaudhary"/>
    <s v="Karan Razdan"/>
    <s v="Anand - Milind"/>
    <n v="110"/>
    <n v="35000000"/>
    <n v="15400000"/>
    <s v="Blockbuster"/>
  </r>
  <r>
    <s v="No"/>
    <s v="comedy"/>
    <s v="No"/>
    <s v="No"/>
    <s v="No"/>
    <s v="Mallika Sherawat"/>
    <s v="Govind Menon"/>
    <s v="Anu Malik"/>
    <n v="225"/>
    <n v="60000000"/>
    <n v="55192500"/>
    <s v="Hit"/>
  </r>
  <r>
    <s v="No"/>
    <s v="thriller"/>
    <s v="No"/>
    <s v="Yes"/>
    <s v="No"/>
    <s v="Mallika Sherawat"/>
    <s v="Jennifer Chambers Lynch"/>
    <s v="Salim - Sulaiman"/>
    <n v="650"/>
    <n v="280000000"/>
    <n v="75582500"/>
    <s v="Blockbuster"/>
  </r>
  <r>
    <s v="No"/>
    <s v="drama"/>
    <s v="No"/>
    <s v="No"/>
    <s v="No"/>
    <s v="Mallika Sherawat"/>
    <s v="K.C. Bokadia"/>
    <s v="Aadesh Shrivastava"/>
    <n v="1150"/>
    <n v="110000000"/>
    <n v="84800000"/>
    <s v="Hit"/>
  </r>
  <r>
    <s v="No"/>
    <s v="rom__com"/>
    <s v="No"/>
    <s v="Yes"/>
    <s v="No"/>
    <s v="Mallika Sherawat"/>
    <s v="Sachin Kamlakar Khot"/>
    <s v="Anu Malik"/>
    <n v="400"/>
    <n v="120000000"/>
    <n v="107516250"/>
    <s v="Hit"/>
  </r>
  <r>
    <s v="No"/>
    <s v="comedy"/>
    <s v="No"/>
    <s v="No"/>
    <s v="No"/>
    <s v="Mallika Sherawat"/>
    <s v="Sanjay Chhel"/>
    <s v="Anu Malik"/>
    <n v="325"/>
    <n v="80000000"/>
    <n v="25872000"/>
    <s v="Blockbuster"/>
  </r>
  <r>
    <s v="No"/>
    <s v="drama"/>
    <s v="Yes"/>
    <s v="Yes"/>
    <s v="Yes"/>
    <s v="Mammootty"/>
    <s v="Bappaditya Roy"/>
    <s v="Faizal Qureshi"/>
    <n v="3"/>
    <n v="5000000"/>
    <n v="180000"/>
    <s v="Blockbuster"/>
  </r>
  <r>
    <s v="No"/>
    <s v="drama"/>
    <s v="Yes"/>
    <s v="Yes"/>
    <s v="No"/>
    <s v="Manav Sohal"/>
    <s v="Pradeep Pandit"/>
    <s v="N.K. Nandan"/>
    <n v="1"/>
    <n v="4000000"/>
    <n v="500000"/>
    <s v="Blockbuster"/>
  </r>
  <r>
    <s v="No"/>
    <s v="drama"/>
    <s v="Yes"/>
    <s v="No"/>
    <s v="No"/>
    <s v="Manav Vij"/>
    <s v="Kukku Batra"/>
    <s v="Bappi Lahiri"/>
    <n v="10"/>
    <n v="3000000"/>
    <n v="290000"/>
    <s v="Blockbuster"/>
  </r>
  <r>
    <s v="No"/>
    <s v="comedy"/>
    <s v="No"/>
    <s v="Yes"/>
    <s v="No"/>
    <s v="Mandira Bedi"/>
    <s v="Chandrakant Kulkarni"/>
    <s v="Sandesh Shandilya"/>
    <n v="105"/>
    <n v="22500000"/>
    <n v="1050000"/>
    <s v="Blockbuster"/>
  </r>
  <r>
    <s v="No"/>
    <s v="horror"/>
    <s v="No"/>
    <s v="Yes"/>
    <s v="Yes"/>
    <s v="Manish Chaudhary"/>
    <s v="Jitender Pawar"/>
    <s v="Onkar Singh"/>
    <n v="150"/>
    <n v="35000000"/>
    <n v="3100000"/>
    <s v="Blockbuster"/>
  </r>
  <r>
    <s v="Yes"/>
    <s v="comedy"/>
    <s v="No"/>
    <s v="No"/>
    <s v="No"/>
    <s v="Manish Paul"/>
    <s v="Abhishek Sharma"/>
    <s v="Ali Zafar"/>
    <n v="850"/>
    <n v="130000000"/>
    <n v="58070000"/>
    <s v="Blockbuster"/>
  </r>
  <r>
    <s v="No"/>
    <s v="comedy"/>
    <s v="Yes"/>
    <s v="Yes"/>
    <s v="No"/>
    <s v="Manish Paul"/>
    <s v="Saurabh Varma"/>
    <s v="Hanif Sheikh"/>
    <n v="1000"/>
    <n v="110000000"/>
    <n v="106000000"/>
    <s v="Hit"/>
  </r>
  <r>
    <s v="No"/>
    <s v="suspense"/>
    <s v="No"/>
    <s v="Yes"/>
    <s v="No"/>
    <s v="Manisha Koirala"/>
    <s v="Harryy W. Fernaandes"/>
    <s v="Himesh Reshammiya"/>
    <n v="30"/>
    <n v="15000000"/>
    <n v="1350000"/>
    <s v="Blockbuster"/>
  </r>
  <r>
    <s v="No"/>
    <s v="love_story"/>
    <s v="No"/>
    <s v="No"/>
    <s v="No"/>
    <s v="Manisha Koirala"/>
    <s v="Jay Prakash"/>
    <s v="Anand Raj Anand"/>
    <n v="150"/>
    <n v="22500000"/>
    <n v="15300000"/>
    <s v="Hit"/>
  </r>
  <r>
    <s v="No"/>
    <s v="drama"/>
    <s v="No"/>
    <s v="Yes"/>
    <s v="No"/>
    <s v="Manisha Koirala"/>
    <s v="K. Ajay Kumar"/>
    <s v="Vinay Tiwari"/>
    <n v="8"/>
    <n v="10000000"/>
    <n v="120000"/>
    <s v="Blockbuster"/>
  </r>
  <r>
    <s v="No"/>
    <s v="drama"/>
    <s v="No"/>
    <s v="Yes"/>
    <s v="Yes"/>
    <s v="Manisha Koirala"/>
    <s v="Raajatesh Nayar"/>
    <s v="Sohail Sen"/>
    <n v="110"/>
    <n v="30000000"/>
    <n v="5550000"/>
    <s v="Blockbuster"/>
  </r>
  <r>
    <s v="No"/>
    <s v="drama"/>
    <s v="Yes"/>
    <s v="Yes"/>
    <s v="No"/>
    <s v="Manoj Amarnani"/>
    <s v="Manoj Amarnani"/>
    <s v="John T. Hunt"/>
    <n v="50"/>
    <n v="25000000"/>
    <n v="825000"/>
    <s v="Blockbuster"/>
  </r>
  <r>
    <s v="No"/>
    <s v="comedy"/>
    <s v="No"/>
    <s v="Yes"/>
    <s v="No"/>
    <s v="Manoj Bajpai"/>
    <s v="Ajay Varma"/>
    <s v="Sandesh Shandilya"/>
    <n v="175"/>
    <n v="62500000"/>
    <n v="1950000"/>
    <s v="Blockbuster"/>
  </r>
  <r>
    <s v="No"/>
    <s v="comedy"/>
    <s v="No"/>
    <s v="No"/>
    <s v="No"/>
    <s v="Manoj Bajpai"/>
    <s v="Anand Kumar"/>
    <s v="Sachin Gupta"/>
    <n v="90"/>
    <n v="40000000"/>
    <n v="1950000"/>
    <s v="Blockbuster"/>
  </r>
  <r>
    <s v="No"/>
    <s v="drama"/>
    <s v="No"/>
    <s v="No"/>
    <s v="Yes"/>
    <s v="Manoj Bajpai"/>
    <s v="Anurag Kashyap"/>
    <s v=" Sneha Khanwalkar"/>
    <n v="1000"/>
    <n v="210000000"/>
    <n v="379699000"/>
    <s v="Flop"/>
  </r>
  <r>
    <s v="No"/>
    <s v="drama"/>
    <s v="No"/>
    <s v="Yes"/>
    <s v="No"/>
    <s v="Manoj Bajpai"/>
    <s v="Bedabrata Pain"/>
    <s v="Shankar - Ehsaan - Loy"/>
    <n v="65"/>
    <n v="50000000"/>
    <n v="4750000"/>
    <s v="Blockbuster"/>
  </r>
  <r>
    <s v="No"/>
    <s v="thriller"/>
    <s v="No"/>
    <s v="No"/>
    <s v="No"/>
    <s v="Manoj Bajpai"/>
    <s v="Deepak Tijori"/>
    <s v="Anu Malik"/>
    <n v="70"/>
    <n v="35000000"/>
    <n v="10834800"/>
    <s v="Blockbuster"/>
  </r>
  <r>
    <s v="No"/>
    <s v="drama"/>
    <s v="No"/>
    <s v="Yes"/>
    <s v="Yes"/>
    <s v="Manoj Bajpai"/>
    <s v="Ganesh Acharya"/>
    <s v="Nitin Arora"/>
    <n v="40"/>
    <n v="27500000"/>
    <n v="2350000"/>
    <s v="Blockbuster"/>
  </r>
  <r>
    <s v="No"/>
    <s v="drama"/>
    <s v="No"/>
    <s v="No"/>
    <s v="Yes"/>
    <s v="Manoj Bajpai"/>
    <s v="Hansal Mehta"/>
    <s v="Karan Kulkarni"/>
    <n v="450"/>
    <n v="110000000"/>
    <n v="37400000"/>
    <s v="Blockbuster"/>
  </r>
  <r>
    <s v="No"/>
    <s v="drama"/>
    <s v="No"/>
    <s v="Yes"/>
    <s v="No"/>
    <s v="Manoj Bajpai"/>
    <s v="Maqbool Khan"/>
    <s v="Toshi - Sharib"/>
    <n v="375"/>
    <n v="80000000"/>
    <n v="5900000"/>
    <s v="Blockbuster"/>
  </r>
  <r>
    <s v="No"/>
    <s v="drama"/>
    <s v="No"/>
    <s v="Yes"/>
    <s v="No"/>
    <s v="Manoj Bajpai"/>
    <s v="Rajesh Pillai"/>
    <s v="Mithoon"/>
    <n v="500"/>
    <n v="90000000"/>
    <n v="51267500"/>
    <s v="Hit"/>
  </r>
  <r>
    <s v="No"/>
    <s v="adult"/>
    <s v="Yes"/>
    <s v="No"/>
    <s v="Yes"/>
    <s v="Manoj Pandey"/>
    <s v="Kesar Matharu"/>
    <s v="Imran Wasim"/>
    <n v="50"/>
    <n v="5000000"/>
    <n v="5000000"/>
    <s v="Hit"/>
  </r>
  <r>
    <s v="No"/>
    <s v="adult"/>
    <s v="Yes"/>
    <s v="Yes"/>
    <s v="No"/>
    <s v="Manoranjan Jha"/>
    <s v="S. Latif"/>
    <s v="Dheeraj Sen"/>
    <n v="1"/>
    <n v="4000000"/>
    <n v="70000"/>
    <s v="Blockbuster"/>
  </r>
  <r>
    <s v="No"/>
    <s v="drama"/>
    <s v="Yes"/>
    <s v="Yes"/>
    <s v="No"/>
    <s v="Manzar Sehbai"/>
    <s v="Hasnain Hyderabadwala"/>
    <s v="Amjad - Nadeem"/>
    <n v="275"/>
    <n v="60000000"/>
    <n v="3600000"/>
    <s v="Blockbuster"/>
  </r>
  <r>
    <s v="No"/>
    <s v="drama"/>
    <s v="Yes"/>
    <s v="No"/>
    <s v="No"/>
    <s v="Mashaal Durrani"/>
    <s v="Iqbal Durrani"/>
    <s v="Ali Ghani"/>
    <n v="125"/>
    <n v="20000000"/>
    <n v="1625000"/>
    <s v="Blockbuster"/>
  </r>
  <r>
    <s v="No"/>
    <s v="rom__com"/>
    <s v="Yes"/>
    <s v="Yes"/>
    <s v="No"/>
    <s v="Mashhoor Amrohi"/>
    <s v="Mashhoor Amrohi"/>
    <s v="Siddharth - Suhas"/>
    <n v="40"/>
    <n v="50000000"/>
    <n v="1375000"/>
    <s v="Blockbuster"/>
  </r>
  <r>
    <s v="No"/>
    <s v="drama"/>
    <s v="Yes"/>
    <s v="Yes"/>
    <s v="No"/>
    <s v="Master Shams"/>
    <s v="Irfan Kamal"/>
    <s v="Sajid - Wajid"/>
    <n v="125"/>
    <n v="25000000"/>
    <n v="2000000"/>
    <s v="Blockbuster"/>
  </r>
  <r>
    <s v="No"/>
    <s v="thriller"/>
    <s v="No"/>
    <s v="No"/>
    <s v="Yes"/>
    <s v="Meera"/>
    <s v="Ajay Yadav"/>
    <s v="Shabab Azmi"/>
    <n v="125"/>
    <n v="27500000"/>
    <n v="1850000"/>
    <s v="Blockbuster"/>
  </r>
  <r>
    <s v="No"/>
    <s v="horror"/>
    <s v="No"/>
    <s v="No"/>
    <s v="Yes"/>
    <s v="Meera"/>
    <s v="Faisal Saif"/>
    <s v="Leonard Victor"/>
    <n v="30"/>
    <n v="17500000"/>
    <n v="525000"/>
    <s v="Blockbuster"/>
  </r>
  <r>
    <s v="No"/>
    <s v="adult"/>
    <s v="No"/>
    <s v="No"/>
    <s v="No"/>
    <s v="Meghna Naidu"/>
    <s v="Aditya Om"/>
    <s v="Nikhil - Vinay"/>
    <n v="3"/>
    <n v="4000000"/>
    <n v="2200000"/>
    <s v="Hit"/>
  </r>
  <r>
    <s v="No"/>
    <s v="drama"/>
    <s v="No"/>
    <s v="No"/>
    <s v="No"/>
    <s v="Meghna Naidu"/>
    <s v="Afzal Ahmed"/>
    <s v="Sajid - Wajid"/>
    <n v="35"/>
    <n v="15000000"/>
    <n v="6543500"/>
    <s v="Blockbuster"/>
  </r>
  <r>
    <s v="No"/>
    <s v="drama"/>
    <s v="Yes"/>
    <s v="Yes"/>
    <s v="Yes"/>
    <s v="Mehrunnisa Hassan"/>
    <s v="Ashok Nanda"/>
    <s v="K.P."/>
    <n v="5"/>
    <n v="20000000"/>
    <n v="400000"/>
    <s v="Blockbuster"/>
  </r>
  <r>
    <s v="No"/>
    <s v="rom__com"/>
    <s v="Yes"/>
    <s v="Yes"/>
    <s v="Yes"/>
    <s v="Melanie Kannokada"/>
    <s v="Chandra Pemmaraju"/>
    <s v="Dan Omelia"/>
    <n v="25"/>
    <n v="17500000"/>
    <n v="250000"/>
    <s v="Blockbuster"/>
  </r>
  <r>
    <s v="No"/>
    <s v="drama"/>
    <s v="Yes"/>
    <s v="No"/>
    <s v="No"/>
    <s v="Mighty"/>
    <s v="Shakeel Noorani"/>
    <s v="Roop Kumar Rathod"/>
    <n v="30"/>
    <n v="12500000"/>
    <n v="6665250"/>
    <s v="Hit"/>
  </r>
  <r>
    <s v="No"/>
    <s v="comedy"/>
    <s v="No"/>
    <s v="No"/>
    <s v="No"/>
    <s v="Mika Singh"/>
    <s v="Sunil Agnihotri"/>
    <s v="Lalit Pandit"/>
    <n v="450"/>
    <n v="70000000"/>
    <n v="5700000"/>
    <s v="Blockbuster"/>
  </r>
  <r>
    <s v="No"/>
    <s v="love_story"/>
    <s v="Yes"/>
    <s v="Yes"/>
    <s v="No"/>
    <s v="Mikaal Zulfikaar"/>
    <s v="Aron Govil"/>
    <s v="Sanjeev - Darshan"/>
    <n v="70"/>
    <n v="30000000"/>
    <n v="1100000"/>
    <s v="Blockbuster"/>
  </r>
  <r>
    <s v="No"/>
    <s v="drama"/>
    <s v="No"/>
    <s v="No"/>
    <s v="Yes"/>
    <s v="Milind Gunaji"/>
    <s v="Devendra Dua"/>
    <s v="Abhijeet - Kuljeet"/>
    <n v="3"/>
    <n v="4500000"/>
    <n v="650000"/>
    <s v="Blockbuster"/>
  </r>
  <r>
    <s v="No"/>
    <s v="adult"/>
    <s v="No"/>
    <s v="No"/>
    <s v="No"/>
    <s v="Milind Gunaji"/>
    <s v="K. Bhushan"/>
    <s v="Abhi - Raj"/>
    <n v="8"/>
    <n v="4000000"/>
    <n v="650000"/>
    <s v="Blockbuster"/>
  </r>
  <r>
    <s v="No"/>
    <s v="drama"/>
    <s v="No"/>
    <s v="No"/>
    <s v="Yes"/>
    <s v="Milind Gunaji"/>
    <s v="Milind Ukey"/>
    <s v="Pranit"/>
    <n v="5"/>
    <n v="7000000"/>
    <n v="250000"/>
    <s v="Blockbuster"/>
  </r>
  <r>
    <s v="No"/>
    <s v="thriller"/>
    <s v="No"/>
    <s v="No"/>
    <s v="No"/>
    <s v="Mink"/>
    <s v="Sanjay Khanna"/>
    <s v="Bappi - Tutal"/>
    <n v="25"/>
    <n v="20000000"/>
    <n v="400000"/>
    <s v="Blockbuster"/>
  </r>
  <r>
    <s v="No"/>
    <s v="drama"/>
    <s v="Yes"/>
    <s v="No"/>
    <s v="No"/>
    <s v="Mishti"/>
    <s v="Subhash Ghai"/>
    <s v="Salim - Sulaiman"/>
    <n v="1250"/>
    <n v="240000000"/>
    <n v="53000000"/>
    <s v="Blockbuster"/>
  </r>
  <r>
    <s v="No"/>
    <s v="comedy"/>
    <s v="No"/>
    <s v="No"/>
    <s v="No"/>
    <s v="Mithun Chakraborty"/>
    <s v="Ashim Samanta"/>
    <s v="Anu Malik"/>
    <n v="200"/>
    <n v="47500000"/>
    <n v="8400000"/>
    <s v="Blockbuster"/>
  </r>
  <r>
    <s v="No"/>
    <s v="action"/>
    <s v="No"/>
    <s v="No"/>
    <s v="No"/>
    <s v="Mithun Chakraborty"/>
    <s v="Ashu Trikha"/>
    <s v="Anand Raj Anand"/>
    <n v="350"/>
    <n v="45000000"/>
    <n v="19786000"/>
    <s v="Blockbuster"/>
  </r>
  <r>
    <s v="No"/>
    <s v="drama"/>
    <s v="No"/>
    <s v="No"/>
    <s v="No"/>
    <s v="Mithun Chakraborty"/>
    <s v="Ashu Trikha"/>
    <s v="Sajid - Wajid"/>
    <n v="90"/>
    <n v="35000000"/>
    <n v="2300000"/>
    <s v="Blockbuster"/>
  </r>
  <r>
    <s v="No"/>
    <s v="thriller"/>
    <s v="No"/>
    <s v="No"/>
    <s v="No"/>
    <s v="Mithun Chakraborty"/>
    <s v="Ashu Trikha"/>
    <s v="Gourov Dasgupta"/>
    <n v="900"/>
    <n v="120000000"/>
    <n v="22800000"/>
    <s v="Blockbuster"/>
  </r>
  <r>
    <s v="No"/>
    <s v="love_story"/>
    <s v="No"/>
    <s v="No"/>
    <s v="No"/>
    <s v="Mithun Chakraborty"/>
    <s v="B. Subhash"/>
    <s v="Sukhwinder Singh"/>
    <n v="80"/>
    <n v="37500000"/>
    <n v="10226250"/>
    <s v="Blockbuster"/>
  </r>
  <r>
    <s v="No"/>
    <s v="drama"/>
    <s v="No"/>
    <s v="Yes"/>
    <s v="No"/>
    <s v="Mithun Chakraborty"/>
    <s v="Girish Girija Joshi"/>
    <s v="Bappi - Tutal"/>
    <n v="125"/>
    <n v="32500000"/>
    <n v="2725000"/>
    <s v="Blockbuster"/>
  </r>
  <r>
    <s v="No"/>
    <s v="thriller"/>
    <s v="No"/>
    <s v="Yes"/>
    <s v="No"/>
    <s v="Mithun Chakraborty"/>
    <s v="Prakash Kapoor"/>
    <s v="Laxmi Pawan"/>
    <n v="2"/>
    <n v="10000000"/>
    <n v="72500"/>
    <s v="Blockbuster"/>
  </r>
  <r>
    <s v="No"/>
    <s v="love_story"/>
    <s v="No"/>
    <s v="No"/>
    <s v="No"/>
    <s v="Mithun Chakraborty"/>
    <s v="Rohit Nayyar"/>
    <s v="Sandesh Shandilya"/>
    <n v="35"/>
    <n v="22500000"/>
    <n v="2500000"/>
    <s v="Blockbuster"/>
  </r>
  <r>
    <s v="No"/>
    <s v="action"/>
    <s v="No"/>
    <s v="No"/>
    <s v="No"/>
    <s v="Mithun Chakraborty"/>
    <s v="Sanjay Sharma"/>
    <s v="Bappi Lahiri"/>
    <n v="30"/>
    <n v="12500000"/>
    <n v="4530625"/>
    <s v="Blockbuster"/>
  </r>
  <r>
    <s v="No"/>
    <s v="drama"/>
    <s v="No"/>
    <s v="Yes"/>
    <s v="No"/>
    <s v="Mithun Chakraborty"/>
    <s v="Ujjwal Singh"/>
    <s v="Ilaiyaraja"/>
    <n v="45"/>
    <n v="20000000"/>
    <n v="550000"/>
    <s v="Blockbuster"/>
  </r>
  <r>
    <s v="No"/>
    <s v="love_story"/>
    <s v="No"/>
    <s v="Yes"/>
    <s v="No"/>
    <s v="Mohammad Iqbal Khan"/>
    <s v="Arshad Yusuf Pathan"/>
    <s v="Sujeet Shetty"/>
    <n v="25"/>
    <n v="60000000"/>
    <n v="310000"/>
    <s v="Blockbuster"/>
  </r>
  <r>
    <s v="No"/>
    <s v="thriller"/>
    <s v="No"/>
    <s v="Yes"/>
    <s v="No"/>
    <s v="Mohammad Iqbal Khan"/>
    <s v="Irfan Khan"/>
    <s v="Anand Raj Anand"/>
    <n v="60"/>
    <n v="55000000"/>
    <n v="6843500"/>
    <s v="Blockbuster"/>
  </r>
  <r>
    <s v="No"/>
    <s v="drama"/>
    <s v="Yes"/>
    <s v="Yes"/>
    <s v="No"/>
    <s v="Mohd. Samad"/>
    <s v="Rajan Khosa"/>
    <s v="Sandesh Shandilya"/>
    <n v="55"/>
    <n v="27500000"/>
    <n v="1550000"/>
    <s v="Blockbuster"/>
  </r>
  <r>
    <s v="No"/>
    <s v="drama"/>
    <s v="No"/>
    <s v="Yes"/>
    <s v="Yes"/>
    <s v="Mohit Ahlawat"/>
    <s v="Akshay Shere"/>
    <s v="Mangesh Dhakde"/>
    <n v="300"/>
    <n v="60000000"/>
    <n v="11000000"/>
    <s v="Blockbuster"/>
  </r>
  <r>
    <s v="No"/>
    <s v="action"/>
    <s v="Yes"/>
    <s v="No"/>
    <s v="No"/>
    <s v="Mohit Ahlawat"/>
    <s v="Ram Gopal Verma"/>
    <s v="Ilaiyaraja"/>
    <n v="225"/>
    <n v="60000000"/>
    <n v="34300000"/>
    <s v="Hit"/>
  </r>
  <r>
    <s v="No"/>
    <s v="drama"/>
    <s v="Yes"/>
    <s v="Yes"/>
    <s v="Yes"/>
    <s v="Mohit Chauhan"/>
    <s v="Gaurav Panjwani"/>
    <s v="Manan Munjal"/>
    <n v="25"/>
    <n v="20000000"/>
    <n v="825000"/>
    <s v="Blockbuster"/>
  </r>
  <r>
    <s v="No"/>
    <s v="comedy"/>
    <s v="Yes"/>
    <s v="Yes"/>
    <s v="No"/>
    <s v="Mohit Sharma"/>
    <s v="Suresh Kumar"/>
    <s v="Sunil Jha"/>
    <n v="3"/>
    <n v="3000000"/>
    <n v="275000"/>
    <s v="Blockbuster"/>
  </r>
  <r>
    <s v="No"/>
    <s v="drama"/>
    <s v="Yes"/>
    <s v="Yes"/>
    <s v="Yes"/>
    <s v="Mohsin"/>
    <s v="Aman Mihani"/>
    <s v="Anaamik"/>
    <n v="45"/>
    <n v="17500000"/>
    <n v="875000"/>
    <s v="Blockbuster"/>
  </r>
  <r>
    <s v="No"/>
    <s v="comedy"/>
    <s v="No"/>
    <s v="Yes"/>
    <s v="Yes"/>
    <s v="Mohsin Khan"/>
    <s v="Akram Shaikh"/>
    <s v="Sikander Khan"/>
    <n v="2"/>
    <n v="12500000"/>
    <n v="425000"/>
    <s v="Blockbuster"/>
  </r>
  <r>
    <s v="No"/>
    <s v="drama"/>
    <s v="Yes"/>
    <s v="No"/>
    <s v="No"/>
    <s v="Monali Thakur"/>
    <s v="Nagesh Kukunoor"/>
    <s v="Tapas Relia"/>
    <n v="100"/>
    <n v="40000000"/>
    <n v="3900000"/>
    <s v="Blockbuster"/>
  </r>
  <r>
    <s v="No"/>
    <s v="drama"/>
    <s v="No"/>
    <s v="Yes"/>
    <s v="Yes"/>
    <s v="Monalisa"/>
    <s v="Rakesh Parmar"/>
    <s v="Palash Sen"/>
    <n v="40"/>
    <n v="7000000"/>
    <n v="7464050"/>
    <s v="Average"/>
  </r>
  <r>
    <s v="No"/>
    <s v="drama"/>
    <s v="No"/>
    <s v="No"/>
    <s v="No"/>
    <s v="Monalisa"/>
    <s v="Sandeep Kumar"/>
    <s v="Dilip Sen - Sameer Sen"/>
    <n v="25"/>
    <n v="6500000"/>
    <n v="6253400"/>
    <s v="Hit"/>
  </r>
  <r>
    <s v="No"/>
    <s v="thriller"/>
    <s v="No"/>
    <s v="Yes"/>
    <s v="Yes"/>
    <s v="Monalisa"/>
    <s v="Sumit Roy King"/>
    <s v="Karthik - Arjun"/>
    <n v="5"/>
    <n v="4000000"/>
    <n v="3150000"/>
    <s v="Hit"/>
  </r>
  <r>
    <s v="No"/>
    <s v="drama"/>
    <s v="No"/>
    <s v="No"/>
    <s v="Yes"/>
    <s v="Mrinal Kulkarni"/>
    <s v="Amol Palekar"/>
    <s v="Anand Modak"/>
    <n v="9"/>
    <n v="5000000"/>
    <n v="250000"/>
    <s v="Blockbuster"/>
  </r>
  <r>
    <s v="No"/>
    <s v="drama"/>
    <s v="Yes"/>
    <s v="Yes"/>
    <s v="Yes"/>
    <s v="Mrunmayee Lagoo"/>
    <s v="Raja Unnithan"/>
    <s v="Ashish Manchanda"/>
    <n v="15"/>
    <n v="8000000"/>
    <n v="80000"/>
    <s v="Blockbuster"/>
  </r>
  <r>
    <s v="No"/>
    <s v="drama"/>
    <s v="Yes"/>
    <s v="Yes"/>
    <s v="Yes"/>
    <s v="Mukesh R.K. Chouksey"/>
    <s v="Mukesh R.K. Chouksey"/>
    <s v="Shriram Shankar"/>
    <n v="3"/>
    <n v="2000000"/>
    <n v="675000"/>
    <s v="Blockbuster"/>
  </r>
  <r>
    <s v="No"/>
    <s v="action"/>
    <s v="No"/>
    <s v="No"/>
    <s v="Yes"/>
    <s v="Mukesh R.K. Chouksey"/>
    <s v="Mukesh R.K. Chouksey"/>
    <s v="Nashraj Chigre"/>
    <n v="1"/>
    <n v="2500000"/>
    <n v="800000"/>
    <s v="Blockbuster"/>
  </r>
  <r>
    <s v="No"/>
    <s v="drama"/>
    <s v="No"/>
    <s v="Yes"/>
    <s v="Yes"/>
    <s v="Mukesh Tiwari"/>
    <s v="Vedant Vishnoi"/>
    <s v="Rajiv Thanvi"/>
    <n v="20"/>
    <n v="12500000"/>
    <n v="425000"/>
    <s v="Blockbuster"/>
  </r>
  <r>
    <s v="No"/>
    <s v="drama"/>
    <s v="Yes"/>
    <s v="Yes"/>
    <s v="Yes"/>
    <s v="Mukesh Vyas"/>
    <s v="Swapnil Koche"/>
    <s v="Sumit Telang"/>
    <n v="1"/>
    <n v="750000"/>
    <n v="425000"/>
    <s v="Hit"/>
  </r>
  <r>
    <s v="No"/>
    <s v="drama"/>
    <s v="Yes"/>
    <s v="Yes"/>
    <s v="Yes"/>
    <s v="Munish Khan"/>
    <s v="Sachin P. Karande"/>
    <s v="Dev Sikander"/>
    <n v="100"/>
    <n v="25000000"/>
    <n v="1225000"/>
    <s v="Blockbuster"/>
  </r>
  <r>
    <s v="No"/>
    <s v="thriller"/>
    <s v="Yes"/>
    <s v="Yes"/>
    <s v="Yes"/>
    <s v="Munsif Qureshi"/>
    <s v="Anees Javed"/>
    <s v="Tukaram"/>
    <n v="3"/>
    <n v="1500000"/>
    <n v="575000"/>
    <s v="Blockbuster"/>
  </r>
  <r>
    <s v="No"/>
    <s v="thriller"/>
    <s v="Yes"/>
    <s v="No"/>
    <s v="Yes"/>
    <s v="Mustafa Burmawalla"/>
    <s v="Abbas - Mustan"/>
    <s v="Tanishk"/>
    <n v="1600"/>
    <n v="300000000"/>
    <n v="34847500"/>
    <s v="Blockbuster"/>
  </r>
  <r>
    <s v="No"/>
    <s v="love_story"/>
    <s v="Yes"/>
    <s v="Yes"/>
    <s v="Yes"/>
    <s v="Muzahid Khan"/>
    <s v="Srinivasa Anjanappa"/>
    <s v="Deen Mohammad"/>
    <n v="50"/>
    <n v="20000000"/>
    <n v="1300000"/>
    <s v="Blockbuster"/>
  </r>
  <r>
    <s v="No"/>
    <s v="drama"/>
    <s v="Yes"/>
    <s v="No"/>
    <s v="No"/>
    <s v="Muzammil Ibrahim"/>
    <s v="Pooja Bhatt"/>
    <s v="M.M. Kreem"/>
    <n v="125"/>
    <n v="45000000"/>
    <n v="10500000"/>
    <s v="Blockbuster"/>
  </r>
  <r>
    <s v="No"/>
    <s v="drama"/>
    <s v="Yes"/>
    <s v="Yes"/>
    <s v="No"/>
    <s v="Nafe Khan"/>
    <s v="Yusuf Ali Khan"/>
    <s v="Prashant Singh"/>
    <n v="40"/>
    <n v="3500000"/>
    <n v="450000"/>
    <s v="Blockbuster"/>
  </r>
  <r>
    <s v="No"/>
    <s v="thriller"/>
    <s v="No"/>
    <s v="Yes"/>
    <s v="Yes"/>
    <s v="Nakul Vaid"/>
    <s v="Mazhar Kamran"/>
    <s v="Vivek Priyadarshan"/>
    <n v="35"/>
    <n v="17500000"/>
    <n v="650000"/>
    <s v="Blockbuster"/>
  </r>
  <r>
    <s v="Yes"/>
    <s v="drama"/>
    <s v="No"/>
    <s v="Yes"/>
    <s v="No"/>
    <s v="Nana Patekar"/>
    <s v="Aejaz Gulab"/>
    <s v="Sandeep Chowta"/>
    <n v="1450"/>
    <n v="180000000"/>
    <n v="93600000"/>
    <s v="Hit"/>
  </r>
  <r>
    <s v="No"/>
    <s v="drama"/>
    <s v="No"/>
    <s v="No"/>
    <s v="No"/>
    <s v="Nana Patekar"/>
    <s v="Goutam Ghose"/>
    <s v="Goutam Ghose"/>
    <n v="50"/>
    <n v="47500000"/>
    <n v="3800000"/>
    <s v="Blockbuster"/>
  </r>
  <r>
    <s v="No"/>
    <s v="drama"/>
    <s v="No"/>
    <s v="No"/>
    <s v="No"/>
    <s v="Nana Patekar"/>
    <s v="Kabir Sadanand"/>
    <s v="Sandesh Shandilya"/>
    <n v="400"/>
    <n v="120000000"/>
    <n v="28600000"/>
    <s v="Blockbuster"/>
  </r>
  <r>
    <s v="No"/>
    <s v="thriller"/>
    <s v="No"/>
    <s v="No"/>
    <s v="No"/>
    <s v="Nana Patekar"/>
    <s v="Ram Gopal Verma"/>
    <s v="Amar Mohile"/>
    <n v="1250"/>
    <n v="230000000"/>
    <n v="235227500"/>
    <s v="Average"/>
  </r>
  <r>
    <s v="No"/>
    <s v="drama"/>
    <s v="No"/>
    <s v="No"/>
    <s v="No"/>
    <s v="Nana Patekar"/>
    <s v="Tigmanshu Dhulia"/>
    <s v="Abhishek Ray"/>
    <n v="450"/>
    <n v="120000000"/>
    <n v="25900000"/>
    <s v="Blockbuster"/>
  </r>
  <r>
    <s v="No"/>
    <s v="drama"/>
    <s v="No"/>
    <s v="Yes"/>
    <s v="Yes"/>
    <s v="Nandita Das"/>
    <s v="K.P. Sasi"/>
    <s v="Ravi"/>
    <n v="2"/>
    <n v="5000000"/>
    <n v="42500"/>
    <s v="Blockbuster"/>
  </r>
  <r>
    <s v="No"/>
    <s v="action"/>
    <s v="Yes"/>
    <s v="Yes"/>
    <s v="Yes"/>
    <s v="Narayan Singh Sisodia"/>
    <s v="Pradeep Kumawat"/>
    <s v="Prem Bhandari"/>
    <n v="5"/>
    <n v="5000000"/>
    <n v="300000"/>
    <s v="Blockbuster"/>
  </r>
  <r>
    <s v="No"/>
    <s v="drama"/>
    <s v="Yes"/>
    <s v="Yes"/>
    <s v="Yes"/>
    <s v="Nargis Bagheri"/>
    <s v="Hirdesh Kamble"/>
    <s v="Kailash Kher"/>
    <n v="80"/>
    <n v="25000000"/>
    <n v="1850000"/>
    <s v="Blockbuster"/>
  </r>
  <r>
    <s v="No"/>
    <s v="drama"/>
    <s v="Yes"/>
    <s v="Yes"/>
    <s v="No"/>
    <s v="Narinder Samra"/>
    <s v="Avantika Hari"/>
    <s v="Amar Mohile"/>
    <n v="10"/>
    <n v="9000000"/>
    <n v="95000"/>
    <s v="Blockbuster"/>
  </r>
  <r>
    <s v="No"/>
    <s v="suspense"/>
    <s v="Yes"/>
    <s v="No"/>
    <s v="No"/>
    <s v="Naseer Khan"/>
    <s v="Rohit Nayyar"/>
    <s v="Anand Raj Anand"/>
    <n v="225"/>
    <n v="30000000"/>
    <n v="6500000"/>
    <s v="Blockbuster"/>
  </r>
  <r>
    <s v="No"/>
    <s v="rom__com"/>
    <s v="No"/>
    <s v="Yes"/>
    <s v="No"/>
    <s v="Naseeruddin Shah"/>
    <s v="Abhishek Chaubey"/>
    <s v="Vishal Bhardwaj"/>
    <n v="600"/>
    <n v="190000000"/>
    <n v="318150000"/>
    <s v="Flop"/>
  </r>
  <r>
    <s v="Yes"/>
    <s v="rom__com"/>
    <s v="No"/>
    <s v="No"/>
    <s v="No"/>
    <s v="Naseeruddin Shah"/>
    <s v="Abhishek Chaubey"/>
    <s v="Vishal Bhardwaj"/>
    <n v="1250"/>
    <n v="370000000"/>
    <n v="408370000"/>
    <s v="Average"/>
  </r>
  <r>
    <s v="No"/>
    <s v="drama"/>
    <s v="No"/>
    <s v="No"/>
    <s v="No"/>
    <s v="Naseeruddin Shah"/>
    <s v="Anu Menon"/>
    <s v="Mikey McCleary"/>
    <n v="275"/>
    <n v="65000000"/>
    <n v="37000000"/>
    <s v="Hit"/>
  </r>
  <r>
    <s v="No"/>
    <s v="drama"/>
    <s v="No"/>
    <s v="Yes"/>
    <s v="Yes"/>
    <s v="Naseeruddin Shah"/>
    <s v="Aparnaa Singh"/>
    <s v="Neeraj Shridhar"/>
    <n v="500"/>
    <n v="75000000"/>
    <n v="11200000"/>
    <s v="Blockbuster"/>
  </r>
  <r>
    <s v="No"/>
    <s v="drama"/>
    <s v="No"/>
    <s v="No"/>
    <s v="No"/>
    <s v="Naseeruddin Shah"/>
    <s v="Hriday Shetty"/>
    <s v="Lalit Pandit"/>
    <n v="500"/>
    <n v="92500000"/>
    <n v="35700000"/>
    <s v="Blockbuster"/>
  </r>
  <r>
    <s v="No"/>
    <s v="thriller"/>
    <s v="No"/>
    <s v="No"/>
    <s v="No"/>
    <s v="Naseeruddin Shah"/>
    <s v="Kabeer Kaushik"/>
    <s v="Amjad - Nadeem"/>
    <n v="625"/>
    <n v="150000000"/>
    <n v="41200000"/>
    <s v="Blockbuster"/>
  </r>
  <r>
    <s v="No"/>
    <s v="thriller"/>
    <s v="No"/>
    <s v="No"/>
    <s v="No"/>
    <s v="Naseeruddin Shah"/>
    <s v="Makarand Deshpande"/>
    <s v="Shailendra Barve"/>
    <n v="200"/>
    <n v="40000000"/>
    <n v="2525000"/>
    <s v="Blockbuster"/>
  </r>
  <r>
    <s v="No"/>
    <s v="thriller"/>
    <s v="No"/>
    <s v="No"/>
    <s v="No"/>
    <s v="Naseeruddin Shah"/>
    <s v="Manish Shrivastava"/>
    <s v="Manish Tipu"/>
    <n v="550"/>
    <n v="60000000"/>
    <n v="10200000"/>
    <s v="Blockbuster"/>
  </r>
  <r>
    <s v="No"/>
    <s v="drama"/>
    <s v="No"/>
    <s v="Yes"/>
    <s v="No"/>
    <s v="Naseeruddin Shah"/>
    <s v="Nandita Das"/>
    <s v="Piyush Kanojia"/>
    <n v="200"/>
    <n v="65000000"/>
    <n v="15700000"/>
    <s v="Blockbuster"/>
  </r>
  <r>
    <s v="No"/>
    <s v="thriller"/>
    <s v="No"/>
    <s v="Yes"/>
    <s v="No"/>
    <s v="Naseeruddin Shah"/>
    <s v="Neeraj Pandey"/>
    <s v="Sanjoy Chowdhary"/>
    <n v="300"/>
    <n v="30000000"/>
    <n v="162200000"/>
    <s v="Flop"/>
  </r>
  <r>
    <s v="No"/>
    <s v="drama"/>
    <s v="No"/>
    <s v="No"/>
    <s v="No"/>
    <s v="Naseeruddin Shah"/>
    <s v="Rahul Dholakia"/>
    <s v="Zakir Hussain"/>
    <n v="35"/>
    <n v="30000000"/>
    <n v="10600000"/>
    <s v="Blockbuster"/>
  </r>
  <r>
    <s v="No"/>
    <s v="drama"/>
    <s v="No"/>
    <s v="No"/>
    <s v="No"/>
    <s v="Naseeruddin Shah"/>
    <s v="Raja Krishna Menon"/>
    <s v="Shri Rangaras"/>
    <n v="125"/>
    <n v="45000000"/>
    <n v="8600000"/>
    <s v="Blockbuster"/>
  </r>
  <r>
    <s v="No"/>
    <s v="drama"/>
    <s v="No"/>
    <s v="No"/>
    <s v="Yes"/>
    <s v="Naseeruddin Shah"/>
    <s v="Shivam Nair"/>
    <s v="Shibani Kashyap"/>
    <n v="300"/>
    <n v="95000000"/>
    <n v="28000000"/>
    <s v="Blockbuster"/>
  </r>
  <r>
    <s v="No"/>
    <s v="drama"/>
    <s v="Yes"/>
    <s v="No"/>
    <s v="Yes"/>
    <s v="Nassar Abdulla"/>
    <s v="Shrey Srivastava"/>
    <s v="Sanjeev Srivastava"/>
    <n v="18"/>
    <n v="8500000"/>
    <n v="3350000"/>
    <s v="Blockbuster"/>
  </r>
  <r>
    <s v="No"/>
    <s v="thriller"/>
    <s v="Yes"/>
    <s v="No"/>
    <s v="Yes"/>
    <s v="Nataliya Kozhenova"/>
    <s v="Shakeel S. Saifee"/>
    <s v="Sunil Patni"/>
    <n v="50"/>
    <n v="12500000"/>
    <n v="2100000"/>
    <s v="Blockbuster"/>
  </r>
  <r>
    <s v="No"/>
    <s v="drama"/>
    <s v="Yes"/>
    <s v="Yes"/>
    <s v="No"/>
    <s v="Natasha Sikka"/>
    <s v="Shiraz Henry"/>
    <s v="Abu Zar"/>
    <n v="15"/>
    <n v="3000000"/>
    <n v="3000000"/>
    <s v="Hit"/>
  </r>
  <r>
    <s v="No"/>
    <s v="drama"/>
    <s v="Yes"/>
    <s v="Yes"/>
    <s v="No"/>
    <s v="Navdip Singh"/>
    <s v="Zaid Ali Khan"/>
    <s v="Sandeep Chowta"/>
    <n v="50"/>
    <n v="40000000"/>
    <n v="975000"/>
    <s v="Blockbuster"/>
  </r>
  <r>
    <s v="No"/>
    <s v="rom__com"/>
    <s v="Yes"/>
    <s v="Yes"/>
    <s v="Yes"/>
    <s v="Naveen Kasturia"/>
    <s v="Amit Masurkar"/>
    <s v="Arfaaz Kagalwala"/>
    <n v="45"/>
    <n v="3500000"/>
    <n v="3325000"/>
    <s v="Hit"/>
  </r>
  <r>
    <s v="No"/>
    <s v="comedy"/>
    <s v="Yes"/>
    <s v="Yes"/>
    <s v="No"/>
    <s v="Navin Prabhakar"/>
    <s v="Sunil Pal"/>
    <s v="Dinu"/>
    <n v="20"/>
    <n v="10000000"/>
    <n v="320000"/>
    <s v="Blockbuster"/>
  </r>
  <r>
    <s v="No"/>
    <s v="drama"/>
    <s v="No"/>
    <s v="Yes"/>
    <s v="No"/>
    <s v="Nawazuddin Siddiqui"/>
    <s v="Amit Kumar"/>
    <s v="Rochak Kohli"/>
    <n v="250"/>
    <n v="120000000"/>
    <n v="9000000"/>
    <s v="Blockbuster"/>
  </r>
  <r>
    <s v="Yes"/>
    <s v="drama"/>
    <s v="Yes"/>
    <s v="No"/>
    <s v="No"/>
    <s v="Nawazuddin Siddiqui"/>
    <s v="Anurag Kashyap"/>
    <s v="Piyush Mishra"/>
    <n v="1000"/>
    <n v="180000000"/>
    <n v="312165750"/>
    <s v="Flop"/>
  </r>
  <r>
    <s v="No"/>
    <s v="thriller"/>
    <s v="No"/>
    <s v="No"/>
    <s v="No"/>
    <s v="Nawazuddin Siddiqui"/>
    <s v="Anurag Kashyap"/>
    <s v="Ram Sampath"/>
    <n v="700"/>
    <n v="100000000"/>
    <n v="106780000"/>
    <s v="Average"/>
  </r>
  <r>
    <s v="No"/>
    <s v="drama"/>
    <s v="No"/>
    <s v="No"/>
    <s v="No"/>
    <s v="Nawazuddin Siddiqui"/>
    <s v="Ketan Mehta"/>
    <s v="Sandesh Shandilya"/>
    <n v="575"/>
    <n v="85000000"/>
    <n v="172400000"/>
    <s v="Flop"/>
  </r>
  <r>
    <s v="No"/>
    <s v="drama"/>
    <s v="No"/>
    <s v="No"/>
    <s v="No"/>
    <s v="Nawazuddin Siddiqui"/>
    <s v="Kushan Nandy"/>
    <s v="Gaurav Dagaonkar"/>
    <n v="950"/>
    <n v="100000000"/>
    <n v="126200000"/>
    <s v="Average"/>
  </r>
  <r>
    <s v="No"/>
    <s v="drama"/>
    <s v="No"/>
    <s v="Yes"/>
    <s v="No"/>
    <s v="Nawazuddin Siddiqui"/>
    <s v="Shlok Sharma"/>
    <s v="Jasleen Royal"/>
    <n v="225"/>
    <n v="22500000"/>
    <n v="22700000"/>
    <s v="Average"/>
  </r>
  <r>
    <s v="No"/>
    <s v="comedy"/>
    <s v="No"/>
    <s v="No"/>
    <s v="No"/>
    <s v="Nawazuddin Siddiqui"/>
    <s v="Sohail Khan"/>
    <s v="Sajid - Wajid"/>
    <n v="1200"/>
    <n v="230000000"/>
    <n v="208775000"/>
    <s v="Hit"/>
  </r>
  <r>
    <s v="No"/>
    <s v="thriller"/>
    <s v="No"/>
    <s v="No"/>
    <s v="No"/>
    <s v="Neha Dhupia"/>
    <s v="Ashu Trikha"/>
    <s v="Dilip Sen - Sameer Sen"/>
    <n v="200"/>
    <n v="45000000"/>
    <n v="40418750"/>
    <s v="Hit"/>
  </r>
  <r>
    <s v="No"/>
    <s v="thriller"/>
    <s v="No"/>
    <s v="No"/>
    <s v="No"/>
    <s v="Neha Dhupia"/>
    <s v="Ashwini Chaudhary"/>
    <s v="Dilip Sen - Sameer Sen"/>
    <n v="65"/>
    <n v="22500000"/>
    <n v="5300000"/>
    <s v="Blockbuster"/>
  </r>
  <r>
    <s v="No"/>
    <s v="drama"/>
    <s v="No"/>
    <s v="Yes"/>
    <s v="No"/>
    <s v="Neha Dhupia"/>
    <s v="Rakesh Ranjan Kumar"/>
    <s v="Sanjoy Chowdhary"/>
    <n v="150"/>
    <n v="47500000"/>
    <n v="3450000"/>
    <s v="Blockbuster"/>
  </r>
  <r>
    <s v="Yes"/>
    <s v="love_story"/>
    <s v="No"/>
    <s v="No"/>
    <s v="No"/>
    <s v="Neha Sharma"/>
    <s v="Anubhav Sinha"/>
    <s v="Ankit Tiwari"/>
    <n v="1050"/>
    <n v="160000000"/>
    <n v="67968750"/>
    <s v="Blockbuster"/>
  </r>
  <r>
    <s v="No"/>
    <s v="thriller"/>
    <s v="No"/>
    <s v="Yes"/>
    <s v="No"/>
    <s v="Neil Nitin Mukesh"/>
    <s v="Jehangir Surti"/>
    <s v="Pritam"/>
    <n v="450"/>
    <n v="170000000"/>
    <n v="103835000"/>
    <s v="Hit"/>
  </r>
  <r>
    <s v="No"/>
    <s v="drama"/>
    <s v="No"/>
    <s v="No"/>
    <s v="Yes"/>
    <s v="Neil Nitin Mukesh"/>
    <s v="Madhur Bhandarkar"/>
    <s v="Toshi - Sharib"/>
    <n v="575"/>
    <n v="140000000"/>
    <n v="86850000"/>
    <s v="Hit"/>
  </r>
  <r>
    <s v="No"/>
    <s v="drama"/>
    <s v="No"/>
    <s v="No"/>
    <s v="Yes"/>
    <s v="Neil Nitin Mukesh"/>
    <s v="Pradeep Sarkar"/>
    <s v="R. Anandh"/>
    <n v="950"/>
    <n v="190000000"/>
    <n v="319925000"/>
    <s v="Flop"/>
  </r>
  <r>
    <s v="No"/>
    <s v="thriller"/>
    <s v="No"/>
    <s v="Yes"/>
    <s v="No"/>
    <s v="Neil Nitin Mukesh"/>
    <s v="Shantanu Ray Chhibber"/>
    <s v="Mithoon"/>
    <n v="1200"/>
    <n v="130000000"/>
    <n v="74500000"/>
    <s v="Hit"/>
  </r>
  <r>
    <s v="No"/>
    <s v="thriller"/>
    <s v="Yes"/>
    <s v="No"/>
    <s v="No"/>
    <s v="Neil Nitin Mukesh"/>
    <s v="Sriram Raghavan"/>
    <s v="Shankar - Ehsaan - Loy"/>
    <n v="300"/>
    <n v="75000000"/>
    <n v="56800000"/>
    <s v="Hit"/>
  </r>
  <r>
    <s v="No"/>
    <s v="thriller"/>
    <s v="No"/>
    <s v="Yes"/>
    <s v="No"/>
    <s v="Neil Nitin Mukesh"/>
    <s v="Susi Ganesh"/>
    <s v="Himesh Reshammiya"/>
    <n v="750"/>
    <n v="140000000"/>
    <n v="13600000"/>
    <s v="Blockbuster"/>
  </r>
  <r>
    <s v="No"/>
    <s v="drama"/>
    <s v="Yes"/>
    <s v="Yes"/>
    <s v="No"/>
    <s v="Nidhi Gill"/>
    <s v="Shailendra Singh Rajput"/>
    <s v="Saurabh Mukherjee"/>
    <n v="15"/>
    <n v="15000000"/>
    <n v="1925000"/>
    <s v="Blockbuster"/>
  </r>
  <r>
    <s v="No"/>
    <s v="comedy"/>
    <s v="Yes"/>
    <s v="No"/>
    <s v="No"/>
    <s v="Nikhil Dwivedi"/>
    <s v="E. Niwas"/>
    <s v="Himesh Reshammiya"/>
    <n v="175"/>
    <n v="70000000"/>
    <n v="10100000"/>
    <s v="Blockbuster"/>
  </r>
  <r>
    <s v="No"/>
    <s v="drama"/>
    <s v="Yes"/>
    <s v="Yes"/>
    <s v="Yes"/>
    <s v="Nilesh Kumar"/>
    <s v="Om Verma"/>
    <s v="Chand Sadhwani"/>
    <n v="2"/>
    <n v="4000000"/>
    <n v="72500"/>
    <s v="Blockbuster"/>
  </r>
  <r>
    <s v="No"/>
    <s v="drama"/>
    <s v="Yes"/>
    <s v="No"/>
    <s v="No"/>
    <s v="Nilesh Sahay"/>
    <s v="Ganesh Acharya"/>
    <s v="Amjad - Nadeem"/>
    <n v="85"/>
    <n v="25000000"/>
    <n v="1700000"/>
    <s v="Blockbuster"/>
  </r>
  <r>
    <s v="No"/>
    <s v="drama"/>
    <s v="Yes"/>
    <s v="No"/>
    <s v="Yes"/>
    <s v="Nilu Thakur"/>
    <s v="Ejaz Ahmed"/>
    <s v="D. Sushant"/>
    <n v="8"/>
    <n v="2500000"/>
    <n v="475000"/>
    <s v="Blockbuster"/>
  </r>
  <r>
    <s v="No"/>
    <s v="drama"/>
    <s v="Yes"/>
    <s v="Yes"/>
    <s v="Yes"/>
    <s v="Nisha Triloki"/>
    <s v="Monish Kaushal"/>
    <s v="Ashish Keskar"/>
    <n v="15"/>
    <n v="2000000"/>
    <n v="475000"/>
    <s v="Blockbuster"/>
  </r>
  <r>
    <s v="No"/>
    <s v="drama"/>
    <s v="No"/>
    <s v="Yes"/>
    <s v="No"/>
    <s v="Nishan Nanaiah"/>
    <s v="Shailesh Verma"/>
    <s v="Sachin Gupta"/>
    <n v="575"/>
    <n v="70000000"/>
    <n v="10900000"/>
    <s v="Blockbuster"/>
  </r>
  <r>
    <s v="No"/>
    <s v="drama"/>
    <s v="No"/>
    <s v="Yes"/>
    <s v="No"/>
    <s v="Nishan Nanaiah"/>
    <s v="Shashi Sudigala"/>
    <s v="Sanjoy Chowdhary"/>
    <n v="75"/>
    <n v="12500000"/>
    <n v="650000"/>
    <s v="Blockbuster"/>
  </r>
  <r>
    <s v="No"/>
    <s v="comedy"/>
    <s v="No"/>
    <s v="No"/>
    <s v="No"/>
    <s v="Nishant Dahiya"/>
    <s v="Amit Vats"/>
    <s v="Arjuna Harjai"/>
    <n v="150"/>
    <n v="25000000"/>
    <n v="1400000"/>
    <s v="Blockbuster"/>
  </r>
  <r>
    <s v="No"/>
    <s v="drama"/>
    <s v="Yes"/>
    <s v="Yes"/>
    <s v="Yes"/>
    <s v="Nishant Sharma"/>
    <s v="Manoj Palrecha"/>
    <s v="Pramod Chillal"/>
    <n v="1"/>
    <n v="6500000"/>
    <n v="14500"/>
    <s v="Blockbuster"/>
  </r>
  <r>
    <s v="No"/>
    <s v="mythological"/>
    <s v="No"/>
    <s v="Yes"/>
    <s v="Yes"/>
    <s v="Nishi Verma"/>
    <s v="Nandu Chaudhary"/>
    <s v="Anil Hajaria"/>
    <n v="1"/>
    <n v="1000000"/>
    <n v="35000"/>
    <s v="Blockbuster"/>
  </r>
  <r>
    <s v="No"/>
    <s v="drama"/>
    <s v="No"/>
    <s v="Yes"/>
    <s v="Yes"/>
    <s v="Nishigandha Wad"/>
    <s v="Ujjwal Thengdi"/>
    <s v="Ujjwal Thengdi"/>
    <n v="30"/>
    <n v="12500000"/>
    <n v="250000"/>
    <s v="Blockbuster"/>
  </r>
  <r>
    <s v="No"/>
    <s v="horror"/>
    <s v="Yes"/>
    <s v="No"/>
    <s v="No"/>
    <s v="Nithiin"/>
    <s v="Ram Gopal Verma"/>
    <s v="Bappi - Tutal"/>
    <n v="700"/>
    <n v="85000000"/>
    <n v="73200000"/>
    <s v="Hit"/>
  </r>
  <r>
    <s v="No"/>
    <s v="adult"/>
    <s v="Yes"/>
    <s v="No"/>
    <s v="Yes"/>
    <s v="Nitika Sharma"/>
    <s v="Bhabani Prasad"/>
    <s v="Sanjay Basu"/>
    <n v="1"/>
    <n v="2500000"/>
    <n v="1000000"/>
    <s v="Blockbuster"/>
  </r>
  <r>
    <s v="No"/>
    <s v="drama"/>
    <s v="No"/>
    <s v="No"/>
    <s v="Yes"/>
    <s v="Om Puri"/>
    <s v="Ajai Sinha"/>
    <s v="Annujj Kappoo"/>
    <n v="100"/>
    <n v="27500000"/>
    <n v="2350000"/>
    <s v="Blockbuster"/>
  </r>
  <r>
    <s v="No"/>
    <s v="drama"/>
    <s v="No"/>
    <s v="Yes"/>
    <s v="No"/>
    <s v="Om Puri"/>
    <s v="Jasbir Bhaati"/>
    <s v="Hanif Sheikh"/>
    <n v="200"/>
    <n v="25000000"/>
    <n v="2850000"/>
    <s v="Blockbuster"/>
  </r>
  <r>
    <s v="No"/>
    <s v="comedy"/>
    <s v="No"/>
    <s v="Yes"/>
    <s v="No"/>
    <s v="Om Puri"/>
    <s v="Rahul Aggarwal"/>
    <s v="Lalit Pandit"/>
    <n v="325"/>
    <n v="57500000"/>
    <n v="10000000"/>
    <s v="Blockbuster"/>
  </r>
  <r>
    <s v="No"/>
    <s v="comedy"/>
    <s v="No"/>
    <s v="Yes"/>
    <s v="No"/>
    <s v="Om Puri"/>
    <s v="Rajan Kothari"/>
    <s v="Rahul Ranade"/>
    <n v="35"/>
    <n v="12500000"/>
    <n v="925000"/>
    <s v="Blockbuster"/>
  </r>
  <r>
    <s v="No"/>
    <s v="horror"/>
    <s v="No"/>
    <s v="Yes"/>
    <s v="Yes"/>
    <s v="Om Puri"/>
    <s v="Sumeet Chawla"/>
    <s v="Iqbal Darbar"/>
    <n v="10"/>
    <n v="6000000"/>
    <n v="1000000"/>
    <s v="Blockbuster"/>
  </r>
  <r>
    <s v="No"/>
    <s v="drama"/>
    <s v="No"/>
    <s v="Yes"/>
    <s v="No"/>
    <s v="Om Puri"/>
    <s v="Vishal Bhandari"/>
    <s v="Siddharth - Suhas"/>
    <n v="25"/>
    <n v="10000000"/>
    <n v="175000"/>
    <s v="Blockbuster"/>
  </r>
  <r>
    <s v="No"/>
    <s v="drama"/>
    <s v="Yes"/>
    <s v="Yes"/>
    <s v="No"/>
    <s v="Omkar Das Manikpuri"/>
    <s v="Anusha Rizvi"/>
    <s v="Ram Sampath"/>
    <n v="825"/>
    <n v="140000000"/>
    <n v="468525000"/>
    <s v="Flop"/>
  </r>
  <r>
    <s v="No"/>
    <s v="comedy"/>
    <s v="No"/>
    <s v="Yes"/>
    <s v="Yes"/>
    <s v="Omkar Das Manikpuri"/>
    <s v="Shareeph Mansuri Saranwala"/>
    <s v="Nizam Khan"/>
    <n v="25"/>
    <n v="4000000"/>
    <n v="200000"/>
    <s v="Blockbuster"/>
  </r>
  <r>
    <s v="No"/>
    <s v="comedy"/>
    <s v="No"/>
    <s v="Yes"/>
    <s v="Yes"/>
    <s v="Omkar Das Manikpuri"/>
    <s v="Varun Middha"/>
    <s v="Tarannum Malik"/>
    <n v="50"/>
    <n v="30000000"/>
    <n v="550000"/>
    <s v="Blockbuster"/>
  </r>
  <r>
    <s v="No"/>
    <s v="thriller"/>
    <s v="Yes"/>
    <s v="Yes"/>
    <s v="Yes"/>
    <s v="Pankaj Badra"/>
    <s v="Anshuman G. Barua"/>
    <s v="Ramen Barua"/>
    <n v="25"/>
    <n v="6000000"/>
    <n v="425000"/>
    <s v="Blockbuster"/>
  </r>
  <r>
    <s v="No"/>
    <s v="drama"/>
    <s v="No"/>
    <s v="Yes"/>
    <s v="No"/>
    <s v="Pankaj Kapoor"/>
    <s v="Bhavna Talwar"/>
    <s v="Debajyoti Mishra"/>
    <n v="35"/>
    <n v="22500000"/>
    <n v="2300000"/>
    <s v="Blockbuster"/>
  </r>
  <r>
    <s v="No"/>
    <s v="comedy"/>
    <s v="No"/>
    <s v="No"/>
    <s v="No"/>
    <s v="Pankaj Kapoor"/>
    <s v="Rajiv Mehra"/>
    <s v="Sajid - Wajid"/>
    <n v="350"/>
    <n v="65000000"/>
    <n v="13900000"/>
    <s v="Blockbuster"/>
  </r>
  <r>
    <s v="No"/>
    <s v="drama"/>
    <s v="No"/>
    <s v="No"/>
    <s v="No"/>
    <s v="Pankaj Kapoor"/>
    <s v="Vishal Bhardwaj"/>
    <s v="Vishal Bhardwaj"/>
    <n v="50"/>
    <n v="20000000"/>
    <n v="5000000"/>
    <s v="Blockbuster"/>
  </r>
  <r>
    <s v="No"/>
    <s v="thriller"/>
    <s v="Yes"/>
    <s v="No"/>
    <s v="Yes"/>
    <s v="Paoli Dam"/>
    <s v="Vivek Agnihotri"/>
    <s v="Harshit Saxena"/>
    <n v="1100"/>
    <n v="90000000"/>
    <n v="164300000"/>
    <s v="Flop"/>
  </r>
  <r>
    <s v="No"/>
    <s v="suspense"/>
    <s v="Yes"/>
    <s v="Yes"/>
    <s v="No"/>
    <s v="Paras Chhabra"/>
    <s v="Braj Bhushan"/>
    <s v="Sujeet Chaubey"/>
    <n v="300"/>
    <n v="42500000"/>
    <n v="3550000"/>
    <s v="Blockbuster"/>
  </r>
  <r>
    <s v="No"/>
    <s v="drama"/>
    <s v="No"/>
    <s v="Yes"/>
    <s v="No"/>
    <s v="Paresh Rawal"/>
    <s v="Amit Rai"/>
    <s v="Sandesh Shandilya"/>
    <n v="60"/>
    <n v="30000000"/>
    <n v="900000"/>
    <s v="Blockbuster"/>
  </r>
  <r>
    <s v="No"/>
    <s v="comedy"/>
    <s v="No"/>
    <s v="Yes"/>
    <s v="No"/>
    <s v="Paresh Rawal"/>
    <s v="Fuwad Khan"/>
    <s v="Sachin Gupta"/>
    <n v="1100"/>
    <n v="140000000"/>
    <n v="120916000"/>
    <s v="Hit"/>
  </r>
  <r>
    <s v="No"/>
    <s v="drama"/>
    <s v="No"/>
    <s v="Yes"/>
    <s v="No"/>
    <s v="Paresh Rawal"/>
    <s v="Naseeruddin Shah"/>
    <s v="Viju Shah"/>
    <n v="75"/>
    <n v="62500000"/>
    <n v="17500000"/>
    <s v="Blockbuster"/>
  </r>
  <r>
    <s v="No"/>
    <s v="comedy"/>
    <s v="No"/>
    <s v="No"/>
    <s v="No"/>
    <s v="Paresh Rawal"/>
    <s v="Rahul Rawail"/>
    <s v="Bappi Lahiri"/>
    <n v="285"/>
    <n v="37500000"/>
    <n v="45000000"/>
    <s v="Average"/>
  </r>
  <r>
    <s v="No"/>
    <s v="love_story"/>
    <s v="Yes"/>
    <s v="Yes"/>
    <s v="No"/>
    <s v="Paritosh Goswami"/>
    <s v="Paritosh Goswami"/>
    <s v="Piyush Kanojia"/>
    <n v="50"/>
    <n v="7500000"/>
    <n v="170000"/>
    <s v="Blockbuster"/>
  </r>
  <r>
    <s v="No"/>
    <s v="mythological"/>
    <s v="No"/>
    <s v="Yes"/>
    <s v="No"/>
    <s v="Parmeet Sethi"/>
    <s v="Yashwant Ingavale"/>
    <s v="Anil Mohile"/>
    <n v="35"/>
    <n v="3000000"/>
    <n v="465000"/>
    <s v="Blockbuster"/>
  </r>
  <r>
    <s v="No"/>
    <s v="thriller"/>
    <s v="Yes"/>
    <s v="Yes"/>
    <s v="No"/>
    <s v="Parmita Katkar"/>
    <s v="Imtiaaz J. Khan"/>
    <s v="Aadesh Shrivastava"/>
    <n v="20"/>
    <n v="17500000"/>
    <n v="3700000"/>
    <s v="Blockbuster"/>
  </r>
  <r>
    <s v="No"/>
    <s v="drama"/>
    <s v="Yes"/>
    <s v="Yes"/>
    <s v="Yes"/>
    <s v="Partho A. Gupte"/>
    <s v="Amol Gupte"/>
    <s v="Hitesh Sonik"/>
    <n v="250"/>
    <n v="45000000"/>
    <n v="76300000"/>
    <s v="Flop"/>
  </r>
  <r>
    <s v="No"/>
    <s v="drama"/>
    <s v="Yes"/>
    <s v="Yes"/>
    <s v="No"/>
    <s v="Parvathy Omanakuttan"/>
    <s v="Vishal Aryan Singh"/>
    <s v="Pritam"/>
    <n v="175"/>
    <n v="50000000"/>
    <n v="4000000"/>
    <s v="Blockbuster"/>
  </r>
  <r>
    <s v="No"/>
    <s v="drama"/>
    <s v="No"/>
    <s v="Yes"/>
    <s v="No"/>
    <s v="Parvin Dabas"/>
    <s v="Pravin Dabbas"/>
    <s v="Siddharth - Suhas"/>
    <n v="350"/>
    <n v="75000000"/>
    <n v="9600000"/>
    <s v="Blockbuster"/>
  </r>
  <r>
    <s v="No"/>
    <s v="thriller"/>
    <s v="Yes"/>
    <s v="No"/>
    <s v="No"/>
    <s v="Parzan Dastur"/>
    <s v="Piyush Jha"/>
    <s v="Sandesh Shandilya"/>
    <n v="250"/>
    <n v="50000000"/>
    <n v="8240000"/>
    <s v="Blockbuster"/>
  </r>
  <r>
    <s v="No"/>
    <s v="thriller"/>
    <s v="No"/>
    <s v="No"/>
    <s v="No"/>
    <s v="Patralekha"/>
    <s v="Vikram Bhatt"/>
    <s v="Sangeet - Siddharth"/>
    <n v="1100"/>
    <n v="100000000"/>
    <n v="43380000"/>
    <s v="Blockbuster"/>
  </r>
  <r>
    <s v="No"/>
    <s v="drama"/>
    <s v="No"/>
    <s v="No"/>
    <s v="No"/>
    <s v="Payal Rohatgi"/>
    <s v="Partho Ghosh"/>
    <s v="Daboo Malik"/>
    <n v="75"/>
    <n v="12500000"/>
    <n v="12078300"/>
    <s v="Hit"/>
  </r>
  <r>
    <s v="No"/>
    <s v="thriller"/>
    <s v="No"/>
    <s v="Yes"/>
    <s v="No"/>
    <s v="Payal Rohatgi"/>
    <s v="Sunjay S. Zaveri"/>
    <s v="Sanjeev - Darshan"/>
    <n v="115"/>
    <n v="20000000"/>
    <n v="33074000"/>
    <s v="Flop"/>
  </r>
  <r>
    <s v="No"/>
    <s v="comedy"/>
    <s v="No"/>
    <s v="No"/>
    <s v="Yes"/>
    <s v="Payal Rohatgi"/>
    <s v="T.L.V. Prasad"/>
    <s v="Arun Daga"/>
    <n v="30"/>
    <n v="10000000"/>
    <n v="2450000"/>
    <s v="Blockbuster"/>
  </r>
  <r>
    <s v="No"/>
    <s v="adult"/>
    <s v="No"/>
    <s v="Yes"/>
    <s v="No"/>
    <s v="Payal Rohatgi"/>
    <s v="Vicky G."/>
    <s v="Nikhil - Vinay"/>
    <n v="125"/>
    <n v="15000000"/>
    <n v="20700000"/>
    <s v="Flop"/>
  </r>
  <r>
    <s v="No"/>
    <s v="mythological"/>
    <s v="Yes"/>
    <s v="Yes"/>
    <s v="No"/>
    <s v="Phool Singh"/>
    <s v="Santosh Badal"/>
    <s v="Jayant Aaryan"/>
    <n v="1"/>
    <n v="1500000"/>
    <n v="37500"/>
    <s v="Blockbuster"/>
  </r>
  <r>
    <s v="No"/>
    <s v="horror"/>
    <s v="No"/>
    <s v="No"/>
    <s v="No"/>
    <s v="Piu Chauhan"/>
    <s v="Salim Raza"/>
    <s v="Sayyed Ahmed"/>
    <n v="25"/>
    <n v="12500000"/>
    <n v="750000"/>
    <s v="Blockbuster"/>
  </r>
  <r>
    <s v="No"/>
    <s v="horror"/>
    <s v="No"/>
    <s v="Yes"/>
    <s v="No"/>
    <s v="Poonam Dasgupta"/>
    <s v="Ravi Basera"/>
    <s v="Usha Khanna"/>
    <n v="8"/>
    <n v="2500000"/>
    <n v="1800000"/>
    <s v="Hit"/>
  </r>
  <r>
    <s v="No"/>
    <s v="drama"/>
    <s v="Yes"/>
    <s v="No"/>
    <s v="No"/>
    <s v="Poonam Pandey"/>
    <s v="Amit Saxena"/>
    <s v="Sangeet - Siddharth"/>
    <n v="1100"/>
    <n v="80000000"/>
    <n v="43100000"/>
    <s v="Hit"/>
  </r>
  <r>
    <s v="No"/>
    <s v="masala"/>
    <s v="Yes"/>
    <s v="Yes"/>
    <s v="No"/>
    <s v="Prabhas"/>
    <s v="S.S. Rajamouli"/>
    <s v="M.M. Kreem"/>
    <n v="1600"/>
    <n v="1700000000"/>
    <n v="1682350000"/>
    <s v="Hit"/>
  </r>
  <r>
    <s v="Yes"/>
    <s v="masala"/>
    <s v="No"/>
    <s v="No"/>
    <s v="No"/>
    <s v="Prabhas"/>
    <s v="S.S. Rajamouli"/>
    <s v="M.M. Kreem"/>
    <n v="3950"/>
    <n v="1950000000"/>
    <n v="8016120000"/>
    <s v="Flop"/>
  </r>
  <r>
    <s v="No"/>
    <s v="comedy"/>
    <s v="No"/>
    <s v="Yes"/>
    <s v="No"/>
    <s v="Prabhu Deva"/>
    <s v="A.L. Vijay"/>
    <s v="Sajid - Wajid"/>
    <n v="875"/>
    <n v="110000000"/>
    <n v="69405000"/>
    <s v="Hit"/>
  </r>
  <r>
    <s v="No"/>
    <s v="drama"/>
    <s v="No"/>
    <s v="No"/>
    <s v="No"/>
    <s v="Prabhu Deva"/>
    <s v="Remo D'Souza"/>
    <s v="Sachin - Jigar"/>
    <n v="1000"/>
    <n v="270000000"/>
    <n v="577980000"/>
    <s v="Flop"/>
  </r>
  <r>
    <s v="No"/>
    <s v="drama"/>
    <s v="Yes"/>
    <s v="Yes"/>
    <s v="Yes"/>
    <s v="Prajakt Rebeloma"/>
    <s v="Prajakt Rebeloma"/>
    <s v="Bhupesh Sawai"/>
    <n v="15"/>
    <n v="4000000"/>
    <n v="275000"/>
    <s v="Blockbuster"/>
  </r>
  <r>
    <s v="No"/>
    <s v="drama"/>
    <s v="Yes"/>
    <s v="Yes"/>
    <s v="No"/>
    <s v="Prakash Sagar"/>
    <s v="Ravi Pun"/>
    <s v="Nayab - Raja"/>
    <n v="30"/>
    <n v="15000000"/>
    <n v="1525000"/>
    <s v="Blockbuster"/>
  </r>
  <r>
    <s v="No"/>
    <s v="action"/>
    <s v="No"/>
    <s v="No"/>
    <s v="Yes"/>
    <s v="Prakash Sagar"/>
    <s v="Vicky Ranawat"/>
    <s v="Manoj Tikaria"/>
    <n v="275"/>
    <n v="20000000"/>
    <n v="7800000"/>
    <s v="Blockbuster"/>
  </r>
  <r>
    <s v="No"/>
    <s v="drama"/>
    <s v="No"/>
    <s v="Yes"/>
    <s v="Yes"/>
    <s v="Prashant Narayanan"/>
    <s v="Praveen Bhardwaj"/>
    <s v="Shujaat Hussain Khan"/>
    <n v="30"/>
    <n v="20000000"/>
    <n v="1300000"/>
    <s v="Blockbuster"/>
  </r>
  <r>
    <s v="No"/>
    <s v="love_story"/>
    <s v="No"/>
    <s v="No"/>
    <s v="No"/>
    <s v="Prateik Babbar"/>
    <s v="Gautham Menon"/>
    <s v="A.R. Rehman"/>
    <n v="600"/>
    <n v="140000000"/>
    <n v="85557500"/>
    <s v="Hit"/>
  </r>
  <r>
    <s v="No"/>
    <s v="love_story"/>
    <s v="No"/>
    <s v="No"/>
    <s v="No"/>
    <s v="Prateik Babbar"/>
    <s v="Manish Tiwary"/>
    <s v="Sachin Gupta"/>
    <n v="975"/>
    <n v="250000000"/>
    <n v="53700000"/>
    <s v="Blockbuster"/>
  </r>
  <r>
    <s v="No"/>
    <s v="drama"/>
    <s v="Yes"/>
    <s v="Yes"/>
    <s v="No"/>
    <s v="Prateik Babbar"/>
    <s v="Raghav Dar"/>
    <s v="Ajay - Atul"/>
    <n v="375"/>
    <n v="90000000"/>
    <n v="18100000"/>
    <s v="Blockbuster"/>
  </r>
  <r>
    <s v="No"/>
    <s v="drama"/>
    <s v="No"/>
    <s v="No"/>
    <s v="No"/>
    <s v="Pravin Dabbas"/>
    <s v="Nila Madhab Panda"/>
    <s v="Piyush Mishra"/>
    <n v="40"/>
    <n v="35000000"/>
    <n v="875000"/>
    <s v="Blockbuster"/>
  </r>
  <r>
    <s v="No"/>
    <s v="love_story"/>
    <s v="No"/>
    <s v="Yes"/>
    <s v="Yes"/>
    <s v="Preeti Jhangiani"/>
    <s v="Kamal Nathani"/>
    <s v="Sudeep Banerjee"/>
    <n v="20"/>
    <n v="22500000"/>
    <n v="625000"/>
    <s v="Blockbuster"/>
  </r>
  <r>
    <s v="No"/>
    <s v="drama"/>
    <s v="No"/>
    <s v="No"/>
    <s v="Yes"/>
    <s v="Preity Zinta"/>
    <s v="Deepa Mehta"/>
    <s v="Mychael Danna"/>
    <n v="110"/>
    <n v="100000000"/>
    <n v="8700000"/>
    <s v="Blockbuster"/>
  </r>
  <r>
    <s v="No"/>
    <s v="love_story"/>
    <s v="No"/>
    <s v="No"/>
    <s v="No"/>
    <s v="Preity Zinta"/>
    <s v="Prem Soni"/>
    <s v="Sajid - Wajid"/>
    <n v="400"/>
    <n v="210000000"/>
    <n v="28075000"/>
    <s v="Blockbuster"/>
  </r>
  <r>
    <s v="No"/>
    <s v="drama"/>
    <s v="Yes"/>
    <s v="Yes"/>
    <s v="Yes"/>
    <s v="Prince Amit"/>
    <s v="Sudeep D. Mukherjee"/>
    <s v="Raj Hans"/>
    <n v="10"/>
    <n v="5000000"/>
    <n v="475000"/>
    <s v="Blockbuster"/>
  </r>
  <r>
    <s v="No"/>
    <s v="drama"/>
    <s v="Yes"/>
    <s v="Yes"/>
    <s v="Yes"/>
    <s v="Prithvi Soni"/>
    <s v="Dashrath Kacharawat"/>
    <s v="Darshan Kaher"/>
    <n v="2"/>
    <n v="1500000"/>
    <n v="72000"/>
    <s v="Blockbuster"/>
  </r>
  <r>
    <s v="No"/>
    <s v="comedy"/>
    <s v="Yes"/>
    <s v="Yes"/>
    <s v="Yes"/>
    <s v="Pritika Chawla"/>
    <s v="Makarand Deshpande"/>
    <s v="Vasuda Sharma"/>
    <n v="90"/>
    <n v="35000000"/>
    <n v="600000"/>
    <s v="Blockbuster"/>
  </r>
  <r>
    <s v="No"/>
    <s v="drama"/>
    <s v="Yes"/>
    <s v="No"/>
    <s v="No"/>
    <s v="Priya Singh"/>
    <s v="Dhirendra Agarwal"/>
    <s v="Ghulam Ali Chander"/>
    <n v="3"/>
    <n v="7500000"/>
    <n v="145000"/>
    <s v="Blockbuster"/>
  </r>
  <r>
    <s v="No"/>
    <s v="horror"/>
    <s v="Yes"/>
    <s v="Yes"/>
    <s v="No"/>
    <s v="Priyanka"/>
    <s v="Om Prakash Sharma"/>
    <s v="Saurabh Mukherjee"/>
    <n v="1"/>
    <n v="1500000"/>
    <n v="1300000"/>
    <s v="Hit"/>
  </r>
  <r>
    <s v="No"/>
    <s v="rom__com"/>
    <s v="No"/>
    <s v="No"/>
    <s v="No"/>
    <s v="Priyanka Chopra"/>
    <s v="Ashutosh Gowariker"/>
    <s v="Sohail Sen"/>
    <n v="725"/>
    <n v="320000000"/>
    <n v="174618750"/>
    <s v="Hit"/>
  </r>
  <r>
    <s v="No"/>
    <s v="rom__com"/>
    <s v="No"/>
    <s v="No"/>
    <s v="No"/>
    <s v="Priyanka Chopra"/>
    <s v="Jugal Hansraj"/>
    <s v="Salim - Sulaiman"/>
    <n v="425"/>
    <n v="140000000"/>
    <n v="89545000"/>
    <s v="Hit"/>
  </r>
  <r>
    <s v="No"/>
    <s v="drama"/>
    <s v="No"/>
    <s v="No"/>
    <s v="No"/>
    <s v="Priyanka Chopra"/>
    <s v="Madhur Bhandarkar"/>
    <s v="Salim - Sulaiman"/>
    <n v="750"/>
    <n v="200000000"/>
    <n v="392945000"/>
    <s v="Flop"/>
  </r>
  <r>
    <s v="No"/>
    <s v="drama"/>
    <s v="No"/>
    <s v="Yes"/>
    <s v="Yes"/>
    <s v="Priyanka Chopra"/>
    <s v="Omung Kumar"/>
    <s v="Shashi Suman"/>
    <n v="1900"/>
    <n v="380000000"/>
    <n v="861917500"/>
    <s v="Flop"/>
  </r>
  <r>
    <s v="Yes"/>
    <s v="drama"/>
    <s v="No"/>
    <s v="No"/>
    <s v="No"/>
    <s v="Priyanka Chopra"/>
    <s v="Prakash Jha"/>
    <s v="Salim - Sulaiman"/>
    <n v="2500"/>
    <n v="330000000"/>
    <n v="495925000"/>
    <s v="Flop"/>
  </r>
  <r>
    <s v="No"/>
    <s v="thriller"/>
    <s v="No"/>
    <s v="No"/>
    <s v="No"/>
    <s v="Priyanka Chopra"/>
    <s v="Vishal Bhardwaj"/>
    <s v="Vishal Bhardwaj"/>
    <n v="975"/>
    <n v="250000000"/>
    <n v="300700000"/>
    <s v="Average"/>
  </r>
  <r>
    <s v="No"/>
    <s v="love_story"/>
    <s v="No"/>
    <s v="Yes"/>
    <s v="No"/>
    <s v="Priyanshu Chatterjee"/>
    <s v="Deepak Ramsay"/>
    <s v="Nikhil - Vinay"/>
    <n v="50"/>
    <n v="35000000"/>
    <n v="4700000"/>
    <s v="Blockbuster"/>
  </r>
  <r>
    <s v="No"/>
    <s v="drama"/>
    <s v="No"/>
    <s v="No"/>
    <s v="Yes"/>
    <s v="Priyanshu Chatterjee"/>
    <s v="Ujjwal Chatterjee"/>
    <s v="Kumar Sanu"/>
    <n v="25"/>
    <n v="30000000"/>
    <n v="1200000"/>
    <s v="Blockbuster"/>
  </r>
  <r>
    <s v="No"/>
    <s v="love_story"/>
    <s v="No"/>
    <s v="No"/>
    <s v="No"/>
    <s v="Pulkit Samrat"/>
    <s v="Divya Khosla"/>
    <s v="Amal Malik"/>
    <n v="2000"/>
    <n v="270000000"/>
    <n v="314550000"/>
    <s v="Average"/>
  </r>
  <r>
    <s v="No"/>
    <s v="comedy"/>
    <s v="No"/>
    <s v="No"/>
    <s v="No"/>
    <s v="Pulkit Samrat"/>
    <s v="Mrighdeep Singh Lamba"/>
    <s v="Ram Sampath"/>
    <n v="1000"/>
    <n v="190000000"/>
    <n v="490175000"/>
    <s v="Flop"/>
  </r>
  <r>
    <s v="Yes"/>
    <s v="comedy"/>
    <s v="No"/>
    <s v="No"/>
    <s v="Yes"/>
    <s v="Pulkit Samrat"/>
    <s v="Mrighdeep Singh Lamba"/>
    <s v="Shree - Isshq"/>
    <n v="1500"/>
    <n v="290000000"/>
    <n v="1122805000"/>
    <s v="Flop"/>
  </r>
  <r>
    <s v="No"/>
    <s v="love_story"/>
    <s v="Yes"/>
    <s v="Yes"/>
    <s v="No"/>
    <s v="Pulkit Samrat"/>
    <s v="Supavitra Babul"/>
    <s v="Raghav Sachar"/>
    <n v="675"/>
    <n v="100000000"/>
    <n v="27200000"/>
    <s v="Blockbuster"/>
  </r>
  <r>
    <s v="No"/>
    <s v="comedy"/>
    <s v="No"/>
    <s v="Yes"/>
    <s v="Yes"/>
    <s v="Pulkit Samrat"/>
    <s v="Umesh Bist"/>
    <s v="G.J. Singh"/>
    <n v="900"/>
    <n v="150000000"/>
    <n v="48200000"/>
    <s v="Blockbuster"/>
  </r>
  <r>
    <s v="No"/>
    <s v="love_story"/>
    <s v="No"/>
    <s v="No"/>
    <s v="No"/>
    <s v="Pulkit Samrat"/>
    <s v="Vivek Agnihotri"/>
    <s v="Meet Bros"/>
    <n v="800"/>
    <n v="120000000"/>
    <n v="51300000"/>
    <s v="Blockbuster"/>
  </r>
  <r>
    <s v="Yes"/>
    <s v="thriller"/>
    <s v="Yes"/>
    <s v="No"/>
    <s v="No"/>
    <s v="Puneet Singh Ratn"/>
    <s v="Ram Gopal Verma"/>
    <s v="Nitin Raikwar"/>
    <n v="750"/>
    <n v="140000000"/>
    <n v="28400000"/>
    <s v="Blockbuster"/>
  </r>
  <r>
    <s v="No"/>
    <s v="drama"/>
    <s v="No"/>
    <s v="Yes"/>
    <s v="No"/>
    <s v="Purab Kohli"/>
    <s v="Alankrita Shrivastava"/>
    <s v="Siddharth - Suhas"/>
    <n v="175"/>
    <n v="70000000"/>
    <n v="16300000"/>
    <s v="Blockbuster"/>
  </r>
  <r>
    <s v="No"/>
    <s v="drama"/>
    <s v="No"/>
    <s v="Yes"/>
    <s v="No"/>
    <s v="Purab Kohli"/>
    <s v="Girish Malik"/>
    <s v="Bikram Ghosh"/>
    <n v="275"/>
    <n v="60000000"/>
    <n v="7000000"/>
    <s v="Blockbuster"/>
  </r>
  <r>
    <s v="No"/>
    <s v="suspense"/>
    <s v="No"/>
    <s v="Yes"/>
    <s v="No"/>
    <s v="Purab Kohli"/>
    <s v="Harsh Kohli"/>
    <s v="Bappi Lahiri"/>
    <n v="4"/>
    <n v="3000000"/>
    <n v="35000"/>
    <s v="Blockbuster"/>
  </r>
  <r>
    <s v="No"/>
    <s v="thriller"/>
    <s v="No"/>
    <s v="Yes"/>
    <s v="No"/>
    <s v="Purab Kohli"/>
    <s v="Shawn Arranha"/>
    <s v="Chirantan Bhatt"/>
    <n v="275"/>
    <n v="40000000"/>
    <n v="6400000"/>
    <s v="Blockbuster"/>
  </r>
  <r>
    <s v="No"/>
    <s v="drama"/>
    <s v="Yes"/>
    <s v="No"/>
    <s v="No"/>
    <s v="Purav Bhandare"/>
    <s v="Santosh Sivan"/>
    <s v="Adnan Sami"/>
    <n v="100"/>
    <n v="30000000"/>
    <n v="4800000"/>
    <s v="Blockbuster"/>
  </r>
  <r>
    <s v="No"/>
    <s v="comedy"/>
    <s v="Yes"/>
    <s v="Yes"/>
    <s v="No"/>
    <s v="Puru Chibber"/>
    <s v="Abhishek Bindal"/>
    <s v="Ravi Pawar"/>
    <n v="125"/>
    <n v="20000000"/>
    <n v="1550000"/>
    <s v="Blockbuster"/>
  </r>
  <r>
    <s v="No"/>
    <s v="rom__com"/>
    <s v="Yes"/>
    <s v="Yes"/>
    <s v="Yes"/>
    <s v="Pushkar Jog"/>
    <s v="Pushkar Jog"/>
    <s v="Saii - Piiyush"/>
    <n v="25"/>
    <n v="35000000"/>
    <n v="400000"/>
    <s v="Blockbuster"/>
  </r>
  <r>
    <s v="No"/>
    <s v="love_story"/>
    <s v="No"/>
    <s v="No"/>
    <s v="Yes"/>
    <s v="R. Madhavan"/>
    <s v="Anand L. Rai"/>
    <s v="Krsna"/>
    <n v="850"/>
    <n v="210000000"/>
    <n v="564135000"/>
    <s v="Flop"/>
  </r>
  <r>
    <s v="Yes"/>
    <s v="rom__com"/>
    <s v="No"/>
    <s v="No"/>
    <s v="Yes"/>
    <s v="R. Madhavan"/>
    <s v="Anand L. Rai"/>
    <s v="Surj RDB"/>
    <n v="2150"/>
    <n v="390000000"/>
    <n v="2436435000"/>
    <s v="Flop"/>
  </r>
  <r>
    <s v="No"/>
    <s v="comedy"/>
    <s v="No"/>
    <s v="No"/>
    <s v="No"/>
    <s v="R. Madhavan"/>
    <s v="Ashwini Chaudhary"/>
    <s v="Salim - Sulaiman"/>
    <n v="1000"/>
    <n v="210000000"/>
    <n v="146467500"/>
    <s v="Hit"/>
  </r>
  <r>
    <s v="No"/>
    <s v="comedy"/>
    <s v="No"/>
    <s v="Yes"/>
    <s v="No"/>
    <s v="R. Madhavan"/>
    <s v="Sanjay Dayma"/>
    <s v="Vishal Bhardwaj"/>
    <n v="115"/>
    <n v="40000000"/>
    <n v="29525000"/>
    <s v="Hit"/>
  </r>
  <r>
    <s v="No"/>
    <s v="documentary"/>
    <s v="Yes"/>
    <s v="Yes"/>
    <s v="No"/>
    <s v="Sachin Tendulkar"/>
    <s v="James Erskine"/>
    <s v="A.R. Rehman"/>
    <n v="1950"/>
    <n v="390000000"/>
    <n v="649515000"/>
    <s v="Flop"/>
  </r>
  <r>
    <s v="No"/>
    <s v="horror"/>
    <s v="No"/>
    <s v="Yes"/>
    <s v="Yes"/>
    <s v="R. Madhavan"/>
    <s v="Vikram K. Kumar"/>
    <s v="Tubby Parik"/>
    <n v="550"/>
    <n v="120000000"/>
    <n v="100960000"/>
    <s v="Hit"/>
  </r>
  <r>
    <s v="Yes"/>
    <s v="thriller"/>
    <s v="Yes"/>
    <s v="No"/>
    <s v="Yes"/>
    <s v="Raai Laxmi"/>
    <s v="Deepak Shivdasani"/>
    <s v="Atif Ali"/>
    <n v="1000"/>
    <n v="85000000"/>
    <n v="33100000"/>
    <s v="Blockbuster"/>
  </r>
  <r>
    <s v="No"/>
    <s v="drama"/>
    <s v="No"/>
    <s v="No"/>
    <s v="No"/>
    <s v="Radhika Apte"/>
    <s v="Leena Yadav"/>
    <s v="Hitesh Sonik"/>
    <n v="275"/>
    <n v="240000000"/>
    <n v="120300000"/>
    <s v="Hit"/>
  </r>
  <r>
    <s v="No"/>
    <s v="horror"/>
    <s v="No"/>
    <s v="No"/>
    <s v="No"/>
    <s v="Radhika Apte"/>
    <s v="Pawan Kirpalani"/>
    <s v="Daniel B. George"/>
    <n v="625"/>
    <n v="85000000"/>
    <n v="52900000"/>
    <s v="Hit"/>
  </r>
  <r>
    <s v="No"/>
    <s v="drama"/>
    <s v="Yes"/>
    <s v="Yes"/>
    <s v="Yes"/>
    <s v="Rafiq Batcha"/>
    <s v="Atlanta Nagendra"/>
    <s v="Praveen Duth Stephen"/>
    <n v="2"/>
    <n v="20000000"/>
    <n v="32500"/>
    <s v="Blockbuster"/>
  </r>
  <r>
    <s v="No"/>
    <s v="drama"/>
    <s v="No"/>
    <s v="Yes"/>
    <s v="No"/>
    <s v="Raghuvir Yadav"/>
    <s v="Amjad Khan"/>
    <s v="Jaideep Choudhury"/>
    <n v="30"/>
    <n v="15000000"/>
    <n v="700000"/>
    <s v="Blockbuster"/>
  </r>
  <r>
    <s v="No"/>
    <s v="drama"/>
    <s v="No"/>
    <s v="Yes"/>
    <s v="No"/>
    <s v="Raghuvir Yadav"/>
    <s v="Chandramohan Nillay"/>
    <s v="Ravindra Jain"/>
    <n v="10"/>
    <n v="4500000"/>
    <n v="175000"/>
    <s v="Blockbuster"/>
  </r>
  <r>
    <s v="No"/>
    <s v="drama"/>
    <s v="No"/>
    <s v="Yes"/>
    <s v="Yes"/>
    <s v="Rahil Tandon"/>
    <s v="Pritish Chakraborty"/>
    <s v="Gaurav Dagaonkar"/>
    <n v="90"/>
    <n v="35000000"/>
    <n v="2000000"/>
    <s v="Blockbuster"/>
  </r>
  <r>
    <s v="No"/>
    <s v="adult"/>
    <s v="No"/>
    <s v="Yes"/>
    <s v="No"/>
    <s v="Rahul"/>
    <s v="Kaushal Singh"/>
    <s v="S. Prabhath"/>
    <n v="2"/>
    <n v="2500000"/>
    <n v="72500"/>
    <s v="Blockbuster"/>
  </r>
  <r>
    <s v="No"/>
    <s v="adult"/>
    <s v="No"/>
    <s v="Yes"/>
    <s v="Yes"/>
    <s v="Rahul"/>
    <s v="Vikrant Bhatt"/>
    <s v="Manoj Santoshi"/>
    <n v="2"/>
    <n v="1500000"/>
    <n v="650000"/>
    <s v="Blockbuster"/>
  </r>
  <r>
    <s v="No"/>
    <s v="drama"/>
    <s v="Yes"/>
    <s v="Yes"/>
    <s v="No"/>
    <s v="Rahul Bagga"/>
    <s v="Akhilesh Jaiswal"/>
    <s v="Honey Singh"/>
    <n v="800"/>
    <n v="60000000"/>
    <n v="47100000"/>
    <s v="Hit"/>
  </r>
  <r>
    <s v="No"/>
    <s v="drama"/>
    <s v="No"/>
    <s v="No"/>
    <s v="No"/>
    <s v="Rahul Bose"/>
    <s v="Aparna Sen"/>
    <s v="Sagar Desai"/>
    <n v="30"/>
    <n v="15000000"/>
    <n v="5000000"/>
    <s v="Blockbuster"/>
  </r>
  <r>
    <s v="No"/>
    <s v="drama"/>
    <s v="No"/>
    <s v="Yes"/>
    <s v="No"/>
    <s v="Rahul Bose"/>
    <s v="Barnali Ray Shukla"/>
    <s v="Pritam"/>
    <n v="400"/>
    <n v="100000000"/>
    <n v="37500000"/>
    <s v="Blockbuster"/>
  </r>
  <r>
    <s v="No"/>
    <s v="comedy"/>
    <s v="No"/>
    <s v="Yes"/>
    <s v="No"/>
    <s v="Rahul Bose"/>
    <s v="Kittu Saluja"/>
    <s v="Salim - Sulaiman"/>
    <n v="130"/>
    <n v="40000000"/>
    <n v="15600000"/>
    <s v="Blockbuster"/>
  </r>
  <r>
    <s v="No"/>
    <s v="comedy"/>
    <s v="No"/>
    <s v="Yes"/>
    <s v="No"/>
    <s v="Rahul Bose"/>
    <s v="Saket Chaudhary"/>
    <s v="Pritam"/>
    <n v="225"/>
    <n v="65000000"/>
    <n v="121890000"/>
    <s v="Flop"/>
  </r>
  <r>
    <s v="No"/>
    <s v="drama"/>
    <s v="No"/>
    <s v="No"/>
    <s v="No"/>
    <s v="Rahul Bose"/>
    <s v="Samar Khan"/>
    <s v="Adnan Sami"/>
    <n v="175"/>
    <n v="45000000"/>
    <n v="32400000"/>
    <s v="Hit"/>
  </r>
  <r>
    <s v="No"/>
    <s v="drama"/>
    <s v="No"/>
    <s v="Yes"/>
    <s v="No"/>
    <s v="Rahul Bose"/>
    <s v="Vinta Nanda"/>
    <s v="Ashutosh Phatak"/>
    <n v="8"/>
    <n v="10000000"/>
    <n v="2450000"/>
    <s v="Blockbuster"/>
  </r>
  <r>
    <s v="No"/>
    <s v="comedy"/>
    <s v="No"/>
    <s v="Yes"/>
    <s v="Yes"/>
    <s v="Rahul Khanna"/>
    <s v="Anil Senior"/>
    <s v="Sachin Gupta"/>
    <n v="325"/>
    <n v="100000000"/>
    <n v="52700000"/>
    <s v="Hit"/>
  </r>
  <r>
    <s v="No"/>
    <s v="thriller"/>
    <s v="No"/>
    <s v="Yes"/>
    <s v="No"/>
    <s v="Rahul Khanna"/>
    <s v="Anurag Singh"/>
    <s v="Pritam"/>
    <n v="190"/>
    <n v="62500000"/>
    <n v="17822500"/>
    <s v="Blockbuster"/>
  </r>
  <r>
    <s v="No"/>
    <s v="drama"/>
    <s v="No"/>
    <s v="Yes"/>
    <s v="Yes"/>
    <s v="Rahul Khanna"/>
    <s v="Sabal Singh Shekhawat"/>
    <s v="Zubin Balaporia"/>
    <n v="65"/>
    <n v="17500000"/>
    <n v="900000"/>
    <s v="Blockbuster"/>
  </r>
  <r>
    <s v="Yes"/>
    <s v="animation"/>
    <s v="Yes"/>
    <s v="No"/>
    <s v="No"/>
    <s v="Rahul Pendkalkar"/>
    <s v="Rajiv S. Ruia"/>
    <s v="Baba Sehgal"/>
    <n v="50"/>
    <n v="32500000"/>
    <n v="2300000"/>
    <s v="Blockbuster"/>
  </r>
  <r>
    <s v="No"/>
    <s v="thriller"/>
    <s v="No"/>
    <s v="Yes"/>
    <s v="Yes"/>
    <s v="Rahul Roy"/>
    <s v="Aditya Kaushik"/>
    <s v="Kishore Parashar"/>
    <n v="1"/>
    <n v="8500000"/>
    <n v="1750000"/>
    <s v="Blockbuster"/>
  </r>
  <r>
    <s v="No"/>
    <s v="drama"/>
    <s v="No"/>
    <s v="Yes"/>
    <s v="No"/>
    <s v="Rahul Roy"/>
    <s v="P. Jitendra"/>
    <s v="Nishad Vaidya"/>
    <n v="10"/>
    <n v="6000000"/>
    <n v="2700000"/>
    <s v="Blockbuster"/>
  </r>
  <r>
    <s v="No"/>
    <s v="comedy"/>
    <s v="No"/>
    <s v="No"/>
    <s v="No"/>
    <s v="Rahul Roy"/>
    <s v="T.L.V. Prasad"/>
    <s v="Arun Daga"/>
    <n v="70"/>
    <n v="17500000"/>
    <n v="6700000"/>
    <s v="Blockbuster"/>
  </r>
  <r>
    <s v="Yes"/>
    <s v="comedy"/>
    <s v="No"/>
    <s v="No"/>
    <s v="No"/>
    <s v="Rahul Roy"/>
    <s v="T.L.V. Prasad"/>
    <s v="Nazakat - Shujat"/>
    <n v="60"/>
    <n v="20000000"/>
    <n v="3000000"/>
    <s v="Blockbuster"/>
  </r>
  <r>
    <s v="No"/>
    <s v="drama"/>
    <s v="No"/>
    <s v="Yes"/>
    <s v="Yes"/>
    <s v="Rahul Roy"/>
    <s v="Trilok Chaudhary"/>
    <s v="Sunil Khosla"/>
    <n v="10"/>
    <n v="6000000"/>
    <n v="155000"/>
    <s v="Blockbuster"/>
  </r>
  <r>
    <s v="No"/>
    <s v="action"/>
    <s v="Yes"/>
    <s v="Yes"/>
    <s v="No"/>
    <s v="Rahul Singh"/>
    <s v="Sanjay D. Singh"/>
    <s v="Uttam Singh"/>
    <n v="20"/>
    <n v="17500000"/>
    <n v="2525000"/>
    <s v="Blockbuster"/>
  </r>
  <r>
    <s v="No"/>
    <s v="action"/>
    <s v="Yes"/>
    <s v="Yes"/>
    <s v="Yes"/>
    <s v="Rahul Sood"/>
    <s v="Lakhvinder Singh"/>
    <s v="Ahmed Hussain"/>
    <n v="10"/>
    <n v="2500000"/>
    <n v="225000"/>
    <s v="Blockbuster"/>
  </r>
  <r>
    <s v="No"/>
    <s v="thriller"/>
    <s v="No"/>
    <s v="No"/>
    <s v="Yes"/>
    <s v="Raj Babbar"/>
    <s v="Vicky Ranawat"/>
    <s v="Rajan Bawa"/>
    <n v="5"/>
    <n v="15000000"/>
    <n v="675000"/>
    <s v="Blockbuster"/>
  </r>
  <r>
    <s v="No"/>
    <s v="drama"/>
    <s v="No"/>
    <s v="Yes"/>
    <s v="Yes"/>
    <s v="Raj Gautam"/>
    <s v="Arjun Raj"/>
    <s v="Madan Atram"/>
    <n v="15"/>
    <n v="6000000"/>
    <n v="3300000"/>
    <s v="Hit"/>
  </r>
  <r>
    <s v="No"/>
    <s v="adult"/>
    <s v="Yes"/>
    <s v="Yes"/>
    <s v="Yes"/>
    <s v="Raj Rajawat"/>
    <s v="Shakeel S. Saifee"/>
    <s v="Abhijeet Kumar"/>
    <n v="2"/>
    <n v="1500000"/>
    <n v="450000"/>
    <s v="Blockbuster"/>
  </r>
  <r>
    <s v="No"/>
    <s v="adult"/>
    <s v="Yes"/>
    <s v="Yes"/>
    <s v="Yes"/>
    <s v="Raj Rajawat"/>
    <s v="Shakeel S. Saifee"/>
    <s v="Abhijeet Kumar"/>
    <n v="1"/>
    <n v="1500000"/>
    <n v="800000"/>
    <s v="Hit"/>
  </r>
  <r>
    <s v="No"/>
    <s v="suspense"/>
    <s v="No"/>
    <s v="Yes"/>
    <s v="No"/>
    <s v="Raj Singh Chaudhary"/>
    <s v="Maneej Premnath"/>
    <s v="Luv - Kush"/>
    <n v="5"/>
    <n v="10000000"/>
    <n v="50000"/>
    <s v="Blockbuster"/>
  </r>
  <r>
    <s v="No"/>
    <s v="drama"/>
    <s v="No"/>
    <s v="Yes"/>
    <s v="No"/>
    <s v="Raj Singh Chaudhary"/>
    <s v="Sushil Rajpal"/>
    <s v="Bappi - Tutal"/>
    <n v="115"/>
    <n v="40000000"/>
    <n v="2650000"/>
    <s v="Blockbuster"/>
  </r>
  <r>
    <s v="No"/>
    <s v="drama"/>
    <s v="Yes"/>
    <s v="Yes"/>
    <s v="No"/>
    <s v="Raj Tandon"/>
    <s v="Gitanjali Sinha"/>
    <s v="Anand - Milind"/>
    <n v="100"/>
    <n v="27500000"/>
    <n v="3700000"/>
    <s v="Blockbuster"/>
  </r>
  <r>
    <s v="No"/>
    <s v="thriller"/>
    <s v="Yes"/>
    <s v="No"/>
    <s v="No"/>
    <s v="Raj Tara"/>
    <s v="Karan Razdan"/>
    <s v="Daboo Malik"/>
    <n v="20"/>
    <n v="25000000"/>
    <n v="900000"/>
    <s v="Blockbuster"/>
  </r>
  <r>
    <s v="No"/>
    <s v="action"/>
    <s v="Yes"/>
    <s v="Yes"/>
    <s v="No"/>
    <s v="Raj Verma"/>
    <s v="P. Vinod Gupta"/>
    <s v="Laxmi - Vasant"/>
    <n v="4"/>
    <n v="3000000"/>
    <n v="165000"/>
    <s v="Blockbuster"/>
  </r>
  <r>
    <s v="No"/>
    <s v="drama"/>
    <s v="No"/>
    <s v="Yes"/>
    <s v="Yes"/>
    <s v="Raj Zutshi"/>
    <s v="Sunil Prem Vyas"/>
    <s v="Subhi"/>
    <n v="350"/>
    <n v="22500000"/>
    <n v="5100000"/>
    <s v="Blockbuster"/>
  </r>
  <r>
    <s v="No"/>
    <s v="mythological"/>
    <s v="Yes"/>
    <s v="Yes"/>
    <s v="Yes"/>
    <s v="Rajan Verma"/>
    <s v="Jagdish Thanwar"/>
    <s v="Chandraprakash Dwivedi"/>
    <n v="3"/>
    <n v="2000000"/>
    <n v="130000"/>
    <s v="Blockbuster"/>
  </r>
  <r>
    <s v="No"/>
    <s v="drama"/>
    <s v="No"/>
    <s v="Yes"/>
    <s v="Yes"/>
    <s v="Rajan Verma"/>
    <s v="S.P. Muneshwar"/>
    <s v="Arun Bakshi"/>
    <n v="25"/>
    <n v="12500000"/>
    <n v="450000"/>
    <s v="Blockbuster"/>
  </r>
  <r>
    <s v="No"/>
    <s v="drama"/>
    <s v="No"/>
    <s v="Yes"/>
    <s v="Yes"/>
    <s v="Rajat Bedi"/>
    <s v="Aziz Chhapra"/>
    <s v="Mahesh Sharma"/>
    <n v="20"/>
    <n v="9000000"/>
    <n v="1850000"/>
    <s v="Blockbuster"/>
  </r>
  <r>
    <s v="No"/>
    <s v="drama"/>
    <s v="No"/>
    <s v="No"/>
    <s v="No"/>
    <s v="Rajat Kapoor"/>
    <s v="Amol Palekar"/>
    <s v="Debajyoti Mishra"/>
    <n v="35"/>
    <n v="25000000"/>
    <n v="700000"/>
    <s v="Blockbuster"/>
  </r>
  <r>
    <s v="No"/>
    <s v="drama"/>
    <s v="No"/>
    <s v="Yes"/>
    <s v="No"/>
    <s v="Rajat Kapoor"/>
    <s v="Pryas Gupta"/>
    <s v="Sagar Desai"/>
    <n v="40"/>
    <n v="17500000"/>
    <n v="1075000"/>
    <s v="Blockbuster"/>
  </r>
  <r>
    <s v="No"/>
    <s v="drama"/>
    <s v="No"/>
    <s v="Yes"/>
    <s v="No"/>
    <s v="Rajat Kapoor"/>
    <s v="Rangita Pritish Nandy"/>
    <s v="Ankur Tewari"/>
    <n v="150"/>
    <n v="60000000"/>
    <n v="9500000"/>
    <s v="Blockbuster"/>
  </r>
  <r>
    <s v="No"/>
    <s v="comedy"/>
    <s v="No"/>
    <s v="No"/>
    <s v="No"/>
    <s v="Rajat Kapoor"/>
    <s v="Saurabh Shukla"/>
    <s v="Jatin Pandit"/>
    <n v="75"/>
    <n v="42500000"/>
    <n v="3100000"/>
    <s v="Blockbuster"/>
  </r>
  <r>
    <s v="No"/>
    <s v="rom__com"/>
    <s v="No"/>
    <s v="Yes"/>
    <s v="No"/>
    <s v="Rajat Kapoor"/>
    <s v="Sharat Katariya"/>
    <s v="Sagar Desai"/>
    <n v="25"/>
    <n v="12500000"/>
    <n v="690000"/>
    <s v="Blockbuster"/>
  </r>
  <r>
    <s v="No"/>
    <s v="comedy"/>
    <s v="No"/>
    <s v="Yes"/>
    <s v="Yes"/>
    <s v="Rajat Kapoor"/>
    <s v="Subhash Kapoor"/>
    <s v="Manish Tipu"/>
    <n v="200"/>
    <n v="62500000"/>
    <n v="39600000"/>
    <s v="Hit"/>
  </r>
  <r>
    <s v="No"/>
    <s v="suspense"/>
    <s v="Yes"/>
    <s v="Yes"/>
    <s v="No"/>
    <s v="Rajbeer Singh"/>
    <s v="Ejaz Ahmed"/>
    <s v="Dinu"/>
    <n v="150"/>
    <n v="17500000"/>
    <n v="2900000"/>
    <s v="Blockbuster"/>
  </r>
  <r>
    <s v="No"/>
    <s v="thriller"/>
    <s v="No"/>
    <s v="Yes"/>
    <s v="Yes"/>
    <s v="Rajeev Khandelwal"/>
    <s v="Aditya Datt"/>
    <s v="Gajendra Verma"/>
    <n v="850"/>
    <n v="85000000"/>
    <n v="177950000"/>
    <s v="Flop"/>
  </r>
  <r>
    <s v="No"/>
    <s v="love_story"/>
    <s v="No"/>
    <s v="Yes"/>
    <s v="No"/>
    <s v="Rajeev Khandelwal"/>
    <s v="Anish Khanna"/>
    <s v="Chirantan Bhatt"/>
    <n v="350"/>
    <n v="35000000"/>
    <n v="5200000"/>
    <s v="Blockbuster"/>
  </r>
  <r>
    <s v="No"/>
    <s v="thriller"/>
    <s v="No"/>
    <s v="Yes"/>
    <s v="No"/>
    <s v="Rajeev Khandelwal"/>
    <s v="Bejoy Nambiar"/>
    <s v="Ranjit Barot"/>
    <n v="575"/>
    <n v="120000000"/>
    <n v="112500000"/>
    <s v="Hit"/>
  </r>
  <r>
    <s v="No"/>
    <s v="suspense"/>
    <s v="No"/>
    <s v="No"/>
    <s v="No"/>
    <s v="Rajeev Khandelwal"/>
    <s v="Kaushik Ghatak"/>
    <s v="Ankit Tiwari"/>
    <n v="625"/>
    <n v="150000000"/>
    <n v="21300000"/>
    <s v="Blockbuster"/>
  </r>
  <r>
    <s v="No"/>
    <s v="drama"/>
    <s v="No"/>
    <s v="Yes"/>
    <s v="Yes"/>
    <s v="Rajeev Khandelwal"/>
    <s v="Neerav Ghosh"/>
    <s v="Vishal Vaid"/>
    <n v="225"/>
    <n v="55000000"/>
    <n v="8500000"/>
    <s v="Blockbuster"/>
  </r>
  <r>
    <s v="No"/>
    <s v="thriller"/>
    <s v="Yes"/>
    <s v="Yes"/>
    <s v="Yes"/>
    <s v="Rajeev Khandelwal"/>
    <s v="Raj Kumar Gupta"/>
    <s v="Amit Trivedi"/>
    <n v="150"/>
    <n v="35000000"/>
    <n v="32600000"/>
    <s v="Hit"/>
  </r>
  <r>
    <s v="No"/>
    <s v="adult"/>
    <s v="No"/>
    <s v="Yes"/>
    <s v="Yes"/>
    <s v="Rajeev Raj"/>
    <s v="Dharam Veer Billa"/>
    <s v="Suraj Kumar"/>
    <n v="1"/>
    <n v="3000000"/>
    <n v="1025000"/>
    <s v="Blockbuster"/>
  </r>
  <r>
    <s v="No"/>
    <s v="drama"/>
    <s v="No"/>
    <s v="No"/>
    <s v="No"/>
    <s v="Rajeev Verma"/>
    <s v="Lawrence D'Souza"/>
    <s v="Ravindra Jain"/>
    <n v="1"/>
    <n v="1500000"/>
    <n v="72500"/>
    <s v="Blockbuster"/>
  </r>
  <r>
    <s v="No"/>
    <s v="comedy"/>
    <s v="Yes"/>
    <s v="No"/>
    <s v="No"/>
    <s v="Rajendraprasad"/>
    <s v="Shashanka Ghosh"/>
    <s v="Sagar Desai"/>
    <n v="250"/>
    <n v="60000000"/>
    <n v="25700000"/>
    <s v="Blockbuster"/>
  </r>
  <r>
    <s v="No"/>
    <s v="drama"/>
    <s v="Yes"/>
    <s v="Yes"/>
    <s v="Yes"/>
    <s v="Rajesh Bhardwaj"/>
    <s v="Vicky Bhardwaj"/>
    <s v="Arpan-Sumit"/>
    <n v="20"/>
    <n v="6000000"/>
    <n v="140000"/>
    <s v="Blockbuster"/>
  </r>
  <r>
    <s v="No"/>
    <s v="love_story"/>
    <s v="No"/>
    <s v="Yes"/>
    <s v="No"/>
    <s v="Rajesh Khanna"/>
    <s v="Akash Pandey"/>
    <s v="Daboo Malik"/>
    <n v="15"/>
    <n v="12500000"/>
    <n v="190000"/>
    <s v="Blockbuster"/>
  </r>
  <r>
    <s v="No"/>
    <s v="drama"/>
    <s v="No"/>
    <s v="No"/>
    <s v="No"/>
    <s v="Rajesh Khanna"/>
    <s v="Ashok Tyagi"/>
    <s v="Sayyed Ahmed"/>
    <n v="30"/>
    <n v="5000000"/>
    <n v="425000"/>
    <s v="Blockbuster"/>
  </r>
  <r>
    <s v="No"/>
    <s v="love_story"/>
    <s v="No"/>
    <s v="No"/>
    <s v="No"/>
    <s v="Rajesh Khanna"/>
    <s v="B.H. Tharun Kumar"/>
    <s v="Sanjeev - Darshan"/>
    <n v="60"/>
    <n v="35000000"/>
    <n v="1450000"/>
    <s v="Blockbuster"/>
  </r>
  <r>
    <s v="No"/>
    <s v="drama"/>
    <s v="No"/>
    <s v="No"/>
    <s v="No"/>
    <s v="Rajesh Khanna"/>
    <s v="Rakesh Sawant"/>
    <s v="Sayyed Ahmed"/>
    <n v="55"/>
    <n v="20000000"/>
    <n v="4800000"/>
    <s v="Blockbuster"/>
  </r>
  <r>
    <s v="No"/>
    <s v="drama"/>
    <s v="No"/>
    <s v="Yes"/>
    <s v="Yes"/>
    <s v="Rajesh Kumar"/>
    <s v="Gorky"/>
    <s v="Harpreet"/>
    <n v="30"/>
    <n v="15000000"/>
    <n v="1625000"/>
    <s v="Blockbuster"/>
  </r>
  <r>
    <s v="No"/>
    <s v="mythological"/>
    <s v="Yes"/>
    <s v="Yes"/>
    <s v="No"/>
    <s v="Rajesh Pathak"/>
    <s v="P. Subhash"/>
    <s v="Nandu Honap"/>
    <n v="5"/>
    <n v="2500000"/>
    <n v="75000"/>
    <s v="Blockbuster"/>
  </r>
  <r>
    <s v="No"/>
    <s v="drama"/>
    <s v="No"/>
    <s v="No"/>
    <s v="No"/>
    <s v="Rajesh Sabharwal"/>
    <s v="Muneer Khan"/>
    <s v="Bhai Pawar"/>
    <n v="1"/>
    <n v="2000000"/>
    <n v="1450000"/>
    <s v="Hit"/>
  </r>
  <r>
    <s v="No"/>
    <s v="adult"/>
    <s v="No"/>
    <s v="No"/>
    <s v="No"/>
    <s v="Rajesh Sabharwal"/>
    <s v="Priyanka"/>
    <s v="Prashant Kumar"/>
    <n v="1"/>
    <n v="1500000"/>
    <n v="575000"/>
    <s v="Blockbuster"/>
  </r>
  <r>
    <s v="No"/>
    <s v="thriller"/>
    <s v="No"/>
    <s v="Yes"/>
    <s v="Yes"/>
    <s v="Rajesh Shringharpure"/>
    <s v="Raaj Mukherjee"/>
    <s v="Ashraf Fani"/>
    <n v="30"/>
    <n v="12500000"/>
    <n v="1200000"/>
    <s v="Blockbuster"/>
  </r>
  <r>
    <s v="No"/>
    <s v="action"/>
    <s v="No"/>
    <s v="No"/>
    <s v="No"/>
    <s v="Rajesh Tiwari"/>
    <s v="Krishna Mishra"/>
    <s v="Ravindra Jain"/>
    <n v="150"/>
    <n v="20000000"/>
    <n v="11500000"/>
    <s v="Hit"/>
  </r>
  <r>
    <s v="No"/>
    <s v="drama"/>
    <s v="Yes"/>
    <s v="Yes"/>
    <s v="No"/>
    <s v="Raji James"/>
    <s v="Arsala Qureishi"/>
    <s v="Ismail Darbar"/>
    <n v="15"/>
    <n v="8500000"/>
    <n v="230000"/>
    <s v="Blockbuster"/>
  </r>
  <r>
    <s v="No"/>
    <s v="drama"/>
    <s v="No"/>
    <s v="Yes"/>
    <s v="Yes"/>
    <s v="Rajit Kapoor"/>
    <s v="Rajesh Ganguly"/>
    <s v="Bipin Panchal"/>
    <n v="15"/>
    <n v="10000000"/>
    <n v="250000"/>
    <s v="Blockbuster"/>
  </r>
  <r>
    <s v="No"/>
    <s v="drama"/>
    <s v="Yes"/>
    <s v="Yes"/>
    <s v="Yes"/>
    <s v="Rajiv Roda"/>
    <s v="Y.P. Singh"/>
    <s v="Rooshin Dalal"/>
    <n v="100"/>
    <n v="15000000"/>
    <n v="1525000"/>
    <s v="Blockbuster"/>
  </r>
  <r>
    <s v="No"/>
    <s v="comedy"/>
    <s v="No"/>
    <s v="Yes"/>
    <s v="Yes"/>
    <s v="Rajkummar Rao"/>
    <s v="Ajay K. Pannanlal"/>
    <s v="Jam 8"/>
    <n v="750"/>
    <n v="130000000"/>
    <n v="30600000"/>
    <s v="Blockbuster"/>
  </r>
  <r>
    <s v="No"/>
    <s v="comedy"/>
    <s v="No"/>
    <s v="Yes"/>
    <s v="No"/>
    <s v="Rajkummar Rao"/>
    <s v="Amit Vats"/>
    <s v="Gourov Dasgupta"/>
    <n v="60"/>
    <n v="20000000"/>
    <n v="1250000"/>
    <s v="Blockbuster"/>
  </r>
  <r>
    <s v="No"/>
    <s v="adult"/>
    <s v="Yes"/>
    <s v="No"/>
    <s v="No"/>
    <s v="Rajkummar Rao"/>
    <s v="Dibakar Banerjee"/>
    <s v="Sneha Khanwalkar"/>
    <n v="525"/>
    <n v="45000000"/>
    <n v="115200000"/>
    <s v="Flop"/>
  </r>
  <r>
    <s v="No"/>
    <s v="drama"/>
    <s v="No"/>
    <s v="No"/>
    <s v="No"/>
    <s v="Rajkummar Rao"/>
    <s v="Hansal Mehta"/>
    <s v="Jeet Ganguly"/>
    <n v="450"/>
    <n v="90000000"/>
    <n v="89900000"/>
    <s v="Hit"/>
  </r>
  <r>
    <s v="No"/>
    <s v="horror"/>
    <s v="No"/>
    <s v="Yes"/>
    <s v="No"/>
    <s v="Rajkummar Rao"/>
    <s v="Pawan Kirpalani"/>
    <s v="Agnel Roman"/>
    <n v="650"/>
    <n v="60000000"/>
    <n v="146800000"/>
    <s v="Flop"/>
  </r>
  <r>
    <s v="No"/>
    <s v="rom__com"/>
    <s v="No"/>
    <s v="Yes"/>
    <s v="No"/>
    <s v="Rajkummar Rao"/>
    <s v="Ratna Sinha"/>
    <s v="Arko Pravo Mukherjee"/>
    <n v="975"/>
    <n v="130000000"/>
    <n v="194700000"/>
    <s v="Flop"/>
  </r>
  <r>
    <s v="No"/>
    <s v="thriller"/>
    <s v="No"/>
    <s v="No"/>
    <s v="No"/>
    <s v="Rajkummar Rao"/>
    <s v="Vikramaditya Motwane"/>
    <s v="Alokananda Dasgupta"/>
    <n v="300"/>
    <n v="50000000"/>
    <n v="35300000"/>
    <s v="Hit"/>
  </r>
  <r>
    <s v="No"/>
    <s v="comedy"/>
    <s v="No"/>
    <s v="No"/>
    <s v="No"/>
    <s v="Rajneesh Duggal"/>
    <s v="Chandrakant Singh"/>
    <s v="Siddharth - Suhas"/>
    <n v="275"/>
    <n v="27500000"/>
    <n v="4375000"/>
    <s v="Blockbuster"/>
  </r>
  <r>
    <s v="No"/>
    <s v="suspense"/>
    <s v="No"/>
    <s v="Yes"/>
    <s v="No"/>
    <s v="Rajneesh Duggal"/>
    <s v="Girish Dhamija"/>
    <s v="Raghav Sachar"/>
    <n v="550"/>
    <n v="60000000"/>
    <n v="24800000"/>
    <s v="Blockbuster"/>
  </r>
  <r>
    <s v="No"/>
    <s v="action"/>
    <s v="No"/>
    <s v="No"/>
    <s v="Yes"/>
    <s v="Rajneesh Duggal"/>
    <s v="V.K. Singh"/>
    <s v="Nitz - Sony"/>
    <n v="300"/>
    <n v="50000000"/>
    <n v="1800000"/>
    <s v="Blockbuster"/>
  </r>
  <r>
    <s v="No"/>
    <s v="horror"/>
    <s v="Yes"/>
    <s v="No"/>
    <s v="No"/>
    <s v="Rajneesh Duggal"/>
    <s v="Vikram Bhatt"/>
    <s v="Adnan Sami"/>
    <n v="525"/>
    <n v="70000000"/>
    <n v="145000000"/>
    <s v="Flop"/>
  </r>
  <r>
    <s v="No"/>
    <s v="drama"/>
    <s v="No"/>
    <s v="Yes"/>
    <s v="No"/>
    <s v="Rajpal Yadav"/>
    <s v="Aziz Khan"/>
    <s v="Anu Malik"/>
    <n v="60"/>
    <n v="20000000"/>
    <n v="4600000"/>
    <s v="Blockbuster"/>
  </r>
  <r>
    <s v="No"/>
    <s v="comedy"/>
    <s v="No"/>
    <s v="No"/>
    <s v="Yes"/>
    <s v="Rajpal Yadav"/>
    <s v="Chandan Arora"/>
    <s v="Rajendra Shiv"/>
    <n v="100"/>
    <n v="25000000"/>
    <n v="33700000"/>
    <s v="Flop"/>
  </r>
  <r>
    <s v="No"/>
    <s v="comedy"/>
    <s v="No"/>
    <s v="Yes"/>
    <s v="No"/>
    <s v="Rajpal Yadav"/>
    <s v="Chandrakant Singh"/>
    <s v="Siddharth - Suhas"/>
    <n v="375"/>
    <n v="80000000"/>
    <n v="28200000"/>
    <s v="Blockbuster"/>
  </r>
  <r>
    <s v="No"/>
    <s v="comedy"/>
    <s v="No"/>
    <s v="No"/>
    <s v="Yes"/>
    <s v="Rajpal Yadav"/>
    <s v="Dilip Shukla"/>
    <s v="Vijay Verma"/>
    <n v="20"/>
    <n v="17500000"/>
    <n v="700000"/>
    <s v="Blockbuster"/>
  </r>
  <r>
    <s v="No"/>
    <s v="comedy"/>
    <s v="No"/>
    <s v="Yes"/>
    <s v="No"/>
    <s v="Rajpal Yadav"/>
    <s v="Rajpal Yadav"/>
    <s v="Sukhwinder Singh"/>
    <n v="125"/>
    <n v="110000000"/>
    <n v="4217500"/>
    <s v="Blockbuster"/>
  </r>
  <r>
    <s v="No"/>
    <s v="comedy"/>
    <s v="No"/>
    <s v="Yes"/>
    <s v="No"/>
    <s v="Rajpal Yadav"/>
    <s v="Salar Shaikh"/>
    <s v="Shamir Tandon"/>
    <n v="4"/>
    <n v="4000000"/>
    <n v="275000"/>
    <s v="Blockbuster"/>
  </r>
  <r>
    <s v="No"/>
    <s v="comedy"/>
    <s v="No"/>
    <s v="No"/>
    <s v="No"/>
    <s v="Rajpal Yadav"/>
    <s v="T.K. Rajiv Kumar"/>
    <s v="Tauseef Akhtar"/>
    <n v="200"/>
    <n v="60000000"/>
    <n v="5425000"/>
    <s v="Blockbuster"/>
  </r>
  <r>
    <s v="No"/>
    <s v="comedy"/>
    <s v="No"/>
    <s v="Yes"/>
    <s v="Yes"/>
    <s v="Rajpal Yadav"/>
    <s v="Uday Kant"/>
    <s v="Nishadh Chandra"/>
    <n v="25"/>
    <n v="25000000"/>
    <n v="5300000"/>
    <s v="Blockbuster"/>
  </r>
  <r>
    <s v="No"/>
    <s v="drama"/>
    <s v="No"/>
    <s v="Yes"/>
    <s v="Yes"/>
    <s v="Rajpal Yadav"/>
    <s v="Vikram Pradhan"/>
    <s v="Chinar-Mahesh"/>
    <n v="125"/>
    <n v="22500000"/>
    <n v="8200000"/>
    <s v="Blockbuster"/>
  </r>
  <r>
    <s v="No"/>
    <s v="drama"/>
    <s v="Yes"/>
    <s v="Yes"/>
    <s v="No"/>
    <s v="Rajveer Dutt"/>
    <s v="Mohit Hussein"/>
    <s v="Pritam"/>
    <n v="45"/>
    <n v="17500000"/>
    <n v="1150000"/>
    <s v="Blockbuster"/>
  </r>
  <r>
    <s v="No"/>
    <s v="drama"/>
    <s v="Yes"/>
    <s v="No"/>
    <s v="Yes"/>
    <s v="Rajveer Sharma"/>
    <s v="Mohan Sharma"/>
    <s v="Raees Khan"/>
    <n v="20"/>
    <n v="10000000"/>
    <n v="315000"/>
    <s v="Blockbuster"/>
  </r>
  <r>
    <s v="No"/>
    <s v="thriller"/>
    <s v="Yes"/>
    <s v="Yes"/>
    <s v="Yes"/>
    <s v="Rakesh"/>
    <s v="Suhail Azmi"/>
    <s v="Kabir"/>
    <n v="10"/>
    <n v="7500000"/>
    <n v="1775000"/>
    <s v="Blockbuster"/>
  </r>
  <r>
    <s v="No"/>
    <s v="mythological"/>
    <s v="No"/>
    <s v="Yes"/>
    <s v="No"/>
    <s v="Rakesh Bapat"/>
    <s v="Ahmed Siddiqui"/>
    <s v="Anu Malik"/>
    <n v="110"/>
    <n v="42500000"/>
    <n v="3100000"/>
    <s v="Blockbuster"/>
  </r>
  <r>
    <s v="No"/>
    <s v="love_story"/>
    <s v="No"/>
    <s v="Yes"/>
    <s v="No"/>
    <s v="Rakesh Bapat"/>
    <s v="Dev Bsu"/>
    <s v="Nikhil - Vinay"/>
    <n v="6"/>
    <n v="9000000"/>
    <n v="500000"/>
    <s v="Blockbuster"/>
  </r>
  <r>
    <s v="No"/>
    <s v="drama"/>
    <s v="Yes"/>
    <s v="No"/>
    <s v="Yes"/>
    <s v="Rakhi Vohra"/>
    <s v="Vinod Chhabra"/>
    <s v="Dinesh Arjuna"/>
    <n v="5"/>
    <n v="6500000"/>
    <n v="700000"/>
    <s v="Blockbuster"/>
  </r>
  <r>
    <s v="No"/>
    <s v="action"/>
    <s v="Yes"/>
    <s v="No"/>
    <s v="No"/>
    <s v="Ram Charan"/>
    <s v="Apoorva Lakhia"/>
    <s v="Anand Raj Anand"/>
    <n v="2050"/>
    <n v="600000000"/>
    <n v="221475000"/>
    <s v="Blockbuster"/>
  </r>
  <r>
    <s v="No"/>
    <s v="horror"/>
    <s v="No"/>
    <s v="No"/>
    <s v="No"/>
    <s v="Ramesh Goyal"/>
    <s v="Hridhay Sharma"/>
    <s v="Sunil Singh"/>
    <n v="3"/>
    <n v="5500000"/>
    <n v="245000"/>
    <s v="Blockbuster"/>
  </r>
  <r>
    <s v="No"/>
    <s v="comedy"/>
    <s v="No"/>
    <s v="No"/>
    <s v="No"/>
    <s v="Ranbir Kapoor"/>
    <s v="Abhinav Kashyap"/>
    <s v="Lalit Pandit"/>
    <n v="3400"/>
    <n v="830000000"/>
    <n v="951195000"/>
    <s v="Average"/>
  </r>
  <r>
    <s v="No"/>
    <s v="drama"/>
    <s v="No"/>
    <s v="No"/>
    <s v="No"/>
    <s v="Ranbir Kapoor"/>
    <s v="Anurag Basu"/>
    <s v="Pritam"/>
    <n v="1250"/>
    <n v="500000000"/>
    <n v="1747380000"/>
    <s v="Flop"/>
  </r>
  <r>
    <s v="No"/>
    <s v="drama"/>
    <s v="No"/>
    <s v="No"/>
    <s v="No"/>
    <s v="Ranbir Kapoor"/>
    <s v="Anurag Basu"/>
    <s v="Pritam"/>
    <n v="1750"/>
    <n v="1310000000"/>
    <n v="868572500"/>
    <s v="Hit"/>
  </r>
  <r>
    <s v="No"/>
    <s v="drama"/>
    <s v="No"/>
    <s v="No"/>
    <s v="No"/>
    <s v="Ranbir Kapoor"/>
    <s v="Anurag Kashyap"/>
    <s v="Amit Trivedi"/>
    <n v="2550"/>
    <n v="1180000000"/>
    <n v="431365000"/>
    <s v="Blockbuster"/>
  </r>
  <r>
    <s v="No"/>
    <s v="drama"/>
    <s v="No"/>
    <s v="Yes"/>
    <s v="No"/>
    <s v="Ranbir Kapoor"/>
    <s v="Ayan Mukherji"/>
    <s v="Amit Trivedi"/>
    <n v="500"/>
    <n v="180000000"/>
    <n v="471075000"/>
    <s v="Flop"/>
  </r>
  <r>
    <s v="No"/>
    <s v="love_story"/>
    <s v="No"/>
    <s v="No"/>
    <s v="No"/>
    <s v="Ranbir Kapoor"/>
    <s v="Ayan Mukherji"/>
    <s v="Pritam"/>
    <n v="2900"/>
    <n v="750000000"/>
    <n v="2956130000"/>
    <s v="Flop"/>
  </r>
  <r>
    <s v="No"/>
    <s v="drama"/>
    <s v="No"/>
    <s v="No"/>
    <s v="No"/>
    <s v="Ranbir Kapoor"/>
    <s v="Imtiaz Ali"/>
    <s v="A.R. Rehman"/>
    <n v="1950"/>
    <n v="660000000"/>
    <n v="1087017500"/>
    <s v="Flop"/>
  </r>
  <r>
    <s v="No"/>
    <s v="drama"/>
    <s v="No"/>
    <s v="No"/>
    <s v="No"/>
    <s v="Ranbir Kapoor"/>
    <s v="Imtiaz Ali"/>
    <s v="A.R. Rehman"/>
    <n v="2050"/>
    <n v="870000000"/>
    <n v="1366387500"/>
    <s v="Flop"/>
  </r>
  <r>
    <s v="No"/>
    <s v="love_story"/>
    <s v="No"/>
    <s v="No"/>
    <s v="Yes"/>
    <s v="Ranbir Kapoor"/>
    <s v="Karan Johar"/>
    <s v=" Pritam"/>
    <n v="2850"/>
    <n v="980000000"/>
    <n v="2295622500"/>
    <s v="Flop"/>
  </r>
  <r>
    <s v="No"/>
    <s v="drama"/>
    <s v="No"/>
    <s v="Yes"/>
    <s v="No"/>
    <s v="Ranbir Kapoor"/>
    <s v="Nitish Tiwari"/>
    <s v="Amit Trivedi"/>
    <n v="325"/>
    <n v="57500000"/>
    <n v="55733750"/>
    <s v="Hit"/>
  </r>
  <r>
    <s v="No"/>
    <s v="thriller"/>
    <s v="No"/>
    <s v="No"/>
    <s v="No"/>
    <s v="Ranbir Kapoor"/>
    <s v="Prakash Jha"/>
    <s v="Pritam"/>
    <n v="1750"/>
    <n v="610000000"/>
    <n v="1455040000"/>
    <s v="Flop"/>
  </r>
  <r>
    <s v="No"/>
    <s v="comedy"/>
    <s v="No"/>
    <s v="No"/>
    <s v="No"/>
    <s v="Ranbir Kapoor"/>
    <s v="Rajkumar Santoshi"/>
    <s v="Pritam"/>
    <n v="1300"/>
    <n v="440000000"/>
    <n v="997375000"/>
    <s v="Flop"/>
  </r>
  <r>
    <s v="No"/>
    <s v="love_story"/>
    <s v="Yes"/>
    <s v="No"/>
    <s v="Yes"/>
    <s v="Ranbir Kapoor"/>
    <s v="Sanjay Leela Bhansali"/>
    <s v="Sanjay Leela Bhansali"/>
    <n v="850"/>
    <n v="450000000"/>
    <n v="391330000"/>
    <s v="Hit"/>
  </r>
  <r>
    <s v="No"/>
    <s v="drama"/>
    <s v="No"/>
    <s v="No"/>
    <s v="No"/>
    <s v="Ranbir Kapoor"/>
    <s v="Shimit Amin"/>
    <s v="Salim - Sulaiman"/>
    <n v="800"/>
    <n v="160000000"/>
    <n v="336577500"/>
    <s v="Flop"/>
  </r>
  <r>
    <s v="No"/>
    <s v="rom__com"/>
    <s v="No"/>
    <s v="No"/>
    <s v="No"/>
    <s v="Ranbir Kapoor"/>
    <s v="Siddharth Anand"/>
    <s v="Vishal - Shekhar"/>
    <n v="800"/>
    <n v="230000000"/>
    <n v="615725000"/>
    <s v="Flop"/>
  </r>
  <r>
    <s v="No"/>
    <s v="rom__com"/>
    <s v="No"/>
    <s v="No"/>
    <s v="No"/>
    <s v="Ranbir Kapoor"/>
    <s v="Siddharth Anand"/>
    <s v="Vishal - Shekhar"/>
    <n v="1250"/>
    <n v="400000000"/>
    <n v="684875000"/>
    <s v="Flop"/>
  </r>
  <r>
    <s v="No"/>
    <s v="thriller"/>
    <s v="No"/>
    <s v="Yes"/>
    <s v="No"/>
    <s v="Ranbir Kapoor"/>
    <s v="Vikramjit Singh"/>
    <s v="Ankit Tiwari"/>
    <n v="2350"/>
    <n v="500000000"/>
    <n v="560215000"/>
    <s v="Average"/>
  </r>
  <r>
    <s v="No"/>
    <s v="thriller"/>
    <s v="No"/>
    <s v="Yes"/>
    <s v="Yes"/>
    <s v="Randeep Hooda"/>
    <s v="Ahishor Solomon"/>
    <s v="Kshitij Tarey"/>
    <n v="525"/>
    <n v="90000000"/>
    <n v="21800000"/>
    <s v="Blockbuster"/>
  </r>
  <r>
    <s v="No"/>
    <s v="drama"/>
    <s v="No"/>
    <s v="Yes"/>
    <s v="Yes"/>
    <s v="Randeep Hooda"/>
    <s v="Arjun Chandramohan Bali"/>
    <s v="Satya"/>
    <n v="125"/>
    <n v="55000000"/>
    <n v="5000000"/>
    <s v="Blockbuster"/>
  </r>
  <r>
    <s v="No"/>
    <s v="love_story"/>
    <s v="No"/>
    <s v="No"/>
    <s v="No"/>
    <s v="Randeep Hooda"/>
    <s v="Deepak Tijori"/>
    <s v="Dr. Zeus"/>
    <n v="600"/>
    <n v="110000000"/>
    <n v="40900000"/>
    <s v="Blockbuster"/>
  </r>
  <r>
    <s v="No"/>
    <s v="drama"/>
    <s v="No"/>
    <s v="No"/>
    <s v="No"/>
    <s v="Randeep Hooda"/>
    <s v="Imtiaz Ali"/>
    <s v="A.R. Rehman"/>
    <n v="750"/>
    <n v="250000000"/>
    <n v="477065000"/>
    <s v="Flop"/>
  </r>
  <r>
    <s v="No"/>
    <s v="love_story"/>
    <s v="No"/>
    <s v="Yes"/>
    <s v="No"/>
    <s v="Randeep Hooda"/>
    <s v="Madhureeta Anand"/>
    <s v="Lalit Pandit"/>
    <n v="100"/>
    <n v="30000000"/>
    <n v="1875000"/>
    <s v="Blockbuster"/>
  </r>
  <r>
    <s v="No"/>
    <s v="drama"/>
    <s v="No"/>
    <s v="Yes"/>
    <s v="No"/>
    <s v="Randeep Hooda"/>
    <s v="Manish Gupta"/>
    <s v="Raju Singh"/>
    <n v="90"/>
    <n v="100000000"/>
    <n v="2350000"/>
    <s v="Blockbuster"/>
  </r>
  <r>
    <s v="No"/>
    <s v="drama"/>
    <s v="No"/>
    <s v="No"/>
    <s v="No"/>
    <s v="Randeep Hooda"/>
    <s v="Prawal Raman"/>
    <s v="Sanjeev - Darshan"/>
    <n v="900"/>
    <n v="100000000"/>
    <n v="81200000"/>
    <s v="Hit"/>
  </r>
  <r>
    <s v="No"/>
    <s v="rom__com"/>
    <s v="No"/>
    <s v="No"/>
    <s v="No"/>
    <s v="Randeep Hooda"/>
    <s v="Srinivas Bhashyam"/>
    <s v="Pritam"/>
    <n v="100"/>
    <n v="22500000"/>
    <n v="3650000"/>
    <s v="Blockbuster"/>
  </r>
  <r>
    <s v="No"/>
    <s v="drama"/>
    <s v="No"/>
    <s v="No"/>
    <s v="Yes"/>
    <s v="Randeep Hooda"/>
    <s v="Syed Ahmed Afzal"/>
    <s v="Shiraz Uppal"/>
    <n v="825"/>
    <n v="100000000"/>
    <n v="26800000"/>
    <s v="Blockbuster"/>
  </r>
  <r>
    <s v="Yes"/>
    <s v="thriller"/>
    <s v="No"/>
    <s v="Yes"/>
    <s v="No"/>
    <s v="Randeep Hooda"/>
    <s v="Vishesh Bhatt"/>
    <s v="Pritam"/>
    <n v="1400"/>
    <n v="150000000"/>
    <n v="277525000"/>
    <s v="Flop"/>
  </r>
  <r>
    <s v="No"/>
    <s v="action"/>
    <s v="Yes"/>
    <s v="Yes"/>
    <s v="No"/>
    <s v="Randeep Hooda"/>
    <s v="Vishram Sawant"/>
    <s v="Nitin Raikwar"/>
    <n v="250"/>
    <n v="65000000"/>
    <n v="84961000"/>
    <s v="Average"/>
  </r>
  <r>
    <s v="No"/>
    <s v="thriller"/>
    <s v="No"/>
    <s v="No"/>
    <s v="No"/>
    <s v="Randeep Hooda"/>
    <s v="Vishram Sawant"/>
    <s v="Bappi - Tutal"/>
    <n v="300"/>
    <n v="60000000"/>
    <n v="39800000"/>
    <s v="Hit"/>
  </r>
  <r>
    <s v="No"/>
    <s v="drama"/>
    <s v="No"/>
    <s v="No"/>
    <s v="No"/>
    <s v="Rani Mukherjee"/>
    <s v="Karan Johar"/>
    <s v="Amit Trivedi"/>
    <n v="375"/>
    <n v="125000000"/>
    <n v="130900000"/>
    <s v="Average"/>
  </r>
  <r>
    <s v="No"/>
    <s v="drama"/>
    <s v="No"/>
    <s v="No"/>
    <s v="No"/>
    <s v="Rani Mukherjee"/>
    <s v="Pradeep Sarkar"/>
    <s v="Shantanu Moitra"/>
    <n v="750"/>
    <n v="200000000"/>
    <n v="366722500"/>
    <s v="Flop"/>
  </r>
  <r>
    <s v="No"/>
    <s v="thriller"/>
    <s v="No"/>
    <s v="No"/>
    <s v="No"/>
    <s v="Rani Mukherjee"/>
    <s v="Pradeep Sarkar"/>
    <s v="Salim - Sulaiman"/>
    <n v="1250"/>
    <n v="210000000"/>
    <n v="567190000"/>
    <s v="Flop"/>
  </r>
  <r>
    <s v="No"/>
    <s v="comedy"/>
    <s v="No"/>
    <s v="Yes"/>
    <s v="No"/>
    <s v="Rani Mukherjee"/>
    <s v="Sachin Kundalkar"/>
    <s v="Amit Trivedi"/>
    <n v="900"/>
    <n v="190000000"/>
    <n v="95850000"/>
    <s v="Hit"/>
  </r>
  <r>
    <s v="No"/>
    <s v="thriller"/>
    <s v="Yes"/>
    <s v="Yes"/>
    <s v="No"/>
    <s v="Rannvijay Singh"/>
    <s v="Ramesh Khatkar"/>
    <s v="Siddharth - Suhas"/>
    <n v="100"/>
    <n v="30000000"/>
    <n v="1950000"/>
    <s v="Blockbuster"/>
  </r>
  <r>
    <s v="No"/>
    <s v="horror"/>
    <s v="No"/>
    <s v="No"/>
    <s v="Yes"/>
    <s v="Rannvijay Singh"/>
    <s v="Vishal Mahadkar"/>
    <s v="Manan"/>
    <n v="500"/>
    <n v="85000000"/>
    <n v="14900000"/>
    <s v="Blockbuster"/>
  </r>
  <r>
    <s v="No"/>
    <s v="rom__com"/>
    <s v="No"/>
    <s v="No"/>
    <s v="No"/>
    <s v="Ranveer Singh"/>
    <s v="Aditya Chopra"/>
    <s v="Vishal - Shekhar"/>
    <n v="2150"/>
    <n v="640000000"/>
    <n v="1039875000"/>
    <s v="Flop"/>
  </r>
  <r>
    <s v="No"/>
    <s v="masala"/>
    <s v="No"/>
    <s v="No"/>
    <s v="No"/>
    <s v="Ranveer Singh"/>
    <s v="Ali Abbas Zafar"/>
    <s v="Sohail Sen"/>
    <n v="2700"/>
    <n v="510000000"/>
    <n v="1198220000"/>
    <s v="Flop"/>
  </r>
  <r>
    <s v="No"/>
    <s v="rom__com"/>
    <s v="Yes"/>
    <s v="Yes"/>
    <s v="No"/>
    <s v="Ranveer Singh"/>
    <s v="Maneesh Sharma"/>
    <s v="Salim - Sulaiman"/>
    <n v="675"/>
    <n v="150000000"/>
    <n v="333000000"/>
    <s v="Flop"/>
  </r>
  <r>
    <s v="No"/>
    <s v="drama"/>
    <s v="No"/>
    <s v="No"/>
    <s v="No"/>
    <s v="Ranveer Singh"/>
    <s v="Maneesh Sharma"/>
    <s v="Salim - Sulaiman"/>
    <n v="1150"/>
    <n v="200000000"/>
    <n v="494980000"/>
    <s v="Flop"/>
  </r>
  <r>
    <s v="No"/>
    <s v="love_story"/>
    <s v="No"/>
    <s v="No"/>
    <s v="No"/>
    <s v="Ranveer Singh"/>
    <s v="Sanjay Leela Bhansali"/>
    <s v="Sanjay Leela Bhansali"/>
    <n v="3000"/>
    <n v="880000000"/>
    <n v="2014805000"/>
    <s v="Flop"/>
  </r>
  <r>
    <s v="No"/>
    <s v="drama"/>
    <s v="No"/>
    <s v="No"/>
    <s v="No"/>
    <s v="Ranveer Singh"/>
    <s v="Sanjay Leela Bhansali"/>
    <s v="Sanjay Leela Bhansali"/>
    <n v="2700"/>
    <n v="1450000000"/>
    <n v="3562025000"/>
    <s v="Flop"/>
  </r>
  <r>
    <s v="No"/>
    <s v="thriller"/>
    <s v="No"/>
    <s v="No"/>
    <s v="No"/>
    <s v="Ranveer Singh"/>
    <s v="Shaad Ali"/>
    <s v="Shankar - Ehsaan - Loy"/>
    <n v="2300"/>
    <n v="400000000"/>
    <n v="521000000"/>
    <s v="Average"/>
  </r>
  <r>
    <s v="No"/>
    <s v="love_story"/>
    <s v="No"/>
    <s v="No"/>
    <s v="No"/>
    <s v="Ranveer Singh"/>
    <s v="Vikramaditya Motwane"/>
    <s v="Amit Trivedi"/>
    <n v="1050"/>
    <n v="320000000"/>
    <n v="464065000"/>
    <s v="Flop"/>
  </r>
  <r>
    <s v="No"/>
    <s v="drama"/>
    <s v="No"/>
    <s v="No"/>
    <s v="No"/>
    <s v="Ranveer Singh"/>
    <s v="Zoya Akhtar"/>
    <s v="Shankar - Ehsaan - Loy"/>
    <n v="2300"/>
    <n v="830000000"/>
    <n v="1447987500"/>
    <s v="Flop"/>
  </r>
  <r>
    <s v="No"/>
    <s v="drama"/>
    <s v="No"/>
    <s v="No"/>
    <s v="Yes"/>
    <s v="Ranvir Shorey"/>
    <s v="Rajat Kapoor"/>
    <s v="Sagar Desai"/>
    <n v="50"/>
    <n v="20000000"/>
    <n v="19000000"/>
    <s v="Hit"/>
  </r>
  <r>
    <s v="No"/>
    <s v="comedy"/>
    <s v="No"/>
    <s v="No"/>
    <s v="No"/>
    <s v="Ranvir Shorey"/>
    <s v="Rajat Kapoor"/>
    <s v="Sagar Desai"/>
    <n v="200"/>
    <n v="40000000"/>
    <n v="71700000"/>
    <s v="Flop"/>
  </r>
  <r>
    <s v="No"/>
    <s v="rom__com"/>
    <s v="No"/>
    <s v="No"/>
    <s v="No"/>
    <s v="Ranvir Shorey"/>
    <s v="Rajat Kapoor"/>
    <s v="Sagar Desai"/>
    <n v="75"/>
    <n v="60000000"/>
    <n v="2200000"/>
    <s v="Blockbuster"/>
  </r>
  <r>
    <s v="No"/>
    <s v="drama"/>
    <s v="Yes"/>
    <s v="Yes"/>
    <s v="Yes"/>
    <s v="Rashmi Somvanshi"/>
    <s v="Surendra Singh Rathore"/>
    <s v="Kaushal Mahavir"/>
    <n v="5"/>
    <n v="3000000"/>
    <n v="250000"/>
    <s v="Blockbuster"/>
  </r>
  <r>
    <s v="No"/>
    <s v="drama"/>
    <s v="Yes"/>
    <s v="Yes"/>
    <s v="Yes"/>
    <s v="Rasika Dugal"/>
    <s v="Karan Gour"/>
    <s v="Karan Gour"/>
    <n v="10"/>
    <n v="1500000"/>
    <n v="570000"/>
    <s v="Blockbuster"/>
  </r>
  <r>
    <s v="No"/>
    <s v="drama"/>
    <s v="No"/>
    <s v="Yes"/>
    <s v="Yes"/>
    <s v="Raveena Tandon"/>
    <s v="Ashtar Sayed"/>
    <s v="Fuzon"/>
    <n v="650"/>
    <n v="85000000"/>
    <n v="16200000"/>
    <s v="Blockbuster"/>
  </r>
  <r>
    <s v="No"/>
    <s v="adult"/>
    <s v="Yes"/>
    <s v="No"/>
    <s v="No"/>
    <s v="Ravi Ahlawat"/>
    <s v="Sandeep Kumar"/>
    <s v="Dilip Sen - Sameer Sen"/>
    <n v="1"/>
    <n v="7000000"/>
    <n v="2100000"/>
    <s v="Blockbuster"/>
  </r>
  <r>
    <s v="No"/>
    <s v="drama"/>
    <s v="Yes"/>
    <s v="No"/>
    <s v="Yes"/>
    <s v="Ravi Arora"/>
    <s v="Prasun Banerjee"/>
    <s v="Issan Manik"/>
    <n v="10"/>
    <n v="2000000"/>
    <n v="175000"/>
    <s v="Blockbuster"/>
  </r>
  <r>
    <s v="No"/>
    <s v="drama"/>
    <s v="Yes"/>
    <s v="Yes"/>
    <s v="No"/>
    <s v="Ravi Kapoor"/>
    <s v="Ravi Kapoor"/>
    <s v="Aadesh Shrivastava"/>
    <n v="85"/>
    <n v="15000000"/>
    <n v="1675000"/>
    <s v="Blockbuster"/>
  </r>
  <r>
    <s v="No"/>
    <s v="comedy"/>
    <s v="No"/>
    <s v="No"/>
    <s v="Yes"/>
    <s v="Ravi Kissen"/>
    <s v="Dinesh Avasthi"/>
    <s v="John T. Hunt"/>
    <n v="12"/>
    <n v="5000000"/>
    <n v="2175000"/>
    <s v="Blockbuster"/>
  </r>
  <r>
    <s v="No"/>
    <s v="drama"/>
    <s v="No"/>
    <s v="Yes"/>
    <s v="Yes"/>
    <s v="Ravi Kissen"/>
    <s v="Manish Vatsalya"/>
    <s v="Siddhant Madhav"/>
    <n v="325"/>
    <n v="40000000"/>
    <n v="6800000"/>
    <s v="Blockbuster"/>
  </r>
  <r>
    <s v="No"/>
    <s v="drama"/>
    <s v="No"/>
    <s v="Yes"/>
    <s v="Yes"/>
    <s v="Ravi Kissen"/>
    <s v="Suneet Arora"/>
    <s v="Akshay Bafila"/>
    <n v="150"/>
    <n v="42500000"/>
    <n v="1875000"/>
    <s v="Blockbuster"/>
  </r>
  <r>
    <s v="No"/>
    <s v="adult"/>
    <s v="Yes"/>
    <s v="Yes"/>
    <s v="Yes"/>
    <s v="Ravish Pandey"/>
    <s v="Fahim Khan"/>
    <s v="Tasavar Azmi"/>
    <n v="1"/>
    <n v="1500000"/>
    <n v="550000"/>
    <s v="Blockbuster"/>
  </r>
  <r>
    <s v="No"/>
    <s v="mythological"/>
    <s v="No"/>
    <s v="Yes"/>
    <s v="Yes"/>
    <s v="Raza Murad"/>
    <s v="Aalima Ahmed"/>
    <s v="Nikhil Kamath"/>
    <n v="10"/>
    <n v="2500000"/>
    <n v="350000"/>
    <s v="Blockbuster"/>
  </r>
  <r>
    <s v="No"/>
    <s v="adult"/>
    <s v="Yes"/>
    <s v="Yes"/>
    <s v="Yes"/>
    <s v="Rehaan Khan"/>
    <s v="Shashi Shekhar"/>
    <s v="Tasawar Azmi"/>
    <n v="2"/>
    <n v="1000000"/>
    <n v="350000"/>
    <s v="Blockbuster"/>
  </r>
  <r>
    <s v="No"/>
    <s v="thriller"/>
    <s v="Yes"/>
    <s v="Yes"/>
    <s v="No"/>
    <s v="Rehal Khan"/>
    <s v="Md. Mehatabul Haque"/>
    <s v="Jaan Nissar Lone"/>
    <n v="80"/>
    <n v="17500000"/>
    <n v="600000"/>
    <s v="Blockbuster"/>
  </r>
  <r>
    <s v="No"/>
    <s v="love_story"/>
    <s v="Yes"/>
    <s v="Yes"/>
    <s v="Yes"/>
    <s v="Rehan Khan"/>
    <s v="Farhan Mirza"/>
    <s v="Pramod Tripathi"/>
    <n v="8"/>
    <n v="20000000"/>
    <n v="175000"/>
    <s v="Blockbuster"/>
  </r>
  <r>
    <s v="No"/>
    <s v="drama"/>
    <s v="No"/>
    <s v="No"/>
    <s v="No"/>
    <s v="Rekha"/>
    <s v="Indra Kumar"/>
    <s v="Harshit Saxena"/>
    <n v="825"/>
    <n v="180000000"/>
    <n v="44100000"/>
    <s v="Blockbuster"/>
  </r>
  <r>
    <s v="No"/>
    <s v="drama"/>
    <s v="No"/>
    <s v="Yes"/>
    <s v="Yes"/>
    <s v="Rekha"/>
    <s v="Romilla Mukherjee"/>
    <s v="Romilla Mukherjee"/>
    <n v="100"/>
    <n v="25000000"/>
    <n v="8400000"/>
    <s v="Blockbuster"/>
  </r>
  <r>
    <s v="No"/>
    <s v="drama"/>
    <s v="Yes"/>
    <s v="Yes"/>
    <s v="Yes"/>
    <s v="Rekha Gautam"/>
    <s v="Subodh Govil"/>
    <s v="Suresh Mathur"/>
    <n v="10"/>
    <n v="2000000"/>
    <n v="1025000"/>
    <s v="Hit"/>
  </r>
  <r>
    <s v="No"/>
    <s v="drama"/>
    <s v="No"/>
    <s v="No"/>
    <s v="Yes"/>
    <s v="Rekha Rana"/>
    <s v="Kumar Raj"/>
    <s v="Prakash Prabhakar"/>
    <n v="50"/>
    <n v="15000000"/>
    <n v="1200000"/>
    <s v="Blockbuster"/>
  </r>
  <r>
    <s v="No"/>
    <s v="drama"/>
    <s v="Yes"/>
    <s v="Yes"/>
    <s v="No"/>
    <s v="Reshma Singh"/>
    <s v="Sandeep Solanki"/>
    <s v="Vaishnav Deva"/>
    <n v="10"/>
    <n v="5000000"/>
    <n v="250000"/>
    <s v="Blockbuster"/>
  </r>
  <r>
    <s v="No"/>
    <s v="love_story"/>
    <s v="No"/>
    <s v="Yes"/>
    <s v="No"/>
    <s v="Richa Chaddha"/>
    <s v="Suryaveer Singh Bhullar"/>
    <s v="Krsna"/>
    <n v="825"/>
    <n v="100000000"/>
    <n v="18800000"/>
    <s v="Blockbuster"/>
  </r>
  <r>
    <s v="No"/>
    <s v="drama"/>
    <s v="Yes"/>
    <s v="No"/>
    <s v="Yes"/>
    <s v="Rikkee"/>
    <s v="Manoj Sharma"/>
    <s v="Praveen Bhardwaj"/>
    <n v="35"/>
    <n v="6000000"/>
    <n v="600000"/>
    <s v="Blockbuster"/>
  </r>
  <r>
    <s v="No"/>
    <s v="thriller"/>
    <s v="No"/>
    <s v="No"/>
    <s v="Yes"/>
    <s v="Rishabh"/>
    <s v="Milind Swamy"/>
    <s v="Uttsava Anand"/>
    <n v="10"/>
    <n v="6000000"/>
    <n v="1250000"/>
    <s v="Blockbuster"/>
  </r>
  <r>
    <s v="No"/>
    <s v="thriller"/>
    <s v="Yes"/>
    <s v="Yes"/>
    <s v="No"/>
    <s v="Rishi Bhutani"/>
    <s v="Rakesh Chaturvedi"/>
    <s v="Sachin Gupta"/>
    <n v="125"/>
    <n v="40000000"/>
    <n v="3050000"/>
    <s v="Blockbuster"/>
  </r>
  <r>
    <s v="No"/>
    <s v="rom__com"/>
    <s v="No"/>
    <s v="No"/>
    <s v="No"/>
    <s v="Rishi Kapoor"/>
    <s v="B.H. Tharun Kumar"/>
    <s v="Anand Raj Anand"/>
    <n v="55"/>
    <n v="35000000"/>
    <n v="3450000"/>
    <s v="Blockbuster"/>
  </r>
  <r>
    <s v="No"/>
    <s v="comedy"/>
    <s v="No"/>
    <s v="Yes"/>
    <s v="Yes"/>
    <s v="Rishi Kapoor"/>
    <s v="Habib Faisal"/>
    <s v="Meet Bros"/>
    <n v="325"/>
    <n v="60000000"/>
    <n v="57900000"/>
    <s v="Hit"/>
  </r>
  <r>
    <s v="No"/>
    <s v="rom__com"/>
    <s v="No"/>
    <s v="No"/>
    <s v="No"/>
    <s v="Rishi Kapoor"/>
    <s v="Hriday Shetty"/>
    <s v="Jatin - Lalit"/>
    <n v="80"/>
    <n v="37500000"/>
    <n v="13200000"/>
    <s v="Blockbuster"/>
  </r>
  <r>
    <s v="No"/>
    <s v="comedy"/>
    <s v="No"/>
    <s v="Yes"/>
    <s v="No"/>
    <s v="Rishi Kapoor"/>
    <s v="Ranjit Kapoor"/>
    <s v="Sukhwinder Singh"/>
    <n v="100"/>
    <n v="70000000"/>
    <n v="1200000"/>
    <s v="Blockbuster"/>
  </r>
  <r>
    <s v="No"/>
    <s v="comedy"/>
    <s v="No"/>
    <s v="No"/>
    <s v="No"/>
    <s v="Rishi Kapoor"/>
    <s v="Sanjay Chhel"/>
    <s v="Lalit Pandit"/>
    <n v="725"/>
    <n v="110000000"/>
    <n v="25356250"/>
    <s v="Blockbuster"/>
  </r>
  <r>
    <s v="No"/>
    <s v="love_story"/>
    <s v="Yes"/>
    <s v="Yes"/>
    <s v="No"/>
    <s v="Rishi Rehan"/>
    <s v="Rajesh Ram Singh"/>
    <s v="Adnan Sami"/>
    <n v="80"/>
    <n v="25000000"/>
    <n v="1900000"/>
    <s v="Blockbuster"/>
  </r>
  <r>
    <s v="No"/>
    <s v="love_story"/>
    <s v="Yes"/>
    <s v="Yes"/>
    <s v="No"/>
    <s v="Rishi Verma"/>
    <s v="Shakir Khan"/>
    <s v="Rashid Khan"/>
    <n v="150"/>
    <n v="32500000"/>
    <n v="4200000"/>
    <s v="Blockbuster"/>
  </r>
  <r>
    <s v="No"/>
    <s v="drama"/>
    <s v="Yes"/>
    <s v="Yes"/>
    <s v="No"/>
    <s v="Rita S. Roy"/>
    <s v="Rita S. Roy"/>
    <s v="Ravindra Jain"/>
    <n v="20"/>
    <n v="2000000"/>
    <n v="275000"/>
    <s v="Blockbuster"/>
  </r>
  <r>
    <s v="No"/>
    <s v="comedy"/>
    <s v="No"/>
    <s v="No"/>
    <s v="No"/>
    <s v="Riteish Deshmukh"/>
    <s v="E. Niwas"/>
    <s v="Vishal - Shekhar"/>
    <n v="475"/>
    <n v="120000000"/>
    <n v="131047500"/>
    <s v="Average"/>
  </r>
  <r>
    <s v="No"/>
    <s v="comedy"/>
    <s v="No"/>
    <s v="No"/>
    <s v="No"/>
    <s v="Riteish Deshmukh"/>
    <s v="Indra Kumar"/>
    <s v="Adnan Sami"/>
    <n v="800"/>
    <n v="190000000"/>
    <n v="507330000"/>
    <s v="Flop"/>
  </r>
  <r>
    <s v="Yes"/>
    <s v="comedy"/>
    <s v="No"/>
    <s v="No"/>
    <s v="No"/>
    <s v="Riteish Deshmukh"/>
    <s v="Indra Kumar"/>
    <s v="Sanjeev - Darshan"/>
    <n v="2100"/>
    <n v="340000000"/>
    <n v="1305110000"/>
    <s v="Flop"/>
  </r>
  <r>
    <s v="Yes"/>
    <s v="comedy"/>
    <s v="No"/>
    <s v="No"/>
    <s v="No"/>
    <s v="Riteish Deshmukh"/>
    <s v="Indra Kumar"/>
    <s v="Sanjeev - Darshan"/>
    <n v="1700"/>
    <n v="390000000"/>
    <n v="202262500"/>
    <s v="Hit"/>
  </r>
  <r>
    <s v="No"/>
    <s v="comedy"/>
    <s v="No"/>
    <s v="Yes"/>
    <s v="No"/>
    <s v="Riteish Deshmukh"/>
    <s v="Karan Anshuman"/>
    <s v="Ram Sampath"/>
    <n v="700"/>
    <n v="290000000"/>
    <n v="83025000"/>
    <s v="Blockbuster"/>
  </r>
  <r>
    <s v="No"/>
    <s v="rom__com"/>
    <s v="No"/>
    <s v="Yes"/>
    <s v="No"/>
    <s v="Riteish Deshmukh"/>
    <s v="Mandeep Kumar"/>
    <s v="Sachin - Jigar"/>
    <n v="1200"/>
    <n v="140000000"/>
    <n v="306262500"/>
    <s v="Flop"/>
  </r>
  <r>
    <s v="No"/>
    <s v="fantasy"/>
    <s v="No"/>
    <s v="Yes"/>
    <s v="No"/>
    <s v="Riteish Deshmukh"/>
    <s v="Milap Zaveri"/>
    <s v="Sajid - Wajid"/>
    <n v="425"/>
    <n v="180000000"/>
    <n v="52500000"/>
    <s v="Blockbuster"/>
  </r>
  <r>
    <s v="No"/>
    <s v="comedy"/>
    <s v="No"/>
    <s v="No"/>
    <s v="Yes"/>
    <s v="Riteish Deshmukh"/>
    <s v="Priyadarshan"/>
    <s v="Uttankk V. Vorra"/>
    <n v="300"/>
    <n v="70000000"/>
    <n v="427680000"/>
    <s v="Flop"/>
  </r>
  <r>
    <s v="No"/>
    <s v="comedy"/>
    <s v="No"/>
    <s v="No"/>
    <s v="No"/>
    <s v="Riteish Deshmukh"/>
    <s v="Sangeeth Sivan"/>
    <s v="Pritam"/>
    <n v="450"/>
    <n v="95000000"/>
    <n v="207325000"/>
    <s v="Flop"/>
  </r>
  <r>
    <s v="No"/>
    <s v="fantasy"/>
    <s v="No"/>
    <s v="No"/>
    <s v="No"/>
    <s v="Riteish Deshmukh"/>
    <s v="Sujoy Ghosh"/>
    <s v="Vishal - Shekhar"/>
    <n v="600"/>
    <n v="420000000"/>
    <n v="108950000"/>
    <s v="Blockbuster"/>
  </r>
  <r>
    <s v="No"/>
    <s v="comedy"/>
    <s v="No"/>
    <s v="No"/>
    <s v="No"/>
    <s v="Riteish Deshmukh"/>
    <s v="Vivek Sharma"/>
    <s v="Sajid - Wajid"/>
    <n v="475"/>
    <n v="210000000"/>
    <n v="82520000"/>
    <s v="Blockbuster"/>
  </r>
  <r>
    <s v="No"/>
    <s v="drama"/>
    <s v="Yes"/>
    <s v="Yes"/>
    <s v="Yes"/>
    <s v="Ritesh Raghuvanshi"/>
    <s v="Sanoj Mishra"/>
    <s v="Aditya Gaud"/>
    <n v="1"/>
    <n v="1500000"/>
    <n v="155000"/>
    <s v="Blockbuster"/>
  </r>
  <r>
    <s v="No"/>
    <s v="drama"/>
    <s v="No"/>
    <s v="Yes"/>
    <s v="No"/>
    <s v="Rituparna Sengupta"/>
    <s v="Anup Das"/>
    <s v="Roop Kumar Rathod"/>
    <n v="45"/>
    <n v="15000000"/>
    <n v="650000"/>
    <s v="Blockbuster"/>
  </r>
  <r>
    <s v="No"/>
    <s v="drama"/>
    <s v="No"/>
    <s v="Yes"/>
    <s v="Yes"/>
    <s v="Rituparna Sengupta"/>
    <s v="Dinesh P. Bhonsle"/>
    <s v="Arjuna Harjai"/>
    <n v="75"/>
    <n v="25000000"/>
    <n v="1200000"/>
    <s v="Blockbuster"/>
  </r>
  <r>
    <s v="No"/>
    <s v="drama"/>
    <s v="No"/>
    <s v="No"/>
    <s v="No"/>
    <s v="Riya Sen"/>
    <s v="Tarique Khan"/>
    <s v="Santokh Singh"/>
    <n v="90"/>
    <n v="27500000"/>
    <n v="2200000"/>
    <s v="Blockbuster"/>
  </r>
  <r>
    <s v="No"/>
    <s v="drama"/>
    <s v="Yes"/>
    <s v="Yes"/>
    <s v="No"/>
    <s v="Riya Vij"/>
    <s v="Sonam Nair"/>
    <s v="Vishal - Shekhar"/>
    <n v="375"/>
    <n v="60000000"/>
    <n v="57500000"/>
    <s v="Hit"/>
  </r>
  <r>
    <s v="No"/>
    <s v="thriller"/>
    <s v="Yes"/>
    <s v="Yes"/>
    <s v="Yes"/>
    <s v="Rohan Jardosh"/>
    <s v="Apurv Bajpai"/>
    <s v="Parampara Band"/>
    <n v="85"/>
    <n v="5000000"/>
    <n v="350000"/>
    <s v="Blockbuster"/>
  </r>
  <r>
    <s v="No"/>
    <s v="drama"/>
    <s v="No"/>
    <s v="No"/>
    <s v="No"/>
    <s v="Rohit Roy"/>
    <s v="Karan Razdan"/>
    <s v="Shamir Tandon"/>
    <n v="100"/>
    <n v="32500000"/>
    <n v="2600000"/>
    <s v="Blockbuster"/>
  </r>
  <r>
    <s v="No"/>
    <s v="rom__com"/>
    <s v="Yes"/>
    <s v="No"/>
    <s v="Yes"/>
    <s v="Romit Raaj"/>
    <s v="Kushan Nandy"/>
    <s v="Sujeet Shetty"/>
    <n v="30"/>
    <n v="10000000"/>
    <n v="5900000"/>
    <s v="Hit"/>
  </r>
  <r>
    <s v="No"/>
    <s v="drama"/>
    <s v="Yes"/>
    <s v="Yes"/>
    <s v="Yes"/>
    <s v="Ronak Bhatia"/>
    <s v="Ravi Bhatia"/>
    <s v="Santosh Anand"/>
    <n v="2"/>
    <n v="3500000"/>
    <n v="600000"/>
    <s v="Blockbuster"/>
  </r>
  <r>
    <s v="No"/>
    <s v="drama"/>
    <s v="No"/>
    <s v="No"/>
    <s v="No"/>
    <s v="Ronit Roy"/>
    <s v="Anurag Kashyap"/>
    <s v="G.V. Prakash Kumar"/>
    <n v="350"/>
    <n v="65000000"/>
    <n v="83400000"/>
    <s v="Average"/>
  </r>
  <r>
    <s v="No"/>
    <s v="drama"/>
    <s v="No"/>
    <s v="Yes"/>
    <s v="No"/>
    <s v="Ronit Roy"/>
    <s v="Vikramaditya Motwane"/>
    <s v="Amit Trivedi"/>
    <n v="225"/>
    <n v="45000000"/>
    <n v="42805000"/>
    <s v="Hit"/>
  </r>
  <r>
    <s v="No"/>
    <s v="drama"/>
    <s v="No"/>
    <s v="No"/>
    <s v="No"/>
    <s v="Roopa Ganguly"/>
    <s v="Anjan Dutt"/>
    <s v="Neel Dutt"/>
    <n v="35"/>
    <n v="20000000"/>
    <n v="1275000"/>
    <s v="Blockbuster"/>
  </r>
  <r>
    <s v="No"/>
    <s v="love_story"/>
    <s v="No"/>
    <s v="Yes"/>
    <s v="Yes"/>
    <s v="Ruslan Mumtaz"/>
    <s v="Amit Kasaria"/>
    <s v="Amit Kasaria"/>
    <n v="200"/>
    <n v="20000000"/>
    <n v="7000000"/>
    <s v="Blockbuster"/>
  </r>
  <r>
    <s v="No"/>
    <s v="love_story"/>
    <s v="Yes"/>
    <s v="No"/>
    <s v="Yes"/>
    <s v="Ruslan Mumtaz"/>
    <s v="Robby Grewal"/>
    <s v="Dhruv Ghanekar"/>
    <n v="90"/>
    <n v="45000000"/>
    <n v="12600000"/>
    <s v="Blockbuster"/>
  </r>
  <r>
    <s v="No"/>
    <s v="love_story"/>
    <s v="No"/>
    <s v="No"/>
    <s v="Yes"/>
    <s v="Ruslan Mumtaz"/>
    <s v="Satish Kaushik"/>
    <s v="Sachin - Jigar"/>
    <n v="300"/>
    <n v="80000000"/>
    <n v="26900000"/>
    <s v="Blockbuster"/>
  </r>
  <r>
    <s v="No"/>
    <s v="drama"/>
    <s v="No"/>
    <s v="Yes"/>
    <s v="Yes"/>
    <s v="R. Madhavan"/>
    <s v="Sudha Kongara"/>
    <s v="Santhosh Narayanan"/>
    <n v="700"/>
    <n v="200000000"/>
    <n v="149500000"/>
    <s v="Hit"/>
  </r>
  <r>
    <s v="No"/>
    <s v="love_story"/>
    <s v="Yes"/>
    <s v="No"/>
    <s v="Yes"/>
    <s v="Saahib"/>
    <s v="Mustafa Engineer"/>
    <s v="Vishnu Narayan"/>
    <n v="30"/>
    <n v="27500000"/>
    <n v="2900000"/>
    <s v="Blockbuster"/>
  </r>
  <r>
    <s v="No"/>
    <s v="action"/>
    <s v="No"/>
    <s v="No"/>
    <s v="No"/>
    <s v="Sachiin Joshi"/>
    <s v="Ankush Bhatt"/>
    <s v="Amjad - Nadeem"/>
    <n v="950"/>
    <n v="180000000"/>
    <n v="25800000"/>
    <s v="Blockbuster"/>
  </r>
  <r>
    <s v="No"/>
    <s v="thriller"/>
    <s v="No"/>
    <s v="No"/>
    <s v="Yes"/>
    <s v="Sachiin Joshi"/>
    <s v="Kaizad Gustad"/>
    <s v="Itek Bhutani"/>
    <n v="1200"/>
    <n v="270000000"/>
    <n v="59200000"/>
    <s v="Blockbuster"/>
  </r>
  <r>
    <s v="No"/>
    <s v="action"/>
    <s v="Yes"/>
    <s v="Yes"/>
    <s v="No"/>
    <s v="Sachiin Joshi"/>
    <s v="Prashant Chadha"/>
    <s v="Salim - Sulaiman"/>
    <n v="675"/>
    <n v="330000000"/>
    <n v="26300000"/>
    <s v="Blockbuster"/>
  </r>
  <r>
    <s v="No"/>
    <s v="drama"/>
    <s v="No"/>
    <s v="No"/>
    <s v="No"/>
    <s v="Sachin"/>
    <s v="Sachin"/>
    <s v="Ravindra Jain"/>
    <n v="1"/>
    <n v="15000000"/>
    <n v="250000"/>
    <s v="Blockbuster"/>
  </r>
  <r>
    <s v="No"/>
    <s v="drama"/>
    <s v="No"/>
    <s v="Yes"/>
    <s v="No"/>
    <s v="Sachin Khedekar"/>
    <s v="Pramod Joshi"/>
    <s v="Bappi - Tutal"/>
    <n v="50"/>
    <n v="20000000"/>
    <n v="750000"/>
    <s v="Blockbuster"/>
  </r>
  <r>
    <s v="No"/>
    <s v="drama"/>
    <s v="No"/>
    <s v="No"/>
    <s v="No"/>
    <s v="Sachin Khedekar"/>
    <s v="Shyam Benegal"/>
    <s v="A.R. Rehman"/>
    <n v="45"/>
    <n v="40000000"/>
    <n v="12500000"/>
    <s v="Blockbuster"/>
  </r>
  <r>
    <s v="No"/>
    <s v="drama"/>
    <s v="Yes"/>
    <s v="No"/>
    <s v="Yes"/>
    <s v="Saagar Bhatia"/>
    <s v="Sikander Bhatia"/>
    <s v="Kamran Khan"/>
    <n v="7"/>
    <n v="7000000"/>
    <n v="1375000"/>
    <s v="Blockbuster"/>
  </r>
  <r>
    <s v="No"/>
    <s v="drama"/>
    <s v="No"/>
    <s v="Yes"/>
    <s v="No"/>
    <s v="Sachit Patil"/>
    <s v="Abhik Bhanu"/>
    <s v="Jatin - Lalit"/>
    <n v="7"/>
    <n v="7000000"/>
    <n v="160000"/>
    <s v="Blockbuster"/>
  </r>
  <r>
    <s v="No"/>
    <s v="drama"/>
    <s v="No"/>
    <s v="Yes"/>
    <s v="Yes"/>
    <s v="Sadashiv Amrapurkar"/>
    <s v="K. Ashfaq"/>
    <s v="Santosh Sharma"/>
    <n v="1"/>
    <n v="4000000"/>
    <n v="475000"/>
    <s v="Blockbuster"/>
  </r>
  <r>
    <s v="No"/>
    <s v="action"/>
    <s v="No"/>
    <s v="Yes"/>
    <s v="Yes"/>
    <s v="Sagar"/>
    <s v="Santosh Mishra"/>
    <s v="Gurudutt Sahil"/>
    <n v="10"/>
    <n v="12500000"/>
    <n v="300000"/>
    <s v="Blockbuster"/>
  </r>
  <r>
    <s v="No"/>
    <s v="love_story"/>
    <s v="Yes"/>
    <s v="No"/>
    <s v="Yes"/>
    <s v="Sahil Anand"/>
    <s v="Nila Madhab Panda"/>
    <s v="Bishakh - Kanish"/>
    <n v="275"/>
    <n v="45000000"/>
    <n v="3000000"/>
    <s v="Blockbuster"/>
  </r>
  <r>
    <s v="No"/>
    <s v="fantasy"/>
    <s v="No"/>
    <s v="Yes"/>
    <s v="No"/>
    <s v="Sahil Khan"/>
    <s v="Hadi Abrar"/>
    <s v="Siddharth - Suhas"/>
    <n v="95"/>
    <n v="77500000"/>
    <n v="1400000"/>
    <s v="Blockbuster"/>
  </r>
  <r>
    <s v="No"/>
    <s v="drama"/>
    <s v="No"/>
    <s v="No"/>
    <s v="Yes"/>
    <s v="Sahil Khan"/>
    <s v="Sabir Shaikh"/>
    <s v="DJ Aqeel"/>
    <n v="55"/>
    <n v="17500000"/>
    <n v="8756550"/>
    <s v="Hit"/>
  </r>
  <r>
    <s v="No"/>
    <s v="comedy"/>
    <s v="Yes"/>
    <s v="Yes"/>
    <s v="No"/>
    <s v="Sahil Mehta"/>
    <s v="Sunny Bhambhani"/>
    <s v="Jaidev Kumar"/>
    <n v="150"/>
    <n v="50000000"/>
    <n v="2900000"/>
    <s v="Blockbuster"/>
  </r>
  <r>
    <s v="No"/>
    <s v="drama"/>
    <s v="Yes"/>
    <s v="Yes"/>
    <s v="No"/>
    <s v="Sahil Pathan"/>
    <s v="Dinesh Parihar"/>
    <s v="Baba Jagirdar"/>
    <n v="1"/>
    <n v="1500000"/>
    <n v="230000"/>
    <s v="Blockbuster"/>
  </r>
  <r>
    <s v="No"/>
    <s v="drama"/>
    <s v="Yes"/>
    <s v="Yes"/>
    <s v="No"/>
    <s v="Sahil Prem"/>
    <s v="Sahil Prem"/>
    <s v="Sangeet - Siddharth"/>
    <n v="150"/>
    <n v="37500000"/>
    <n v="2700000"/>
    <s v="Blockbuster"/>
  </r>
  <r>
    <s v="No"/>
    <s v="thriller"/>
    <s v="No"/>
    <s v="No"/>
    <s v="No"/>
    <s v="Saif Ali Khan"/>
    <s v="Abbas - Mustan"/>
    <s v="Pritam"/>
    <n v="1300"/>
    <n v="460000000"/>
    <n v="1034500000"/>
    <s v="Flop"/>
  </r>
  <r>
    <s v="Yes"/>
    <s v="thriller"/>
    <s v="No"/>
    <s v="No"/>
    <s v="No"/>
    <s v="Saif Ali Khan"/>
    <s v="Abbas - Mustan"/>
    <s v="Pritam"/>
    <n v="3200"/>
    <n v="940000000"/>
    <n v="1615375000"/>
    <s v="Flop"/>
  </r>
  <r>
    <s v="No"/>
    <s v="drama"/>
    <s v="No"/>
    <s v="Yes"/>
    <s v="No"/>
    <s v="Saif Ali Khan"/>
    <s v="Homi Adajania"/>
    <s v="Salim - Sulaiman"/>
    <n v="80"/>
    <n v="40000000"/>
    <n v="64212500"/>
    <s v="Flop"/>
  </r>
  <r>
    <s v="No"/>
    <s v="rom__com"/>
    <s v="No"/>
    <s v="No"/>
    <s v="No"/>
    <s v="Saif Ali Khan"/>
    <s v="Homi Adajania"/>
    <s v="Pritam"/>
    <n v="1600"/>
    <n v="530000000"/>
    <n v="1252347500"/>
    <s v="Flop"/>
  </r>
  <r>
    <s v="No"/>
    <s v="rom__com"/>
    <s v="No"/>
    <s v="No"/>
    <s v="No"/>
    <s v="Saif Ali Khan"/>
    <s v="Imtiaz Ali"/>
    <s v="Pritam"/>
    <n v="1350"/>
    <n v="560000000"/>
    <n v="1195175000"/>
    <s v="Flop"/>
  </r>
  <r>
    <s v="No"/>
    <s v="action"/>
    <s v="No"/>
    <s v="No"/>
    <s v="No"/>
    <s v="Saif Ali Khan"/>
    <s v="Kabir Khan"/>
    <s v="Pritam"/>
    <n v="2600"/>
    <n v="720000000"/>
    <n v="844400000"/>
    <s v="Average"/>
  </r>
  <r>
    <s v="No"/>
    <s v="drama"/>
    <s v="No"/>
    <s v="No"/>
    <s v="No"/>
    <s v="Saif Ali Khan"/>
    <s v="Kunal Kohli"/>
    <s v="Shankar - Ehsaan - Loy"/>
    <n v="750"/>
    <n v="230000000"/>
    <n v="372530000"/>
    <s v="Flop"/>
  </r>
  <r>
    <s v="No"/>
    <s v="love_story"/>
    <s v="No"/>
    <s v="No"/>
    <s v="No"/>
    <s v="Harshvardhan Rane"/>
    <s v="Lawrence D'Souza"/>
    <s v="Nadeem - Shravan"/>
    <n v="10"/>
    <n v="25000000"/>
    <n v="725000"/>
    <s v="Blockbuster"/>
  </r>
  <r>
    <s v="No"/>
    <s v="drama"/>
    <s v="No"/>
    <s v="Yes"/>
    <s v="No"/>
    <s v="Saif Ali Khan"/>
    <s v="Pradeep Sarkar"/>
    <s v="Shantanu Moitra"/>
    <n v="325"/>
    <n v="170000000"/>
    <n v="326325000"/>
    <s v="Flop"/>
  </r>
  <r>
    <s v="No"/>
    <s v="drama"/>
    <s v="No"/>
    <s v="No"/>
    <s v="No"/>
    <s v="Saif Ali Khan"/>
    <s v="Prakash Jha"/>
    <s v="Shankar - Ehsaan - Loy"/>
    <n v="1500"/>
    <n v="530000000"/>
    <n v="645292500"/>
    <s v="Average"/>
  </r>
  <r>
    <s v="No"/>
    <s v="comedy"/>
    <s v="No"/>
    <s v="Yes"/>
    <s v="No"/>
    <s v="Saif Ali Khan"/>
    <s v="Raj Nidimoru"/>
    <s v="Sachin - Jigar"/>
    <n v="1100"/>
    <n v="190000000"/>
    <n v="384250000"/>
    <s v="Flop"/>
  </r>
  <r>
    <s v="No"/>
    <s v="rom__com"/>
    <s v="No"/>
    <s v="No"/>
    <s v="No"/>
    <s v="Saif Ali Khan"/>
    <s v="Raj Nidimoru"/>
    <s v="Sachin - Jigar"/>
    <n v="1650"/>
    <n v="570000000"/>
    <n v="380055000"/>
    <s v="Hit"/>
  </r>
  <r>
    <s v="No"/>
    <s v="drama"/>
    <s v="No"/>
    <s v="No"/>
    <s v="No"/>
    <s v="Saif Ali Khan"/>
    <s v="Raja Krishna Menon"/>
    <s v="Raghu Dixit"/>
    <n v="1550"/>
    <n v="310000000"/>
    <n v="105495000"/>
    <s v="Blockbuster"/>
  </r>
  <r>
    <s v="No"/>
    <s v="thriller"/>
    <s v="No"/>
    <s v="Yes"/>
    <s v="No"/>
    <s v="Saif Ali Khan"/>
    <s v="Renzil D'Silva"/>
    <s v="Salim - Sulaiman"/>
    <n v="1250"/>
    <n v="500000000"/>
    <n v="429865000"/>
    <s v="Hit"/>
  </r>
  <r>
    <s v="No"/>
    <s v="comedy"/>
    <s v="No"/>
    <s v="No"/>
    <s v="No"/>
    <s v="Saif Ali Khan"/>
    <s v="Sajid Khan"/>
    <s v="Himesh Reshammiya"/>
    <n v="2800"/>
    <n v="640000000"/>
    <n v="870200000"/>
    <s v="Flop"/>
  </r>
  <r>
    <s v="No"/>
    <s v="rom__com"/>
    <s v="No"/>
    <s v="Yes"/>
    <s v="No"/>
    <s v="Saif Ali Khan"/>
    <s v="Siddharth Anand"/>
    <s v="Vishal - Shekhar"/>
    <n v="325"/>
    <n v="110000000"/>
    <n v="572300000"/>
    <s v="Flop"/>
  </r>
  <r>
    <s v="No"/>
    <s v="drama"/>
    <s v="No"/>
    <s v="No"/>
    <s v="No"/>
    <s v="Saif Ali Khan"/>
    <s v="Siddharth Anand"/>
    <s v="Vishal - Shekhar"/>
    <n v="725"/>
    <n v="300000000"/>
    <n v="691450000"/>
    <s v="Flop"/>
  </r>
  <r>
    <s v="No"/>
    <s v="thriller"/>
    <s v="No"/>
    <s v="No"/>
    <s v="No"/>
    <s v="Saif Ali Khan"/>
    <s v="Sriram Raghavan"/>
    <s v="Pritam"/>
    <n v="2200"/>
    <n v="600000000"/>
    <n v="730050000"/>
    <s v="Average"/>
  </r>
  <r>
    <s v="No"/>
    <s v="action"/>
    <s v="No"/>
    <s v="No"/>
    <s v="No"/>
    <s v="Saif Ali Khan"/>
    <s v="Tigmanshu Dhulia"/>
    <s v="Sajid - Wajid"/>
    <n v="2150"/>
    <n v="520000000"/>
    <n v="538825000"/>
    <s v="Average"/>
  </r>
  <r>
    <s v="No"/>
    <s v="drama"/>
    <s v="Yes"/>
    <s v="Yes"/>
    <s v="Yes"/>
    <s v="Sail Hasan"/>
    <s v="Syed Rushdi Hasan"/>
    <s v="Asheesh Thadani"/>
    <n v="3"/>
    <n v="4500000"/>
    <n v="200000"/>
    <s v="Blockbuster"/>
  </r>
  <r>
    <s v="No"/>
    <s v="comedy"/>
    <s v="Yes"/>
    <s v="Yes"/>
    <s v="No"/>
    <s v="Saksham Kulkarni"/>
    <s v="Sunil Advani"/>
    <s v="Jeet Ganguly"/>
    <n v="5"/>
    <n v="10000000"/>
    <n v="250000"/>
    <s v="Blockbuster"/>
  </r>
  <r>
    <s v="No"/>
    <s v="comedy"/>
    <s v="Yes"/>
    <s v="Yes"/>
    <s v="Yes"/>
    <s v="Saleem Ahmed"/>
    <s v="Rabi Kisku"/>
    <s v="Sur Rhyeal"/>
    <n v="12"/>
    <n v="3000000"/>
    <n v="175000"/>
    <s v="Blockbuster"/>
  </r>
  <r>
    <s v="No"/>
    <s v="action"/>
    <s v="Yes"/>
    <s v="Yes"/>
    <s v="Yes"/>
    <s v="Saleem Ansari"/>
    <s v="Rupender Verma"/>
    <s v="Prawaldeep"/>
    <n v="2"/>
    <n v="2500000"/>
    <n v="75000"/>
    <s v="Blockbuster"/>
  </r>
  <r>
    <s v="No"/>
    <s v="action"/>
    <s v="Yes"/>
    <s v="Yes"/>
    <s v="Yes"/>
    <s v="Salim Gaur"/>
    <s v="Pradeep Maru"/>
    <s v="Mahesh - Vinod"/>
    <n v="1"/>
    <n v="3500000"/>
    <n v="2700000"/>
    <s v="Hit"/>
  </r>
  <r>
    <s v="No"/>
    <s v="action"/>
    <s v="No"/>
    <s v="Yes"/>
    <s v="No"/>
    <s v="Salman Khan"/>
    <s v="Abhinav Kashyap"/>
    <s v="Sajid - Wajid"/>
    <n v="1900"/>
    <n v="410000000"/>
    <n v="2192700000"/>
    <s v="Flop"/>
  </r>
  <r>
    <s v="No"/>
    <s v="masala"/>
    <s v="No"/>
    <s v="No"/>
    <s v="No"/>
    <s v="Salman Khan"/>
    <s v="Ali Abbas Zafar"/>
    <s v="Vishal - Shekhar"/>
    <n v="4350"/>
    <n v="1450000000"/>
    <n v="5772875000"/>
    <s v="Flop"/>
  </r>
  <r>
    <s v="Yes"/>
    <s v="action"/>
    <s v="No"/>
    <s v="No"/>
    <s v="No"/>
    <s v="Salman Khan"/>
    <s v="Ali Abbas Zafar"/>
    <s v="Vishal - Shekhar"/>
    <n v="4600"/>
    <n v="2100000000"/>
    <n v="5651020000"/>
    <s v="Flop"/>
  </r>
  <r>
    <s v="No"/>
    <s v="comedy"/>
    <s v="No"/>
    <s v="No"/>
    <s v="No"/>
    <s v="Salman Khan"/>
    <s v="Anees Bazmee"/>
    <s v="Pritam"/>
    <n v="2300"/>
    <n v="610000000"/>
    <n v="1833987500"/>
    <s v="Flop"/>
  </r>
  <r>
    <s v="No"/>
    <s v="action"/>
    <s v="No"/>
    <s v="No"/>
    <s v="No"/>
    <s v="Salman Khan"/>
    <s v="Anil Sharma"/>
    <s v="Sajid - Wajid"/>
    <n v="1600"/>
    <n v="630000000"/>
    <n v="611400000"/>
    <s v="Hit"/>
  </r>
  <r>
    <s v="Yes"/>
    <s v="action"/>
    <s v="No"/>
    <s v="Yes"/>
    <s v="No"/>
    <s v="Salman Khan"/>
    <s v="Arbaaz Khan"/>
    <s v="Sajid - Wajid"/>
    <n v="3400"/>
    <n v="840000000"/>
    <n v="2492350000"/>
    <s v="Flop"/>
  </r>
  <r>
    <s v="No"/>
    <s v="comedy"/>
    <s v="No"/>
    <s v="No"/>
    <s v="No"/>
    <s v="Salman Khan"/>
    <s v="David Dhawan"/>
    <s v="Himesh Reshammiya"/>
    <n v="450"/>
    <n v="150000000"/>
    <n v="472225000"/>
    <s v="Flop"/>
  </r>
  <r>
    <s v="No"/>
    <s v="comedy"/>
    <s v="No"/>
    <s v="No"/>
    <s v="No"/>
    <s v="Salman Khan"/>
    <s v="David Dhawan"/>
    <s v="Sajid - Wajid"/>
    <n v="1100"/>
    <n v="280000000"/>
    <n v="1009115000"/>
    <s v="Flop"/>
  </r>
  <r>
    <s v="No"/>
    <s v="rom__com"/>
    <s v="No"/>
    <s v="No"/>
    <s v="No"/>
    <s v="Salman Khan"/>
    <s v="K.S. Adhiyaman"/>
    <s v="Sajid - Wajid"/>
    <n v="200"/>
    <n v="110000000"/>
    <n v="50250000"/>
    <s v="Blockbuster"/>
  </r>
  <r>
    <s v="No"/>
    <s v="action"/>
    <s v="No"/>
    <s v="No"/>
    <s v="No"/>
    <s v="Salman Khan"/>
    <s v="Kabir Khan"/>
    <s v="Sajid - Wajid"/>
    <n v="3200"/>
    <n v="920000000"/>
    <n v="3083150000"/>
    <s v="Flop"/>
  </r>
  <r>
    <s v="No"/>
    <s v="masala"/>
    <s v="No"/>
    <s v="No"/>
    <s v="No"/>
    <s v="Salman Khan"/>
    <s v="Kabir Khan"/>
    <s v="Pritam"/>
    <n v="4100"/>
    <n v="1250000000"/>
    <n v="6039940000"/>
    <s v="Flop"/>
  </r>
  <r>
    <s v="No"/>
    <s v="drama"/>
    <s v="No"/>
    <s v="No"/>
    <s v="No"/>
    <s v="Salman Khan"/>
    <s v="Kabir Khan"/>
    <s v="Pritam"/>
    <n v="4400"/>
    <n v="1350000000"/>
    <n v="2079900000"/>
    <s v="Flop"/>
  </r>
  <r>
    <s v="No"/>
    <s v="love_story"/>
    <s v="No"/>
    <s v="No"/>
    <s v="No"/>
    <s v="Salman Khan"/>
    <s v="Nikhil Advani"/>
    <s v="Shankar - Ehsaan - Loy"/>
    <n v="900"/>
    <n v="430000000"/>
    <n v="522400000"/>
    <s v="Average"/>
  </r>
  <r>
    <s v="No"/>
    <s v="action"/>
    <s v="No"/>
    <s v="Yes"/>
    <s v="No"/>
    <s v="Salman Khan"/>
    <s v="Prabhu Deva"/>
    <s v="Sajid - Wajid"/>
    <n v="1400"/>
    <n v="520000000"/>
    <n v="932300000"/>
    <s v="Flop"/>
  </r>
  <r>
    <s v="No"/>
    <s v="rom__com"/>
    <s v="No"/>
    <s v="Yes"/>
    <s v="No"/>
    <s v="Salman Khan"/>
    <s v="Prem Soni"/>
    <s v="Sajid - Wajid"/>
    <n v="750"/>
    <n v="380000000"/>
    <n v="146137500"/>
    <s v="Blockbuster"/>
  </r>
  <r>
    <s v="No"/>
    <s v="love_story"/>
    <s v="No"/>
    <s v="No"/>
    <s v="No"/>
    <s v="Salman Khan"/>
    <s v="Priyadarshan"/>
    <s v="Himesh Reshammiya"/>
    <n v="475"/>
    <n v="210000000"/>
    <n v="231540000"/>
    <s v="Average"/>
  </r>
  <r>
    <s v="No"/>
    <s v="drama"/>
    <s v="No"/>
    <s v="No"/>
    <s v="No"/>
    <s v="Salman Khan"/>
    <s v="Ravi Chopra"/>
    <s v="Aadesh Shrivastava"/>
    <n v="675"/>
    <n v="260000000"/>
    <n v="395745000"/>
    <s v="Flop"/>
  </r>
  <r>
    <s v="No"/>
    <s v="comedy"/>
    <s v="No"/>
    <s v="Yes"/>
    <s v="No"/>
    <s v="Salman Khan"/>
    <s v="Rumi Jaffery"/>
    <s v="Sajid - Wajid"/>
    <n v="775"/>
    <n v="210000000"/>
    <n v="206112500"/>
    <s v="Hit"/>
  </r>
  <r>
    <s v="No"/>
    <s v="love_story"/>
    <s v="No"/>
    <s v="No"/>
    <s v="No"/>
    <s v="Salman Khan"/>
    <s v="Saawan Kumar Tak"/>
    <s v="Aadesh Shrivastava"/>
    <n v="275"/>
    <n v="50000000"/>
    <n v="59168750"/>
    <s v="Average"/>
  </r>
  <r>
    <s v="No"/>
    <s v="action"/>
    <s v="No"/>
    <s v="Yes"/>
    <s v="No"/>
    <s v="Salman Khan"/>
    <s v="Sajid Nadiadwala"/>
    <s v="Honey Singh"/>
    <n v="3800"/>
    <n v="1400000000"/>
    <n v="3518000000"/>
    <s v="Flop"/>
  </r>
  <r>
    <s v="No"/>
    <s v="action"/>
    <s v="No"/>
    <s v="Yes"/>
    <s v="No"/>
    <s v="Salman Khan"/>
    <s v="Siddique"/>
    <s v="Himesh Reshammiya"/>
    <n v="2750"/>
    <n v="700000000"/>
    <n v="2343900000"/>
    <s v="Flop"/>
  </r>
  <r>
    <s v="No"/>
    <s v="action"/>
    <s v="No"/>
    <s v="No"/>
    <s v="No"/>
    <s v="Salman Khan"/>
    <s v="Sohail Khan"/>
    <s v="Sajid - Wajid"/>
    <n v="3700"/>
    <n v="1020000000"/>
    <n v="1862120000"/>
    <s v="Flop"/>
  </r>
  <r>
    <s v="No"/>
    <s v="drama"/>
    <s v="No"/>
    <s v="No"/>
    <s v="No"/>
    <s v="Salman Khan"/>
    <s v="Sooraj Barjatya"/>
    <s v="Himesh Reshammiya"/>
    <n v="4200"/>
    <n v="1800000000"/>
    <n v="3654575000"/>
    <s v="Flop"/>
  </r>
  <r>
    <s v="No"/>
    <s v="drama"/>
    <s v="No"/>
    <s v="No"/>
    <s v="No"/>
    <s v="Salman Khan"/>
    <s v="Subhash Ghai"/>
    <s v="A.R. Rehman"/>
    <n v="1100"/>
    <n v="480000000"/>
    <n v="312200000"/>
    <s v="Hit"/>
  </r>
  <r>
    <s v="No"/>
    <s v="love_story"/>
    <s v="No"/>
    <s v="Yes"/>
    <s v="Yes"/>
    <s v="Salman Khan"/>
    <s v="Vinay Sapru"/>
    <s v="Adnan Sami"/>
    <n v="400"/>
    <n v="140000000"/>
    <n v="278150000"/>
    <s v="Flop"/>
  </r>
  <r>
    <s v="No"/>
    <s v="drama"/>
    <s v="No"/>
    <s v="No"/>
    <s v="No"/>
    <s v="Salman Khan"/>
    <s v="Vipul Amrutlal Shah"/>
    <s v="Shankar - Ehsaan - Loy"/>
    <n v="1450"/>
    <n v="630000000"/>
    <n v="413180000"/>
    <s v="Hit"/>
  </r>
  <r>
    <s v="No"/>
    <s v="rom__com"/>
    <s v="No"/>
    <s v="Yes"/>
    <s v="No"/>
    <s v="Salman Khan"/>
    <s v="Willard Carroll"/>
    <s v="Shankar - Ehsaan - Loy"/>
    <n v="160"/>
    <n v="190000000"/>
    <n v="22950000"/>
    <s v="Blockbuster"/>
  </r>
  <r>
    <s v="No"/>
    <s v="drama"/>
    <s v="Yes"/>
    <s v="Yes"/>
    <s v="Yes"/>
    <s v="Samapika"/>
    <s v="Vijay Patkar"/>
    <s v="Sushil Lalji"/>
    <n v="35"/>
    <n v="35000000"/>
    <n v="475000"/>
    <s v="Blockbuster"/>
  </r>
  <r>
    <s v="No"/>
    <s v="drama"/>
    <s v="No"/>
    <s v="Yes"/>
    <s v="No"/>
    <s v="Sameer Aftab"/>
    <s v="Rahul Kapoor"/>
    <s v="Onkar Shinde"/>
    <n v="5"/>
    <n v="12500000"/>
    <n v="70000"/>
    <s v="Blockbuster"/>
  </r>
  <r>
    <s v="No"/>
    <s v="drama"/>
    <s v="No"/>
    <s v="No"/>
    <s v="Yes"/>
    <s v="Sameer Dattani"/>
    <s v="Mani Shankar"/>
    <s v="Shashi Pritam"/>
    <n v="75"/>
    <n v="37500000"/>
    <n v="2225000"/>
    <s v="Blockbuster"/>
  </r>
  <r>
    <s v="No"/>
    <s v="rom__com"/>
    <s v="No"/>
    <s v="Yes"/>
    <s v="No"/>
    <s v="Sameer Dattani"/>
    <s v="Rajan Waghdhare"/>
    <s v="Aadesh Shrivastava"/>
    <n v="3"/>
    <n v="6500000"/>
    <n v="70000"/>
    <s v="Blockbuster"/>
  </r>
  <r>
    <s v="No"/>
    <s v="thriller"/>
    <s v="No"/>
    <s v="Yes"/>
    <s v="No"/>
    <s v="Abhishek Bachchan"/>
    <s v="Abhinay Deo"/>
    <s v="Shankar - Ehsaan - Loy"/>
    <n v="1100"/>
    <n v="340000000"/>
    <n v="128792500"/>
    <s v="Blockbuster"/>
  </r>
  <r>
    <s v="No"/>
    <s v="drama"/>
    <s v="No"/>
    <s v="No"/>
    <s v="No"/>
    <s v="Sameer Dharmadhikari"/>
    <s v="Dilip Shankar"/>
    <s v="Himesh Reshammiya"/>
    <n v="50"/>
    <n v="12500000"/>
    <n v="4600000"/>
    <s v="Blockbuster"/>
  </r>
  <r>
    <s v="No"/>
    <s v="drama"/>
    <s v="No"/>
    <s v="Yes"/>
    <s v="No"/>
    <s v="Sameer Dharmadhikari"/>
    <s v="Raj Sharma"/>
    <s v="Dilip Sen - Sameer Sen"/>
    <n v="45"/>
    <n v="30000000"/>
    <n v="4000000"/>
    <s v="Blockbuster"/>
  </r>
  <r>
    <s v="No"/>
    <s v="drama"/>
    <s v="No"/>
    <s v="No"/>
    <s v="No"/>
    <s v="Sameer Dharmadhikari"/>
    <s v="Shivram Yadav"/>
    <s v="Bappi - Tutal"/>
    <n v="35"/>
    <n v="20000000"/>
    <n v="4900000"/>
    <s v="Blockbuster"/>
  </r>
  <r>
    <s v="No"/>
    <s v="adult"/>
    <s v="Yes"/>
    <s v="Yes"/>
    <s v="Yes"/>
    <s v="Sameer Sarkit"/>
    <s v="Shakeel S. Saifee"/>
    <s v="Santosh Sharma"/>
    <n v="1"/>
    <n v="2000000"/>
    <n v="725000"/>
    <s v="Blockbuster"/>
  </r>
  <r>
    <s v="No"/>
    <s v="drama"/>
    <s v="No"/>
    <s v="No"/>
    <s v="No"/>
    <s v="Samir Aftab"/>
    <s v="Mehul Kumar"/>
    <s v="Sachin - Jigar"/>
    <n v="350"/>
    <n v="80000000"/>
    <n v="7100000"/>
    <s v="Blockbuster"/>
  </r>
  <r>
    <s v="No"/>
    <s v="love_story"/>
    <s v="Yes"/>
    <s v="Yes"/>
    <s v="No"/>
    <s v="Samir Aftab"/>
    <s v="Shahab Shamsi"/>
    <s v="Jatin - Lalit"/>
    <n v="60"/>
    <n v="15000000"/>
    <n v="5252500"/>
    <s v="Blockbuster"/>
  </r>
  <r>
    <s v="No"/>
    <s v="drama"/>
    <s v="Yes"/>
    <s v="No"/>
    <s v="No"/>
    <s v="Samir Kochhar"/>
    <s v="K.C. Bokadia"/>
    <s v="Bappi Lahiri"/>
    <n v="40"/>
    <n v="7500000"/>
    <n v="7466750"/>
    <s v="Hit"/>
  </r>
  <r>
    <s v="No"/>
    <s v="adult"/>
    <s v="No"/>
    <s v="No"/>
    <s v="Yes"/>
    <s v="Samir Kochhar"/>
    <s v="T.L.V. Prasad"/>
    <s v="Gunwant Sharma"/>
    <n v="12"/>
    <n v="6500000"/>
    <n v="2275000"/>
    <s v="Blockbuster"/>
  </r>
  <r>
    <s v="No"/>
    <s v="drama"/>
    <s v="Yes"/>
    <s v="No"/>
    <s v="Yes"/>
    <s v="Sanam Khan"/>
    <s v="Sunil Sharma"/>
    <s v="Munnawar Azmi"/>
    <n v="1"/>
    <n v="2000000"/>
    <n v="36000"/>
    <s v="Blockbuster"/>
  </r>
  <r>
    <s v="No"/>
    <s v="drama"/>
    <s v="Yes"/>
    <s v="No"/>
    <s v="No"/>
    <s v="Sandeep Bharadwaj"/>
    <s v="Ram Gopal Verma"/>
    <s v="Jeet Ganguly"/>
    <n v="1200"/>
    <n v="140000000"/>
    <n v="90300000"/>
    <s v="Hit"/>
  </r>
  <r>
    <s v="No"/>
    <s v="drama"/>
    <s v="No"/>
    <s v="Yes"/>
    <s v="No"/>
    <s v="Sandeep Kulkarni"/>
    <s v="Kkailash Mali"/>
    <s v="Raees Khan"/>
    <n v="1"/>
    <n v="3500000"/>
    <n v="70000"/>
    <s v="Blockbuster"/>
  </r>
  <r>
    <s v="No"/>
    <s v="drama"/>
    <s v="No"/>
    <s v="Yes"/>
    <s v="No"/>
    <s v="Sandhya Mridul"/>
    <s v="Sarthak Dasgupta"/>
    <s v="Deepak Pandit"/>
    <n v="60"/>
    <n v="25000000"/>
    <n v="1025000"/>
    <s v="Blockbuster"/>
  </r>
  <r>
    <s v="No"/>
    <s v="thriller"/>
    <s v="Yes"/>
    <s v="Yes"/>
    <s v="Yes"/>
    <s v="Sangram Singh"/>
    <s v="Kumar Baadal"/>
    <s v="Astitva - The Band"/>
    <n v="70"/>
    <n v="12500000"/>
    <n v="1325000"/>
    <s v="Blockbuster"/>
  </r>
  <r>
    <s v="No"/>
    <s v="love_story"/>
    <s v="No"/>
    <s v="No"/>
    <s v="No"/>
    <s v="Sanjay Dutt"/>
    <s v="Afzal Khan"/>
    <s v="Ismail Darbar"/>
    <n v="425"/>
    <n v="220000000"/>
    <n v="37850000"/>
    <s v="Blockbuster"/>
  </r>
  <r>
    <s v="No"/>
    <s v="comedy"/>
    <s v="No"/>
    <s v="Yes"/>
    <s v="No"/>
    <s v="Sanjay Dutt"/>
    <s v="Ajay Chandhok"/>
    <s v="Anand Raj Anand"/>
    <n v="300"/>
    <n v="70000000"/>
    <n v="64100000"/>
    <s v="Hit"/>
  </r>
  <r>
    <s v="No"/>
    <s v="comedy"/>
    <s v="No"/>
    <s v="No"/>
    <s v="No"/>
    <s v="Sanjay Dutt"/>
    <s v="Ajay Chandhok"/>
    <s v="Sajid - Wajid"/>
    <n v="700"/>
    <n v="230000000"/>
    <n v="31700000"/>
    <s v="Blockbuster"/>
  </r>
  <r>
    <s v="No"/>
    <s v="action"/>
    <s v="No"/>
    <s v="No"/>
    <s v="No"/>
    <s v="Sanjay Dutt"/>
    <s v="Anand Kumar"/>
    <s v="Amjad - Nadeem"/>
    <n v="1700"/>
    <n v="360000000"/>
    <n v="222620000"/>
    <s v="Hit"/>
  </r>
  <r>
    <s v="No"/>
    <s v="action"/>
    <s v="No"/>
    <s v="No"/>
    <s v="No"/>
    <s v="Sanjay Dutt"/>
    <s v="Anubhav Sinha"/>
    <s v="Vishal - Shekhar"/>
    <n v="525"/>
    <n v="220000000"/>
    <n v="388370000"/>
    <s v="Flop"/>
  </r>
  <r>
    <s v="No"/>
    <s v="drama"/>
    <s v="No"/>
    <s v="No"/>
    <s v="No"/>
    <s v="Sanjay Dutt"/>
    <s v="Anubhav Sinha"/>
    <s v="Vishal - Shekhar"/>
    <n v="250"/>
    <n v="110000000"/>
    <n v="32632500"/>
    <s v="Blockbuster"/>
  </r>
  <r>
    <s v="Yes"/>
    <s v="comedy"/>
    <s v="No"/>
    <s v="No"/>
    <s v="No"/>
    <s v="Sanjay Dutt"/>
    <s v="Indra Kumar"/>
    <s v="Anand Raj Anand"/>
    <n v="1800"/>
    <n v="290000000"/>
    <n v="705450000"/>
    <s v="Flop"/>
  </r>
  <r>
    <s v="No"/>
    <s v="action"/>
    <s v="No"/>
    <s v="Yes"/>
    <s v="No"/>
    <s v="Sanjay Dutt"/>
    <s v="K.S. Ravikumar"/>
    <s v="Himesh Reshammiya"/>
    <n v="1550"/>
    <n v="300000000"/>
    <n v="202800000"/>
    <s v="Hit"/>
  </r>
  <r>
    <s v="No"/>
    <s v="drama"/>
    <s v="No"/>
    <s v="Yes"/>
    <s v="No"/>
    <s v="Sanjay Dutt"/>
    <s v="Leena Yadav"/>
    <s v="Vishal - Shekhar"/>
    <n v="250"/>
    <n v="95000000"/>
    <n v="107012500"/>
    <s v="Average"/>
  </r>
  <r>
    <s v="No"/>
    <s v="thriller"/>
    <s v="No"/>
    <s v="No"/>
    <s v="No"/>
    <s v="Sanjay Dutt"/>
    <s v="Mani Shankar"/>
    <s v="Gourov Dasgupta"/>
    <n v="800"/>
    <n v="300000000"/>
    <n v="89425000"/>
    <s v="Blockbuster"/>
  </r>
  <r>
    <s v="No"/>
    <s v="drama"/>
    <s v="No"/>
    <s v="No"/>
    <s v="No"/>
    <s v="Sanjay Dutt"/>
    <s v="Omung Kumar"/>
    <s v="Sachin - Jigar"/>
    <n v="2000"/>
    <n v="310000000"/>
    <n v="153775000"/>
    <s v="Blockbuster"/>
  </r>
  <r>
    <s v="No"/>
    <s v="thriller"/>
    <s v="No"/>
    <s v="No"/>
    <s v="No"/>
    <s v="Sanjay Dutt"/>
    <s v="Rahul Dholakia"/>
    <s v="Mithoon"/>
    <n v="1000"/>
    <n v="250000000"/>
    <n v="115800000"/>
    <s v="Blockbuster"/>
  </r>
  <r>
    <s v="Yes"/>
    <s v="drama"/>
    <s v="No"/>
    <s v="No"/>
    <s v="No"/>
    <s v="Sanjay Dutt"/>
    <s v="Rajkumar Hirani"/>
    <s v="Shantanu Moitra"/>
    <n v="600"/>
    <n v="190000000"/>
    <n v="1262000000"/>
    <s v="Flop"/>
  </r>
  <r>
    <s v="No"/>
    <s v="action"/>
    <s v="No"/>
    <s v="No"/>
    <s v="Yes"/>
    <s v="Sanjay Dutt"/>
    <s v="Ram Gopal Verma"/>
    <s v="Vikram Negi"/>
    <n v="1500"/>
    <n v="320000000"/>
    <n v="190550000"/>
    <s v="Hit"/>
  </r>
  <r>
    <s v="No"/>
    <s v="drama"/>
    <s v="No"/>
    <s v="No"/>
    <s v="No"/>
    <s v="Sanjay Dutt"/>
    <s v="Raman Kumar"/>
    <s v="Anand Raj Anand"/>
    <n v="80"/>
    <n v="130000000"/>
    <n v="9600000"/>
    <s v="Blockbuster"/>
  </r>
  <r>
    <s v="No"/>
    <s v="thriller"/>
    <s v="No"/>
    <s v="No"/>
    <s v="Yes"/>
    <s v="Sanjay Dutt"/>
    <s v="Sanjay Gupta"/>
    <s v="Kinky Ronald"/>
    <n v="400"/>
    <n v="130000000"/>
    <n v="176802500"/>
    <s v="Flop"/>
  </r>
  <r>
    <s v="No"/>
    <s v="comedy"/>
    <s v="No"/>
    <s v="Yes"/>
    <s v="Yes"/>
    <s v="Sanjay Dutt"/>
    <s v="Saurabh Kadra"/>
    <s v="Chirantan Bhatt"/>
    <n v="550"/>
    <n v="170000000"/>
    <n v="81575000"/>
    <s v="Blockbuster"/>
  </r>
  <r>
    <s v="No"/>
    <s v="thriller"/>
    <s v="No"/>
    <s v="No"/>
    <s v="No"/>
    <s v="Sanjay Dutt"/>
    <s v="Soham Shah"/>
    <s v="Salim - Sulaiman"/>
    <n v="1150"/>
    <n v="370000000"/>
    <n v="335800000"/>
    <s v="Hit"/>
  </r>
  <r>
    <s v="No"/>
    <s v="drama"/>
    <s v="No"/>
    <s v="Yes"/>
    <s v="No"/>
    <s v="Sanjay Kapoor"/>
    <s v="Bhupendra Gupta"/>
    <s v="Sujeet Shetty"/>
    <n v="7"/>
    <n v="17500000"/>
    <n v="300000"/>
    <s v="Blockbuster"/>
  </r>
  <r>
    <s v="No"/>
    <s v="drama"/>
    <s v="No"/>
    <s v="No"/>
    <s v="Yes"/>
    <s v="Sanjay Kapoor"/>
    <s v="Jay Prakash"/>
    <s v="Shamir Tandon"/>
    <n v="90"/>
    <n v="25000000"/>
    <n v="16110000"/>
    <s v="Hit"/>
  </r>
  <r>
    <s v="No"/>
    <s v="love_story"/>
    <s v="Yes"/>
    <s v="Yes"/>
    <s v="Yes"/>
    <s v="Sanjay Kumar"/>
    <s v="Bali Grover"/>
    <s v="Visshuraj"/>
    <n v="1"/>
    <n v="1500000"/>
    <n v="80000"/>
    <s v="Blockbuster"/>
  </r>
  <r>
    <s v="No"/>
    <s v="thriller"/>
    <s v="No"/>
    <s v="Yes"/>
    <s v="Yes"/>
    <s v="Sanjay Kumar"/>
    <s v="Kumar Raj"/>
    <s v="Prakash - Ashish - Veeru"/>
    <n v="30"/>
    <n v="10000000"/>
    <n v="1175000"/>
    <s v="Blockbuster"/>
  </r>
  <r>
    <s v="No"/>
    <s v="comedy"/>
    <s v="No"/>
    <s v="Yes"/>
    <s v="No"/>
    <s v="Sanjay Mishra"/>
    <s v="Anshul Sharma"/>
    <s v="Manish Tipu"/>
    <n v="325"/>
    <n v="50000000"/>
    <n v="8300000"/>
    <s v="Blockbuster"/>
  </r>
  <r>
    <s v="No"/>
    <s v="drama"/>
    <s v="No"/>
    <s v="No"/>
    <s v="No"/>
    <s v="Sanjay Mishra"/>
    <s v="Rajat Kapoor"/>
    <s v="Sagar Desai"/>
    <n v="150"/>
    <n v="47500000"/>
    <n v="11100000"/>
    <s v="Blockbuster"/>
  </r>
  <r>
    <s v="No"/>
    <s v="drama"/>
    <s v="Yes"/>
    <s v="No"/>
    <s v="Yes"/>
    <s v="Sanjay Pundir"/>
    <s v="Shailendra Singh Rajput"/>
    <s v="Vinod - Prakash - Ashish"/>
    <n v="2"/>
    <n v="1500000"/>
    <n v="65000"/>
    <s v="Blockbuster"/>
  </r>
  <r>
    <s v="No"/>
    <s v="drama"/>
    <s v="No"/>
    <s v="Yes"/>
    <s v="No"/>
    <s v="Sanjay Suri"/>
    <s v="Rajiv Nath"/>
    <s v="Aadesh Shrivastava"/>
    <n v="85"/>
    <n v="20000000"/>
    <n v="2275000"/>
    <s v="Blockbuster"/>
  </r>
  <r>
    <s v="No"/>
    <s v="drama"/>
    <s v="Yes"/>
    <s v="Yes"/>
    <s v="Yes"/>
    <s v="Sankalp Shrivastava"/>
    <s v="Sankalp Shrivastava"/>
    <s v="Sankalp Shrivastava"/>
    <n v="4"/>
    <n v="1500000"/>
    <n v="150000"/>
    <s v="Blockbuster"/>
  </r>
  <r>
    <s v="No"/>
    <s v="horror"/>
    <s v="Yes"/>
    <s v="No"/>
    <s v="No"/>
    <s v="Sanket More"/>
    <s v="Salim Raza"/>
    <s v="Sayyed Ahmed"/>
    <n v="25"/>
    <n v="5000000"/>
    <n v="3700000"/>
    <s v="Hit"/>
  </r>
  <r>
    <s v="No"/>
    <s v="thriller"/>
    <s v="Yes"/>
    <s v="Yes"/>
    <s v="No"/>
    <s v="Santosh Barmola"/>
    <s v="Gurmmeet Singh"/>
    <s v="Toshi - Sharib"/>
    <n v="450"/>
    <n v="100000000"/>
    <n v="34500000"/>
    <s v="Blockbuster"/>
  </r>
  <r>
    <s v="No"/>
    <s v="adult"/>
    <s v="No"/>
    <s v="No"/>
    <s v="Yes"/>
    <s v="Sapna"/>
    <s v="Chandini Gupta"/>
    <s v="Avi Raaj"/>
    <n v="1"/>
    <n v="1500000"/>
    <n v="875000"/>
    <s v="Hit"/>
  </r>
  <r>
    <s v="No"/>
    <s v="horror"/>
    <s v="No"/>
    <s v="No"/>
    <s v="No"/>
    <s v="Sapna"/>
    <s v="Kanti Shah"/>
    <s v="Sawan Kumar Sawan"/>
    <n v="1"/>
    <n v="2500000"/>
    <n v="2100000"/>
    <s v="Hit"/>
  </r>
  <r>
    <s v="No"/>
    <s v="adult"/>
    <s v="No"/>
    <s v="No"/>
    <s v="No"/>
    <s v="Sapna"/>
    <s v="Kanti Shah"/>
    <s v="Sawan Kumar Sawan"/>
    <n v="5"/>
    <n v="2500000"/>
    <n v="3600000"/>
    <s v="Flop"/>
  </r>
  <r>
    <s v="No"/>
    <s v="adult"/>
    <s v="No"/>
    <s v="No"/>
    <s v="No"/>
    <s v="Sapna"/>
    <s v="Kanti Shah"/>
    <s v="Sawan Kumar Sawan"/>
    <n v="1"/>
    <n v="1500000"/>
    <n v="1525000"/>
    <s v="Average"/>
  </r>
  <r>
    <s v="No"/>
    <s v="horror"/>
    <s v="No"/>
    <s v="No"/>
    <s v="No"/>
    <s v="Sapna"/>
    <s v="Kanti Shah"/>
    <s v="Sawan Kumar Sawan"/>
    <n v="1"/>
    <n v="2000000"/>
    <n v="1775000"/>
    <s v="Hit"/>
  </r>
  <r>
    <s v="No"/>
    <s v="adult"/>
    <s v="No"/>
    <s v="No"/>
    <s v="No"/>
    <s v="Sapna"/>
    <s v="Kanti Shah"/>
    <s v="Sawan Kumar Sawan"/>
    <n v="2"/>
    <n v="2500000"/>
    <n v="2150000"/>
    <s v="Hit"/>
  </r>
  <r>
    <s v="No"/>
    <s v="adult"/>
    <s v="No"/>
    <s v="No"/>
    <s v="No"/>
    <s v="Sapna"/>
    <s v="Kanti Shah"/>
    <s v="Sawan Kumar Sawan"/>
    <n v="1"/>
    <n v="1500000"/>
    <n v="1075000"/>
    <s v="Hit"/>
  </r>
  <r>
    <s v="No"/>
    <s v="action"/>
    <s v="No"/>
    <s v="No"/>
    <s v="No"/>
    <s v="Sapna"/>
    <s v="Kanti Shah"/>
    <s v="Sawan Kumar Sawan"/>
    <n v="10"/>
    <n v="3000000"/>
    <n v="2200000"/>
    <s v="Hit"/>
  </r>
  <r>
    <s v="No"/>
    <s v="adult"/>
    <s v="No"/>
    <s v="No"/>
    <s v="No"/>
    <s v="Sapna"/>
    <s v="Kishan Shah"/>
    <s v="Sawan Kumar Sawan"/>
    <n v="1"/>
    <n v="1000000"/>
    <n v="1100000"/>
    <s v="Average"/>
  </r>
  <r>
    <s v="No"/>
    <s v="drama"/>
    <s v="No"/>
    <s v="No"/>
    <s v="No"/>
    <s v="Saqib Saleem"/>
    <s v="Amol Gupte"/>
    <s v="Hitesh Sonik"/>
    <n v="625"/>
    <n v="110000000"/>
    <n v="113600000"/>
    <s v="Average"/>
  </r>
  <r>
    <s v="No"/>
    <s v="comedy"/>
    <s v="No"/>
    <s v="Yes"/>
    <s v="No"/>
    <s v="Saqib Saleem"/>
    <s v="Ashima Chibber"/>
    <s v="Sachin Gupta"/>
    <n v="825"/>
    <n v="110000000"/>
    <n v="149400000"/>
    <s v="Flop"/>
  </r>
  <r>
    <s v="No"/>
    <s v="rom__com"/>
    <s v="Yes"/>
    <s v="Yes"/>
    <s v="Yes"/>
    <s v="Saqib Saleem"/>
    <s v="Nupur Asthana"/>
    <s v="Raghu Dixit"/>
    <n v="500"/>
    <n v="90000000"/>
    <n v="67200000"/>
    <s v="Hit"/>
  </r>
  <r>
    <s v="No"/>
    <s v="drama"/>
    <s v="No"/>
    <s v="Yes"/>
    <s v="Yes"/>
    <s v="Sarah Jane Dias"/>
    <s v="Pan Nalin"/>
    <s v="Swapnil Salkar"/>
    <n v="375"/>
    <n v="90000000"/>
    <n v="29200000"/>
    <s v="Blockbuster"/>
  </r>
  <r>
    <s v="No"/>
    <s v="mythological"/>
    <s v="Yes"/>
    <s v="Yes"/>
    <s v="Yes"/>
    <s v="Sarat Pujari"/>
    <s v="Sabyasachi Mohapatra"/>
    <s v="Akshaya Mohanty"/>
    <n v="10"/>
    <n v="40000000"/>
    <n v="450000"/>
    <s v="Blockbuster"/>
  </r>
  <r>
    <s v="No"/>
    <s v="drama"/>
    <s v="Yes"/>
    <s v="Yes"/>
    <s v="Yes"/>
    <s v="Sarika"/>
    <s v="Abhigyan Jha"/>
    <s v="Claver Menezes"/>
    <n v="25"/>
    <n v="25000000"/>
    <n v="1225000"/>
    <s v="Blockbuster"/>
  </r>
  <r>
    <s v="No"/>
    <s v="comedy"/>
    <s v="No"/>
    <s v="Yes"/>
    <s v="No"/>
    <s v="Sarika"/>
    <s v="Rajesh Bajaj"/>
    <s v="Aadesh Shrivastava"/>
    <n v="200"/>
    <n v="125000000"/>
    <n v="24100000"/>
    <s v="Blockbuster"/>
  </r>
  <r>
    <s v="No"/>
    <s v="drama"/>
    <s v="No"/>
    <s v="Yes"/>
    <s v="Yes"/>
    <s v="Sarita Joshi"/>
    <s v="Priya Krishnaswamy"/>
    <s v="Ved Nair"/>
    <n v="10"/>
    <n v="12500000"/>
    <n v="145000"/>
    <s v="Blockbuster"/>
  </r>
  <r>
    <s v="No"/>
    <s v="suspense"/>
    <s v="Yes"/>
    <s v="Yes"/>
    <s v="Yes"/>
    <s v="Sartaj Singh Pannu"/>
    <s v="Sartaj Singh Pannu"/>
    <s v="Nitish Pires"/>
    <n v="20"/>
    <n v="20000000"/>
    <n v="180000"/>
    <s v="Blockbuster"/>
  </r>
  <r>
    <s v="No"/>
    <s v="love_story"/>
    <s v="No"/>
    <s v="Yes"/>
    <s v="No"/>
    <s v="Sarvar Ahuja"/>
    <s v="Mannish Goel"/>
    <s v="Sandesh Shandilya"/>
    <n v="35"/>
    <n v="9000000"/>
    <n v="600000"/>
    <s v="Blockbuster"/>
  </r>
  <r>
    <s v="No"/>
    <s v="comedy"/>
    <s v="No"/>
    <s v="Yes"/>
    <s v="Yes"/>
    <s v="Sarvar Ahuja"/>
    <s v="Prakash Saini"/>
    <s v="Manoj Negi"/>
    <n v="60"/>
    <n v="22500000"/>
    <n v="3350000"/>
    <s v="Blockbuster"/>
  </r>
  <r>
    <s v="No"/>
    <s v="drama"/>
    <s v="Yes"/>
    <s v="Yes"/>
    <s v="Yes"/>
    <s v="Sasho Satiiysh Saarathy"/>
    <s v="Sandeep A. Varma"/>
    <s v="Sonam - Nitin - Subir"/>
    <n v="175"/>
    <n v="55000000"/>
    <n v="4550000"/>
    <s v="Blockbuster"/>
  </r>
  <r>
    <s v="No"/>
    <s v="adult"/>
    <s v="No"/>
    <s v="No"/>
    <s v="No"/>
    <s v="Satnam Kaur"/>
    <s v="Kishan Shah"/>
    <s v="Sawan Kumar Sawan"/>
    <n v="2"/>
    <n v="1500000"/>
    <n v="1500000"/>
    <s v="Hit"/>
  </r>
  <r>
    <s v="No"/>
    <s v="comedy"/>
    <s v="Yes"/>
    <s v="Yes"/>
    <s v="Yes"/>
    <s v="Saurabh Malik"/>
    <s v="Deepak Tanwar"/>
    <s v="Shankar Sahney"/>
    <n v="10"/>
    <n v="15000000"/>
    <n v="510000"/>
    <s v="Blockbuster"/>
  </r>
  <r>
    <s v="No"/>
    <s v="drama"/>
    <s v="Yes"/>
    <s v="Yes"/>
    <s v="Yes"/>
    <s v="Seema Parihar"/>
    <s v="Krishna Mishra"/>
    <s v="Babla Mehta"/>
    <n v="30"/>
    <n v="12500000"/>
    <n v="2800000"/>
    <s v="Blockbuster"/>
  </r>
  <r>
    <s v="No"/>
    <s v="drama"/>
    <s v="Yes"/>
    <s v="Yes"/>
    <s v="Yes"/>
    <s v="Seth Daksh"/>
    <s v="Harish Bhonsle"/>
    <s v="Madhu Bhosle"/>
    <n v="4"/>
    <n v="7000000"/>
    <n v="325000"/>
    <s v="Blockbuster"/>
  </r>
  <r>
    <s v="No"/>
    <s v="comedy"/>
    <s v="No"/>
    <s v="No"/>
    <s v="No"/>
    <s v="Shaad Randhawa"/>
    <s v="Shashi Ranjan"/>
    <s v="Roop Kumar Rathod"/>
    <n v="250"/>
    <n v="50000000"/>
    <n v="14100000"/>
    <s v="Blockbuster"/>
  </r>
  <r>
    <s v="No"/>
    <s v="thriller"/>
    <s v="No"/>
    <s v="Yes"/>
    <s v="Yes"/>
    <s v="Shaadab Khan"/>
    <s v="Alok Shrivastava"/>
    <s v="Aslam Keyi"/>
    <n v="25"/>
    <n v="10000000"/>
    <n v="900000"/>
    <s v="Blockbuster"/>
  </r>
  <r>
    <s v="No"/>
    <s v="comedy"/>
    <s v="Yes"/>
    <s v="Yes"/>
    <s v="Yes"/>
    <s v="Shaarib Hashmi"/>
    <s v="Nitin Kakkar"/>
    <s v="Arijit Datta"/>
    <n v="450"/>
    <n v="75000000"/>
    <n v="99940000"/>
    <s v="Average"/>
  </r>
  <r>
    <s v="No"/>
    <s v="action"/>
    <s v="Yes"/>
    <s v="Yes"/>
    <s v="Yes"/>
    <s v="Shabaaz Khan"/>
    <s v="Ajit Varma"/>
    <s v="Raj Inder Raj"/>
    <n v="1"/>
    <n v="8000000"/>
    <n v="650000"/>
    <s v="Blockbuster"/>
  </r>
  <r>
    <s v="No"/>
    <s v="drama"/>
    <s v="No"/>
    <s v="Yes"/>
    <s v="Yes"/>
    <s v="Shabana Azmi"/>
    <s v="Aparna Sen"/>
    <s v="Jyotishka Dasgupta"/>
    <n v="50"/>
    <n v="25000000"/>
    <n v="24500000"/>
    <s v="Hit"/>
  </r>
  <r>
    <s v="No"/>
    <s v="drama"/>
    <s v="No"/>
    <s v="No"/>
    <s v="No"/>
    <s v="Shabana Azmi"/>
    <s v="Jayant Gilatar"/>
    <s v="Sandesh Shandilya"/>
    <n v="450"/>
    <n v="120000000"/>
    <n v="22200000"/>
    <s v="Blockbuster"/>
  </r>
  <r>
    <s v="No"/>
    <s v="comedy"/>
    <s v="No"/>
    <s v="Yes"/>
    <s v="Yes"/>
    <s v="Shabana Azmi"/>
    <s v="Manish Acharya"/>
    <s v="Michael Cohen"/>
    <n v="70"/>
    <n v="25000000"/>
    <n v="19800000"/>
    <s v="Hit"/>
  </r>
  <r>
    <s v="No"/>
    <s v="drama"/>
    <s v="No"/>
    <s v="Yes"/>
    <s v="Yes"/>
    <s v="Shabana Azmi"/>
    <s v="Sarovar Banka"/>
    <s v="Neel Murgai"/>
    <n v="12"/>
    <n v="20000000"/>
    <n v="275000"/>
    <s v="Blockbuster"/>
  </r>
  <r>
    <s v="No"/>
    <s v="drama"/>
    <s v="Yes"/>
    <s v="Yes"/>
    <s v="Yes"/>
    <s v="Shahana Chaterjee"/>
    <s v="Shomshuklla Das"/>
    <s v="Ankur Mukherjee"/>
    <n v="15"/>
    <n v="5000000"/>
    <n v="67500"/>
    <s v="Blockbuster"/>
  </r>
  <r>
    <s v="No"/>
    <s v="rom__com"/>
    <s v="No"/>
    <s v="No"/>
    <s v="No"/>
    <s v="Shahid Kapoor"/>
    <s v="Anurag Singh"/>
    <s v="Pritam"/>
    <n v="950"/>
    <n v="280000000"/>
    <n v="461200000"/>
    <s v="Flop"/>
  </r>
  <r>
    <s v="No"/>
    <s v="rom__com"/>
    <s v="No"/>
    <s v="No"/>
    <s v="No"/>
    <s v="Shahid Kapoor"/>
    <s v="Aziz Mirza"/>
    <s v="Sajid - Wajid"/>
    <n v="850"/>
    <n v="270000000"/>
    <n v="385847500"/>
    <s v="Flop"/>
  </r>
  <r>
    <s v="No"/>
    <s v="rom__com"/>
    <s v="No"/>
    <s v="No"/>
    <s v="No"/>
    <s v="Shahid Kapoor"/>
    <s v="Imtiaz Ali"/>
    <s v="Pritam"/>
    <n v="475"/>
    <n v="150000000"/>
    <n v="509380000"/>
    <s v="Flop"/>
  </r>
  <r>
    <s v="No"/>
    <s v="rom__com"/>
    <s v="No"/>
    <s v="No"/>
    <s v="No"/>
    <s v="Shahid Kapoor"/>
    <s v="Ken Ghosh"/>
    <s v="Adnan Sami"/>
    <n v="800"/>
    <n v="290000000"/>
    <n v="163027500"/>
    <s v="Hit"/>
  </r>
  <r>
    <s v="No"/>
    <s v="love_story"/>
    <s v="No"/>
    <s v="No"/>
    <s v="No"/>
    <s v="Shahid Kapoor"/>
    <s v="Kunal Kohli"/>
    <s v="Sajid - Wajid"/>
    <n v="1450"/>
    <n v="410000000"/>
    <n v="544800000"/>
    <s v="Average"/>
  </r>
  <r>
    <s v="No"/>
    <s v="comedy"/>
    <s v="No"/>
    <s v="No"/>
    <s v="No"/>
    <s v="Shahid Kapoor"/>
    <s v="Mahesh Manjrekar"/>
    <s v="Ajay - Atul"/>
    <n v="325"/>
    <n v="130000000"/>
    <n v="91723750"/>
    <s v="Hit"/>
  </r>
  <r>
    <s v="No"/>
    <s v="drama"/>
    <s v="No"/>
    <s v="No"/>
    <s v="Yes"/>
    <s v="Shahid Kapoor"/>
    <s v="Milind Ukey"/>
    <s v="Hanif Sheikh"/>
    <n v="500"/>
    <n v="140000000"/>
    <n v="171967500"/>
    <s v="Average"/>
  </r>
  <r>
    <s v="No"/>
    <s v="love_story"/>
    <s v="No"/>
    <s v="Yes"/>
    <s v="No"/>
    <s v="Shahid Kapoor"/>
    <s v="Pankaj Kapoor"/>
    <s v="Pritam"/>
    <n v="1750"/>
    <n v="490000000"/>
    <n v="536765000"/>
    <s v="Average"/>
  </r>
  <r>
    <s v="No"/>
    <s v="drama"/>
    <s v="No"/>
    <s v="Yes"/>
    <s v="No"/>
    <s v="Shahid Kapoor"/>
    <s v="Parmeet Sethi"/>
    <s v="Pritam"/>
    <n v="1100"/>
    <n v="290000000"/>
    <n v="484600000"/>
    <s v="Flop"/>
  </r>
  <r>
    <s v="No"/>
    <s v="action"/>
    <s v="No"/>
    <s v="No"/>
    <s v="No"/>
    <s v="Shahid Kapoor"/>
    <s v="Prabhu Deva"/>
    <s v="Pritam"/>
    <n v="2350"/>
    <n v="580000000"/>
    <n v="995735000"/>
    <s v="Flop"/>
  </r>
  <r>
    <s v="No"/>
    <s v="comedy"/>
    <s v="No"/>
    <s v="No"/>
    <s v="No"/>
    <s v="Shahid Kapoor"/>
    <s v="Priyadarshan"/>
    <s v="Himesh Reshammiya"/>
    <n v="350"/>
    <n v="120000000"/>
    <n v="255800000"/>
    <s v="Flop"/>
  </r>
  <r>
    <s v="No"/>
    <s v="comedy"/>
    <s v="No"/>
    <s v="No"/>
    <s v="No"/>
    <s v="Shahid Kapoor"/>
    <s v="Rajkumar Santoshi"/>
    <s v="Pritam"/>
    <n v="1900"/>
    <n v="470000000"/>
    <n v="633060000"/>
    <s v="Flop"/>
  </r>
  <r>
    <s v="No"/>
    <s v="love_story"/>
    <s v="No"/>
    <s v="No"/>
    <s v="No"/>
    <s v="Shahid Kapoor"/>
    <s v="Satish Kaushik"/>
    <s v="Himesh Reshammiya"/>
    <n v="775"/>
    <n v="120000000"/>
    <n v="126225000"/>
    <s v="Average"/>
  </r>
  <r>
    <s v="No"/>
    <s v="drama"/>
    <s v="No"/>
    <s v="No"/>
    <s v="No"/>
    <s v="Shahid Kapoor"/>
    <s v="Sooraj Barjatya"/>
    <s v="Ravindra Jain"/>
    <n v="200"/>
    <n v="80000000"/>
    <n v="495600000"/>
    <s v="Flop"/>
  </r>
  <r>
    <s v="No"/>
    <s v="rom__com"/>
    <s v="No"/>
    <s v="No"/>
    <s v="No"/>
    <s v="Shahid Kapoor"/>
    <s v="Vikas Bahl"/>
    <s v="Amit Trivedi"/>
    <n v="2500"/>
    <n v="690000000"/>
    <n v="757000000"/>
    <s v="Average"/>
  </r>
  <r>
    <s v="No"/>
    <s v="drama"/>
    <s v="No"/>
    <s v="No"/>
    <s v="No"/>
    <s v="Shahid Kapoor"/>
    <s v="Vishal Bhardwaj"/>
    <s v="Vishal Bhardwaj"/>
    <n v="1250"/>
    <n v="400000000"/>
    <n v="715650000"/>
    <s v="Flop"/>
  </r>
  <r>
    <s v="No"/>
    <s v="drama"/>
    <s v="No"/>
    <s v="No"/>
    <s v="No"/>
    <s v="Shahid Kapoor"/>
    <s v="Vishal Bhardwaj"/>
    <s v="Vishal Bhardwaj"/>
    <n v="1250"/>
    <n v="480000000"/>
    <n v="791667500"/>
    <s v="Flop"/>
  </r>
  <r>
    <s v="No"/>
    <s v="drama"/>
    <s v="No"/>
    <s v="No"/>
    <s v="No"/>
    <s v="Shahid Kapoor"/>
    <s v="Vishal Bhardwaj"/>
    <s v="Vishal Bhardwaj"/>
    <n v="2100"/>
    <n v="610000000"/>
    <n v="405012500"/>
    <s v="Hit"/>
  </r>
  <r>
    <s v="No"/>
    <s v="adult"/>
    <s v="No"/>
    <s v="Yes"/>
    <s v="No"/>
    <s v="Shahnawaz Khan"/>
    <s v="Laljibhai Patel"/>
    <s v="Jayant Aaryan"/>
    <n v="10"/>
    <n v="2500000"/>
    <n v="1100000"/>
    <s v="Blockbuster"/>
  </r>
  <r>
    <s v="No"/>
    <s v="love_story"/>
    <s v="No"/>
    <s v="Yes"/>
    <s v="No"/>
    <s v="Shahnawaz Khan"/>
    <s v="Mohd. Shamim Khan"/>
    <s v="Reeg Deb"/>
    <n v="20"/>
    <n v="15000000"/>
    <n v="340000"/>
    <s v="Blockbuster"/>
  </r>
  <r>
    <s v="No"/>
    <s v="love_story"/>
    <s v="No"/>
    <s v="No"/>
    <s v="No"/>
    <s v="Shahrukh Khan"/>
    <s v="Aditya Chopra"/>
    <s v="Salim - Sulaiman"/>
    <n v="1350"/>
    <n v="390000000"/>
    <n v="1574175000"/>
    <s v="Flop"/>
  </r>
  <r>
    <s v="No"/>
    <s v="drama"/>
    <s v="No"/>
    <s v="No"/>
    <s v="No"/>
    <s v="Shahrukh Khan"/>
    <s v="Amol Palekar"/>
    <s v="M.M. Kreem"/>
    <n v="350"/>
    <n v="140000000"/>
    <n v="324535000"/>
    <s v="Flop"/>
  </r>
  <r>
    <s v="No"/>
    <s v="action"/>
    <s v="No"/>
    <s v="No"/>
    <s v="No"/>
    <s v="Shahrukh Khan"/>
    <s v="Anubhav Sinha"/>
    <s v="Vishal - Shekhar"/>
    <n v="2900"/>
    <n v="1300000000"/>
    <n v="2073862500"/>
    <s v="Flop"/>
  </r>
  <r>
    <s v="No"/>
    <s v="masala"/>
    <s v="No"/>
    <s v="No"/>
    <s v="No"/>
    <s v="Shahrukh Khan"/>
    <s v="Farah Khan"/>
    <s v="Vishal - Shekhar"/>
    <n v="1200"/>
    <n v="400000000"/>
    <n v="1498725000"/>
    <s v="Flop"/>
  </r>
  <r>
    <s v="No"/>
    <s v="masala"/>
    <s v="No"/>
    <s v="No"/>
    <s v="No"/>
    <s v="Shahrukh Khan"/>
    <s v="Farah Khan"/>
    <s v="Vishal - Shekhar"/>
    <n v="3850"/>
    <n v="1500000000"/>
    <n v="3427610000"/>
    <s v="Flop"/>
  </r>
  <r>
    <s v="Yes"/>
    <s v="action"/>
    <s v="No"/>
    <s v="No"/>
    <s v="No"/>
    <s v="Shahrukh Khan"/>
    <s v="Farhan Akhtar"/>
    <s v="Shankar - Ehsaan - Loy"/>
    <n v="850"/>
    <n v="380000000"/>
    <n v="1063440000"/>
    <s v="Flop"/>
  </r>
  <r>
    <s v="Yes"/>
    <s v="action"/>
    <s v="No"/>
    <s v="No"/>
    <s v="No"/>
    <s v="Shahrukh Khan"/>
    <s v="Farhan Akhtar"/>
    <s v="Shankar - Ehsaan - Loy"/>
    <n v="2850"/>
    <n v="760000000"/>
    <n v="2028100000"/>
    <s v="Flop"/>
  </r>
  <r>
    <s v="No"/>
    <s v="rom__com"/>
    <s v="No"/>
    <s v="No"/>
    <s v="No"/>
    <s v="Shahrukh Khan"/>
    <s v="Imtiaz Ali"/>
    <s v="Pritam"/>
    <n v="3200"/>
    <n v="1190000000"/>
    <n v="1477580000"/>
    <s v="Average"/>
  </r>
  <r>
    <s v="No"/>
    <s v="drama"/>
    <s v="No"/>
    <s v="No"/>
    <s v="No"/>
    <s v="Shahrukh Khan"/>
    <s v="Karan Johar"/>
    <s v="Shankar - Ehsaan - Loy"/>
    <n v="800"/>
    <n v="480000000"/>
    <n v="1119240000"/>
    <s v="Flop"/>
  </r>
  <r>
    <s v="No"/>
    <s v="drama"/>
    <s v="No"/>
    <s v="No"/>
    <s v="No"/>
    <s v="Shahrukh Khan"/>
    <s v="Karan Johar"/>
    <s v="Shankar - Ehsaan - Loy"/>
    <n v="1650"/>
    <n v="850000000"/>
    <n v="1931450000"/>
    <s v="Flop"/>
  </r>
  <r>
    <s v="No"/>
    <s v="thriller"/>
    <s v="No"/>
    <s v="No"/>
    <s v="No"/>
    <s v="Shahrukh Khan"/>
    <s v="Maneesh Sharma"/>
    <s v="Vishal - Shekhar"/>
    <n v="3450"/>
    <n v="1200000000"/>
    <n v="1849330000"/>
    <s v="Flop"/>
  </r>
  <r>
    <s v="No"/>
    <s v="action"/>
    <s v="No"/>
    <s v="No"/>
    <s v="No"/>
    <s v="Shahrukh Khan"/>
    <s v="Rahul Dholakia"/>
    <s v="Ram Sampath"/>
    <n v="3400"/>
    <n v="1270000000"/>
    <n v="2725200000"/>
    <s v="Flop"/>
  </r>
  <r>
    <s v="No"/>
    <s v="masala"/>
    <s v="No"/>
    <s v="No"/>
    <s v="Yes"/>
    <s v="Shahrukh Khan"/>
    <s v="Rohit Shetty"/>
    <s v="Honey Singh"/>
    <n v="3600"/>
    <n v="1150000000"/>
    <n v="3959242500"/>
    <s v="Flop"/>
  </r>
  <r>
    <s v="No"/>
    <s v="masala"/>
    <s v="No"/>
    <s v="No"/>
    <s v="No"/>
    <s v="Shahrukh Khan"/>
    <s v="Rohit Shetty"/>
    <s v="Pritam"/>
    <n v="3150"/>
    <n v="1650000000"/>
    <n v="3722315000"/>
    <s v="Flop"/>
  </r>
  <r>
    <s v="No"/>
    <s v="drama"/>
    <s v="No"/>
    <s v="No"/>
    <s v="No"/>
    <s v="Shahrukh Khan"/>
    <s v="Shimit Amin"/>
    <s v="Salim - Sulaiman"/>
    <n v="500"/>
    <n v="220000000"/>
    <n v="1018170000"/>
    <s v="Flop"/>
  </r>
  <r>
    <s v="No"/>
    <s v="love_story"/>
    <s v="No"/>
    <s v="No"/>
    <s v="No"/>
    <s v="Shahrukh Khan"/>
    <s v="Yash Chopra"/>
    <s v="A.R. Rehman"/>
    <n v="2450"/>
    <n v="780000000"/>
    <n v="2102642500"/>
    <s v="Flop"/>
  </r>
  <r>
    <s v="No"/>
    <s v="horror"/>
    <s v="Yes"/>
    <s v="Yes"/>
    <s v="Yes"/>
    <s v="Shahzad Pathan"/>
    <s v="Shahzad Pathan"/>
    <s v="Vikrant Mathur"/>
    <n v="1"/>
    <n v="2500000"/>
    <n v="300000"/>
    <s v="Blockbuster"/>
  </r>
  <r>
    <s v="No"/>
    <s v="adult"/>
    <s v="Yes"/>
    <s v="No"/>
    <s v="No"/>
    <s v="Shakeela"/>
    <s v="Kanti Shah"/>
    <s v="Sawan Kumar Sawan"/>
    <n v="1"/>
    <n v="1200000"/>
    <n v="1325000"/>
    <s v="Average"/>
  </r>
  <r>
    <s v="No"/>
    <s v="comedy"/>
    <s v="Yes"/>
    <s v="Yes"/>
    <s v="Yes"/>
    <s v="Sharad Malhotra"/>
    <s v="Prateek Chakravorty"/>
    <s v="Brooklyn Shanti"/>
    <n v="175"/>
    <n v="100000000"/>
    <n v="3300000"/>
    <s v="Blockbuster"/>
  </r>
  <r>
    <s v="No"/>
    <s v="drama"/>
    <s v="Yes"/>
    <s v="Yes"/>
    <s v="No"/>
    <s v="Sharad Ponkshe"/>
    <s v="Sanjiv Kolte"/>
    <s v="Manish"/>
    <n v="3"/>
    <n v="4000000"/>
    <n v="250000"/>
    <s v="Blockbuster"/>
  </r>
  <r>
    <s v="No"/>
    <s v="comedy"/>
    <s v="No"/>
    <s v="No"/>
    <s v="No"/>
    <s v="Sharman Joshi"/>
    <s v="Ajai Sinha"/>
    <s v="Daboo Malik"/>
    <n v="70"/>
    <n v="40000000"/>
    <n v="2100000"/>
    <s v="Blockbuster"/>
  </r>
  <r>
    <s v="No"/>
    <s v="comedy"/>
    <s v="No"/>
    <s v="Yes"/>
    <s v="Yes"/>
    <s v="Sharman Joshi"/>
    <s v="Faraz Haider"/>
    <s v="Aslam Keyi"/>
    <n v="750"/>
    <n v="170000000"/>
    <n v="86944500"/>
    <s v="Hit"/>
  </r>
  <r>
    <s v="No"/>
    <s v="action"/>
    <s v="No"/>
    <s v="Yes"/>
    <s v="No"/>
    <s v="Sharman Joshi"/>
    <s v="Faruk Kabir"/>
    <s v="Chirantan Bhatt"/>
    <n v="300"/>
    <n v="90000000"/>
    <n v="10000000"/>
    <s v="Blockbuster"/>
  </r>
  <r>
    <s v="No"/>
    <s v="comedy"/>
    <s v="No"/>
    <s v="Yes"/>
    <s v="No"/>
    <s v="Sharman Joshi"/>
    <s v="Kedar Shinde"/>
    <s v="Pritam"/>
    <n v="575"/>
    <n v="110000000"/>
    <n v="45700000"/>
    <s v="Blockbuster"/>
  </r>
  <r>
    <s v="No"/>
    <s v="rom__com"/>
    <s v="No"/>
    <s v="No"/>
    <s v="No"/>
    <s v="Sharman Joshi"/>
    <s v="Onir"/>
    <s v="Vivek Philip"/>
    <n v="250"/>
    <n v="90000000"/>
    <n v="19400000"/>
    <s v="Blockbuster"/>
  </r>
  <r>
    <s v="No"/>
    <s v="drama"/>
    <s v="No"/>
    <s v="Yes"/>
    <s v="No"/>
    <s v="Sharman Joshi"/>
    <s v="Rajesh Mapuskar"/>
    <s v="Pritam"/>
    <n v="875"/>
    <n v="200000000"/>
    <n v="484500000"/>
    <s v="Flop"/>
  </r>
  <r>
    <s v="No"/>
    <s v="comedy"/>
    <s v="No"/>
    <s v="No"/>
    <s v="No"/>
    <s v="Sharman Joshi"/>
    <s v="Satish Kaushik"/>
    <s v="Dharam - Sandeep"/>
    <n v="900"/>
    <n v="160000000"/>
    <n v="27930000"/>
    <s v="Blockbuster"/>
  </r>
  <r>
    <s v="Yes"/>
    <s v="horror"/>
    <s v="No"/>
    <s v="Yes"/>
    <s v="No"/>
    <s v="Sharman Joshi"/>
    <s v="Tinu Suresh Desai"/>
    <s v="Toshi - Sharib"/>
    <n v="1300"/>
    <n v="210000000"/>
    <n v="226782500"/>
    <s v="Average"/>
  </r>
  <r>
    <s v="No"/>
    <s v="thriller"/>
    <s v="No"/>
    <s v="No"/>
    <s v="Yes"/>
    <s v="Sharman Joshi"/>
    <s v="Vishal Pandya"/>
    <s v="Gourav - Roshin"/>
    <n v="2000"/>
    <n v="140000000"/>
    <n v="135700000"/>
    <s v="Hit"/>
  </r>
  <r>
    <s v="No"/>
    <s v="drama"/>
    <s v="No"/>
    <s v="Yes"/>
    <s v="Yes"/>
    <s v="Sharmila Tagore"/>
    <s v="Sangeeta Datta"/>
    <s v="Soumik Datta"/>
    <n v="10"/>
    <n v="17500000"/>
    <n v="500000"/>
    <s v="Blockbuster"/>
  </r>
  <r>
    <s v="No"/>
    <s v="action"/>
    <s v="No"/>
    <s v="No"/>
    <s v="No"/>
    <s v="Shatrughan Sinha"/>
    <s v="Ashok Gaikwad"/>
    <s v="Anand - Milind"/>
    <n v="2"/>
    <n v="20000000"/>
    <n v="175000"/>
    <s v="Blockbuster"/>
  </r>
  <r>
    <s v="No"/>
    <s v="adult"/>
    <s v="No"/>
    <s v="Yes"/>
    <s v="No"/>
    <s v="Shawar Ali"/>
    <s v="Karan"/>
    <s v="Daboo Malik"/>
    <n v="2"/>
    <n v="5000000"/>
    <n v="3100000"/>
    <s v="Hit"/>
  </r>
  <r>
    <s v="No"/>
    <s v="thriller"/>
    <s v="No"/>
    <s v="Yes"/>
    <s v="Yes"/>
    <s v="Shawar Ali"/>
    <s v="Sanjay Bhatia"/>
    <s v="Piyush Kanojia"/>
    <n v="5"/>
    <n v="4000000"/>
    <n v="120000"/>
    <s v="Blockbuster"/>
  </r>
  <r>
    <s v="No"/>
    <s v="horror"/>
    <s v="Yes"/>
    <s v="No"/>
    <s v="No"/>
    <s v="Sheena Nayar"/>
    <s v="Wilson Louis"/>
    <s v="Shamir Tandon"/>
    <n v="325"/>
    <n v="35000000"/>
    <n v="10300000"/>
    <s v="Blockbuster"/>
  </r>
  <r>
    <s v="No"/>
    <s v="suspense"/>
    <s v="Yes"/>
    <s v="Yes"/>
    <s v="Yes"/>
    <s v="Sheetal Pathak"/>
    <s v="Deepak K. Bajaj"/>
    <s v="Aslam Keyi"/>
    <n v="80"/>
    <n v="8000000"/>
    <n v="3050000"/>
    <s v="Blockbuster"/>
  </r>
  <r>
    <s v="No"/>
    <s v="thriller"/>
    <s v="No"/>
    <s v="No"/>
    <s v="No"/>
    <s v="Sherlyn Chopra"/>
    <s v="Vinod Pande"/>
    <s v="Shamir Tandon"/>
    <n v="50"/>
    <n v="22500000"/>
    <n v="8200000"/>
    <s v="Blockbuster"/>
  </r>
  <r>
    <s v="No"/>
    <s v="thriller"/>
    <s v="Yes"/>
    <s v="Yes"/>
    <s v="Yes"/>
    <s v="Shevum Shetty"/>
    <s v="Aman Soni"/>
    <s v="Aqeel"/>
    <n v="1"/>
    <n v="3500000"/>
    <n v="325000"/>
    <s v="Blockbuster"/>
  </r>
  <r>
    <s v="No"/>
    <s v="thriller"/>
    <s v="No"/>
    <s v="No"/>
    <s v="No"/>
    <s v="Shilpa Shetty"/>
    <s v="Deepak Tijori"/>
    <s v="Jatin - Lalit"/>
    <n v="110"/>
    <n v="45000000"/>
    <n v="10400000"/>
    <s v="Blockbuster"/>
  </r>
  <r>
    <s v="No"/>
    <s v="action"/>
    <s v="No"/>
    <s v="Yes"/>
    <s v="Yes"/>
    <s v="Shiney Ahuja"/>
    <s v="Kunal Shivdasani"/>
    <s v="Justin - Uday"/>
    <n v="375"/>
    <n v="90000000"/>
    <n v="34050000"/>
    <s v="Blockbuster"/>
  </r>
  <r>
    <s v="No"/>
    <s v="drama"/>
    <s v="No"/>
    <s v="No"/>
    <s v="No"/>
    <s v="Shiney Ahuja"/>
    <s v="Mohit Suri"/>
    <s v="Pritam"/>
    <n v="275"/>
    <n v="77500000"/>
    <n v="95600000"/>
    <s v="Average"/>
  </r>
  <r>
    <s v="No"/>
    <s v="horror"/>
    <s v="No"/>
    <s v="Yes"/>
    <s v="No"/>
    <s v="Shiney Ahuja"/>
    <s v="Puja Jatinder Bedi"/>
    <s v="Toshi - Sharib"/>
    <n v="800"/>
    <n v="90000000"/>
    <n v="94400000"/>
    <s v="Average"/>
  </r>
  <r>
    <s v="No"/>
    <s v="drama"/>
    <s v="Yes"/>
    <s v="Yes"/>
    <s v="No"/>
    <s v="Shiney Ahuja"/>
    <s v="Ruchi Narain"/>
    <s v="Shantanu Moitra"/>
    <n v="35"/>
    <n v="10000000"/>
    <n v="3500000"/>
    <s v="Blockbuster"/>
  </r>
  <r>
    <s v="No"/>
    <s v="drama"/>
    <s v="Yes"/>
    <s v="No"/>
    <s v="No"/>
    <s v="Shiney Ahuja"/>
    <s v="Sudhir Mishra"/>
    <s v="Shantanu Moitra"/>
    <n v="35"/>
    <n v="27500000"/>
    <n v="6900000"/>
    <s v="Blockbuster"/>
  </r>
  <r>
    <s v="No"/>
    <s v="drama"/>
    <s v="No"/>
    <s v="No"/>
    <s v="No"/>
    <s v="Shiney Ahuja"/>
    <s v="Sudhir Mishra"/>
    <s v="Shantanu Moitra"/>
    <n v="150"/>
    <n v="55000000"/>
    <n v="29467250"/>
    <s v="Hit"/>
  </r>
  <r>
    <s v="No"/>
    <s v="drama"/>
    <s v="Yes"/>
    <s v="Yes"/>
    <s v="Yes"/>
    <s v="Shiney Ahuja"/>
    <s v="Vinod Pande"/>
    <s v="Sanjoy Chowdhary"/>
    <n v="50"/>
    <n v="12500000"/>
    <n v="23800000"/>
    <s v="Flop"/>
  </r>
  <r>
    <s v="No"/>
    <s v="thriller"/>
    <s v="No"/>
    <s v="Yes"/>
    <s v="Yes"/>
    <s v="Shital Shah"/>
    <s v="Tarun Dhanrajgir"/>
    <s v="Abid Shah"/>
    <n v="2"/>
    <n v="7000000"/>
    <n v="525000"/>
    <s v="Blockbuster"/>
  </r>
  <r>
    <s v="No"/>
    <s v="love_story"/>
    <s v="Yes"/>
    <s v="Yes"/>
    <s v="No"/>
    <s v="Shiv Darshan"/>
    <s v="Rajesh Pandey"/>
    <s v="Meet Bros"/>
    <n v="1100"/>
    <n v="260000000"/>
    <n v="19100000"/>
    <s v="Blockbuster"/>
  </r>
  <r>
    <s v="No"/>
    <s v="love_story"/>
    <s v="No"/>
    <s v="No"/>
    <s v="No"/>
    <s v="Shiv Darshan"/>
    <s v="Suneel Darshan"/>
    <s v="Nadeem Saifi"/>
    <n v="725"/>
    <n v="140000000"/>
    <n v="16700000"/>
    <s v="Blockbuster"/>
  </r>
  <r>
    <s v="No"/>
    <s v="drama"/>
    <s v="No"/>
    <s v="No"/>
    <s v="No"/>
    <s v="Shraddha Kapoor"/>
    <s v="Apoorva Lakhia"/>
    <s v="Sachin - Jigar"/>
    <n v="1150"/>
    <n v="180000000"/>
    <n v="90675000"/>
    <s v="Hit"/>
  </r>
  <r>
    <s v="No"/>
    <s v="drama"/>
    <s v="No"/>
    <s v="Yes"/>
    <s v="No"/>
    <s v="Shraddha Kapoor"/>
    <s v="Bumpy"/>
    <s v="Ram Sampath"/>
    <n v="450"/>
    <n v="85000000"/>
    <n v="79200000"/>
    <s v="Hit"/>
  </r>
  <r>
    <s v="No"/>
    <s v="drama"/>
    <s v="Yes"/>
    <s v="Yes"/>
    <s v="Yes"/>
    <s v="Shreela Majumder"/>
    <s v="Nimu Bhowmick"/>
    <s v="Pinak Bhattacharya"/>
    <n v="15"/>
    <n v="9000000"/>
    <n v="500000"/>
    <s v="Blockbuster"/>
  </r>
  <r>
    <s v="No"/>
    <s v="comedy"/>
    <s v="No"/>
    <s v="No"/>
    <s v="No"/>
    <s v="Shreyas Talpade"/>
    <s v="Aaditya Datt"/>
    <s v="Toshi - Sharib"/>
    <n v="325"/>
    <n v="60000000"/>
    <n v="7400000"/>
    <s v="Blockbuster"/>
  </r>
  <r>
    <s v="No"/>
    <s v="comedy"/>
    <s v="No"/>
    <s v="Yes"/>
    <s v="No"/>
    <s v="Shreyas Talpade"/>
    <s v="Indrajit Nattoji"/>
    <s v="Ram Sampath"/>
    <n v="375"/>
    <n v="60000000"/>
    <n v="42100000"/>
    <s v="Hit"/>
  </r>
  <r>
    <s v="No"/>
    <s v="comedy"/>
    <s v="No"/>
    <s v="Yes"/>
    <s v="No"/>
    <s v="Shreyas Talpade"/>
    <s v="Mrighdeep Singh Lamba"/>
    <s v="Sukhwinder Singh"/>
    <n v="500"/>
    <n v="110000000"/>
    <n v="33700000"/>
    <s v="Blockbuster"/>
  </r>
  <r>
    <s v="No"/>
    <s v="drama"/>
    <s v="No"/>
    <s v="No"/>
    <s v="No"/>
    <s v="Shreyas Talpade"/>
    <s v="Nagesh Kukunoor"/>
    <s v="Salim - Sulaiman"/>
    <n v="70"/>
    <n v="22500000"/>
    <n v="56068750"/>
    <s v="Flop"/>
  </r>
  <r>
    <s v="No"/>
    <s v="comedy"/>
    <s v="No"/>
    <s v="No"/>
    <s v="No"/>
    <s v="Shreyas Talpade"/>
    <s v="Nagesh Kukunoor"/>
    <s v="Salim - Sulaiman"/>
    <n v="175"/>
    <n v="70000000"/>
    <n v="27200000"/>
    <s v="Blockbuster"/>
  </r>
  <r>
    <s v="No"/>
    <s v="comedy"/>
    <s v="No"/>
    <s v="Yes"/>
    <s v="No"/>
    <s v="Shreyas Talpade"/>
    <s v="Paritosh Painter"/>
    <s v="Sajid - Wajid"/>
    <n v="450"/>
    <n v="110000000"/>
    <n v="76600000"/>
    <s v="Hit"/>
  </r>
  <r>
    <s v="No"/>
    <s v="comedy"/>
    <s v="No"/>
    <s v="No"/>
    <s v="No"/>
    <s v="Shreyas Talpade"/>
    <s v="Priyadarshan"/>
    <s v="Sajid - Wajid"/>
    <n v="950"/>
    <n v="320000000"/>
    <n v="90000000"/>
    <s v="Blockbuster"/>
  </r>
  <r>
    <s v="No"/>
    <s v="horror"/>
    <s v="No"/>
    <s v="No"/>
    <s v="No"/>
    <s v="Shreyas Talpade"/>
    <s v="Sangeeth Sivan"/>
    <s v="Shamir Tandon"/>
    <n v="350"/>
    <n v="75000000"/>
    <n v="16200000"/>
    <s v="Blockbuster"/>
  </r>
  <r>
    <s v="No"/>
    <s v="drama"/>
    <s v="No"/>
    <s v="No"/>
    <s v="No"/>
    <s v="Shreyas Talpade"/>
    <s v="Shyam Benegal"/>
    <s v="Shantanu Moitra"/>
    <n v="450"/>
    <n v="90000000"/>
    <n v="136000000"/>
    <s v="Flop"/>
  </r>
  <r>
    <s v="No"/>
    <s v="drama"/>
    <s v="Yes"/>
    <s v="No"/>
    <s v="No"/>
    <s v="Shubh"/>
    <s v="Rohit Nayyar"/>
    <s v="Afsar - Sajid"/>
    <n v="15"/>
    <n v="12500000"/>
    <n v="200000"/>
    <s v="Blockbuster"/>
  </r>
  <r>
    <s v="No"/>
    <s v="comedy"/>
    <s v="No"/>
    <s v="Yes"/>
    <s v="No"/>
    <s v="Shubh"/>
    <s v="Shubh"/>
    <s v="Salim - Sulaiman"/>
    <n v="275"/>
    <n v="40000000"/>
    <n v="6900000"/>
    <s v="Blockbuster"/>
  </r>
  <r>
    <s v="No"/>
    <s v="thriller"/>
    <s v="Yes"/>
    <s v="Yes"/>
    <s v="No"/>
    <s v="Shubh Mukherjee"/>
    <s v="Mohan Savalkar"/>
    <s v="Bappi - Tutal"/>
    <n v="200"/>
    <n v="47500000"/>
    <n v="2650000"/>
    <s v="Blockbuster"/>
  </r>
  <r>
    <s v="No"/>
    <s v="drama"/>
    <s v="Yes"/>
    <s v="Yes"/>
    <s v="No"/>
    <s v="Shweta Bhardwaj"/>
    <s v="Adi Irani"/>
    <s v="Daboo Malik"/>
    <n v="200"/>
    <n v="25000000"/>
    <n v="2900000"/>
    <s v="Blockbuster"/>
  </r>
  <r>
    <s v="No"/>
    <s v="suspense"/>
    <s v="Yes"/>
    <s v="Yes"/>
    <s v="Yes"/>
    <s v="Siddhant Kumar"/>
    <s v="Siddhant Kumar"/>
    <s v="Vivek Asthana"/>
    <n v="5"/>
    <n v="3000000"/>
    <n v="140000"/>
    <s v="Blockbuster"/>
  </r>
  <r>
    <s v="No"/>
    <s v="drama"/>
    <s v="No"/>
    <s v="No"/>
    <s v="Yes"/>
    <s v="Siddharth"/>
    <s v="Chandan Arora"/>
    <s v="Shailendra Barve"/>
    <n v="200"/>
    <n v="110000000"/>
    <n v="12300000"/>
    <s v="Blockbuster"/>
  </r>
  <r>
    <s v="No"/>
    <s v="drama"/>
    <s v="No"/>
    <s v="Yes"/>
    <s v="No"/>
    <s v="Siddharth Dhawan"/>
    <s v="Sanjay Surker"/>
    <s v="Aadesh Shrivastava"/>
    <n v="250"/>
    <n v="45000000"/>
    <n v="2075000"/>
    <s v="Blockbuster"/>
  </r>
  <r>
    <s v="No"/>
    <s v="comedy"/>
    <s v="Yes"/>
    <s v="Yes"/>
    <s v="Yes"/>
    <s v="Siddharth Gupta"/>
    <s v="Aman Sachdeva"/>
    <s v="Parichay"/>
    <n v="600"/>
    <n v="65000000"/>
    <n v="19400000"/>
    <s v="Blockbuster"/>
  </r>
  <r>
    <s v="No"/>
    <s v="drama"/>
    <s v="No"/>
    <s v="No"/>
    <s v="Yes"/>
    <s v="Siddharth Koirala"/>
    <s v="Manish Jha"/>
    <s v="Mithoon"/>
    <n v="25"/>
    <n v="30000000"/>
    <n v="1200000"/>
    <s v="Blockbuster"/>
  </r>
  <r>
    <s v="No"/>
    <s v="love_story"/>
    <s v="Yes"/>
    <s v="Yes"/>
    <s v="Yes"/>
    <s v="Sidhant Kapur"/>
    <s v="Amit Khanna"/>
    <s v="Gulraj Singh"/>
    <n v="20"/>
    <n v="15000000"/>
    <n v="525000"/>
    <s v="Blockbuster"/>
  </r>
  <r>
    <s v="No"/>
    <s v="action"/>
    <s v="No"/>
    <s v="No"/>
    <s v="No"/>
    <s v="Sidharth Malhotra"/>
    <s v="Krishna D.K"/>
    <s v="Sachin - Jigar"/>
    <n v="1900"/>
    <n v="670000000"/>
    <n v="334900000"/>
    <s v="Blockbuster"/>
  </r>
  <r>
    <s v="No"/>
    <s v="thriller"/>
    <s v="No"/>
    <s v="No"/>
    <s v="Yes"/>
    <s v="Sidharth Malhotra"/>
    <s v="Mohit Suri"/>
    <s v="Adnan Dhool"/>
    <n v="2500"/>
    <n v="390000000"/>
    <n v="1531800000"/>
    <s v="Flop"/>
  </r>
  <r>
    <s v="No"/>
    <s v="drama"/>
    <s v="No"/>
    <s v="Yes"/>
    <s v="Yes"/>
    <s v="Sidharth Malhotra"/>
    <s v="Nitya Mehra"/>
    <s v="Bilal Saeed"/>
    <n v="1950"/>
    <n v="530000000"/>
    <n v="626710000"/>
    <s v="Average"/>
  </r>
  <r>
    <s v="No"/>
    <s v="drama"/>
    <s v="No"/>
    <s v="No"/>
    <s v="No"/>
    <s v="Sidharth Malhotra"/>
    <s v="Shakun Batra"/>
    <s v="Amal Malik"/>
    <n v="1500"/>
    <n v="380000000"/>
    <n v="1432855000"/>
    <s v="Flop"/>
  </r>
  <r>
    <s v="No"/>
    <s v="rom__com"/>
    <s v="No"/>
    <s v="Yes"/>
    <s v="No"/>
    <s v="Sidharth Malhotra"/>
    <s v="Vinil Mathew"/>
    <s v="Vishal - Shekhar"/>
    <n v="1300"/>
    <n v="260000000"/>
    <n v="617420000"/>
    <s v="Flop"/>
  </r>
  <r>
    <s v="No"/>
    <s v="suspense"/>
    <s v="Yes"/>
    <s v="No"/>
    <s v="No"/>
    <s v="Sikander Kher"/>
    <s v="Hansal Mehta"/>
    <s v="Anu Malik"/>
    <n v="275"/>
    <n v="65000000"/>
    <n v="31200000"/>
    <s v="Blockbuster"/>
  </r>
  <r>
    <s v="No"/>
    <s v="thriller"/>
    <s v="Yes"/>
    <s v="Yes"/>
    <s v="Yes"/>
    <s v="Sikander Kher"/>
    <s v="Suhail Tatari"/>
    <s v="Gourov Dasgupta"/>
    <n v="125"/>
    <n v="45000000"/>
    <n v="6428250"/>
    <s v="Blockbuster"/>
  </r>
  <r>
    <s v="No"/>
    <s v="drama"/>
    <s v="No"/>
    <s v="Yes"/>
    <s v="No"/>
    <s v="Simone Singh"/>
    <s v="Ashok Vishwanath"/>
    <s v="Bikram Ghosh"/>
    <n v="40"/>
    <n v="12500000"/>
    <n v="280000"/>
    <s v="Blockbuster"/>
  </r>
  <r>
    <s v="No"/>
    <s v="action"/>
    <s v="No"/>
    <s v="No"/>
    <s v="No"/>
    <s v="Simran"/>
    <s v="Bisham Kohli"/>
    <s v="Abheer Mukherjee"/>
    <n v="2"/>
    <n v="5000000"/>
    <n v="500000"/>
    <s v="Blockbuster"/>
  </r>
  <r>
    <s v="No"/>
    <s v="mythological"/>
    <s v="Yes"/>
    <s v="No"/>
    <s v="No"/>
    <s v="Smeep Kang"/>
    <s v="Tarun Wadhwa"/>
    <s v="Ravindra Jain"/>
    <n v="10"/>
    <n v="2000000"/>
    <n v="2250000"/>
    <s v="Average"/>
  </r>
  <r>
    <s v="No"/>
    <s v="adult"/>
    <s v="Yes"/>
    <s v="Yes"/>
    <s v="Yes"/>
    <s v="Smriti Singh"/>
    <s v="Kumar Bablu"/>
    <s v="Vinay Prasanna"/>
    <n v="1"/>
    <n v="1500000"/>
    <n v="575000"/>
    <s v="Blockbuster"/>
  </r>
  <r>
    <s v="No"/>
    <s v="drama"/>
    <s v="No"/>
    <s v="No"/>
    <s v="No"/>
    <s v="Soha Ali Khan"/>
    <s v="Rajshree Ojha"/>
    <s v="Manikanth Kadari"/>
    <n v="10"/>
    <n v="20000000"/>
    <n v="325000"/>
    <s v="Blockbuster"/>
  </r>
  <r>
    <s v="No"/>
    <s v="drama"/>
    <s v="No"/>
    <s v="Yes"/>
    <s v="No"/>
    <s v="Sohail Khan"/>
    <s v="Abhishek Kapoor"/>
    <s v="Anand Raj Anand"/>
    <n v="125"/>
    <n v="70000000"/>
    <n v="13400000"/>
    <s v="Blockbuster"/>
  </r>
  <r>
    <s v="No"/>
    <s v="comedy"/>
    <s v="No"/>
    <s v="No"/>
    <s v="No"/>
    <s v="Sohail Khan"/>
    <s v="Ajay Chandhok"/>
    <s v="Daboo Malik"/>
    <n v="325"/>
    <n v="80000000"/>
    <n v="21900000"/>
    <s v="Blockbuster"/>
  </r>
  <r>
    <s v="No"/>
    <s v="love_story"/>
    <s v="No"/>
    <s v="No"/>
    <s v="No"/>
    <s v="Sohail Khan"/>
    <s v="Atul Agnihotri"/>
    <s v="Sajid - Wajid"/>
    <n v="650"/>
    <n v="140000000"/>
    <n v="179600000"/>
    <s v="Average"/>
  </r>
  <r>
    <s v="No"/>
    <s v="drama"/>
    <s v="No"/>
    <s v="No"/>
    <s v="No"/>
    <s v="Sohail Khan"/>
    <s v="Samir Karnik"/>
    <s v="Sajid - Wajid"/>
    <n v="725"/>
    <n v="180000000"/>
    <n v="254400000"/>
    <s v="Flop"/>
  </r>
  <r>
    <s v="No"/>
    <s v="comedy"/>
    <s v="No"/>
    <s v="Yes"/>
    <s v="No"/>
    <s v="Sohrab Ardeshir"/>
    <s v="Sooni Taraporevala"/>
    <s v="Bikram Ghosh"/>
    <n v="50"/>
    <n v="27500000"/>
    <n v="16300000"/>
    <s v="Hit"/>
  </r>
  <r>
    <s v="No"/>
    <s v="action"/>
    <s v="No"/>
    <s v="No"/>
    <s v="No"/>
    <s v="Sonakshi Sinha"/>
    <s v="A.R. Murugadoss"/>
    <s v="Vishal - Shekhar"/>
    <n v="2400"/>
    <n v="320000000"/>
    <n v="438730000"/>
    <s v="Flop"/>
  </r>
  <r>
    <s v="No"/>
    <s v="drama"/>
    <s v="No"/>
    <s v="No"/>
    <s v="Yes"/>
    <s v="Sonakshi Sinha"/>
    <s v="Sunhil Sippy"/>
    <s v="Baadshah"/>
    <n v="1450"/>
    <n v="240000000"/>
    <n v="118452500"/>
    <s v="Blockbuster"/>
  </r>
  <r>
    <s v="No"/>
    <s v="thriller"/>
    <s v="No"/>
    <s v="Yes"/>
    <s v="Yes"/>
    <s v="Sonali Kulkarni"/>
    <s v="Arindam Nandy"/>
    <s v="Prabuddha Banerjee"/>
    <n v="75"/>
    <n v="15000000"/>
    <n v="2600000"/>
    <s v="Blockbuster"/>
  </r>
  <r>
    <s v="No"/>
    <s v="drama"/>
    <s v="No"/>
    <s v="No"/>
    <s v="Yes"/>
    <s v="Sonali Kulkarni"/>
    <s v="Hamid Ali"/>
    <s v="Dinesh Arjuna"/>
    <n v="20"/>
    <n v="4000000"/>
    <n v="275000"/>
    <s v="Blockbuster"/>
  </r>
  <r>
    <s v="No"/>
    <s v="drama"/>
    <s v="No"/>
    <s v="Yes"/>
    <s v="Yes"/>
    <s v="Sonali Kulkarni"/>
    <s v="Nitin Mahadar"/>
    <s v="Uday Ramdas"/>
    <n v="35"/>
    <n v="12500000"/>
    <n v="275000"/>
    <s v="Blockbuster"/>
  </r>
  <r>
    <s v="No"/>
    <s v="comedy"/>
    <s v="No"/>
    <s v="Yes"/>
    <s v="No"/>
    <s v="Sonam Kapoor"/>
    <s v="Abhishek Dogra"/>
    <s v="Sajid - Wajid"/>
    <n v="1150"/>
    <n v="210000000"/>
    <n v="188337500"/>
    <s v="Hit"/>
  </r>
  <r>
    <s v="No"/>
    <s v="rom__com"/>
    <s v="No"/>
    <s v="Yes"/>
    <s v="No"/>
    <s v="Sonam Kapoor"/>
    <s v="Rajshree Ojha"/>
    <s v="Amit Trivedi"/>
    <n v="625"/>
    <n v="180000000"/>
    <n v="255262500"/>
    <s v="Flop"/>
  </r>
  <r>
    <s v="No"/>
    <s v="drama"/>
    <s v="No"/>
    <s v="Yes"/>
    <s v="Yes"/>
    <s v="Sonam Kapoor"/>
    <s v="Ram Madhvani"/>
    <s v="Vishal Khurana"/>
    <n v="1000"/>
    <n v="280000000"/>
    <n v="1187190000"/>
    <s v="Flop"/>
  </r>
  <r>
    <s v="No"/>
    <s v="adult"/>
    <s v="Yes"/>
    <s v="Yes"/>
    <s v="Yes"/>
    <s v="Sonu Pahuja"/>
    <s v="Purrshottam"/>
    <s v="Jayant Aaryan"/>
    <n v="2"/>
    <n v="1500000"/>
    <n v="600000"/>
    <s v="Blockbuster"/>
  </r>
  <r>
    <s v="No"/>
    <s v="love_story"/>
    <s v="No"/>
    <s v="Yes"/>
    <s v="No"/>
    <s v="Sonu Sood"/>
    <s v="Kaushik Ghatak"/>
    <s v="Ravindra Jain"/>
    <n v="100"/>
    <n v="35000000"/>
    <n v="24887500"/>
    <s v="Hit"/>
  </r>
  <r>
    <s v="No"/>
    <s v="love_story"/>
    <s v="Yes"/>
    <s v="No"/>
    <s v="Yes"/>
    <s v="Sooraj Pancholi"/>
    <s v="Nikhil Advani"/>
    <s v="Jassi Katyal"/>
    <n v="2100"/>
    <n v="360000000"/>
    <n v="481812500"/>
    <s v="Flop"/>
  </r>
  <r>
    <s v="No"/>
    <s v="drama"/>
    <s v="No"/>
    <s v="Yes"/>
    <s v="No"/>
    <s v="Sridevi"/>
    <s v="Gauri Shinde"/>
    <s v="Amit Trivedi"/>
    <n v="700"/>
    <n v="260000000"/>
    <n v="785625000"/>
    <s v="Flop"/>
  </r>
  <r>
    <s v="No"/>
    <s v="drama"/>
    <s v="No"/>
    <s v="Yes"/>
    <s v="No"/>
    <s v="Sridevi"/>
    <s v="Ravi Udyawar"/>
    <s v="A.R. Rehman"/>
    <n v="1200"/>
    <n v="370000000"/>
    <n v="565740000"/>
    <s v="Flop"/>
  </r>
  <r>
    <s v="No"/>
    <s v="drama"/>
    <s v="Yes"/>
    <s v="Yes"/>
    <s v="No"/>
    <s v="Subrat Dutta"/>
    <s v="Jai Tank"/>
    <s v="Nayab - Raja"/>
    <n v="50"/>
    <n v="12500000"/>
    <n v="475000"/>
    <s v="Blockbuster"/>
  </r>
  <r>
    <s v="No"/>
    <s v="action"/>
    <s v="No"/>
    <s v="Yes"/>
    <s v="Yes"/>
    <s v="Suchhi Kumar"/>
    <s v="Hayat Asif"/>
    <s v="Khayyam"/>
    <n v="5"/>
    <n v="8500000"/>
    <n v="325000"/>
    <s v="Blockbuster"/>
  </r>
  <r>
    <s v="No"/>
    <s v="drama"/>
    <s v="Yes"/>
    <s v="Yes"/>
    <s v="No"/>
    <s v="Suchhi Kumar"/>
    <s v="S.K. Prasad"/>
    <s v="Dilip Sen - Sameer Sen"/>
    <n v="10"/>
    <n v="4000000"/>
    <n v="2100000"/>
    <s v="Hit"/>
  </r>
  <r>
    <s v="Yes"/>
    <s v="horror"/>
    <s v="No"/>
    <s v="Yes"/>
    <s v="Yes"/>
    <s v="Sudeep"/>
    <s v="Milind Gadagkar"/>
    <s v="Dharam - Sandeep"/>
    <n v="675"/>
    <n v="80000000"/>
    <n v="92400000"/>
    <s v="Average"/>
  </r>
  <r>
    <s v="No"/>
    <s v="horror"/>
    <s v="Yes"/>
    <s v="No"/>
    <s v="No"/>
    <s v="Sudeep"/>
    <s v="Ram Gopal Verma"/>
    <s v="Bappi - Tutal"/>
    <n v="400"/>
    <n v="45000000"/>
    <n v="136200000"/>
    <s v="Flop"/>
  </r>
  <r>
    <s v="No"/>
    <s v="drama"/>
    <s v="No"/>
    <s v="No"/>
    <s v="Yes"/>
    <s v="Sudesh Berry"/>
    <s v="Sanjay Khandelwal"/>
    <s v="Rakesh Trivedi"/>
    <n v="20"/>
    <n v="8000000"/>
    <n v="3700000"/>
    <s v="Blockbuster"/>
  </r>
  <r>
    <s v="No"/>
    <s v="comedy"/>
    <s v="No"/>
    <s v="Yes"/>
    <s v="Yes"/>
    <s v="Sudhanshu Pandey"/>
    <s v="Kaaran Choudhary"/>
    <s v="Nayab - Raja"/>
    <n v="6"/>
    <n v="12500000"/>
    <n v="275000"/>
    <s v="Blockbuster"/>
  </r>
  <r>
    <s v="No"/>
    <s v="drama"/>
    <s v="No"/>
    <s v="Yes"/>
    <s v="No"/>
    <s v="Sudhanshu Pandey"/>
    <s v="Masud Mirza"/>
    <s v="Saurabh Mukherjee"/>
    <n v="5"/>
    <n v="12500000"/>
    <n v="14000"/>
    <s v="Blockbuster"/>
  </r>
  <r>
    <s v="No"/>
    <s v="comedy"/>
    <s v="Yes"/>
    <s v="No"/>
    <s v="Yes"/>
    <s v="Suhail Karim"/>
    <s v="Amol Shetge"/>
    <s v="Sameer Phaterpekar"/>
    <n v="100"/>
    <n v="20000000"/>
    <n v="2200000"/>
    <s v="Blockbuster"/>
  </r>
  <r>
    <s v="No"/>
    <s v="drama"/>
    <s v="Yes"/>
    <s v="Yes"/>
    <s v="Yes"/>
    <s v="Sukhwinder Singh"/>
    <s v="Jagbir Dahiya"/>
    <s v="Onkar Shinde"/>
    <n v="40"/>
    <n v="32500000"/>
    <n v="675000"/>
    <s v="Blockbuster"/>
  </r>
  <r>
    <s v="No"/>
    <s v="drama"/>
    <s v="No"/>
    <s v="No"/>
    <s v="No"/>
    <s v="Sukhwinder Singh"/>
    <s v="Jagbir Dahiya"/>
    <s v="Onkar Shinde"/>
    <n v="20"/>
    <n v="10000000"/>
    <n v="300000"/>
    <s v="Blockbuster"/>
  </r>
  <r>
    <s v="No"/>
    <s v="drama"/>
    <s v="No"/>
    <s v="Yes"/>
    <s v="Yes"/>
    <s v="Suman Ranganathan"/>
    <s v="Bappaditya Bandopadhyay"/>
    <s v="Bikram Ghosh"/>
    <n v="15"/>
    <n v="12500000"/>
    <n v="350000"/>
    <s v="Blockbuster"/>
  </r>
  <r>
    <s v="No"/>
    <s v="thriller"/>
    <s v="Yes"/>
    <s v="Yes"/>
    <s v="Yes"/>
    <s v="Sumeet Nijhawan"/>
    <s v="Jaideep Chopra"/>
    <s v="Faizan Hussain"/>
    <n v="70"/>
    <n v="17500000"/>
    <n v="925000"/>
    <s v="Blockbuster"/>
  </r>
  <r>
    <s v="No"/>
    <s v="action"/>
    <s v="No"/>
    <s v="No"/>
    <s v="No"/>
    <s v="Suneil Shetty"/>
    <s v="Anand Kumar"/>
    <s v="Kailash Kher"/>
    <n v="1150"/>
    <n v="120000000"/>
    <n v="25200000"/>
    <s v="Blockbuster"/>
  </r>
  <r>
    <s v="No"/>
    <s v="drama"/>
    <s v="No"/>
    <s v="No"/>
    <s v="No"/>
    <s v="Suneil Shetty"/>
    <s v="Anant Mahadevan"/>
    <s v="Lalit Pandit"/>
    <n v="400"/>
    <n v="100000000"/>
    <n v="19300000"/>
    <s v="Blockbuster"/>
  </r>
  <r>
    <s v="No"/>
    <s v="comedy"/>
    <s v="No"/>
    <s v="Yes"/>
    <s v="No"/>
    <s v="Suneil Shetty"/>
    <s v="Ashwini Dhir"/>
    <s v="Raghav Sachar"/>
    <n v="575"/>
    <n v="140000000"/>
    <n v="273600000"/>
    <s v="Flop"/>
  </r>
  <r>
    <s v="No"/>
    <s v="comedy"/>
    <s v="No"/>
    <s v="No"/>
    <s v="No"/>
    <s v="Suneil Shetty"/>
    <s v="Deepak Shivdasani"/>
    <s v="Jatin - Lalit"/>
    <n v="450"/>
    <n v="110000000"/>
    <n v="38900000"/>
    <s v="Blockbuster"/>
  </r>
  <r>
    <s v="No"/>
    <s v="action"/>
    <s v="No"/>
    <s v="Yes"/>
    <s v="Yes"/>
    <s v="Suneil Shetty"/>
    <s v="Jagdish C. Pandey"/>
    <s v="Bhoopi - Kanakraj"/>
    <n v="25"/>
    <n v="40000000"/>
    <n v="4000000"/>
    <s v="Blockbuster"/>
  </r>
  <r>
    <s v="No"/>
    <s v="comedy"/>
    <s v="No"/>
    <s v="No"/>
    <s v="No"/>
    <s v="Suneil Shetty"/>
    <s v="K. Murali Mohana Rao"/>
    <s v="Raghav Sachar"/>
    <n v="525"/>
    <n v="130000000"/>
    <n v="63730000"/>
    <s v="Blockbuster"/>
  </r>
  <r>
    <s v="No"/>
    <s v="comedy"/>
    <s v="No"/>
    <s v="No"/>
    <s v="No"/>
    <s v="Suneil Shetty"/>
    <s v="Mahesh Manjrekar"/>
    <s v="Nitin Raikwar"/>
    <n v="150"/>
    <n v="65000000"/>
    <n v="24283000"/>
    <s v="Blockbuster"/>
  </r>
  <r>
    <s v="No"/>
    <s v="comedy"/>
    <s v="No"/>
    <s v="No"/>
    <s v="Yes"/>
    <s v="Suneil Shetty"/>
    <s v="Rajnish Thakur"/>
    <s v="Parvez - Subhash"/>
    <n v="50"/>
    <n v="52500000"/>
    <n v="2500000"/>
    <s v="Blockbuster"/>
  </r>
  <r>
    <s v="No"/>
    <s v="comedy"/>
    <s v="Yes"/>
    <s v="Yes"/>
    <s v="No"/>
    <s v="Sunil Grover"/>
    <s v="Vishal Mishra"/>
    <s v="Superbia"/>
    <n v="650"/>
    <n v="80000000"/>
    <n v="7200000"/>
    <s v="Blockbuster"/>
  </r>
  <r>
    <s v="No"/>
    <s v="comedy"/>
    <s v="No"/>
    <s v="No"/>
    <s v="No"/>
    <s v="Sunil Pal"/>
    <s v="Sunil Pal"/>
    <s v="Dinu"/>
    <n v="50"/>
    <n v="10000000"/>
    <n v="1375000"/>
    <s v="Blockbuster"/>
  </r>
  <r>
    <s v="No"/>
    <s v="comedy"/>
    <s v="No"/>
    <s v="No"/>
    <s v="No"/>
    <s v="Sunny Deol"/>
    <s v="Ahmed Khan"/>
    <s v="Himesh Reshammiya"/>
    <n v="850"/>
    <n v="260000000"/>
    <n v="276200000"/>
    <s v="Average"/>
  </r>
  <r>
    <s v="No"/>
    <s v="action"/>
    <s v="No"/>
    <s v="No"/>
    <s v="No"/>
    <s v="Sunny Deol"/>
    <s v="Ammtoje Mann"/>
    <s v="Sukhwinder Singh"/>
    <n v="270"/>
    <n v="170000000"/>
    <n v="40465000"/>
    <s v="Blockbuster"/>
  </r>
  <r>
    <s v="No"/>
    <s v="drama"/>
    <s v="No"/>
    <s v="No"/>
    <s v="No"/>
    <s v="Sunny Deol"/>
    <s v="Anil Sharma"/>
    <s v="Himesh Reshammiya"/>
    <n v="625"/>
    <n v="200000000"/>
    <n v="392825000"/>
    <s v="Flop"/>
  </r>
  <r>
    <s v="No"/>
    <s v="action"/>
    <s v="No"/>
    <s v="No"/>
    <s v="Yes"/>
    <s v="Sunny Deol"/>
    <s v="Anil Sharma"/>
    <s v="Sonu Nigam"/>
    <n v="2000"/>
    <n v="420000000"/>
    <n v="328987500"/>
    <s v="Hit"/>
  </r>
  <r>
    <s v="No"/>
    <s v="thriller"/>
    <s v="No"/>
    <s v="No"/>
    <s v="No"/>
    <s v="Sunny Deol"/>
    <s v="Deepak Tijori"/>
    <s v="Monty Sharma"/>
    <n v="475"/>
    <n v="200000000"/>
    <n v="39200000"/>
    <s v="Blockbuster"/>
  </r>
  <r>
    <s v="No"/>
    <s v="action"/>
    <s v="No"/>
    <s v="No"/>
    <s v="No"/>
    <s v="Sunny Deol"/>
    <s v="Guddu Dhanoa"/>
    <s v="Sandesh Shandilya"/>
    <n v="290"/>
    <n v="80000000"/>
    <n v="70900000"/>
    <s v="Hit"/>
  </r>
  <r>
    <s v="No"/>
    <s v="thriller"/>
    <s v="No"/>
    <s v="No"/>
    <s v="Yes"/>
    <s v="Sunny Deol"/>
    <s v="Harry Baweja"/>
    <s v="Sukhshinder Shinda"/>
    <n v="400"/>
    <n v="125000000"/>
    <n v="66030000"/>
    <s v="Hit"/>
  </r>
  <r>
    <s v="No"/>
    <s v="action"/>
    <s v="No"/>
    <s v="No"/>
    <s v="No"/>
    <s v="Sunny Deol"/>
    <s v="K.C. Bokadia"/>
    <s v="Aadesh Shrivastava"/>
    <n v="125"/>
    <n v="90000000"/>
    <n v="10400000"/>
    <s v="Blockbuster"/>
  </r>
  <r>
    <s v="No"/>
    <s v="thriller"/>
    <s v="No"/>
    <s v="No"/>
    <s v="No"/>
    <s v="Sunny Deol"/>
    <s v="Neeraj Pathak"/>
    <s v="Monty Sharma"/>
    <n v="600"/>
    <n v="220000000"/>
    <n v="35000000"/>
    <s v="Blockbuster"/>
  </r>
  <r>
    <s v="No"/>
    <s v="rom__com"/>
    <s v="No"/>
    <s v="Yes"/>
    <s v="No"/>
    <s v="Sunny Deol"/>
    <s v="Radhika Rao"/>
    <s v="Pritam"/>
    <n v="500"/>
    <n v="160000000"/>
    <n v="16200000"/>
    <s v="Blockbuster"/>
  </r>
  <r>
    <s v="No"/>
    <s v="comedy"/>
    <s v="No"/>
    <s v="No"/>
    <s v="No"/>
    <s v="Sunny Deol"/>
    <s v="Rahul Rawail"/>
    <s v="Anand Raj Anand"/>
    <n v="400"/>
    <n v="150000000"/>
    <n v="148162500"/>
    <s v="Hit"/>
  </r>
  <r>
    <s v="No"/>
    <s v="comedy"/>
    <s v="No"/>
    <s v="No"/>
    <s v="No"/>
    <s v="Sunny Deol"/>
    <s v="Samir Karnik"/>
    <s v="Anu Malik"/>
    <n v="1550"/>
    <n v="290000000"/>
    <n v="887250000"/>
    <s v="Flop"/>
  </r>
  <r>
    <s v="Yes"/>
    <s v="comedy"/>
    <s v="No"/>
    <s v="No"/>
    <s v="No"/>
    <s v="Sunny Deol"/>
    <s v="Sangeeth Sivan"/>
    <s v="Toshi - Sharib"/>
    <n v="2000"/>
    <n v="460000000"/>
    <n v="483500000"/>
    <s v="Average"/>
  </r>
  <r>
    <s v="No"/>
    <s v="comedy"/>
    <s v="No"/>
    <s v="Yes"/>
    <s v="Yes"/>
    <s v="Sunny Deol"/>
    <s v="Shreyas Talpade"/>
    <s v="Tanishk"/>
    <n v="1300"/>
    <n v="270000000"/>
    <n v="170881250"/>
    <s v="Hit"/>
  </r>
  <r>
    <s v="Yes"/>
    <s v="action"/>
    <s v="No"/>
    <s v="No"/>
    <s v="No"/>
    <s v="Sunny Deol"/>
    <s v="Sunny Deol"/>
    <s v="Shankar - Ehsaan - Loy"/>
    <n v="2300"/>
    <n v="500000000"/>
    <n v="453563750"/>
    <s v="Hit"/>
  </r>
  <r>
    <s v="No"/>
    <s v="love_story"/>
    <s v="Yes"/>
    <s v="Yes"/>
    <s v="No"/>
    <s v="Sunny Gill"/>
    <s v="Pawan Gill"/>
    <s v="Sachin Gupta"/>
    <n v="300"/>
    <n v="85000000"/>
    <n v="3900000"/>
    <s v="Blockbuster"/>
  </r>
  <r>
    <s v="Yes"/>
    <s v="horror"/>
    <s v="No"/>
    <s v="No"/>
    <s v="No"/>
    <s v="Sunny Leone"/>
    <s v="Bhushan Patel"/>
    <s v="Chirantan Bhatt"/>
    <n v="2300"/>
    <n v="190000000"/>
    <n v="632945000"/>
    <s v="Flop"/>
  </r>
  <r>
    <s v="No"/>
    <s v="love_story"/>
    <s v="No"/>
    <s v="Yes"/>
    <s v="Yes"/>
    <s v="Sunny Leone"/>
    <s v="Bobby Khan"/>
    <s v="Uzair Jaswal"/>
    <n v="2000"/>
    <n v="230000000"/>
    <n v="255620000"/>
    <s v="Average"/>
  </r>
  <r>
    <s v="No"/>
    <s v="comedy"/>
    <s v="No"/>
    <s v="No"/>
    <s v="No"/>
    <s v="Sunny Leone"/>
    <s v="Devang Dholakia"/>
    <s v="Amjad - Nadeem"/>
    <n v="1250"/>
    <n v="150000000"/>
    <n v="35100000"/>
    <s v="Blockbuster"/>
  </r>
  <r>
    <s v="No"/>
    <s v="thriller"/>
    <s v="No"/>
    <s v="Yes"/>
    <s v="No"/>
    <s v="Sunny Leone"/>
    <s v="Jasmine Moses"/>
    <s v="Vivek Kar"/>
    <n v="1050"/>
    <n v="170000000"/>
    <n v="48000000"/>
    <s v="Blockbuster"/>
  </r>
  <r>
    <s v="Yes"/>
    <s v="thriller"/>
    <s v="Yes"/>
    <s v="No"/>
    <s v="Yes"/>
    <s v="Sunny Leone"/>
    <s v="Pooja Bhatt"/>
    <s v="Munish Makhija"/>
    <n v="1700"/>
    <n v="130000000"/>
    <n v="492575000"/>
    <s v="Flop"/>
  </r>
  <r>
    <s v="No"/>
    <s v="horror"/>
    <s v="Yes"/>
    <s v="No"/>
    <s v="Yes"/>
    <s v="Sunny Singh"/>
    <s v="Shyam Ramsay"/>
    <s v="Deepak Shah"/>
    <n v="225"/>
    <n v="17500000"/>
    <n v="5900000"/>
    <s v="Blockbuster"/>
  </r>
  <r>
    <s v="No"/>
    <s v="comedy"/>
    <s v="No"/>
    <s v="Yes"/>
    <s v="No"/>
    <s v="Supriya Pathak"/>
    <s v="Aatish Kapadia"/>
    <s v="Raju Singh"/>
    <n v="400"/>
    <n v="45000000"/>
    <n v="81700000"/>
    <s v="Flop"/>
  </r>
  <r>
    <s v="No"/>
    <s v="drama"/>
    <s v="Yes"/>
    <s v="Yes"/>
    <s v="Yes"/>
    <s v="Suraj Dev Sahu"/>
    <s v="Suraj Dev Sahu"/>
    <s v="Navraj Baskota"/>
    <n v="8"/>
    <n v="1500000"/>
    <n v="185000"/>
    <s v="Blockbuster"/>
  </r>
  <r>
    <s v="Yes"/>
    <s v="action"/>
    <s v="Yes"/>
    <s v="No"/>
    <s v="No"/>
    <s v="Suriya"/>
    <s v="Ram Gopal Verma"/>
    <s v="Sukhwinder Singh"/>
    <n v="650"/>
    <n v="190000000"/>
    <n v="34400000"/>
    <s v="Blockbuster"/>
  </r>
  <r>
    <s v="Yes"/>
    <s v="thriller"/>
    <s v="Yes"/>
    <s v="No"/>
    <s v="Yes"/>
    <s v="Surveen Chawla"/>
    <s v="Vishal Pandya"/>
    <s v="Arko Pravo Mukherjee"/>
    <n v="1800"/>
    <n v="150000000"/>
    <n v="310700000"/>
    <s v="Flop"/>
  </r>
  <r>
    <s v="No"/>
    <s v="action"/>
    <s v="Yes"/>
    <s v="Yes"/>
    <s v="Yes"/>
    <s v="Susanna Mohan"/>
    <s v="Piyush Chakravarty"/>
    <s v="Rohit Sinha"/>
    <n v="5"/>
    <n v="3000000"/>
    <n v="450000"/>
    <s v="Blockbuster"/>
  </r>
  <r>
    <s v="No"/>
    <s v="comedy"/>
    <s v="No"/>
    <s v="Yes"/>
    <s v="No"/>
    <s v="Sushant Singh"/>
    <s v="Jaideep Varma"/>
    <s v="Indian Ocean"/>
    <n v="100"/>
    <n v="15000000"/>
    <n v="1550000"/>
    <s v="Blockbuster"/>
  </r>
  <r>
    <s v="No"/>
    <s v="comedy"/>
    <s v="No"/>
    <s v="Yes"/>
    <s v="No"/>
    <s v="Sushant Singh"/>
    <s v="Sunanda Mitra"/>
    <s v="Anand - Milind"/>
    <n v="20"/>
    <n v="12500000"/>
    <n v="625000"/>
    <s v="Blockbuster"/>
  </r>
  <r>
    <s v="No"/>
    <s v="drama"/>
    <s v="Yes"/>
    <s v="No"/>
    <s v="No"/>
    <s v="Sushant Singh Rajput"/>
    <s v="Abhishek Kapoor"/>
    <s v="Amit Trivedi"/>
    <n v="900"/>
    <n v="300000000"/>
    <n v="721620000"/>
    <s v="Flop"/>
  </r>
  <r>
    <s v="Yes"/>
    <s v="thriller"/>
    <s v="No"/>
    <s v="No"/>
    <s v="Yes"/>
    <s v="Sushant Singh Rajput"/>
    <s v="Dibakar Banerjee"/>
    <s v="Mode AKA"/>
    <n v="1200"/>
    <n v="350000000"/>
    <n v="439520000"/>
    <s v="Average"/>
  </r>
  <r>
    <s v="No"/>
    <s v="love_story"/>
    <s v="No"/>
    <s v="Yes"/>
    <s v="No"/>
    <s v="Sushant Singh Rajput"/>
    <s v="Dinesh Vijan"/>
    <s v="Pritam"/>
    <n v="1800"/>
    <n v="470000000"/>
    <n v="336986250"/>
    <s v="Hit"/>
  </r>
  <r>
    <s v="No"/>
    <s v="rom__com"/>
    <s v="Yes"/>
    <s v="No"/>
    <s v="No"/>
    <s v="Sushant Singh Rajput"/>
    <s v="Maneesh Sharma"/>
    <s v="Sachin - Jigar"/>
    <n v="1050"/>
    <n v="250000000"/>
    <n v="751180000"/>
    <s v="Flop"/>
  </r>
  <r>
    <s v="No"/>
    <s v="drama"/>
    <s v="No"/>
    <s v="No"/>
    <s v="No"/>
    <s v="Sushant Singh Rajput"/>
    <s v="Neeraj Pandey"/>
    <s v="Amal Malik"/>
    <n v="3900"/>
    <n v="1100000000"/>
    <n v="1898272500"/>
    <s v="Flop"/>
  </r>
  <r>
    <s v="No"/>
    <s v="adult"/>
    <s v="Yes"/>
    <s v="No"/>
    <s v="Yes"/>
    <s v="Sushma Sharma"/>
    <s v="Suresh Jain"/>
    <s v="Avinash Pathak"/>
    <n v="10"/>
    <n v="3500000"/>
    <n v="8600000"/>
    <s v="Flop"/>
  </r>
  <r>
    <s v="No"/>
    <s v="drama"/>
    <s v="No"/>
    <s v="No"/>
    <s v="No"/>
    <s v="Sushmita Sen"/>
    <s v="Kalpana Lajmi"/>
    <s v="Aadesh Shrivastava"/>
    <n v="150"/>
    <n v="50000000"/>
    <n v="18900000"/>
    <s v="Blockbuster"/>
  </r>
  <r>
    <s v="No"/>
    <s v="drama"/>
    <s v="No"/>
    <s v="No"/>
    <s v="No"/>
    <s v="Sushmita Sen"/>
    <s v="Tanuja Chandra"/>
    <s v="Anu Malik"/>
    <n v="200"/>
    <n v="70000000"/>
    <n v="29187500"/>
    <s v="Blockbuster"/>
  </r>
  <r>
    <s v="No"/>
    <s v="comedy"/>
    <s v="Yes"/>
    <s v="Yes"/>
    <s v="No"/>
    <s v="Swanand Kirkire"/>
    <s v="Ritesh Menon"/>
    <s v="Siddharth - Suhas"/>
    <n v="400"/>
    <n v="50000000"/>
    <n v="4400000"/>
    <s v="Blockbuster"/>
  </r>
  <r>
    <s v="No"/>
    <s v="drama"/>
    <s v="No"/>
    <s v="Yes"/>
    <s v="Yes"/>
    <s v="Swara Bhaskar"/>
    <s v="Ashwiny Iyer Tiwari"/>
    <s v="Rohan - Vinayak"/>
    <n v="300"/>
    <n v="75000000"/>
    <n v="58300000"/>
    <s v="Hit"/>
  </r>
  <r>
    <s v="No"/>
    <s v="drama"/>
    <s v="No"/>
    <s v="Yes"/>
    <s v="No"/>
    <s v="Swara Bhaskar"/>
    <s v="Avinash Das"/>
    <s v="Rohit Sharma"/>
    <n v="325"/>
    <n v="57500000"/>
    <n v="14800000"/>
    <s v="Blockbuster"/>
  </r>
  <r>
    <s v="No"/>
    <s v="drama"/>
    <s v="No"/>
    <s v="Yes"/>
    <s v="Yes"/>
    <s v="Swara Bhaskar"/>
    <s v="Avinash Kumar Singh"/>
    <s v="Indraneel Hariharan"/>
    <n v="35"/>
    <n v="15000000"/>
    <n v="1550000"/>
    <s v="Blockbuster"/>
  </r>
  <r>
    <s v="No"/>
    <s v="horror"/>
    <s v="No"/>
    <s v="Yes"/>
    <s v="Yes"/>
    <s v="Swara Bhaskar"/>
    <s v="Debaloy Dey"/>
    <s v="Amit Mishra"/>
    <n v="600"/>
    <n v="55000000"/>
    <n v="18100000"/>
    <s v="Blockbuster"/>
  </r>
  <r>
    <s v="No"/>
    <s v="drama"/>
    <s v="Yes"/>
    <s v="No"/>
    <s v="Yes"/>
    <s v="Swaraaj Singh"/>
    <s v="Ambrish Sangal"/>
    <s v="Aashish Dwivedi"/>
    <n v="10"/>
    <n v="7500000"/>
    <n v="135000"/>
    <s v="Blockbuster"/>
  </r>
  <r>
    <s v="No"/>
    <s v="drama"/>
    <s v="No"/>
    <s v="No"/>
    <s v="Yes"/>
    <s v="Swaroop Kanchi"/>
    <s v="Swaroop Kanchi"/>
    <s v="Swaroop Kanchi"/>
    <n v="5"/>
    <n v="5000000"/>
    <n v="165000"/>
    <s v="Blockbuster"/>
  </r>
  <r>
    <s v="No"/>
    <s v="drama"/>
    <s v="Yes"/>
    <s v="Yes"/>
    <s v="Yes"/>
    <s v="Swati Sharma"/>
    <s v="Ajay Yadav"/>
    <s v="Sahil Rayyan"/>
    <n v="20"/>
    <n v="20000000"/>
    <n v="260000"/>
    <s v="Blockbuster"/>
  </r>
  <r>
    <s v="No"/>
    <s v="drama"/>
    <s v="Yes"/>
    <s v="Yes"/>
    <s v="No"/>
    <s v="Swati Verma"/>
    <s v="K. Ravi Raj"/>
    <s v="Anand - Milind"/>
    <n v="35"/>
    <n v="8000000"/>
    <n v="8043500"/>
    <s v="Average"/>
  </r>
  <r>
    <s v="No"/>
    <s v="drama"/>
    <s v="Yes"/>
    <s v="Yes"/>
    <s v="Yes"/>
    <s v="Sween Sharma"/>
    <s v="Dweep Raj Kochhar"/>
    <s v="Harish Mangoli"/>
    <n v="75"/>
    <n v="15000000"/>
    <n v="2000000"/>
    <s v="Blockbuster"/>
  </r>
  <r>
    <s v="No"/>
    <s v="horror"/>
    <s v="Yes"/>
    <s v="No"/>
    <s v="No"/>
    <s v="Swini Khara"/>
    <s v="Wilson Louis"/>
    <s v="Rahul Ranade"/>
    <n v="200"/>
    <n v="40000000"/>
    <n v="3025000"/>
    <s v="Blockbuster"/>
  </r>
  <r>
    <s v="Yes"/>
    <s v="thriller"/>
    <s v="No"/>
    <s v="No"/>
    <s v="No"/>
    <s v="Taapsee Pannu"/>
    <s v="Shivam Nair"/>
    <s v="Rochak Kohli"/>
    <n v="2000"/>
    <n v="330000000"/>
    <n v="559900000"/>
    <s v="Flop"/>
  </r>
  <r>
    <s v="No"/>
    <s v="drama"/>
    <s v="No"/>
    <s v="No"/>
    <s v="No"/>
    <s v="Tabu"/>
    <s v="Ashok Kaul"/>
    <s v="Vishal Bhardwaj"/>
    <n v="25"/>
    <n v="35000000"/>
    <n v="500000"/>
    <s v="Blockbuster"/>
  </r>
  <r>
    <s v="No"/>
    <s v="love_story"/>
    <s v="Yes"/>
    <s v="Yes"/>
    <s v="Yes"/>
    <s v="Tanuj Virwani"/>
    <s v="Joe Rajan"/>
    <s v="Sunil Bhatia"/>
    <n v="100"/>
    <n v="57500000"/>
    <n v="1700000"/>
    <s v="Blockbuster"/>
  </r>
  <r>
    <s v="No"/>
    <s v="drama"/>
    <s v="No"/>
    <s v="Yes"/>
    <s v="No"/>
    <s v="Tanuj Virwani"/>
    <s v="Tanushri Chattrji Bassu"/>
    <s v="Ram Sampath"/>
    <n v="625"/>
    <n v="110000000"/>
    <n v="18600000"/>
    <s v="Blockbuster"/>
  </r>
  <r>
    <s v="No"/>
    <s v="drama"/>
    <s v="No"/>
    <s v="Yes"/>
    <s v="Yes"/>
    <s v="Tanushree"/>
    <s v="Dadu"/>
    <s v="Pandit Jalwa Prasad"/>
    <n v="5"/>
    <n v="5000000"/>
    <n v="140000"/>
    <s v="Blockbuster"/>
  </r>
  <r>
    <s v="No"/>
    <s v="thriller"/>
    <s v="No"/>
    <s v="No"/>
    <s v="No"/>
    <s v="Tanushree Datta"/>
    <s v="Jag Mundhra"/>
    <s v="Bappa Lahiri"/>
    <n v="275"/>
    <n v="55000000"/>
    <n v="16600000"/>
    <s v="Blockbuster"/>
  </r>
  <r>
    <s v="No"/>
    <s v="drama"/>
    <s v="Yes"/>
    <s v="Yes"/>
    <s v="Yes"/>
    <s v="Tanveer Ahmed"/>
    <s v="Raj Ahmed Khan"/>
    <s v="Pradeep Kumar Das"/>
    <n v="1"/>
    <n v="1000000"/>
    <n v="140000"/>
    <s v="Blockbuster"/>
  </r>
  <r>
    <s v="No"/>
    <s v="drama"/>
    <s v="No"/>
    <s v="Yes"/>
    <s v="No"/>
    <s v="Tanveer Hashmi"/>
    <s v="Aqil A. R. Hashmi"/>
    <s v="Shivam Bagchi"/>
    <n v="1"/>
    <n v="7000000"/>
    <n v="750000"/>
    <s v="Blockbuster"/>
  </r>
  <r>
    <s v="No"/>
    <s v="adult"/>
    <s v="No"/>
    <s v="No"/>
    <s v="Yes"/>
    <s v="Tanveer Hashmi"/>
    <s v="Suresh Jain"/>
    <s v="Shivam Farhaan"/>
    <n v="5"/>
    <n v="2000000"/>
    <n v="3100000"/>
    <s v="Flop"/>
  </r>
  <r>
    <s v="No"/>
    <s v="adult"/>
    <s v="No"/>
    <s v="No"/>
    <s v="Yes"/>
    <s v="Tanveer Hashmi"/>
    <s v="Suresh Jain"/>
    <s v="Shivam Bagchi"/>
    <n v="2"/>
    <n v="1500000"/>
    <n v="1600000"/>
    <s v="Average"/>
  </r>
  <r>
    <s v="No"/>
    <s v="adult"/>
    <s v="No"/>
    <s v="No"/>
    <s v="Yes"/>
    <s v="Tanveer Hashmi"/>
    <s v="Suresh Jain"/>
    <s v="Shivam Bagchi"/>
    <n v="1"/>
    <n v="1250000"/>
    <n v="400000"/>
    <s v="Blockbuster"/>
  </r>
  <r>
    <s v="No"/>
    <s v="adult"/>
    <s v="No"/>
    <s v="No"/>
    <s v="Yes"/>
    <s v="Tanveer Hashmi"/>
    <s v="Suresh Jain"/>
    <s v="Afsar - Sajid"/>
    <n v="1"/>
    <n v="1250000"/>
    <n v="1150000"/>
    <s v="Hit"/>
  </r>
  <r>
    <s v="No"/>
    <s v="adult"/>
    <s v="No"/>
    <s v="No"/>
    <s v="No"/>
    <s v="Tanveer Hashmi"/>
    <s v="Suresh Jain"/>
    <s v="Shivam Bagchi"/>
    <n v="1"/>
    <n v="1500000"/>
    <n v="1325000"/>
    <s v="Hit"/>
  </r>
  <r>
    <s v="No"/>
    <s v="adult"/>
    <s v="No"/>
    <s v="No"/>
    <s v="Yes"/>
    <s v="Tanveer Hashmi"/>
    <s v="Suresh Jain"/>
    <s v="Afsar"/>
    <n v="1"/>
    <n v="1250000"/>
    <n v="2000000"/>
    <s v="Flop"/>
  </r>
  <r>
    <s v="No"/>
    <s v="adult"/>
    <s v="No"/>
    <s v="No"/>
    <s v="No"/>
    <s v="Tanveer Hashmi"/>
    <s v="Suresh Jain"/>
    <s v="Afsar - Sajid"/>
    <n v="2"/>
    <n v="1250000"/>
    <n v="1700000"/>
    <s v="Flop"/>
  </r>
  <r>
    <s v="No"/>
    <s v="adult"/>
    <s v="No"/>
    <s v="No"/>
    <s v="No"/>
    <s v="Tanveer Hashmi"/>
    <s v="Suresh Jain"/>
    <s v="Afsar - Sajid"/>
    <n v="1"/>
    <n v="1000000"/>
    <n v="1725000"/>
    <s v="Flop"/>
  </r>
  <r>
    <s v="No"/>
    <s v="adult"/>
    <s v="No"/>
    <s v="No"/>
    <s v="No"/>
    <s v="Tanveer Hashmi"/>
    <s v="Suresh Jain"/>
    <s v="Shivam Bagchi"/>
    <n v="5"/>
    <n v="2000000"/>
    <n v="4100000"/>
    <s v="Flop"/>
  </r>
  <r>
    <s v="No"/>
    <s v="drama"/>
    <s v="No"/>
    <s v="No"/>
    <s v="No"/>
    <s v="Tanya Oberoi"/>
    <s v="Dilip Gulati"/>
    <s v="Bappi Lahiri"/>
    <n v="3"/>
    <n v="3000000"/>
    <n v="2100000"/>
    <s v="Hit"/>
  </r>
  <r>
    <s v="No"/>
    <s v="drama"/>
    <s v="No"/>
    <s v="Yes"/>
    <s v="No"/>
    <s v="Tara Sharma"/>
    <s v="Amy Thanawala"/>
    <s v="Sanjoy Chowdhary"/>
    <n v="25"/>
    <n v="10000000"/>
    <n v="270000"/>
    <s v="Blockbuster"/>
  </r>
  <r>
    <s v="No"/>
    <s v="drama"/>
    <s v="No"/>
    <s v="No"/>
    <s v="No"/>
    <s v="Tarun Arora"/>
    <s v="Rakesh Sawant"/>
    <s v="Bappi - Tutal"/>
    <n v="18"/>
    <n v="8000000"/>
    <n v="2950000"/>
    <s v="Blockbuster"/>
  </r>
  <r>
    <s v="No"/>
    <s v="mythological"/>
    <s v="No"/>
    <s v="Yes"/>
    <s v="Yes"/>
    <s v="Tarun Khanna"/>
    <s v="D'Silva"/>
    <s v="Rajib - Mounaa"/>
    <n v="5"/>
    <n v="2000000"/>
    <n v="425000"/>
    <s v="Blockbuster"/>
  </r>
  <r>
    <s v="No"/>
    <s v="love_story"/>
    <s v="No"/>
    <s v="Yes"/>
    <s v="No"/>
    <s v="Tarun Khanna"/>
    <s v="Sanjay Niranjan"/>
    <s v="Babli Haq"/>
    <n v="20"/>
    <n v="2500000"/>
    <n v="550000"/>
    <s v="Blockbuster"/>
  </r>
  <r>
    <s v="No"/>
    <s v="drama"/>
    <s v="No"/>
    <s v="Yes"/>
    <s v="No"/>
    <s v="Tarun Khanna"/>
    <s v="Vinod R. Thakur"/>
    <s v="Afsar - Sajid"/>
    <n v="20"/>
    <n v="15000000"/>
    <n v="175000"/>
    <s v="Blockbuster"/>
  </r>
  <r>
    <s v="No"/>
    <s v="thriller"/>
    <s v="Yes"/>
    <s v="Yes"/>
    <s v="Yes"/>
    <s v="Tejasvita Kapoor"/>
    <s v="Deep Saraswat"/>
    <s v="Rahul B. Seth"/>
    <n v="5"/>
    <n v="9000000"/>
    <n v="1250000"/>
    <s v="Blockbuster"/>
  </r>
  <r>
    <s v="No"/>
    <s v="adult"/>
    <s v="Yes"/>
    <s v="Yes"/>
    <s v="Yes"/>
    <s v="Tejaswini Sarkar"/>
    <s v="Milind Swamy"/>
    <s v="Harendra Panijar"/>
    <n v="1"/>
    <n v="1500000"/>
    <n v="325000"/>
    <s v="Blockbuster"/>
  </r>
  <r>
    <s v="No"/>
    <s v="drama"/>
    <s v="Yes"/>
    <s v="Yes"/>
    <s v="No"/>
    <s v="Tena Desae"/>
    <s v="Yogesh Mittal"/>
    <s v="Deepak Pandit"/>
    <n v="225"/>
    <n v="65000000"/>
    <n v="3500000"/>
    <s v="Blockbuster"/>
  </r>
  <r>
    <s v="No"/>
    <s v="drama"/>
    <s v="No"/>
    <s v="No"/>
    <s v="Yes"/>
    <s v="Tia Bajpai"/>
    <s v="Rahat Kazmi"/>
    <s v="Raja Ali"/>
    <n v="50"/>
    <n v="15000000"/>
    <n v="825000"/>
    <s v="Blockbuster"/>
  </r>
  <r>
    <s v="No"/>
    <s v="masala"/>
    <s v="No"/>
    <s v="No"/>
    <s v="No"/>
    <s v="Tiger Shroff"/>
    <s v="Remo D'Souza"/>
    <s v="Sachin - Jigar"/>
    <n v="2650"/>
    <n v="550000000"/>
    <n v="493368750"/>
    <s v="Hit"/>
  </r>
  <r>
    <s v="No"/>
    <s v="action"/>
    <s v="Yes"/>
    <s v="No"/>
    <s v="Yes"/>
    <s v="Tiger Shroff"/>
    <s v="Sabbir Khan"/>
    <s v="Mustafa Zahid"/>
    <n v="2200"/>
    <n v="250000000"/>
    <n v="726075000"/>
    <s v="Flop"/>
  </r>
  <r>
    <s v="No"/>
    <s v="action"/>
    <s v="No"/>
    <s v="No"/>
    <s v="No"/>
    <s v="Tiger Shroff"/>
    <s v="Sabbir Khan"/>
    <s v="Ankit Tiwari"/>
    <n v="2750"/>
    <n v="370000000"/>
    <n v="1269662500"/>
    <s v="Flop"/>
  </r>
  <r>
    <s v="No"/>
    <s v="action"/>
    <s v="No"/>
    <s v="No"/>
    <s v="Yes"/>
    <s v="Tiger Shroff"/>
    <s v="Sabbir Khan"/>
    <s v="Tanishk"/>
    <n v="2900"/>
    <n v="410000000"/>
    <n v="515300000"/>
    <s v="Average"/>
  </r>
  <r>
    <s v="No"/>
    <s v="action"/>
    <s v="Yes"/>
    <s v="Yes"/>
    <s v="No"/>
    <s v="Tina"/>
    <s v="J.J. Reddy"/>
    <s v="Shashi Pritam"/>
    <n v="1"/>
    <n v="1000000"/>
    <n v="12000"/>
    <s v="Blockbuster"/>
  </r>
  <r>
    <s v="No"/>
    <s v="horror"/>
    <s v="Yes"/>
    <s v="No"/>
    <s v="Yes"/>
    <s v="Tina Gujjar"/>
    <s v="Mohan Bhakri"/>
    <s v="Anand Singh"/>
    <n v="12"/>
    <n v="2000000"/>
    <n v="1775000"/>
    <s v="Hit"/>
  </r>
  <r>
    <s v="No"/>
    <s v="drama"/>
    <s v="No"/>
    <s v="Yes"/>
    <s v="Yes"/>
    <s v="Tom Alter"/>
    <s v="Rajesh Shera"/>
    <s v="Serge Eisen"/>
    <n v="7"/>
    <n v="4000000"/>
    <n v="145000"/>
    <s v="Blockbuster"/>
  </r>
  <r>
    <s v="No"/>
    <s v="drama"/>
    <s v="Yes"/>
    <s v="Yes"/>
    <s v="Yes"/>
    <s v="Trimala Adhikari"/>
    <s v="Manav Kaul"/>
    <s v="Brince Bora"/>
    <n v="15"/>
    <n v="10000000"/>
    <n v="270000"/>
    <s v="Blockbuster"/>
  </r>
  <r>
    <s v="No"/>
    <s v="drama"/>
    <s v="No"/>
    <s v="Yes"/>
    <s v="No"/>
    <s v="Tulip Joshi"/>
    <s v="Manish Jha"/>
    <s v="Salim - Sulaiman"/>
    <n v="35"/>
    <n v="22500000"/>
    <n v="2675000"/>
    <s v="Blockbuster"/>
  </r>
  <r>
    <s v="No"/>
    <s v="drama"/>
    <s v="Yes"/>
    <s v="Yes"/>
    <s v="Yes"/>
    <s v="Tushar Jalota"/>
    <s v="Raju Khan"/>
    <s v="Lalit Pandit"/>
    <n v="100"/>
    <n v="42500000"/>
    <n v="5000000"/>
    <s v="Blockbuster"/>
  </r>
  <r>
    <s v="No"/>
    <s v="thriller"/>
    <s v="No"/>
    <s v="No"/>
    <s v="No"/>
    <s v="Tusshar Kapoor"/>
    <s v="Anant Mahadevan"/>
    <s v="Himesh Reshammiya"/>
    <n v="260"/>
    <n v="70000000"/>
    <n v="12700000"/>
    <s v="Blockbuster"/>
  </r>
  <r>
    <s v="No"/>
    <s v="drama"/>
    <s v="No"/>
    <s v="No"/>
    <s v="No"/>
    <s v="Tusshar Kapoor"/>
    <s v="Krishna D.K"/>
    <s v="Sachin - Jigar"/>
    <n v="500"/>
    <n v="75000000"/>
    <n v="59200000"/>
    <s v="Hit"/>
  </r>
  <r>
    <s v="No"/>
    <s v="rom__com"/>
    <s v="No"/>
    <s v="Yes"/>
    <s v="No"/>
    <s v="Tusshar Kapoor"/>
    <s v="Lovely Singh"/>
    <s v="Pritam"/>
    <n v="425"/>
    <n v="72500000"/>
    <n v="48750000"/>
    <s v="Hit"/>
  </r>
  <r>
    <s v="No"/>
    <s v="comedy"/>
    <s v="No"/>
    <s v="No"/>
    <s v="No"/>
    <s v="Tusshar Kapoor"/>
    <s v="Milap Zaveri"/>
    <s v="Meet Bros"/>
    <n v="1850"/>
    <n v="300000000"/>
    <n v="255960000"/>
    <s v="Hit"/>
  </r>
  <r>
    <s v="No"/>
    <s v="comedy"/>
    <s v="No"/>
    <s v="No"/>
    <s v="No"/>
    <s v="Tusshar Kapoor"/>
    <s v="Priyadarshan"/>
    <s v="Pritam"/>
    <n v="650"/>
    <n v="140000000"/>
    <n v="232775000"/>
    <s v="Flop"/>
  </r>
  <r>
    <s v="No"/>
    <s v="love_story"/>
    <s v="No"/>
    <s v="Yes"/>
    <s v="No"/>
    <s v="Tusshar Kapoor"/>
    <s v="S. Manasvi"/>
    <s v="Sandesh Shandilya"/>
    <n v="325"/>
    <n v="120000000"/>
    <n v="24500000"/>
    <s v="Blockbuster"/>
  </r>
  <r>
    <s v="No"/>
    <s v="comedy"/>
    <s v="No"/>
    <s v="Yes"/>
    <s v="No"/>
    <s v="Tusshar Kapoor"/>
    <s v="Sachin Yardi"/>
    <s v="Bappa Lahiri"/>
    <n v="500"/>
    <n v="100000000"/>
    <n v="48300000"/>
    <s v="Blockbuster"/>
  </r>
  <r>
    <s v="Yes"/>
    <s v="comedy"/>
    <s v="No"/>
    <s v="No"/>
    <s v="No"/>
    <s v="Tusshar Kapoor"/>
    <s v="Sachin Yardi"/>
    <s v="Sachin - Jigar"/>
    <n v="1400"/>
    <n v="190000000"/>
    <n v="607725000"/>
    <s v="Flop"/>
  </r>
  <r>
    <s v="No"/>
    <s v="comedy"/>
    <s v="No"/>
    <s v="No"/>
    <s v="No"/>
    <s v="Tusshar Kapoor"/>
    <s v="Sagar Ballary"/>
    <s v="Sachin - Jigar"/>
    <n v="475"/>
    <n v="120000000"/>
    <n v="19200000"/>
    <s v="Blockbuster"/>
  </r>
  <r>
    <s v="No"/>
    <s v="comedy"/>
    <s v="No"/>
    <s v="No"/>
    <s v="No"/>
    <s v="Tusshar Kapoor"/>
    <s v="Samir Karnik"/>
    <s v="Sandesh Shandilya"/>
    <n v="725"/>
    <n v="125000000"/>
    <n v="66200000"/>
    <s v="Hit"/>
  </r>
  <r>
    <s v="No"/>
    <s v="comedy"/>
    <s v="No"/>
    <s v="No"/>
    <s v="No"/>
    <s v="Tusshar Kapoor"/>
    <s v="Sangeeth Sivan"/>
    <s v="Anu Malik"/>
    <n v="250"/>
    <n v="50000000"/>
    <n v="228500000"/>
    <s v="Flop"/>
  </r>
  <r>
    <s v="No"/>
    <s v="comedy"/>
    <s v="No"/>
    <s v="No"/>
    <s v="No"/>
    <s v="Tusshar Kapoor"/>
    <s v="Shashant Shah"/>
    <s v="Jaidev Kumar"/>
    <n v="875"/>
    <n v="150000000"/>
    <n v="84300000"/>
    <s v="Hit"/>
  </r>
  <r>
    <s v="Yes"/>
    <s v="comedy"/>
    <s v="No"/>
    <s v="Yes"/>
    <s v="No"/>
    <s v="Tusshar Kapoor"/>
    <s v="Umesh Ghadge"/>
    <s v="Sajid - Wajid"/>
    <n v="2050"/>
    <n v="260000000"/>
    <n v="331425000"/>
    <s v="Average"/>
  </r>
  <r>
    <s v="No"/>
    <s v="rom__com"/>
    <s v="No"/>
    <s v="No"/>
    <s v="No"/>
    <s v="Uday Chopra"/>
    <s v="Arjun Sablok"/>
    <s v="Salim - Sulaiman"/>
    <n v="200"/>
    <n v="70000000"/>
    <n v="107950000"/>
    <s v="Flop"/>
  </r>
  <r>
    <s v="No"/>
    <s v="drama"/>
    <s v="No"/>
    <s v="No"/>
    <s v="No"/>
    <s v="Udita Goswami"/>
    <s v="Vinod Mukhi"/>
    <s v="Shibani Kashyap"/>
    <n v="200"/>
    <n v="27500000"/>
    <n v="3600000"/>
    <s v="Blockbuster"/>
  </r>
  <r>
    <s v="No"/>
    <s v="drama"/>
    <s v="Yes"/>
    <s v="Yes"/>
    <s v="Yes"/>
    <s v="Ujwal Chopra"/>
    <s v="Deepesh Shah"/>
    <s v="Paresh A. Shah"/>
    <n v="1"/>
    <n v="1500000"/>
    <n v="500000"/>
    <s v="Blockbuster"/>
  </r>
  <r>
    <s v="No"/>
    <s v="comedy"/>
    <s v="Yes"/>
    <s v="Yes"/>
    <s v="Yes"/>
    <s v="Umed Khandelwal"/>
    <s v="Jyotiish"/>
    <s v="Umed Khandelwal"/>
    <n v="1"/>
    <n v="500000"/>
    <n v="32500"/>
    <s v="Blockbuster"/>
  </r>
  <r>
    <s v="No"/>
    <s v="drama"/>
    <s v="No"/>
    <s v="No"/>
    <s v="No"/>
    <s v="Upasna Singh"/>
    <s v="Shams Durrani"/>
    <s v="Suman - Sudeep"/>
    <n v="1"/>
    <n v="5500000"/>
    <n v="875000"/>
    <s v="Blockbuster"/>
  </r>
  <r>
    <s v="No"/>
    <s v="adult"/>
    <s v="No"/>
    <s v="No"/>
    <s v="No"/>
    <s v="Urmila"/>
    <s v="Babu"/>
    <s v="Tapan"/>
    <n v="1"/>
    <n v="1000000"/>
    <n v="775000"/>
    <s v="Hit"/>
  </r>
  <r>
    <s v="No"/>
    <s v="love_story"/>
    <s v="No"/>
    <s v="No"/>
    <s v="No"/>
    <s v="Urmila Matondkar"/>
    <s v="Pankaj Parashar"/>
    <s v="Himesh Reshammiya"/>
    <n v="100"/>
    <n v="45000000"/>
    <n v="14295000"/>
    <s v="Blockbuster"/>
  </r>
  <r>
    <s v="No"/>
    <s v="horror"/>
    <s v="No"/>
    <s v="Yes"/>
    <s v="No"/>
    <s v="Urmila Matondkar"/>
    <s v="Shripal Morakhia"/>
    <s v="Salim - Sulaiman"/>
    <n v="175"/>
    <n v="50000000"/>
    <n v="69400000"/>
    <s v="Flop"/>
  </r>
  <r>
    <s v="No"/>
    <s v="drama"/>
    <s v="Yes"/>
    <s v="Yes"/>
    <s v="Yes"/>
    <s v="Uttar Kumar"/>
    <s v="Dinesh Chaudhary"/>
    <s v="Mukesh Verma"/>
    <n v="20"/>
    <n v="1500000"/>
    <n v="165000"/>
    <s v="Blockbuster"/>
  </r>
  <r>
    <s v="No"/>
    <s v="thriller"/>
    <s v="Yes"/>
    <s v="Yes"/>
    <s v="Yes"/>
    <s v="Uttar Kumar"/>
    <s v="Sanjeev Vedwan"/>
    <s v="A.R. Saxena"/>
    <n v="30"/>
    <n v="4000000"/>
    <n v="950000"/>
    <s v="Blockbuster"/>
  </r>
  <r>
    <s v="No"/>
    <s v="comedy"/>
    <s v="Yes"/>
    <s v="Yes"/>
    <s v="Yes"/>
    <s v="Uunnat Duutt"/>
    <s v="Uunnat Duutt"/>
    <s v="Santosh Mehta"/>
    <n v="2"/>
    <n v="2000000"/>
    <n v="75000"/>
    <s v="Blockbuster"/>
  </r>
  <r>
    <s v="No"/>
    <s v="love_story"/>
    <s v="Yes"/>
    <s v="Yes"/>
    <s v="No"/>
    <s v="V.P. Singh"/>
    <s v="Sachin Yadav"/>
    <s v="Omkar Rana"/>
    <n v="50"/>
    <n v="5000000"/>
    <n v="475000"/>
    <s v="Blockbuster"/>
  </r>
  <r>
    <s v="No"/>
    <s v="mythological"/>
    <s v="Yes"/>
    <s v="Yes"/>
    <s v="Yes"/>
    <s v="Vaishali Rawat"/>
    <s v="Sanjeev Lakhan Patel"/>
    <s v="B.S. Akhilesh"/>
    <n v="1"/>
    <n v="1000000"/>
    <n v="120000"/>
    <s v="Blockbuster"/>
  </r>
  <r>
    <s v="No"/>
    <s v="comedy"/>
    <s v="No"/>
    <s v="No"/>
    <s v="No"/>
    <s v="Varun Dhawan"/>
    <s v="David Dhawan"/>
    <s v="Sajid - Wajid"/>
    <n v="2400"/>
    <n v="410000000"/>
    <n v="784522500"/>
    <s v="Flop"/>
  </r>
  <r>
    <s v="Yes"/>
    <s v="masala"/>
    <s v="No"/>
    <s v="No"/>
    <s v="No"/>
    <s v="Varun Dhawan"/>
    <s v="David Dhawan"/>
    <s v="Sajid - Wajid"/>
    <n v="3500"/>
    <n v="630000000"/>
    <n v="2066477500"/>
    <s v="Flop"/>
  </r>
  <r>
    <s v="No"/>
    <s v="rom__com"/>
    <s v="Yes"/>
    <s v="No"/>
    <s v="No"/>
    <s v="Varun Dhawan"/>
    <s v="Karan Johar"/>
    <s v="Vishal - Shekhar"/>
    <n v="1350"/>
    <n v="590000000"/>
    <n v="966690000"/>
    <s v="Flop"/>
  </r>
  <r>
    <s v="Yes"/>
    <s v="drama"/>
    <s v="No"/>
    <s v="No"/>
    <s v="No"/>
    <s v="Varun Dhawan"/>
    <s v="Remo D'Souza"/>
    <s v="Sachin - Jigar"/>
    <n v="2500"/>
    <n v="650000000"/>
    <n v="1583195000"/>
    <s v="Flop"/>
  </r>
  <r>
    <s v="No"/>
    <s v="rom__com"/>
    <s v="No"/>
    <s v="Yes"/>
    <s v="No"/>
    <s v="Varun Dhawan"/>
    <s v="Shashank Khaitan"/>
    <s v="Sachin - Jigar"/>
    <n v="1950"/>
    <n v="330000000"/>
    <n v="1107600000"/>
    <s v="Flop"/>
  </r>
  <r>
    <s v="Yes"/>
    <s v="love_story"/>
    <s v="No"/>
    <s v="No"/>
    <s v="Yes"/>
    <s v="Varun Dhawan"/>
    <s v="Shashank Khaitan"/>
    <s v="Akhil Sachdeva"/>
    <n v="2800"/>
    <n v="440000000"/>
    <n v="1948152500"/>
    <s v="Flop"/>
  </r>
  <r>
    <s v="No"/>
    <s v="thriller"/>
    <s v="No"/>
    <s v="No"/>
    <s v="No"/>
    <s v="Varun Dhawan"/>
    <s v="Sriram Raghavan"/>
    <s v="Sachin - Jigar"/>
    <n v="1700"/>
    <n v="290000000"/>
    <n v="789020000"/>
    <s v="Flop"/>
  </r>
  <r>
    <s v="No"/>
    <s v="drama"/>
    <s v="Yes"/>
    <s v="Yes"/>
    <s v="No"/>
    <s v="Vasundhara Das"/>
    <s v="Shekhar S. Jha"/>
    <s v="Sanjoy Chowdhary"/>
    <n v="20"/>
    <n v="17500000"/>
    <n v="375000"/>
    <s v="Blockbuster"/>
  </r>
  <r>
    <s v="No"/>
    <s v="drama"/>
    <s v="Yes"/>
    <s v="No"/>
    <s v="Yes"/>
    <s v="Vatsal Sheth"/>
    <s v="Manish Gupta"/>
    <s v="Virag Mishra"/>
    <n v="60"/>
    <n v="22500000"/>
    <n v="1700000"/>
    <s v="Blockbuster"/>
  </r>
  <r>
    <s v="No"/>
    <s v="horror"/>
    <s v="No"/>
    <s v="No"/>
    <s v="No"/>
    <s v="Veena Malik"/>
    <s v="Hemant Madhukar"/>
    <s v="Mani Shankar"/>
    <n v="1000"/>
    <n v="110000000"/>
    <n v="24500000"/>
    <s v="Blockbuster"/>
  </r>
  <r>
    <s v="No"/>
    <s v="suspense"/>
    <s v="No"/>
    <s v="Yes"/>
    <s v="Yes"/>
    <s v="Veena Malik"/>
    <s v="Navin Batra"/>
    <s v="DJ Sheizwood"/>
    <n v="500"/>
    <n v="50000000"/>
    <n v="8100000"/>
    <s v="Blockbuster"/>
  </r>
  <r>
    <s v="No"/>
    <s v="drama"/>
    <s v="No"/>
    <s v="No"/>
    <s v="Yes"/>
    <s v="Veena Malik"/>
    <s v="Rajiv S. Ruia"/>
    <s v="Vivek Kar"/>
    <n v="350"/>
    <n v="35000000"/>
    <n v="8600000"/>
    <s v="Blockbuster"/>
  </r>
  <r>
    <s v="No"/>
    <s v="adult"/>
    <s v="Yes"/>
    <s v="No"/>
    <s v="Yes"/>
    <s v="Veer"/>
    <s v="Hamid Ali"/>
    <s v="Pramod Nair"/>
    <n v="5"/>
    <n v="3500000"/>
    <n v="425000"/>
    <s v="Blockbuster"/>
  </r>
  <r>
    <s v="No"/>
    <s v="drama"/>
    <s v="Yes"/>
    <s v="Yes"/>
    <s v="No"/>
    <s v="Vega Tamotia"/>
    <s v="Rupali Guha"/>
    <s v="Shamir Tandon"/>
    <n v="35"/>
    <n v="17500000"/>
    <n v="650000"/>
    <s v="Blockbuster"/>
  </r>
  <r>
    <s v="No"/>
    <s v="drama"/>
    <s v="Yes"/>
    <s v="Yes"/>
    <s v="Yes"/>
    <s v="Vicky Kaushal"/>
    <s v="Mozez Singh"/>
    <s v="Ashu Pathak"/>
    <n v="350"/>
    <n v="80000000"/>
    <n v="5200000"/>
    <s v="Blockbuster"/>
  </r>
  <r>
    <s v="No"/>
    <s v="drama"/>
    <s v="No"/>
    <s v="No"/>
    <s v="Yes"/>
    <s v="Victor Banerjee"/>
    <s v="Anjan Dutt"/>
    <s v="Neel Dutt"/>
    <n v="50"/>
    <n v="22500000"/>
    <n v="3750000"/>
    <s v="Blockbuster"/>
  </r>
  <r>
    <s v="No"/>
    <s v="drama"/>
    <s v="Yes"/>
    <s v="Yes"/>
    <s v="No"/>
    <s v="Victor Banerjee"/>
    <s v="Wilson Louis"/>
    <s v="Rahul Ranade"/>
    <n v="25"/>
    <n v="12500000"/>
    <n v="800000"/>
    <s v="Blockbuster"/>
  </r>
  <r>
    <s v="No"/>
    <s v="drama"/>
    <s v="No"/>
    <s v="No"/>
    <s v="No"/>
    <s v="Vidya Balan"/>
    <s v="Milan Luthria"/>
    <s v="Vishal - Shekhar"/>
    <n v="1600"/>
    <n v="310000000"/>
    <n v="1169997500"/>
    <s v="Flop"/>
  </r>
  <r>
    <s v="No"/>
    <s v="thriller"/>
    <s v="No"/>
    <s v="No"/>
    <s v="No"/>
    <s v="Vidya Balan"/>
    <s v="Raj Kumar Gupta"/>
    <s v="Amit Trivedi"/>
    <n v="950"/>
    <n v="190000000"/>
    <n v="457235000"/>
    <s v="Flop"/>
  </r>
  <r>
    <s v="No"/>
    <s v="comedy"/>
    <s v="No"/>
    <s v="Yes"/>
    <s v="No"/>
    <s v="Vidya Balan"/>
    <s v="Samar Shaikh"/>
    <s v="Shantanu Moitra"/>
    <n v="1250"/>
    <n v="260000000"/>
    <n v="202457500"/>
    <s v="Hit"/>
  </r>
  <r>
    <s v="No"/>
    <s v="drama"/>
    <s v="No"/>
    <s v="Yes"/>
    <s v="No"/>
    <s v="Vidya Balan"/>
    <s v="Srijit Mukherji"/>
    <s v="Anu Malik"/>
    <n v="1250"/>
    <n v="190000000"/>
    <n v="306190000"/>
    <s v="Flop"/>
  </r>
  <r>
    <s v="No"/>
    <s v="thriller"/>
    <s v="No"/>
    <s v="No"/>
    <s v="No"/>
    <s v="Vidya Balan"/>
    <s v="Sujoy Ghosh"/>
    <s v="Vishal - Shekhar"/>
    <n v="1100"/>
    <n v="200000000"/>
    <n v="917100000"/>
    <s v="Flop"/>
  </r>
  <r>
    <s v="Yes"/>
    <s v="thriller"/>
    <s v="No"/>
    <s v="No"/>
    <s v="Yes"/>
    <s v="Vidya Balan"/>
    <s v="Sujoy Ghosh"/>
    <s v=" Clinton Cerejo"/>
    <n v="1250"/>
    <n v="330000000"/>
    <n v="559400000"/>
    <s v="Flop"/>
  </r>
  <r>
    <s v="No"/>
    <s v="drama"/>
    <s v="No"/>
    <s v="Yes"/>
    <s v="Yes"/>
    <s v="Vidya Balan"/>
    <s v="Suresh Triveni"/>
    <s v="Santanu Ghatak"/>
    <n v="1200"/>
    <n v="200000000"/>
    <n v="513900000"/>
    <s v="Flop"/>
  </r>
  <r>
    <s v="Yes"/>
    <s v="action"/>
    <s v="No"/>
    <s v="Yes"/>
    <s v="No"/>
    <s v="Vidyut Jammwal"/>
    <s v="Deven Bhojani"/>
    <s v="Gourav - Roshin"/>
    <n v="2200"/>
    <n v="260000000"/>
    <n v="300300000"/>
    <s v="Average"/>
  </r>
  <r>
    <s v="No"/>
    <s v="action"/>
    <s v="Yes"/>
    <s v="Yes"/>
    <s v="Yes"/>
    <s v="Vidyut Jammwal"/>
    <s v="Dilip Ghosh"/>
    <s v="Mannan Shaah"/>
    <n v="1500"/>
    <n v="170000000"/>
    <n v="269800000"/>
    <s v="Flop"/>
  </r>
  <r>
    <s v="No"/>
    <s v="adult"/>
    <s v="Yes"/>
    <s v="No"/>
    <s v="No"/>
    <s v="Vijay Bhaskar"/>
    <s v="M. Irfan"/>
    <s v="Siddhant Madhav"/>
    <n v="5"/>
    <n v="3500000"/>
    <n v="625000"/>
    <s v="Blockbuster"/>
  </r>
  <r>
    <s v="No"/>
    <s v="drama"/>
    <s v="No"/>
    <s v="Yes"/>
    <s v="Yes"/>
    <s v="Vijay Raaz"/>
    <s v="Dipu Karunakaran"/>
    <s v="Abu Murali"/>
    <n v="25"/>
    <n v="4000000"/>
    <n v="250000"/>
    <s v="Blockbuster"/>
  </r>
  <r>
    <s v="No"/>
    <s v="comedy"/>
    <s v="No"/>
    <s v="Yes"/>
    <s v="Yes"/>
    <s v="Vijay Raaz"/>
    <s v="Raj Pendurkar"/>
    <s v="Shabbir Ahmed"/>
    <n v="150"/>
    <n v="42500000"/>
    <n v="35100000"/>
    <s v="Hit"/>
  </r>
  <r>
    <s v="No"/>
    <s v="drama"/>
    <s v="No"/>
    <s v="Yes"/>
    <s v="No"/>
    <s v="Vijay Raaz"/>
    <s v="Vijay Raaz"/>
    <s v="Sandesh Shandilya"/>
    <n v="400"/>
    <n v="55000000"/>
    <n v="8900000"/>
    <s v="Blockbuster"/>
  </r>
  <r>
    <s v="No"/>
    <s v="action"/>
    <s v="Yes"/>
    <s v="Yes"/>
    <s v="Yes"/>
    <s v="Vijay Saxena"/>
    <s v="Vijay Saxena"/>
    <s v="Nutan-Pankaj"/>
    <n v="10"/>
    <n v="6500000"/>
    <n v="625000"/>
    <s v="Blockbuster"/>
  </r>
  <r>
    <s v="No"/>
    <s v="drama"/>
    <s v="No"/>
    <s v="No"/>
    <s v="Yes"/>
    <s v="Vikram"/>
    <s v="Bejoy Nambiar"/>
    <s v="Mikey McCleary"/>
    <n v="575"/>
    <n v="350000000"/>
    <n v="52100000"/>
    <s v="Blockbuster"/>
  </r>
  <r>
    <s v="No"/>
    <s v="drama"/>
    <s v="Yes"/>
    <s v="Yes"/>
    <s v="Yes"/>
    <s v="Vikram Aditya"/>
    <s v="Akash Dixit"/>
    <s v="Dudal Sakia"/>
    <n v="30"/>
    <n v="7000000"/>
    <n v="5300000"/>
    <s v="Hit"/>
  </r>
  <r>
    <s v="No"/>
    <s v="suspense"/>
    <s v="Yes"/>
    <s v="Yes"/>
    <s v="Yes"/>
    <s v="Vikram Aditya"/>
    <s v="Rajkumar R. Pandey"/>
    <s v="J. Subhash"/>
    <n v="5"/>
    <n v="10000000"/>
    <n v="725000"/>
    <s v="Blockbuster"/>
  </r>
  <r>
    <s v="No"/>
    <s v="drama"/>
    <s v="No"/>
    <s v="No"/>
    <s v="Yes"/>
    <s v="Vikram Chatwal"/>
    <s v="Tanuja Chandra"/>
    <s v="Wayne Sharpe"/>
    <n v="60"/>
    <n v="22500000"/>
    <n v="1875000"/>
    <s v="Blockbuster"/>
  </r>
  <r>
    <s v="No"/>
    <s v="comedy"/>
    <s v="Yes"/>
    <s v="Yes"/>
    <s v="Yes"/>
    <s v="Vikram Kumar"/>
    <s v="Neeraj Sahai"/>
    <s v="Agnel Roman"/>
    <n v="35"/>
    <n v="9000000"/>
    <n v="1675000"/>
    <s v="Blockbuster"/>
  </r>
  <r>
    <s v="No"/>
    <s v="action"/>
    <s v="No"/>
    <s v="No"/>
    <s v="No"/>
    <s v="Vikram Singh"/>
    <s v="Arshad Khan"/>
    <s v="Lalit Sen"/>
    <n v="40"/>
    <n v="10000000"/>
    <n v="725000"/>
    <s v="Blockbuster"/>
  </r>
  <r>
    <s v="No"/>
    <s v="action"/>
    <s v="Yes"/>
    <s v="No"/>
    <s v="Yes"/>
    <s v="Vikram Singh"/>
    <s v="Deepak Balraj Vij"/>
    <s v="Shri Rangaras"/>
    <n v="20"/>
    <n v="10000000"/>
    <n v="2200000"/>
    <s v="Blockbuster"/>
  </r>
  <r>
    <s v="No"/>
    <s v="action"/>
    <s v="No"/>
    <s v="No"/>
    <s v="No"/>
    <s v="Vikram Singh"/>
    <s v="Ravi K. Patwa"/>
    <s v="Vaishnav Deva"/>
    <n v="40"/>
    <n v="30000000"/>
    <n v="1800000"/>
    <s v="Blockbuster"/>
  </r>
  <r>
    <s v="No"/>
    <s v="comedy"/>
    <s v="Yes"/>
    <s v="Yes"/>
    <s v="Yes"/>
    <s v="Vikrant Mahajan"/>
    <s v="Vikrant Mahajan"/>
    <s v="Gaurav Dayal"/>
    <n v="50"/>
    <n v="30000000"/>
    <n v="1275000"/>
    <s v="Blockbuster"/>
  </r>
  <r>
    <s v="No"/>
    <s v="comedy"/>
    <s v="No"/>
    <s v="Yes"/>
    <s v="Yes"/>
    <s v="Vinay Anand"/>
    <s v="M. Irfan"/>
    <s v="Siddharth Madhay"/>
    <n v="6"/>
    <n v="3000000"/>
    <n v="425000"/>
    <s v="Blockbuster"/>
  </r>
  <r>
    <s v="No"/>
    <s v="adult"/>
    <s v="Yes"/>
    <s v="Yes"/>
    <s v="Yes"/>
    <s v="Vinay Arora"/>
    <s v="Vinay Arora"/>
    <s v="Aziz Ali"/>
    <n v="2"/>
    <n v="1000000"/>
    <n v="175000"/>
    <s v="Blockbuster"/>
  </r>
  <r>
    <s v="No"/>
    <s v="comedy"/>
    <s v="No"/>
    <s v="Yes"/>
    <s v="Yes"/>
    <s v="Vinay Pathak"/>
    <s v="Anil Chaudhary"/>
    <s v="Sangeeta Pant"/>
    <n v="300"/>
    <n v="40000000"/>
    <n v="4800000"/>
    <s v="Blockbuster"/>
  </r>
  <r>
    <s v="No"/>
    <s v="comedy"/>
    <s v="No"/>
    <s v="Yes"/>
    <s v="Yes"/>
    <s v="Vinay Pathak"/>
    <s v="Deepa Sahi"/>
    <s v="Shivangi Kashyap"/>
    <n v="225"/>
    <n v="47500000"/>
    <n v="7000000"/>
    <s v="Blockbuster"/>
  </r>
  <r>
    <s v="No"/>
    <s v="comedy"/>
    <s v="No"/>
    <s v="No"/>
    <s v="No"/>
    <s v="Vinay Pathak"/>
    <s v="Parvati Balagopalan"/>
    <s v="Sagar Desai"/>
    <n v="125"/>
    <n v="42500000"/>
    <n v="14800000"/>
    <s v="Blockbuster"/>
  </r>
  <r>
    <s v="No"/>
    <s v="comedy"/>
    <s v="No"/>
    <s v="Yes"/>
    <s v="No"/>
    <s v="Vinay Pathak"/>
    <s v="Sagar Ballary"/>
    <s v="Sagar Desai"/>
    <n v="120"/>
    <n v="15000000"/>
    <n v="125800000"/>
    <s v="Flop"/>
  </r>
  <r>
    <s v="Yes"/>
    <s v="comedy"/>
    <s v="No"/>
    <s v="No"/>
    <s v="No"/>
    <s v="Vinay Pathak"/>
    <s v="Sagar Ballary"/>
    <s v="Sneha Khanwalkar"/>
    <n v="575"/>
    <n v="95000000"/>
    <n v="124900000"/>
    <s v="Average"/>
  </r>
  <r>
    <s v="No"/>
    <s v="rom__com"/>
    <s v="No"/>
    <s v="No"/>
    <s v="Yes"/>
    <s v="Vinay Pathak"/>
    <s v="Saurabh Shukla"/>
    <s v="Malhar"/>
    <n v="275"/>
    <n v="85000000"/>
    <n v="6000000"/>
    <s v="Blockbuster"/>
  </r>
  <r>
    <s v="No"/>
    <s v="comedy"/>
    <s v="No"/>
    <s v="Yes"/>
    <s v="Yes"/>
    <s v="Vinay Pathak"/>
    <s v="Shashant Shah"/>
    <s v="Kailash Kher"/>
    <n v="150"/>
    <n v="40000000"/>
    <n v="19700000"/>
    <s v="Blockbuster"/>
  </r>
  <r>
    <s v="No"/>
    <s v="comedy"/>
    <s v="No"/>
    <s v="No"/>
    <s v="Yes"/>
    <s v="Vinay Pathak"/>
    <s v="Shashant Shah"/>
    <s v=" Rohit Kulkarni"/>
    <n v="725"/>
    <n v="95000000"/>
    <n v="145132500"/>
    <s v="Flop"/>
  </r>
  <r>
    <s v="No"/>
    <s v="comedy"/>
    <s v="No"/>
    <s v="Yes"/>
    <s v="No"/>
    <s v="Vinay Pathak"/>
    <s v="Sourabh Shrivastava"/>
    <s v="Bappi - Tutal"/>
    <n v="150"/>
    <n v="35000000"/>
    <n v="5800000"/>
    <s v="Blockbuster"/>
  </r>
  <r>
    <s v="No"/>
    <s v="comedy"/>
    <s v="No"/>
    <s v="Yes"/>
    <s v="No"/>
    <s v="Vinay Pathak"/>
    <s v="Srikanth Velagaleti"/>
    <s v="Shamir Tandon"/>
    <n v="225"/>
    <n v="55000000"/>
    <n v="5500000"/>
    <s v="Blockbuster"/>
  </r>
  <r>
    <s v="No"/>
    <s v="drama"/>
    <s v="Yes"/>
    <s v="Yes"/>
    <s v="Yes"/>
    <s v="Vinay Virmani"/>
    <s v="Robert Lieberman"/>
    <s v="Rishi Rich"/>
    <n v="450"/>
    <n v="350000000"/>
    <n v="34400000"/>
    <s v="Blockbuster"/>
  </r>
  <r>
    <s v="No"/>
    <s v="thriller"/>
    <s v="Yes"/>
    <s v="No"/>
    <s v="Yes"/>
    <s v="Vincent D'Onofrio"/>
    <s v="Vidhu Vinod Chopra"/>
    <s v="John Debney"/>
    <n v="175"/>
    <n v="600000000"/>
    <n v="10130000"/>
    <s v="Blockbuster"/>
  </r>
  <r>
    <s v="No"/>
    <s v="drama"/>
    <s v="Yes"/>
    <s v="Yes"/>
    <s v="Yes"/>
    <s v="Vineeth"/>
    <s v="David Atkins"/>
    <s v="Anurag Ware"/>
    <n v="40"/>
    <n v="20000000"/>
    <n v="800000"/>
    <s v="Blockbuster"/>
  </r>
  <r>
    <s v="No"/>
    <s v="drama"/>
    <s v="Yes"/>
    <s v="Yes"/>
    <s v="No"/>
    <s v="Vinit Bhardwaj"/>
    <s v="Narendra Kumar Sharma"/>
    <s v="N.K. Nandan"/>
    <n v="5"/>
    <n v="5000000"/>
    <n v="425000"/>
    <s v="Blockbuster"/>
  </r>
  <r>
    <s v="No"/>
    <s v="action"/>
    <s v="No"/>
    <s v="No"/>
    <s v="Yes"/>
    <s v="Vinod Khanna"/>
    <s v="Ashu Trikha"/>
    <s v="Sushant - Shankar"/>
    <n v="900"/>
    <n v="140000000"/>
    <n v="22900000"/>
    <s v="Blockbuster"/>
  </r>
  <r>
    <s v="No"/>
    <s v="drama"/>
    <s v="No"/>
    <s v="Yes"/>
    <s v="Yes"/>
    <s v="Vinod Khanna"/>
    <s v="Zaigham Ali Sayed"/>
    <s v="Akbar Sami"/>
    <n v="40"/>
    <n v="25000000"/>
    <n v="525000"/>
    <s v="Blockbuster"/>
  </r>
  <r>
    <s v="No"/>
    <s v="drama"/>
    <s v="Yes"/>
    <s v="Yes"/>
    <s v="Yes"/>
    <s v="Vinod Painter"/>
    <s v="Vinod Painter"/>
    <s v="Kapil Jangir"/>
    <n v="1"/>
    <n v="2500000"/>
    <n v="400000"/>
    <s v="Blockbuster"/>
  </r>
  <r>
    <s v="No"/>
    <s v="drama"/>
    <s v="No"/>
    <s v="Yes"/>
    <s v="Yes"/>
    <s v="Vinod Sherawat"/>
    <s v="Sameer Hanchate"/>
    <s v="Kartik Shah"/>
    <n v="25"/>
    <n v="12500000"/>
    <n v="1600000"/>
    <s v="Blockbuster"/>
  </r>
  <r>
    <s v="No"/>
    <s v="thriller"/>
    <s v="Yes"/>
    <s v="Yes"/>
    <s v="No"/>
    <s v="Vippino"/>
    <s v="Sanjay Goel"/>
    <s v="Anand - Milind"/>
    <n v="35"/>
    <n v="10000000"/>
    <n v="550000"/>
    <s v="Blockbuster"/>
  </r>
  <r>
    <s v="No"/>
    <s v="rom__com"/>
    <s v="No"/>
    <s v="Yes"/>
    <s v="No"/>
    <s v="Vir Das"/>
    <s v="Ajay Bhuyan"/>
    <s v="Raghu Dixit"/>
    <n v="450"/>
    <n v="70000000"/>
    <n v="7600000"/>
    <s v="Blockbuster"/>
  </r>
  <r>
    <s v="No"/>
    <s v="comedy"/>
    <s v="No"/>
    <s v="No"/>
    <s v="No"/>
    <s v="Vir Das"/>
    <s v="Kabir Sadanand"/>
    <s v="Shamir Tandon"/>
    <n v="15"/>
    <n v="35000000"/>
    <n v="65000"/>
    <s v="Blockbuster"/>
  </r>
  <r>
    <s v="No"/>
    <s v="drama"/>
    <s v="Yes"/>
    <s v="Yes"/>
    <s v="No"/>
    <s v="Vir Das"/>
    <s v="Manoj Tyagi"/>
    <s v="Adnan Sami"/>
    <n v="70"/>
    <n v="3500000"/>
    <n v="7900000"/>
    <s v="Flop"/>
  </r>
  <r>
    <s v="No"/>
    <s v="comedy"/>
    <s v="No"/>
    <s v="Yes"/>
    <s v="No"/>
    <s v="Vir Das"/>
    <s v="Shekhar Ghosh"/>
    <s v="Bikram Ghosh"/>
    <n v="100"/>
    <n v="20000000"/>
    <n v="1200000"/>
    <s v="Blockbuster"/>
  </r>
  <r>
    <s v="No"/>
    <s v="drama"/>
    <s v="Yes"/>
    <s v="Yes"/>
    <s v="Yes"/>
    <s v="Vishaw Kashyap"/>
    <s v="Jayesh Gupta"/>
    <s v="Rahul Gupta"/>
    <n v="5"/>
    <n v="2000000"/>
    <n v="235000"/>
    <s v="Blockbuster"/>
  </r>
  <r>
    <s v="No"/>
    <s v="action"/>
    <s v="No"/>
    <s v="No"/>
    <s v="Yes"/>
    <s v="Vivek Oberoi"/>
    <s v="Apoorva Lakhia"/>
    <s v="Strings"/>
    <n v="800"/>
    <n v="180000000"/>
    <n v="460430000"/>
    <s v="Flop"/>
  </r>
  <r>
    <s v="No"/>
    <s v="thriller"/>
    <s v="No"/>
    <s v="No"/>
    <s v="No"/>
    <s v="Vivek Oberoi"/>
    <s v="Apoorva Lakhia"/>
    <s v="Anu Malik"/>
    <n v="700"/>
    <n v="210000000"/>
    <n v="93425000"/>
    <s v="Blockbuster"/>
  </r>
  <r>
    <s v="No"/>
    <s v="comedy"/>
    <s v="No"/>
    <s v="No"/>
    <s v="No"/>
    <s v="Vivek Oberoi"/>
    <s v="Indra Kumar"/>
    <s v="Anu Malik"/>
    <n v="400"/>
    <n v="130000000"/>
    <n v="186100000"/>
    <s v="Flop"/>
  </r>
  <r>
    <s v="No"/>
    <s v="thriller"/>
    <s v="No"/>
    <s v="Yes"/>
    <s v="No"/>
    <s v="Vivek Oberoi"/>
    <s v="Kookie V. Gulati"/>
    <s v="Sachin Gupta"/>
    <n v="1200"/>
    <n v="370000000"/>
    <n v="289425000"/>
    <s v="Hit"/>
  </r>
  <r>
    <s v="No"/>
    <s v="action"/>
    <s v="No"/>
    <s v="No"/>
    <s v="Yes"/>
    <s v="Vivek Oberoi"/>
    <s v="Ram Gopal Verma"/>
    <s v="Dharam - Sandeep"/>
    <n v="775"/>
    <n v="190000000"/>
    <n v="112700000"/>
    <s v="Hit"/>
  </r>
  <r>
    <s v="No"/>
    <s v="action"/>
    <s v="No"/>
    <s v="Yes"/>
    <s v="No"/>
    <s v="Vivek Oberoi"/>
    <s v="Sachin Bajaj"/>
    <s v="Pritam"/>
    <n v="425"/>
    <n v="220000000"/>
    <n v="99250000"/>
    <s v="Blockbuster"/>
  </r>
  <r>
    <s v="No"/>
    <s v="rom__com"/>
    <s v="No"/>
    <s v="No"/>
    <s v="No"/>
    <s v="Vivek Oberoi"/>
    <s v="Sanjay Khanduri"/>
    <s v="Amjad - Nadeem"/>
    <n v="825"/>
    <n v="160000000"/>
    <n v="32700000"/>
    <s v="Blockbuster"/>
  </r>
  <r>
    <s v="No"/>
    <s v="love_story"/>
    <s v="No"/>
    <s v="No"/>
    <s v="No"/>
    <s v="Vivek Oberoi"/>
    <s v="Subhash Ghai"/>
    <s v="Ismail Darbar"/>
    <n v="400"/>
    <n v="230000000"/>
    <n v="162950000"/>
    <s v="Hit"/>
  </r>
  <r>
    <s v="No"/>
    <s v="rom__com"/>
    <s v="No"/>
    <s v="No"/>
    <s v="No"/>
    <s v="Vivek Oberoi"/>
    <s v="Sujoy Ghosh"/>
    <s v="Vishal - Shekhar"/>
    <n v="100"/>
    <n v="40000000"/>
    <n v="26450000"/>
    <s v="Hit"/>
  </r>
  <r>
    <s v="No"/>
    <s v="rom__com"/>
    <s v="No"/>
    <s v="Yes"/>
    <s v="No"/>
    <s v="Vivek Oberoi"/>
    <s v="Vinnil Markan"/>
    <s v="Sachin - Jigar"/>
    <n v="700"/>
    <n v="145000000"/>
    <n v="39225000"/>
    <s v="Blockbuster"/>
  </r>
  <r>
    <s v="No"/>
    <s v="rom__com"/>
    <s v="Yes"/>
    <s v="No"/>
    <s v="Yes"/>
    <s v="Vivek Sudarshan"/>
    <s v="Rahat Kazmi"/>
    <s v="Neeraj Shrivastava"/>
    <n v="125"/>
    <n v="22500000"/>
    <n v="1675000"/>
    <s v="Blockbuster"/>
  </r>
  <r>
    <s v="No"/>
    <s v="drama"/>
    <s v="No"/>
    <s v="Yes"/>
    <s v="No"/>
    <s v="Waqar Khan"/>
    <s v="Maninder Bhandari"/>
    <s v="Praveen Kunwar"/>
    <n v="3"/>
    <n v="6000000"/>
    <n v="650000"/>
    <s v="Blockbuster"/>
  </r>
  <r>
    <s v="No"/>
    <s v="drama"/>
    <s v="Yes"/>
    <s v="Yes"/>
    <s v="Yes"/>
    <s v="Waqar Khan"/>
    <s v="Naeem Khan"/>
    <s v="Nazakat - Shujat"/>
    <n v="5"/>
    <n v="6500000"/>
    <n v="500000"/>
    <s v="Blockbuster"/>
  </r>
  <r>
    <s v="No"/>
    <s v="drama"/>
    <s v="Yes"/>
    <s v="Yes"/>
    <s v="No"/>
    <s v="Yash Gera"/>
    <s v="Amit Ojha"/>
    <s v="Ravi Pawar"/>
    <n v="5"/>
    <n v="2500000"/>
    <n v="50000"/>
    <s v="Blockbuster"/>
  </r>
  <r>
    <s v="No"/>
    <s v="drama"/>
    <s v="Yes"/>
    <s v="Yes"/>
    <s v="Yes"/>
    <s v="Yatin Karyekar"/>
    <s v="Mahesh Kenge"/>
    <s v="Sanjay Gite"/>
    <n v="2"/>
    <n v="2500000"/>
    <n v="7250"/>
    <s v="Blockbuster"/>
  </r>
  <r>
    <s v="No"/>
    <s v="drama"/>
    <s v="Yes"/>
    <s v="Yes"/>
    <s v="Yes"/>
    <s v="Yogendra Chouhan"/>
    <s v="Ravi Ved Chouhan"/>
    <s v="Rajesh Pillay"/>
    <n v="2"/>
    <n v="500000"/>
    <n v="115000"/>
    <s v="Blockbuster"/>
  </r>
  <r>
    <s v="No"/>
    <s v="love_story"/>
    <s v="Yes"/>
    <s v="Yes"/>
    <s v="No"/>
    <s v="Yugboah Garewal"/>
    <s v="Monazir Hasain"/>
    <s v="Hirju Roy"/>
    <n v="10"/>
    <n v="12500000"/>
    <n v="70000"/>
    <s v="Blockbuster"/>
  </r>
  <r>
    <s v="No"/>
    <s v="drama"/>
    <s v="No"/>
    <s v="Yes"/>
    <s v="Yes"/>
    <s v="Yugraj Jain"/>
    <s v="Sanjeev Nanda"/>
    <s v="Aman Shlok"/>
    <n v="2"/>
    <n v="2000000"/>
    <n v="300000"/>
    <s v="Blockbuster"/>
  </r>
  <r>
    <s v="No"/>
    <s v="drama"/>
    <s v="No"/>
    <s v="Yes"/>
    <s v="No"/>
    <s v="Yukta Mookhey"/>
    <s v="Arshad Siddiqui"/>
    <s v="Sunil Singh"/>
    <n v="20"/>
    <n v="17500000"/>
    <n v="1875000"/>
    <s v="Blockbuster"/>
  </r>
  <r>
    <s v="No"/>
    <s v="drama"/>
    <s v="Yes"/>
    <s v="Yes"/>
    <s v="No"/>
    <s v="Zaira Wasim"/>
    <s v="Advait Chandan"/>
    <s v="Amit Trivedi"/>
    <n v="1750"/>
    <n v="450000000"/>
    <n v="1225350000"/>
    <s v="Flop"/>
  </r>
  <r>
    <s v="No"/>
    <s v="drama"/>
    <s v="No"/>
    <s v="Yes"/>
    <s v="No"/>
    <s v="Zakir Hussain"/>
    <s v="Vineet Khetrapal"/>
    <s v="Shamir Tandon"/>
    <n v="150"/>
    <n v="20000000"/>
    <n v="1225000"/>
    <s v="Blockbuster"/>
  </r>
  <r>
    <s v="Yes"/>
    <s v="thriller"/>
    <s v="No"/>
    <s v="No"/>
    <s v="No"/>
    <s v="Zarine Khan"/>
    <s v="Anant Mahadevan"/>
    <s v="Mithoon"/>
    <n v="1300"/>
    <n v="90000000"/>
    <n v="63600000"/>
    <s v="Hit"/>
  </r>
  <r>
    <s v="Yes"/>
    <s v="thriller"/>
    <s v="No"/>
    <s v="No"/>
    <s v="Yes"/>
    <s v="Zarine Khan"/>
    <s v="Vishal Pandya"/>
    <s v="Baman"/>
    <n v="2600"/>
    <n v="200000000"/>
    <n v="622125000"/>
    <s v="Flop"/>
  </r>
  <r>
    <s v="No"/>
    <s v="comedy"/>
    <s v="No"/>
    <s v="No"/>
    <s v="Yes"/>
    <s v="Zayed Khan"/>
    <s v="Gurmmeet Singh"/>
    <s v="Faridkot"/>
    <n v="450"/>
    <n v="70000000"/>
    <n v="5700000"/>
    <s v="Blockbuster"/>
  </r>
  <r>
    <s v="No"/>
    <s v="love_story"/>
    <s v="No"/>
    <s v="Yes"/>
    <s v="No"/>
    <s v="Zayed Khan"/>
    <s v="Sahil Sangha"/>
    <s v="Salim - Sulaiman"/>
    <n v="325"/>
    <n v="100000000"/>
    <n v="20600000"/>
    <s v="Blockbuster"/>
  </r>
  <r>
    <s v="No"/>
    <s v="drama"/>
    <s v="No"/>
    <s v="No"/>
    <s v="No"/>
    <s v="Zayed Khan"/>
    <s v="Suresh Krishna"/>
    <s v="Himesh Reshammiya"/>
    <n v="225"/>
    <n v="92500000"/>
    <n v="30400000"/>
    <s v="Blockbuster"/>
  </r>
  <r>
    <s v="No"/>
    <s v="thriller"/>
    <s v="No"/>
    <s v="No"/>
    <s v="No"/>
    <s v="Zayed Khan"/>
    <s v="Vikram Bhatt"/>
    <s v="Pritam"/>
    <n v="200"/>
    <n v="90000000"/>
    <n v="15800000"/>
    <s v="Blockbuster"/>
  </r>
  <r>
    <s v="No"/>
    <s v="action"/>
    <s v="No"/>
    <s v="Yes"/>
    <s v="No"/>
    <s v="Zayed Khan"/>
    <s v="Vikram Chopra"/>
    <s v="Pritam"/>
    <n v="375"/>
    <n v="82500000"/>
    <n v="88862500"/>
    <s v="Average"/>
  </r>
  <r>
    <s v="No"/>
    <s v="drama"/>
    <s v="No"/>
    <s v="Yes"/>
    <s v="Yes"/>
    <s v="Zeenat Aman"/>
    <s v="Sanghamitra Chaudhuri"/>
    <s v="Dev Sikdar"/>
    <n v="10"/>
    <n v="8000000"/>
    <n v="70000"/>
    <s v="Blockbuster"/>
  </r>
  <r>
    <s v="No"/>
    <s v="drama"/>
    <s v="No"/>
    <s v="No"/>
    <s v="No"/>
    <s v="Zeenat Aman"/>
    <s v="Sanjay Sharma"/>
    <s v="Nikhil"/>
    <n v="20"/>
    <n v="12500000"/>
    <n v="850000"/>
    <s v="Blockbuster"/>
  </r>
  <r>
    <s v="No"/>
    <s v="drama"/>
    <s v="No"/>
    <s v="Yes"/>
    <s v="No"/>
    <s v="Zulfi Sayed"/>
    <s v="Akbar Khan"/>
    <s v="Naushad"/>
    <n v="135"/>
    <n v="100000000"/>
    <n v="31065000"/>
    <s v="Blockbuster"/>
  </r>
  <r>
    <s v="No"/>
    <s v="comedy"/>
    <s v="No"/>
    <s v="No"/>
    <s v="Yes"/>
    <s v="Zulfi Sayed"/>
    <s v="Partho Ghosh"/>
    <s v="Rishi - Ranjit"/>
    <n v="30"/>
    <n v="27500000"/>
    <n v="1300000"/>
    <s v="Blockbuster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9">
  <r>
    <s v="Golden Boys"/>
    <x v="0"/>
    <s v="No"/>
    <s v="No"/>
    <s v="suspense"/>
    <s v="Yes"/>
    <s v="No"/>
    <s v="No"/>
    <x v="0"/>
    <x v="0"/>
    <s v="Baba Jagirdar"/>
    <n v="5"/>
    <n v="5000000"/>
    <n v="85000"/>
    <x v="0"/>
  </r>
  <r>
    <s v="Kaccha Limboo"/>
    <x v="1"/>
    <s v="No"/>
    <s v="No"/>
    <s v="drama"/>
    <s v="Yes"/>
    <s v="No"/>
    <s v="Yes"/>
    <x v="1"/>
    <x v="1"/>
    <s v="Amardeep Nijjer"/>
    <n v="75"/>
    <n v="15000000"/>
    <n v="825000"/>
    <x v="0"/>
  </r>
  <r>
    <s v="Not A Love Story"/>
    <x v="1"/>
    <s v="No"/>
    <s v="No"/>
    <s v="thriller"/>
    <s v="No"/>
    <s v="No"/>
    <s v="No"/>
    <x v="2"/>
    <x v="2"/>
    <s v="Sandeep Chowta"/>
    <n v="525"/>
    <n v="75000000"/>
    <n v="56700000"/>
    <x v="1"/>
  </r>
  <r>
    <s v="Qaidi Band"/>
    <x v="1"/>
    <s v="No"/>
    <s v="No"/>
    <s v="drama"/>
    <s v="Yes"/>
    <s v="No"/>
    <s v="No"/>
    <x v="3"/>
    <x v="3"/>
    <s v="Amit Trivedi"/>
    <n v="800"/>
    <n v="210000000"/>
    <n v="4500000"/>
    <x v="0"/>
  </r>
  <r>
    <s v="Chaatwali"/>
    <x v="1"/>
    <s v="No"/>
    <s v="No"/>
    <s v="adult"/>
    <s v="Yes"/>
    <s v="Yes"/>
    <s v="Yes"/>
    <x v="4"/>
    <x v="4"/>
    <s v="Babloo Ustad"/>
    <n v="1"/>
    <n v="1000000"/>
    <n v="1075000"/>
    <x v="2"/>
  </r>
  <r>
    <s v="Shuttlecock Boys"/>
    <x v="0"/>
    <s v="No"/>
    <s v="No"/>
    <s v="comedy"/>
    <s v="Yes"/>
    <s v="Yes"/>
    <s v="Yes"/>
    <x v="5"/>
    <x v="5"/>
    <s v="Avinash Baghel"/>
    <n v="10"/>
    <n v="5000000"/>
    <n v="170000"/>
    <x v="0"/>
  </r>
  <r>
    <s v="Dirty Marriage"/>
    <x v="1"/>
    <s v="No"/>
    <s v="No"/>
    <s v="adult"/>
    <s v="Yes"/>
    <s v="No"/>
    <s v="Yes"/>
    <x v="6"/>
    <x v="6"/>
    <s v="Dharma"/>
    <n v="2"/>
    <n v="1500000"/>
    <n v="35000"/>
    <x v="0"/>
  </r>
  <r>
    <s v="Future To Bright Hai Ji"/>
    <x v="1"/>
    <s v="No"/>
    <s v="No"/>
    <s v="drama"/>
    <s v="No"/>
    <s v="Yes"/>
    <s v="Yes"/>
    <x v="7"/>
    <x v="7"/>
    <s v="Amir Ali"/>
    <n v="30"/>
    <n v="15000000"/>
    <n v="825000"/>
    <x v="0"/>
  </r>
  <r>
    <s v="Ghajini"/>
    <x v="1"/>
    <s v="Yes"/>
    <s v="No"/>
    <s v="action"/>
    <s v="No"/>
    <s v="Yes"/>
    <s v="No"/>
    <x v="8"/>
    <x v="8"/>
    <s v="A.R. Rehman"/>
    <n v="1550"/>
    <n v="520000000"/>
    <n v="1945820000"/>
    <x v="3"/>
  </r>
  <r>
    <s v="Taare Zameen Par"/>
    <x v="1"/>
    <s v="No"/>
    <s v="No"/>
    <s v="drama"/>
    <s v="No"/>
    <s v="Yes"/>
    <s v="No"/>
    <x v="8"/>
    <x v="9"/>
    <s v="Shankar - Ehsaan - Loy"/>
    <n v="500"/>
    <n v="180000000"/>
    <n v="875785000"/>
    <x v="3"/>
  </r>
  <r>
    <s v="Mangal Pandey - The Rising"/>
    <x v="1"/>
    <s v="No"/>
    <s v="No"/>
    <s v="drama"/>
    <s v="No"/>
    <s v="No"/>
    <s v="No"/>
    <x v="8"/>
    <x v="10"/>
    <s v="A.R. Rehman"/>
    <n v="675"/>
    <n v="370000000"/>
    <n v="525785000"/>
    <x v="2"/>
  </r>
  <r>
    <s v="Fanaa"/>
    <x v="0"/>
    <s v="No"/>
    <s v="No"/>
    <s v="love_story"/>
    <s v="No"/>
    <s v="No"/>
    <s v="No"/>
    <x v="8"/>
    <x v="11"/>
    <s v="Jatin - Lalit"/>
    <n v="650"/>
    <n v="300000000"/>
    <n v="1054800000"/>
    <x v="3"/>
  </r>
  <r>
    <s v="Dangal"/>
    <x v="1"/>
    <s v="No"/>
    <s v="No"/>
    <s v="drama"/>
    <s v="No"/>
    <s v="No"/>
    <s v="No"/>
    <x v="8"/>
    <x v="12"/>
    <s v="Pritam"/>
    <n v="4250"/>
    <n v="1320000000"/>
    <n v="7024750000"/>
    <x v="3"/>
  </r>
  <r>
    <s v="3 Idiots"/>
    <x v="1"/>
    <s v="No"/>
    <s v="No"/>
    <s v="drama"/>
    <s v="No"/>
    <s v="No"/>
    <s v="No"/>
    <x v="8"/>
    <x v="13"/>
    <s v="Shantanu Moitra"/>
    <n v="1750"/>
    <n v="770000000"/>
    <n v="3491035000"/>
    <x v="3"/>
  </r>
  <r>
    <s v="PK"/>
    <x v="0"/>
    <s v="No"/>
    <s v="No"/>
    <s v="drama"/>
    <s v="No"/>
    <s v="No"/>
    <s v="No"/>
    <x v="8"/>
    <x v="13"/>
    <s v="Ajay - Atul"/>
    <n v="3600"/>
    <n v="1220000000"/>
    <n v="6160362500"/>
    <x v="3"/>
  </r>
  <r>
    <s v="Rang De Basanti"/>
    <x v="1"/>
    <s v="No"/>
    <s v="No"/>
    <s v="drama"/>
    <s v="No"/>
    <s v="No"/>
    <s v="No"/>
    <x v="8"/>
    <x v="14"/>
    <s v="A.R. Rehman"/>
    <n v="600"/>
    <n v="280000000"/>
    <n v="979080000"/>
    <x v="3"/>
  </r>
  <r>
    <s v="Talaash"/>
    <x v="0"/>
    <s v="No"/>
    <s v="No"/>
    <s v="thriller"/>
    <s v="No"/>
    <s v="No"/>
    <s v="No"/>
    <x v="8"/>
    <x v="15"/>
    <s v="Ram Sampath"/>
    <n v="2550"/>
    <n v="710000000"/>
    <n v="1729717500"/>
    <x v="3"/>
  </r>
  <r>
    <s v="Dhoom 3"/>
    <x v="0"/>
    <s v="No"/>
    <s v="Yes"/>
    <s v="action"/>
    <s v="No"/>
    <s v="No"/>
    <s v="No"/>
    <x v="8"/>
    <x v="16"/>
    <s v="Pritam"/>
    <n v="3650"/>
    <n v="1750000000"/>
    <n v="5243760000"/>
    <x v="3"/>
  </r>
  <r>
    <s v="Pyaar Mein Aisa Hota Hai"/>
    <x v="1"/>
    <s v="No"/>
    <s v="No"/>
    <s v="thriller"/>
    <s v="Yes"/>
    <s v="Yes"/>
    <s v="Yes"/>
    <x v="9"/>
    <x v="17"/>
    <s v="Shabab Azmi"/>
    <n v="5"/>
    <n v="5500000"/>
    <n v="350000"/>
    <x v="0"/>
  </r>
  <r>
    <s v="Gurjar Aandolan - A Fight For Right"/>
    <x v="0"/>
    <s v="No"/>
    <s v="No"/>
    <s v="drama"/>
    <s v="Yes"/>
    <s v="Yes"/>
    <s v="Yes"/>
    <x v="10"/>
    <x v="18"/>
    <s v="Ashish Donald"/>
    <n v="5"/>
    <n v="6500000"/>
    <n v="575000"/>
    <x v="0"/>
  </r>
  <r>
    <s v="Yehi Hai High Society"/>
    <x v="1"/>
    <s v="No"/>
    <s v="No"/>
    <s v="thriller"/>
    <s v="No"/>
    <s v="No"/>
    <s v="No"/>
    <x v="11"/>
    <x v="19"/>
    <s v="S. Paul"/>
    <n v="20"/>
    <n v="6500000"/>
    <n v="4000000"/>
    <x v="0"/>
  </r>
  <r>
    <s v="Say Yes To Love"/>
    <x v="0"/>
    <s v="No"/>
    <s v="No"/>
    <s v="love_story"/>
    <s v="Yes"/>
    <s v="No"/>
    <s v="No"/>
    <x v="12"/>
    <x v="20"/>
    <s v="Jatin Pandit"/>
    <n v="30"/>
    <n v="17500000"/>
    <n v="525000"/>
    <x v="0"/>
  </r>
  <r>
    <s v="Dreams - Sapnay Sach Honge..."/>
    <x v="1"/>
    <s v="No"/>
    <s v="No"/>
    <s v="love_story"/>
    <s v="Yes"/>
    <s v="Yes"/>
    <s v="No"/>
    <x v="13"/>
    <x v="21"/>
    <s v="Sajid - Wajid"/>
    <n v="25"/>
    <n v="12500000"/>
    <n v="1375000"/>
    <x v="0"/>
  </r>
  <r>
    <s v="Three - Love Lies Betrayal"/>
    <x v="0"/>
    <s v="No"/>
    <s v="No"/>
    <s v="thriller"/>
    <s v="No"/>
    <s v="Yes"/>
    <s v="No"/>
    <x v="14"/>
    <x v="22"/>
    <s v="Chirantan Bhatt"/>
    <n v="325"/>
    <n v="40000000"/>
    <n v="10000000"/>
    <x v="0"/>
  </r>
  <r>
    <s v="Malegaon Me Gadbad Ghotala"/>
    <x v="0"/>
    <s v="No"/>
    <s v="No"/>
    <s v="comedy"/>
    <s v="Yes"/>
    <s v="Yes"/>
    <s v="No"/>
    <x v="15"/>
    <x v="23"/>
    <s v="Sahil Patil"/>
    <n v="5"/>
    <n v="1000000"/>
    <n v="300000"/>
    <x v="0"/>
  </r>
  <r>
    <s v="Khota Sikka - Jaat Ke Thaath"/>
    <x v="0"/>
    <s v="No"/>
    <s v="No"/>
    <s v="comedy"/>
    <s v="Yes"/>
    <s v="Yes"/>
    <s v="Yes"/>
    <x v="16"/>
    <x v="24"/>
    <s v="Udbhav"/>
    <n v="50"/>
    <n v="9000000"/>
    <n v="600000"/>
    <x v="0"/>
  </r>
  <r>
    <s v="Hi Fi Log"/>
    <x v="1"/>
    <s v="No"/>
    <s v="No"/>
    <s v="adult"/>
    <s v="Yes"/>
    <s v="Yes"/>
    <s v="No"/>
    <x v="17"/>
    <x v="25"/>
    <s v="Baba Jagirdar"/>
    <n v="2"/>
    <n v="1500000"/>
    <n v="500000"/>
    <x v="0"/>
  </r>
  <r>
    <s v="Dev D"/>
    <x v="1"/>
    <s v="No"/>
    <s v="No"/>
    <s v="drama"/>
    <s v="No"/>
    <s v="No"/>
    <s v="No"/>
    <x v="18"/>
    <x v="26"/>
    <s v="Amit Trivedi"/>
    <n v="525"/>
    <n v="110000000"/>
    <n v="208200000"/>
    <x v="2"/>
  </r>
  <r>
    <s v="One By Two"/>
    <x v="0"/>
    <s v="No"/>
    <s v="No"/>
    <s v="rom__com"/>
    <s v="No"/>
    <s v="Yes"/>
    <s v="No"/>
    <x v="18"/>
    <x v="27"/>
    <s v="Shankar - Ehsaan - Loy"/>
    <n v="500"/>
    <n v="210000000"/>
    <n v="37700000"/>
    <x v="0"/>
  </r>
  <r>
    <s v="Oye Lucky! Lucky Oye!"/>
    <x v="0"/>
    <s v="No"/>
    <s v="No"/>
    <s v="comedy"/>
    <s v="No"/>
    <s v="No"/>
    <s v="No"/>
    <x v="18"/>
    <x v="28"/>
    <s v="Sneha Khanwalkar"/>
    <n v="400"/>
    <n v="120000000"/>
    <n v="100620000"/>
    <x v="1"/>
  </r>
  <r>
    <s v="Socha Na Tha"/>
    <x v="1"/>
    <s v="No"/>
    <s v="No"/>
    <s v="rom__com"/>
    <s v="Yes"/>
    <s v="Yes"/>
    <s v="No"/>
    <x v="18"/>
    <x v="29"/>
    <s v="Sandesh Shandilya"/>
    <n v="110"/>
    <n v="50000000"/>
    <n v="52800000"/>
    <x v="2"/>
  </r>
  <r>
    <s v="Happy Bhaag Jayegi"/>
    <x v="0"/>
    <s v="No"/>
    <s v="No"/>
    <s v="rom__com"/>
    <s v="No"/>
    <s v="No"/>
    <s v="No"/>
    <x v="18"/>
    <x v="30"/>
    <s v="Sohail Sen"/>
    <n v="1000"/>
    <n v="200000000"/>
    <n v="391500000"/>
    <x v="2"/>
  </r>
  <r>
    <s v="Manorama Six Feet Under"/>
    <x v="0"/>
    <s v="No"/>
    <s v="No"/>
    <s v="suspense"/>
    <s v="No"/>
    <s v="Yes"/>
    <s v="Yes"/>
    <x v="18"/>
    <x v="31"/>
    <s v="Jayesh Gandhi"/>
    <n v="75"/>
    <n v="32500000"/>
    <n v="5800000"/>
    <x v="0"/>
  </r>
  <r>
    <s v="Honeymoon Travels Pvt. Ltd."/>
    <x v="0"/>
    <s v="No"/>
    <s v="No"/>
    <s v="rom__com"/>
    <s v="No"/>
    <s v="Yes"/>
    <s v="No"/>
    <x v="18"/>
    <x v="15"/>
    <s v="Vishal - Shekhar"/>
    <n v="350"/>
    <n v="100000000"/>
    <n v="195160000"/>
    <x v="2"/>
  </r>
  <r>
    <s v="Ek Chalis Ki Last Local"/>
    <x v="0"/>
    <s v="No"/>
    <s v="No"/>
    <s v="comedy"/>
    <s v="No"/>
    <s v="Yes"/>
    <s v="No"/>
    <x v="18"/>
    <x v="32"/>
    <s v="Sandesh Shandilya"/>
    <n v="140"/>
    <n v="35000000"/>
    <n v="25000000"/>
    <x v="0"/>
  </r>
  <r>
    <s v="Ahista Ahista"/>
    <x v="1"/>
    <s v="No"/>
    <s v="No"/>
    <s v="love_story"/>
    <s v="No"/>
    <s v="Yes"/>
    <s v="No"/>
    <x v="18"/>
    <x v="33"/>
    <s v="Himesh Reshammiya"/>
    <n v="200"/>
    <n v="40000000"/>
    <n v="23100000"/>
    <x v="0"/>
  </r>
  <r>
    <s v="Lottery"/>
    <x v="1"/>
    <s v="No"/>
    <s v="No"/>
    <s v="drama"/>
    <s v="Yes"/>
    <s v="Yes"/>
    <s v="Yes"/>
    <x v="19"/>
    <x v="34"/>
    <s v="Santosh Singh"/>
    <n v="40"/>
    <n v="17500000"/>
    <n v="425000"/>
    <x v="0"/>
  </r>
  <r>
    <s v="Roar - Tigers Of The Sundarbans"/>
    <x v="0"/>
    <s v="No"/>
    <s v="No"/>
    <s v="thriller"/>
    <s v="Yes"/>
    <s v="Yes"/>
    <s v="Yes"/>
    <x v="20"/>
    <x v="35"/>
    <s v="John Stewart"/>
    <n v="1250"/>
    <n v="250000000"/>
    <n v="134612500"/>
    <x v="0"/>
  </r>
  <r>
    <s v="Chakradhaar"/>
    <x v="0"/>
    <s v="No"/>
    <s v="No"/>
    <s v="action"/>
    <s v="Yes"/>
    <s v="Yes"/>
    <s v="No"/>
    <x v="21"/>
    <x v="36"/>
    <s v="Anand Raj Anand"/>
    <n v="250"/>
    <n v="45000000"/>
    <n v="6300000"/>
    <x v="0"/>
  </r>
  <r>
    <s v="Players"/>
    <x v="0"/>
    <s v="Yes"/>
    <s v="No"/>
    <s v="action"/>
    <s v="No"/>
    <s v="No"/>
    <s v="No"/>
    <x v="22"/>
    <x v="37"/>
    <s v="Pritam"/>
    <n v="1900"/>
    <n v="550000000"/>
    <n v="485600000"/>
    <x v="1"/>
  </r>
  <r>
    <s v="Game"/>
    <x v="1"/>
    <s v="Yes"/>
    <s v="No"/>
    <s v="thriller"/>
    <s v="No"/>
    <s v="Yes"/>
    <s v="No"/>
    <x v="22"/>
    <x v="38"/>
    <s v="Shankar - Ehsaan - Loy"/>
    <n v="1100"/>
    <n v="340000000"/>
    <n v="128792500"/>
    <x v="0"/>
  </r>
  <r>
    <s v="Khelein Hum Jee Jaan Sey"/>
    <x v="0"/>
    <s v="No"/>
    <s v="No"/>
    <s v="drama"/>
    <s v="No"/>
    <s v="No"/>
    <s v="No"/>
    <x v="22"/>
    <x v="39"/>
    <s v="Sohail Sen"/>
    <n v="750"/>
    <n v="390000000"/>
    <n v="76653750"/>
    <x v="0"/>
  </r>
  <r>
    <s v="Drona"/>
    <x v="1"/>
    <s v="No"/>
    <s v="No"/>
    <s v="action"/>
    <s v="No"/>
    <s v="No"/>
    <s v="No"/>
    <x v="22"/>
    <x v="40"/>
    <s v="Dhruv Ghanekar"/>
    <n v="750"/>
    <n v="430000000"/>
    <n v="180660000"/>
    <x v="0"/>
  </r>
  <r>
    <s v="Guru"/>
    <x v="1"/>
    <s v="No"/>
    <s v="No"/>
    <s v="drama"/>
    <s v="No"/>
    <s v="No"/>
    <s v="No"/>
    <x v="22"/>
    <x v="41"/>
    <s v="A.R. Rehman"/>
    <n v="650"/>
    <n v="220000000"/>
    <n v="836710000"/>
    <x v="3"/>
  </r>
  <r>
    <s v="Raavan"/>
    <x v="0"/>
    <s v="Yes"/>
    <s v="No"/>
    <s v="action"/>
    <s v="No"/>
    <s v="No"/>
    <s v="No"/>
    <x v="22"/>
    <x v="41"/>
    <s v="A.R. Rehman"/>
    <n v="1350"/>
    <n v="550000000"/>
    <n v="495722500"/>
    <x v="1"/>
  </r>
  <r>
    <s v="Delhi 6"/>
    <x v="1"/>
    <s v="No"/>
    <s v="No"/>
    <s v="drama"/>
    <s v="No"/>
    <s v="No"/>
    <s v="No"/>
    <x v="22"/>
    <x v="14"/>
    <s v="A.R. Rehman"/>
    <n v="1100"/>
    <n v="480000000"/>
    <n v="521750000"/>
    <x v="2"/>
  </r>
  <r>
    <s v="Bluffmaster"/>
    <x v="0"/>
    <s v="No"/>
    <s v="No"/>
    <s v="thriller"/>
    <s v="No"/>
    <s v="No"/>
    <s v="No"/>
    <x v="22"/>
    <x v="42"/>
    <s v="Vishal - Shekhar"/>
    <n v="350"/>
    <n v="100000000"/>
    <n v="327100000"/>
    <x v="3"/>
  </r>
  <r>
    <s v="Dum Maaro Dum"/>
    <x v="1"/>
    <s v="No"/>
    <s v="No"/>
    <s v="thriller"/>
    <s v="No"/>
    <s v="No"/>
    <s v="No"/>
    <x v="22"/>
    <x v="42"/>
    <s v="Pritam"/>
    <n v="1350"/>
    <n v="310000000"/>
    <n v="511940000"/>
    <x v="2"/>
  </r>
  <r>
    <s v="Bunty Aur Babli"/>
    <x v="0"/>
    <s v="No"/>
    <s v="No"/>
    <s v="comedy"/>
    <s v="No"/>
    <s v="No"/>
    <s v="No"/>
    <x v="22"/>
    <x v="43"/>
    <s v="Shankar - Ehsaan - Loy"/>
    <n v="475"/>
    <n v="125000000"/>
    <n v="637405000"/>
    <x v="3"/>
  </r>
  <r>
    <s v="Jhoom Barabar Jhoom"/>
    <x v="0"/>
    <s v="No"/>
    <s v="No"/>
    <s v="rom__com"/>
    <s v="No"/>
    <s v="No"/>
    <s v="No"/>
    <x v="22"/>
    <x v="43"/>
    <s v="Shankar - Ehsaan - Loy"/>
    <n v="950"/>
    <n v="270000000"/>
    <n v="485250000"/>
    <x v="2"/>
  </r>
  <r>
    <s v="Dostana"/>
    <x v="0"/>
    <s v="No"/>
    <s v="No"/>
    <s v="rom__com"/>
    <s v="No"/>
    <s v="Yes"/>
    <s v="No"/>
    <x v="22"/>
    <x v="44"/>
    <s v="Vishal - Shekhar"/>
    <n v="1000"/>
    <n v="400000000"/>
    <n v="871517500"/>
    <x v="3"/>
  </r>
  <r>
    <s v="All Is Well"/>
    <x v="0"/>
    <s v="No"/>
    <s v="No"/>
    <s v="drama"/>
    <s v="No"/>
    <s v="No"/>
    <s v="No"/>
    <x v="22"/>
    <x v="45"/>
    <s v="Himesh Reshammiya"/>
    <n v="1650"/>
    <n v="340000000"/>
    <n v="230320000"/>
    <x v="0"/>
  </r>
  <r>
    <s v="Apne Ghayal Indian"/>
    <x v="0"/>
    <s v="No"/>
    <s v="No"/>
    <s v="drama"/>
    <s v="Yes"/>
    <s v="Yes"/>
    <s v="Yes"/>
    <x v="23"/>
    <x v="46"/>
    <s v="Suresh Kumar"/>
    <n v="1"/>
    <n v="1000000"/>
    <n v="140000"/>
    <x v="0"/>
  </r>
  <r>
    <s v="Naya Pata"/>
    <x v="1"/>
    <s v="No"/>
    <s v="No"/>
    <s v="drama"/>
    <s v="No"/>
    <s v="Yes"/>
    <s v="Yes"/>
    <x v="24"/>
    <x v="47"/>
    <s v="Rupesh Pathak"/>
    <n v="8"/>
    <n v="1000000"/>
    <n v="16000"/>
    <x v="0"/>
  </r>
  <r>
    <s v="A Journey Of Samyak Buddha"/>
    <x v="0"/>
    <s v="No"/>
    <s v="No"/>
    <s v="drama"/>
    <s v="Yes"/>
    <s v="Yes"/>
    <s v="Yes"/>
    <x v="25"/>
    <x v="48"/>
    <s v="Pravin Damle"/>
    <n v="8"/>
    <n v="2000000"/>
    <n v="350000"/>
    <x v="0"/>
  </r>
  <r>
    <s v="Hum Hai Raahi Car Ke"/>
    <x v="1"/>
    <s v="No"/>
    <s v="No"/>
    <s v="rom__com"/>
    <s v="No"/>
    <s v="No"/>
    <s v="No"/>
    <x v="26"/>
    <x v="49"/>
    <s v="Sangeet - Siddharth"/>
    <n v="300"/>
    <n v="50000000"/>
    <n v="8200000"/>
    <x v="0"/>
  </r>
  <r>
    <s v="Strings - Bound By Faith"/>
    <x v="0"/>
    <s v="No"/>
    <s v="No"/>
    <s v="drama"/>
    <s v="Yes"/>
    <s v="No"/>
    <s v="Yes"/>
    <x v="27"/>
    <x v="50"/>
    <s v="Zubeen Garg"/>
    <n v="6"/>
    <n v="9000000"/>
    <n v="72500"/>
    <x v="0"/>
  </r>
  <r>
    <s v="Contract"/>
    <x v="0"/>
    <s v="No"/>
    <s v="No"/>
    <s v="thriller"/>
    <s v="Yes"/>
    <s v="No"/>
    <s v="No"/>
    <x v="28"/>
    <x v="2"/>
    <s v="Amar Mohile"/>
    <n v="350"/>
    <n v="75000000"/>
    <n v="36400000"/>
    <x v="0"/>
  </r>
  <r>
    <s v="Haal - E - Dil"/>
    <x v="0"/>
    <s v="No"/>
    <s v="No"/>
    <s v="love_story"/>
    <s v="Yes"/>
    <s v="No"/>
    <s v="No"/>
    <x v="29"/>
    <x v="51"/>
    <s v="Vishal Bhardwaj"/>
    <n v="225"/>
    <n v="60000000"/>
    <n v="7200000"/>
    <x v="0"/>
  </r>
  <r>
    <s v="Dehraadun Diary"/>
    <x v="0"/>
    <s v="No"/>
    <s v="No"/>
    <s v="thriller"/>
    <s v="No"/>
    <s v="No"/>
    <s v="No"/>
    <x v="29"/>
    <x v="52"/>
    <s v="Hanif Sheikh"/>
    <n v="175"/>
    <n v="42500000"/>
    <n v="3400000"/>
    <x v="0"/>
  </r>
  <r>
    <s v="Jashnn"/>
    <x v="0"/>
    <s v="No"/>
    <s v="No"/>
    <s v="drama"/>
    <s v="No"/>
    <s v="No"/>
    <s v="No"/>
    <x v="29"/>
    <x v="53"/>
    <s v="Sandesh Shandilya"/>
    <n v="550"/>
    <n v="72500000"/>
    <n v="38900000"/>
    <x v="0"/>
  </r>
  <r>
    <s v="Heartless"/>
    <x v="0"/>
    <s v="No"/>
    <s v="No"/>
    <s v="thriller"/>
    <s v="No"/>
    <s v="Yes"/>
    <s v="No"/>
    <x v="29"/>
    <x v="54"/>
    <s v="Gaurav Dagaonkar"/>
    <n v="400"/>
    <n v="110000000"/>
    <n v="11800000"/>
    <x v="0"/>
  </r>
  <r>
    <s v="Zed Plus"/>
    <x v="0"/>
    <s v="No"/>
    <s v="No"/>
    <s v="drama"/>
    <s v="No"/>
    <s v="No"/>
    <s v="No"/>
    <x v="30"/>
    <x v="55"/>
    <s v="Sukhwinder Singh"/>
    <n v="350"/>
    <n v="55000000"/>
    <n v="7700000"/>
    <x v="0"/>
  </r>
  <r>
    <s v="For Real"/>
    <x v="0"/>
    <s v="No"/>
    <s v="No"/>
    <s v="drama"/>
    <s v="Yes"/>
    <s v="Yes"/>
    <s v="No"/>
    <x v="30"/>
    <x v="56"/>
    <s v="Zakir Hussain"/>
    <n v="30"/>
    <n v="10000000"/>
    <n v="1125000"/>
    <x v="0"/>
  </r>
  <r>
    <s v="Lessons In Forgetting"/>
    <x v="1"/>
    <s v="No"/>
    <s v="No"/>
    <s v="drama"/>
    <s v="No"/>
    <s v="Yes"/>
    <s v="No"/>
    <x v="30"/>
    <x v="57"/>
    <s v="Ganesh Kumaresh"/>
    <n v="2"/>
    <n v="60000000"/>
    <n v="60000"/>
    <x v="0"/>
  </r>
  <r>
    <s v="Poorna"/>
    <x v="0"/>
    <s v="No"/>
    <s v="No"/>
    <s v="drama"/>
    <s v="Yes"/>
    <s v="No"/>
    <s v="No"/>
    <x v="31"/>
    <x v="58"/>
    <s v="Salim - Sulaiman"/>
    <n v="300"/>
    <n v="37500000"/>
    <n v="37100000"/>
    <x v="1"/>
  </r>
  <r>
    <s v="Khanna &amp; Iyer"/>
    <x v="1"/>
    <s v="No"/>
    <s v="No"/>
    <s v="comedy"/>
    <s v="Yes"/>
    <s v="Yes"/>
    <s v="No"/>
    <x v="32"/>
    <x v="59"/>
    <s v="Tabun Sutradhar"/>
    <n v="70"/>
    <n v="22500000"/>
    <n v="1975000"/>
    <x v="0"/>
  </r>
  <r>
    <s v="Shaapit"/>
    <x v="0"/>
    <s v="No"/>
    <s v="No"/>
    <s v="horror"/>
    <s v="Yes"/>
    <s v="No"/>
    <s v="Yes"/>
    <x v="33"/>
    <x v="60"/>
    <s v="Nazam Sheraz"/>
    <n v="750"/>
    <n v="90000000"/>
    <n v="104300000"/>
    <x v="2"/>
  </r>
  <r>
    <s v="Bandook"/>
    <x v="1"/>
    <s v="No"/>
    <s v="No"/>
    <s v="drama"/>
    <s v="No"/>
    <s v="No"/>
    <s v="Yes"/>
    <x v="34"/>
    <x v="61"/>
    <s v="Nikhil Kamath"/>
    <n v="250"/>
    <n v="45000000"/>
    <n v="2100000"/>
    <x v="0"/>
  </r>
  <r>
    <s v="Fitoor"/>
    <x v="1"/>
    <s v="No"/>
    <s v="No"/>
    <s v="drama"/>
    <s v="No"/>
    <s v="No"/>
    <s v="No"/>
    <x v="35"/>
    <x v="62"/>
    <s v="Amit Trivedi"/>
    <n v="1500"/>
    <n v="710000000"/>
    <n v="397825000"/>
    <x v="0"/>
  </r>
  <r>
    <s v="Daawat E Ishq"/>
    <x v="0"/>
    <s v="No"/>
    <s v="No"/>
    <s v="love_story"/>
    <s v="No"/>
    <s v="No"/>
    <s v="No"/>
    <x v="35"/>
    <x v="3"/>
    <s v="Sajid - Wajid"/>
    <n v="1900"/>
    <n v="320000000"/>
    <n v="341300000"/>
    <x v="2"/>
  </r>
  <r>
    <s v="Aashiqui 2"/>
    <x v="0"/>
    <s v="Yes"/>
    <s v="No"/>
    <s v="love_story"/>
    <s v="No"/>
    <s v="No"/>
    <s v="No"/>
    <x v="35"/>
    <x v="63"/>
    <s v="Mithoon"/>
    <n v="1150"/>
    <n v="150000000"/>
    <n v="1093800000"/>
    <x v="3"/>
  </r>
  <r>
    <s v="Ok Jaanu"/>
    <x v="1"/>
    <s v="Yes"/>
    <s v="No"/>
    <s v="drama"/>
    <s v="No"/>
    <s v="No"/>
    <s v="No"/>
    <x v="35"/>
    <x v="43"/>
    <s v="A.R. Rehman"/>
    <n v="1400"/>
    <n v="270000000"/>
    <n v="375020000"/>
    <x v="2"/>
  </r>
  <r>
    <s v="Yeh Jo Mohabbat Hai"/>
    <x v="0"/>
    <s v="No"/>
    <s v="No"/>
    <s v="love_story"/>
    <s v="Yes"/>
    <s v="Yes"/>
    <s v="No"/>
    <x v="36"/>
    <x v="64"/>
    <s v="Anu Malik"/>
    <n v="125"/>
    <n v="80000000"/>
    <n v="2934688"/>
    <x v="0"/>
  </r>
  <r>
    <s v="Dil Se Poochh... Kidhar Jaana Hai"/>
    <x v="0"/>
    <s v="No"/>
    <s v="No"/>
    <s v="drama"/>
    <s v="No"/>
    <s v="Yes"/>
    <s v="No"/>
    <x v="37"/>
    <x v="65"/>
    <s v="Aadesh Shrivastava"/>
    <n v="10"/>
    <n v="15000000"/>
    <n v="210000"/>
    <x v="0"/>
  </r>
  <r>
    <s v="Ek Aur Murder"/>
    <x v="0"/>
    <s v="No"/>
    <s v="No"/>
    <s v="adult"/>
    <s v="Yes"/>
    <s v="No"/>
    <s v="No"/>
    <x v="38"/>
    <x v="66"/>
    <s v="Shivam Farhaan"/>
    <n v="2"/>
    <n v="2000000"/>
    <n v="1050000"/>
    <x v="0"/>
  </r>
  <r>
    <s v="Feel - The Touch"/>
    <x v="0"/>
    <s v="No"/>
    <s v="No"/>
    <s v="adult"/>
    <s v="No"/>
    <s v="Yes"/>
    <s v="Yes"/>
    <x v="39"/>
    <x v="67"/>
    <s v="C.L. John"/>
    <n v="2"/>
    <n v="1500000"/>
    <n v="475000"/>
    <x v="0"/>
  </r>
  <r>
    <s v="1920 - Evil Returns"/>
    <x v="1"/>
    <s v="No"/>
    <s v="Yes"/>
    <s v="horror"/>
    <s v="No"/>
    <s v="Yes"/>
    <s v="No"/>
    <x v="40"/>
    <x v="68"/>
    <s v="Chirantan Bhatt"/>
    <n v="1300"/>
    <n v="90000000"/>
    <n v="280400000"/>
    <x v="3"/>
  </r>
  <r>
    <s v="Bin Bulaye Baraati"/>
    <x v="0"/>
    <s v="No"/>
    <s v="No"/>
    <s v="comedy"/>
    <s v="No"/>
    <s v="No"/>
    <s v="No"/>
    <x v="40"/>
    <x v="69"/>
    <s v="Anand Raj Anand"/>
    <n v="500"/>
    <n v="100000000"/>
    <n v="32400000"/>
    <x v="0"/>
  </r>
  <r>
    <s v="Jaane Hoga Kya"/>
    <x v="0"/>
    <s v="No"/>
    <s v="No"/>
    <s v="fantasy"/>
    <s v="No"/>
    <s v="Yes"/>
    <s v="No"/>
    <x v="40"/>
    <x v="70"/>
    <s v="Sajid - Wajid"/>
    <n v="55"/>
    <n v="55000000"/>
    <n v="2850000"/>
    <x v="0"/>
  </r>
  <r>
    <s v="Aao Wish Karein"/>
    <x v="0"/>
    <s v="No"/>
    <s v="No"/>
    <s v="drama"/>
    <s v="No"/>
    <s v="No"/>
    <s v="Yes"/>
    <x v="40"/>
    <x v="70"/>
    <s v="Ankur Tewari"/>
    <n v="70"/>
    <n v="57500000"/>
    <n v="1700000"/>
    <x v="0"/>
  </r>
  <r>
    <s v="Darwaza Bandh Rakho"/>
    <x v="0"/>
    <s v="No"/>
    <s v="No"/>
    <s v="comedy"/>
    <s v="No"/>
    <s v="No"/>
    <s v="No"/>
    <x v="40"/>
    <x v="71"/>
    <s v="Nitin Raikwar"/>
    <n v="175"/>
    <n v="37500000"/>
    <n v="23200000"/>
    <x v="0"/>
  </r>
  <r>
    <s v="Koi Aap Sa"/>
    <x v="1"/>
    <s v="No"/>
    <s v="No"/>
    <s v="rom__com"/>
    <s v="No"/>
    <s v="Yes"/>
    <s v="No"/>
    <x v="40"/>
    <x v="72"/>
    <s v="Himesh Reshammiya"/>
    <n v="125"/>
    <n v="40000000"/>
    <n v="22480000"/>
    <x v="0"/>
  </r>
  <r>
    <s v="Aloo Chaat"/>
    <x v="0"/>
    <s v="No"/>
    <s v="No"/>
    <s v="comedy"/>
    <s v="No"/>
    <s v="No"/>
    <s v="Yes"/>
    <x v="40"/>
    <x v="73"/>
    <s v="RDB"/>
    <n v="400"/>
    <n v="100000000"/>
    <n v="74680000"/>
    <x v="0"/>
  </r>
  <r>
    <s v="Ankahee"/>
    <x v="0"/>
    <s v="No"/>
    <s v="No"/>
    <s v="thriller"/>
    <s v="No"/>
    <s v="No"/>
    <s v="No"/>
    <x v="40"/>
    <x v="60"/>
    <s v="Pritam"/>
    <n v="125"/>
    <n v="60000000"/>
    <n v="17630000"/>
    <x v="0"/>
  </r>
  <r>
    <s v="Red - The Dark Side"/>
    <x v="0"/>
    <s v="No"/>
    <s v="No"/>
    <s v="thriller"/>
    <s v="No"/>
    <s v="No"/>
    <s v="No"/>
    <x v="40"/>
    <x v="60"/>
    <s v="Himesh Reshammiya"/>
    <n v="275"/>
    <n v="40000000"/>
    <n v="55900000"/>
    <x v="2"/>
  </r>
  <r>
    <s v="My Friend Ganesha"/>
    <x v="0"/>
    <s v="No"/>
    <s v="No"/>
    <s v="drama"/>
    <s v="No"/>
    <s v="No"/>
    <s v="Yes"/>
    <x v="41"/>
    <x v="74"/>
    <s v="Nirmal - Shekhar"/>
    <n v="100"/>
    <n v="22500000"/>
    <n v="15900000"/>
    <x v="0"/>
  </r>
  <r>
    <s v="Umrao Jaan"/>
    <x v="1"/>
    <s v="Yes"/>
    <s v="No"/>
    <s v="drama"/>
    <s v="No"/>
    <s v="No"/>
    <s v="No"/>
    <x v="42"/>
    <x v="75"/>
    <s v="Anu Malik"/>
    <n v="500"/>
    <n v="230000000"/>
    <n v="195250000"/>
    <x v="1"/>
  </r>
  <r>
    <s v="Provoked"/>
    <x v="0"/>
    <s v="No"/>
    <s v="No"/>
    <s v="drama"/>
    <s v="No"/>
    <s v="No"/>
    <s v="No"/>
    <x v="42"/>
    <x v="76"/>
    <s v="A.R. Rehman"/>
    <n v="90"/>
    <n v="120000000"/>
    <n v="132797500"/>
    <x v="2"/>
  </r>
  <r>
    <s v="The Mistress Of Spices"/>
    <x v="1"/>
    <s v="No"/>
    <s v="No"/>
    <s v="drama"/>
    <s v="No"/>
    <s v="No"/>
    <s v="Yes"/>
    <x v="42"/>
    <x v="77"/>
    <s v="Mahesh Balraj"/>
    <n v="50"/>
    <n v="90000000"/>
    <n v="34400000"/>
    <x v="0"/>
  </r>
  <r>
    <s v="U Me Aur Hum"/>
    <x v="1"/>
    <s v="No"/>
    <s v="No"/>
    <s v="love_story"/>
    <s v="No"/>
    <s v="Yes"/>
    <s v="No"/>
    <x v="43"/>
    <x v="78"/>
    <s v="Vishal Bhardwaj"/>
    <n v="600"/>
    <n v="250000000"/>
    <n v="400200000"/>
    <x v="2"/>
  </r>
  <r>
    <s v="Shivaay"/>
    <x v="1"/>
    <s v="No"/>
    <s v="No"/>
    <s v="thriller"/>
    <s v="No"/>
    <s v="No"/>
    <s v="Yes"/>
    <x v="43"/>
    <x v="78"/>
    <s v="Jasleen Royal"/>
    <n v="2950"/>
    <n v="1030000000"/>
    <n v="1241455000"/>
    <x v="2"/>
  </r>
  <r>
    <s v="Blackmail"/>
    <x v="0"/>
    <s v="No"/>
    <s v="No"/>
    <s v="thriller"/>
    <s v="No"/>
    <s v="No"/>
    <s v="No"/>
    <x v="43"/>
    <x v="51"/>
    <s v="Himesh Reshammiya"/>
    <n v="325"/>
    <n v="95000000"/>
    <n v="65872500"/>
    <x v="0"/>
  </r>
  <r>
    <s v="Cash"/>
    <x v="0"/>
    <s v="No"/>
    <s v="No"/>
    <s v="thriller"/>
    <s v="No"/>
    <s v="No"/>
    <s v="No"/>
    <x v="43"/>
    <x v="79"/>
    <s v="Vishal - Shekhar"/>
    <n v="1000"/>
    <n v="320000000"/>
    <n v="293005000"/>
    <x v="1"/>
  </r>
  <r>
    <s v="Atithi Tum Kab Jaoge?"/>
    <x v="0"/>
    <s v="No"/>
    <s v="No"/>
    <s v="comedy"/>
    <s v="No"/>
    <s v="No"/>
    <s v="No"/>
    <x v="43"/>
    <x v="80"/>
    <s v="Pritam"/>
    <n v="1050"/>
    <n v="220000000"/>
    <n v="433110000"/>
    <x v="2"/>
  </r>
  <r>
    <s v="Son Of Sardaar"/>
    <x v="1"/>
    <s v="Yes"/>
    <s v="No"/>
    <s v="masala"/>
    <s v="No"/>
    <s v="No"/>
    <s v="No"/>
    <x v="43"/>
    <x v="80"/>
    <s v="Himesh Reshammiya"/>
    <n v="2000"/>
    <n v="670000000"/>
    <n v="1351247500"/>
    <x v="3"/>
  </r>
  <r>
    <s v="Rascals"/>
    <x v="1"/>
    <s v="No"/>
    <s v="No"/>
    <s v="comedy"/>
    <s v="No"/>
    <s v="No"/>
    <s v="No"/>
    <x v="43"/>
    <x v="81"/>
    <s v="Vishal - Shekhar"/>
    <n v="1850"/>
    <n v="460000000"/>
    <n v="510181250"/>
    <x v="2"/>
  </r>
  <r>
    <s v="Main Aisa Hi Hoon"/>
    <x v="1"/>
    <s v="No"/>
    <s v="No"/>
    <s v="drama"/>
    <s v="No"/>
    <s v="No"/>
    <s v="No"/>
    <x v="43"/>
    <x v="82"/>
    <s v="Himesh Reshammiya"/>
    <n v="250"/>
    <n v="75000000"/>
    <n v="51775000"/>
    <x v="0"/>
  </r>
  <r>
    <s v="Shikhar"/>
    <x v="1"/>
    <s v="No"/>
    <s v="No"/>
    <s v="drama"/>
    <s v="No"/>
    <s v="No"/>
    <s v="No"/>
    <x v="43"/>
    <x v="83"/>
    <s v="Viju Shah"/>
    <n v="350"/>
    <n v="140000000"/>
    <n v="103450000"/>
    <x v="0"/>
  </r>
  <r>
    <s v="Insan"/>
    <x v="1"/>
    <s v="No"/>
    <s v="No"/>
    <s v="action"/>
    <s v="No"/>
    <s v="No"/>
    <s v="No"/>
    <x v="43"/>
    <x v="84"/>
    <s v="Himesh Reshammiya"/>
    <n v="350"/>
    <n v="125000000"/>
    <n v="104100000"/>
    <x v="1"/>
  </r>
  <r>
    <s v="Zameer - The Fire Within"/>
    <x v="1"/>
    <s v="No"/>
    <s v="No"/>
    <s v="thriller"/>
    <s v="No"/>
    <s v="Yes"/>
    <s v="No"/>
    <x v="43"/>
    <x v="85"/>
    <s v="Jatin - Lalit"/>
    <n v="55"/>
    <n v="45000000"/>
    <n v="15850000"/>
    <x v="0"/>
  </r>
  <r>
    <s v="Toonpur Ka Superrhero"/>
    <x v="1"/>
    <s v="No"/>
    <s v="No"/>
    <s v="fantasy"/>
    <s v="No"/>
    <s v="Yes"/>
    <s v="No"/>
    <x v="43"/>
    <x v="86"/>
    <s v="Anu Malik"/>
    <n v="500"/>
    <n v="250000000"/>
    <n v="51046250"/>
    <x v="0"/>
  </r>
  <r>
    <s v="Dil Toh Baccha Hai Ji"/>
    <x v="0"/>
    <s v="No"/>
    <s v="No"/>
    <s v="comedy"/>
    <s v="No"/>
    <s v="No"/>
    <s v="No"/>
    <x v="43"/>
    <x v="87"/>
    <s v="Pritam"/>
    <n v="1350"/>
    <n v="290000000"/>
    <n v="404600000"/>
    <x v="2"/>
  </r>
  <r>
    <s v="Tango Charlie"/>
    <x v="1"/>
    <s v="No"/>
    <s v="No"/>
    <s v="action"/>
    <s v="No"/>
    <s v="No"/>
    <s v="No"/>
    <x v="43"/>
    <x v="88"/>
    <s v="Anu Malik"/>
    <n v="325"/>
    <n v="135000000"/>
    <n v="114856250"/>
    <x v="1"/>
  </r>
  <r>
    <s v="Once Upon A Time In Mumbaai"/>
    <x v="0"/>
    <s v="No"/>
    <s v="No"/>
    <s v="drama"/>
    <s v="No"/>
    <s v="No"/>
    <s v="No"/>
    <x v="43"/>
    <x v="89"/>
    <s v="Pritam"/>
    <n v="1400"/>
    <n v="350000000"/>
    <n v="851780000"/>
    <x v="3"/>
  </r>
  <r>
    <s v="Baadshaho"/>
    <x v="1"/>
    <s v="No"/>
    <s v="No"/>
    <s v="action"/>
    <s v="No"/>
    <s v="No"/>
    <s v="No"/>
    <x v="43"/>
    <x v="89"/>
    <s v="Ankit Tiwari"/>
    <n v="2850"/>
    <n v="900000000"/>
    <n v="1011820000"/>
    <x v="2"/>
  </r>
  <r>
    <s v="Drishyam"/>
    <x v="0"/>
    <s v="Yes"/>
    <s v="No"/>
    <s v="thriller"/>
    <s v="No"/>
    <s v="No"/>
    <s v="No"/>
    <x v="43"/>
    <x v="90"/>
    <s v="Vishal Bhardwaj"/>
    <n v="2250"/>
    <n v="620000000"/>
    <n v="1104260000"/>
    <x v="2"/>
  </r>
  <r>
    <s v="Action Jackson"/>
    <x v="0"/>
    <s v="No"/>
    <s v="No"/>
    <s v="action"/>
    <s v="No"/>
    <s v="No"/>
    <s v="No"/>
    <x v="43"/>
    <x v="91"/>
    <s v="Himesh Reshammiya"/>
    <n v="3350"/>
    <n v="930000000"/>
    <n v="888717500"/>
    <x v="1"/>
  </r>
  <r>
    <s v="Apaharan"/>
    <x v="0"/>
    <s v="No"/>
    <s v="No"/>
    <s v="action"/>
    <s v="No"/>
    <s v="No"/>
    <s v="No"/>
    <x v="43"/>
    <x v="92"/>
    <s v="Aadesh Shrivastava"/>
    <n v="425"/>
    <n v="110000000"/>
    <n v="231650000"/>
    <x v="3"/>
  </r>
  <r>
    <s v="Satyagraha"/>
    <x v="0"/>
    <s v="No"/>
    <s v="No"/>
    <s v="drama"/>
    <s v="No"/>
    <s v="No"/>
    <s v="No"/>
    <x v="43"/>
    <x v="92"/>
    <s v="Salim - Sulaiman"/>
    <n v="2650"/>
    <n v="730000000"/>
    <n v="910075000"/>
    <x v="2"/>
  </r>
  <r>
    <s v="Aakrosh"/>
    <x v="1"/>
    <s v="No"/>
    <s v="No"/>
    <s v="thriller"/>
    <s v="No"/>
    <s v="No"/>
    <s v="No"/>
    <x v="43"/>
    <x v="93"/>
    <s v="Pritam"/>
    <n v="1200"/>
    <n v="380000000"/>
    <n v="194030000"/>
    <x v="0"/>
  </r>
  <r>
    <s v="Tezz"/>
    <x v="0"/>
    <s v="Yes"/>
    <s v="No"/>
    <s v="thriller"/>
    <s v="No"/>
    <s v="No"/>
    <s v="No"/>
    <x v="43"/>
    <x v="93"/>
    <s v="Sajid - Wajid"/>
    <n v="1950"/>
    <n v="520000000"/>
    <n v="261237500"/>
    <x v="0"/>
  </r>
  <r>
    <s v="Halla Bol"/>
    <x v="0"/>
    <s v="No"/>
    <s v="No"/>
    <s v="drama"/>
    <s v="No"/>
    <s v="No"/>
    <s v="No"/>
    <x v="43"/>
    <x v="94"/>
    <s v="Sukhwinder Singh"/>
    <n v="925"/>
    <n v="270000000"/>
    <n v="193900000"/>
    <x v="0"/>
  </r>
  <r>
    <s v="Golmaal - Fun Unlimited"/>
    <x v="0"/>
    <s v="No"/>
    <s v="Yes"/>
    <s v="comedy"/>
    <s v="No"/>
    <s v="No"/>
    <s v="No"/>
    <x v="43"/>
    <x v="95"/>
    <s v="Vishal - Shekhar"/>
    <n v="600"/>
    <n v="150000000"/>
    <n v="467260000"/>
    <x v="3"/>
  </r>
  <r>
    <s v="Sunday"/>
    <x v="1"/>
    <s v="Yes"/>
    <s v="No"/>
    <s v="comedy"/>
    <s v="No"/>
    <s v="No"/>
    <s v="No"/>
    <x v="43"/>
    <x v="95"/>
    <s v="Raghav Sachar"/>
    <n v="900"/>
    <n v="220000000"/>
    <n v="319615000"/>
    <x v="2"/>
  </r>
  <r>
    <s v="Golmaal Returns"/>
    <x v="1"/>
    <s v="No"/>
    <s v="Yes"/>
    <s v="comedy"/>
    <s v="No"/>
    <s v="No"/>
    <s v="Yes"/>
    <x v="43"/>
    <x v="95"/>
    <s v="Ashish Pandit"/>
    <n v="1250"/>
    <n v="350000000"/>
    <n v="800080000"/>
    <x v="3"/>
  </r>
  <r>
    <s v="All The Best - Fun Begins"/>
    <x v="1"/>
    <s v="No"/>
    <s v="No"/>
    <s v="comedy"/>
    <s v="No"/>
    <s v="No"/>
    <s v="No"/>
    <x v="43"/>
    <x v="95"/>
    <s v="Pritam"/>
    <n v="1300"/>
    <n v="410000000"/>
    <n v="617775000"/>
    <x v="2"/>
  </r>
  <r>
    <s v="Golmaal 3"/>
    <x v="1"/>
    <s v="No"/>
    <s v="Yes"/>
    <s v="comedy"/>
    <s v="No"/>
    <s v="No"/>
    <s v="No"/>
    <x v="43"/>
    <x v="95"/>
    <s v="Pritam"/>
    <n v="1750"/>
    <n v="500000000"/>
    <n v="1695635000"/>
    <x v="3"/>
  </r>
  <r>
    <s v="Singham"/>
    <x v="0"/>
    <s v="Yes"/>
    <s v="No"/>
    <s v="action"/>
    <s v="No"/>
    <s v="No"/>
    <s v="No"/>
    <x v="43"/>
    <x v="95"/>
    <s v="Ajay - Atul"/>
    <n v="2050"/>
    <n v="410000000"/>
    <n v="1413035000"/>
    <x v="3"/>
  </r>
  <r>
    <s v="Bol Bachchan"/>
    <x v="0"/>
    <s v="No"/>
    <s v="No"/>
    <s v="comedy"/>
    <s v="No"/>
    <s v="No"/>
    <s v="No"/>
    <x v="43"/>
    <x v="95"/>
    <s v="Ajay - Atul"/>
    <n v="2500"/>
    <n v="660000000"/>
    <n v="1596640000"/>
    <x v="3"/>
  </r>
  <r>
    <s v="Singham Returns"/>
    <x v="1"/>
    <s v="No"/>
    <s v="Yes"/>
    <s v="action"/>
    <s v="No"/>
    <s v="No"/>
    <s v="No"/>
    <x v="43"/>
    <x v="95"/>
    <s v="Honey Singh"/>
    <n v="3500"/>
    <n v="1050000000"/>
    <n v="2165697500"/>
    <x v="3"/>
  </r>
  <r>
    <s v="Golmaal Again"/>
    <x v="1"/>
    <s v="No"/>
    <s v="Yes"/>
    <s v="comedy"/>
    <s v="No"/>
    <s v="No"/>
    <s v="Yes"/>
    <x v="43"/>
    <x v="95"/>
    <s v="DJ Chetas"/>
    <n v="3300"/>
    <n v="1420000000"/>
    <n v="3110450000"/>
    <x v="3"/>
  </r>
  <r>
    <s v="Himmatwala"/>
    <x v="1"/>
    <s v="Yes"/>
    <s v="No"/>
    <s v="masala"/>
    <s v="No"/>
    <s v="No"/>
    <s v="No"/>
    <x v="43"/>
    <x v="96"/>
    <s v="Sajid - Wajid"/>
    <n v="3150"/>
    <n v="680000000"/>
    <n v="657993750"/>
    <x v="1"/>
  </r>
  <r>
    <s v="Kaal"/>
    <x v="1"/>
    <s v="No"/>
    <s v="No"/>
    <s v="thriller"/>
    <s v="No"/>
    <s v="Yes"/>
    <s v="No"/>
    <x v="43"/>
    <x v="97"/>
    <s v="Salim - Sulaiman"/>
    <n v="450"/>
    <n v="130000000"/>
    <n v="331175000"/>
    <x v="3"/>
  </r>
  <r>
    <s v="Omkara"/>
    <x v="0"/>
    <s v="No"/>
    <s v="No"/>
    <s v="drama"/>
    <s v="No"/>
    <s v="No"/>
    <s v="No"/>
    <x v="43"/>
    <x v="98"/>
    <s v="Vishal Bhardwaj"/>
    <n v="625"/>
    <n v="260000000"/>
    <n v="424120000"/>
    <x v="2"/>
  </r>
  <r>
    <s v="Pal Pal Dil Ke Ssaat"/>
    <x v="1"/>
    <s v="No"/>
    <s v="No"/>
    <s v="drama"/>
    <s v="No"/>
    <s v="Yes"/>
    <s v="Yes"/>
    <x v="44"/>
    <x v="99"/>
    <s v="Abhishek Ray"/>
    <n v="30"/>
    <n v="15000000"/>
    <n v="800000"/>
    <x v="0"/>
  </r>
  <r>
    <s v="Boyfriend.com"/>
    <x v="0"/>
    <s v="No"/>
    <s v="No"/>
    <s v="drama"/>
    <s v="Yes"/>
    <s v="Yes"/>
    <s v="Yes"/>
    <x v="45"/>
    <x v="100"/>
    <s v="Harish Sharma"/>
    <n v="5"/>
    <n v="2500000"/>
    <n v="170000"/>
    <x v="0"/>
  </r>
  <r>
    <s v="Jeet Lenge Jahaan"/>
    <x v="0"/>
    <s v="No"/>
    <s v="No"/>
    <s v="drama"/>
    <s v="Yes"/>
    <s v="Yes"/>
    <s v="Yes"/>
    <x v="46"/>
    <x v="101"/>
    <s v="Raja Pandit"/>
    <n v="25"/>
    <n v="15000000"/>
    <n v="525000"/>
    <x v="0"/>
  </r>
  <r>
    <s v="Angry Young Man"/>
    <x v="0"/>
    <s v="No"/>
    <s v="No"/>
    <s v="action"/>
    <s v="Yes"/>
    <s v="Yes"/>
    <s v="No"/>
    <x v="47"/>
    <x v="102"/>
    <s v="Amjad - Nadeem"/>
    <n v="300"/>
    <n v="47500000"/>
    <n v="2325000"/>
    <x v="0"/>
  </r>
  <r>
    <s v="Jai Balaji Mehndipur Wale"/>
    <x v="0"/>
    <s v="No"/>
    <s v="No"/>
    <s v="mythological"/>
    <s v="Yes"/>
    <s v="Yes"/>
    <s v="Yes"/>
    <x v="48"/>
    <x v="103"/>
    <s v="Mike Mitra"/>
    <n v="5"/>
    <n v="1500000"/>
    <n v="130000"/>
    <x v="0"/>
  </r>
  <r>
    <s v="The World Of Fashion"/>
    <x v="0"/>
    <s v="No"/>
    <s v="No"/>
    <s v="drama"/>
    <s v="Yes"/>
    <s v="No"/>
    <s v="No"/>
    <x v="49"/>
    <x v="104"/>
    <s v="Vaishnav Deva"/>
    <n v="5"/>
    <n v="4000000"/>
    <n v="215000"/>
    <x v="0"/>
  </r>
  <r>
    <s v="Lakeer Ka Fakeer"/>
    <x v="0"/>
    <s v="No"/>
    <s v="No"/>
    <s v="drama"/>
    <s v="No"/>
    <s v="Yes"/>
    <s v="Yes"/>
    <x v="49"/>
    <x v="105"/>
    <s v="Dilshad"/>
    <n v="60"/>
    <n v="12500000"/>
    <n v="2175000"/>
    <x v="0"/>
  </r>
  <r>
    <s v="Calendar Girls"/>
    <x v="1"/>
    <s v="No"/>
    <s v="No"/>
    <s v="drama"/>
    <s v="Yes"/>
    <s v="No"/>
    <s v="Yes"/>
    <x v="50"/>
    <x v="87"/>
    <s v="Amal Malik"/>
    <n v="850"/>
    <n v="130000000"/>
    <n v="81900000"/>
    <x v="0"/>
  </r>
  <r>
    <s v="Bloody Isshq"/>
    <x v="0"/>
    <s v="No"/>
    <s v="No"/>
    <s v="thriller"/>
    <s v="Yes"/>
    <s v="No"/>
    <s v="Yes"/>
    <x v="51"/>
    <x v="106"/>
    <s v="Ashok Bhadra"/>
    <n v="250"/>
    <n v="55000000"/>
    <n v="5000000"/>
    <x v="0"/>
  </r>
  <r>
    <s v="Faraar"/>
    <x v="0"/>
    <s v="No"/>
    <s v="No"/>
    <s v="action"/>
    <s v="Yes"/>
    <s v="Yes"/>
    <s v="No"/>
    <x v="52"/>
    <x v="107"/>
    <s v="Vaishnav Deva"/>
    <n v="25"/>
    <n v="15000000"/>
    <n v="425000"/>
    <x v="0"/>
  </r>
  <r>
    <s v="Alag"/>
    <x v="0"/>
    <s v="No"/>
    <s v="No"/>
    <s v="drama"/>
    <s v="No"/>
    <s v="No"/>
    <s v="No"/>
    <x v="53"/>
    <x v="108"/>
    <s v="Aadesh Shrivastava"/>
    <n v="60"/>
    <n v="80000000"/>
    <n v="5600000"/>
    <x v="0"/>
  </r>
  <r>
    <s v="Holiday - A Soldier Is Never Off Duty"/>
    <x v="0"/>
    <s v="Yes"/>
    <s v="No"/>
    <s v="thriller"/>
    <s v="No"/>
    <s v="No"/>
    <s v="No"/>
    <x v="54"/>
    <x v="8"/>
    <s v="Pritam"/>
    <n v="3300"/>
    <n v="860000000"/>
    <n v="1764220000"/>
    <x v="3"/>
  </r>
  <r>
    <s v="The Shaukeens"/>
    <x v="0"/>
    <s v="Yes"/>
    <s v="No"/>
    <s v="comedy"/>
    <s v="No"/>
    <s v="No"/>
    <s v="No"/>
    <x v="54"/>
    <x v="109"/>
    <s v="Honey Singh"/>
    <n v="1800"/>
    <n v="410000000"/>
    <n v="272025000"/>
    <x v="0"/>
  </r>
  <r>
    <s v="Welcome"/>
    <x v="1"/>
    <s v="No"/>
    <s v="No"/>
    <s v="comedy"/>
    <s v="No"/>
    <s v="No"/>
    <s v="No"/>
    <x v="54"/>
    <x v="110"/>
    <s v="Sajid - Wajid"/>
    <n v="1250"/>
    <n v="480000000"/>
    <n v="1194975000"/>
    <x v="3"/>
  </r>
  <r>
    <s v="Singh Is Kinng"/>
    <x v="0"/>
    <s v="No"/>
    <s v="No"/>
    <s v="masala"/>
    <s v="No"/>
    <s v="No"/>
    <s v="No"/>
    <x v="54"/>
    <x v="110"/>
    <s v="Pritam"/>
    <n v="1400"/>
    <n v="500000000"/>
    <n v="1239675000"/>
    <x v="3"/>
  </r>
  <r>
    <s v="Thank You"/>
    <x v="0"/>
    <s v="No"/>
    <s v="No"/>
    <s v="comedy"/>
    <s v="No"/>
    <s v="No"/>
    <s v="No"/>
    <x v="54"/>
    <x v="110"/>
    <s v="Pritam"/>
    <n v="1800"/>
    <n v="610000000"/>
    <n v="710232500"/>
    <x v="2"/>
  </r>
  <r>
    <s v="Blue"/>
    <x v="1"/>
    <s v="No"/>
    <s v="No"/>
    <s v="action"/>
    <s v="No"/>
    <s v="Yes"/>
    <s v="No"/>
    <x v="54"/>
    <x v="111"/>
    <s v="A.R. Rehman"/>
    <n v="1500"/>
    <n v="800000000"/>
    <n v="639212500"/>
    <x v="1"/>
  </r>
  <r>
    <s v="Boss"/>
    <x v="1"/>
    <s v="No"/>
    <s v="No"/>
    <s v="action"/>
    <s v="No"/>
    <s v="No"/>
    <s v="No"/>
    <x v="54"/>
    <x v="111"/>
    <s v="Meet Bros"/>
    <n v="2800"/>
    <n v="700000000"/>
    <n v="848280000"/>
    <x v="2"/>
  </r>
  <r>
    <s v="Khiladi 786"/>
    <x v="0"/>
    <s v="No"/>
    <s v="Yes"/>
    <s v="comedy"/>
    <s v="No"/>
    <s v="Yes"/>
    <s v="No"/>
    <x v="54"/>
    <x v="112"/>
    <s v="Himesh Reshammiya"/>
    <n v="2750"/>
    <n v="630000000"/>
    <n v="970540000"/>
    <x v="2"/>
  </r>
  <r>
    <s v="Bewafaa"/>
    <x v="0"/>
    <s v="No"/>
    <s v="No"/>
    <s v="love_story"/>
    <s v="No"/>
    <s v="No"/>
    <s v="No"/>
    <x v="54"/>
    <x v="113"/>
    <s v="Nadeem - Shravan"/>
    <n v="450"/>
    <n v="180000000"/>
    <n v="331830000"/>
    <x v="2"/>
  </r>
  <r>
    <s v="Tees Maar Khan"/>
    <x v="1"/>
    <s v="No"/>
    <s v="No"/>
    <s v="comedy"/>
    <s v="No"/>
    <s v="No"/>
    <s v="No"/>
    <x v="54"/>
    <x v="114"/>
    <s v="Vishal - Shekhar"/>
    <n v="2200"/>
    <n v="450000000"/>
    <n v="995145000"/>
    <x v="3"/>
  </r>
  <r>
    <s v="Entertainment"/>
    <x v="1"/>
    <s v="No"/>
    <s v="No"/>
    <s v="comedy"/>
    <s v="No"/>
    <s v="Yes"/>
    <s v="No"/>
    <x v="54"/>
    <x v="115"/>
    <s v="Sachin - Jigar"/>
    <n v="2850"/>
    <n v="810000000"/>
    <n v="1033030000"/>
    <x v="2"/>
  </r>
  <r>
    <s v="Housefull 3"/>
    <x v="0"/>
    <s v="No"/>
    <s v="Yes"/>
    <s v="comedy"/>
    <s v="No"/>
    <s v="No"/>
    <s v="No"/>
    <x v="54"/>
    <x v="115"/>
    <s v="Mika Singh"/>
    <n v="3650"/>
    <n v="970000000"/>
    <n v="1949350000"/>
    <x v="3"/>
  </r>
  <r>
    <s v="Brothers"/>
    <x v="1"/>
    <s v="Yes"/>
    <s v="No"/>
    <s v="action"/>
    <s v="No"/>
    <s v="No"/>
    <s v="No"/>
    <x v="54"/>
    <x v="116"/>
    <s v="Ajay - Atul"/>
    <n v="3400"/>
    <n v="1120000000"/>
    <n v="1230950000"/>
    <x v="2"/>
  </r>
  <r>
    <s v="Jumbo"/>
    <x v="1"/>
    <s v="No"/>
    <s v="No"/>
    <s v="animation"/>
    <s v="No"/>
    <s v="Yes"/>
    <s v="No"/>
    <x v="54"/>
    <x v="117"/>
    <s v="Ram Sampath"/>
    <n v="250"/>
    <n v="210000000"/>
    <n v="34700000"/>
    <x v="0"/>
  </r>
  <r>
    <s v="Gabbar Is Back"/>
    <x v="1"/>
    <s v="Yes"/>
    <s v="No"/>
    <s v="action"/>
    <s v="No"/>
    <s v="Yes"/>
    <s v="No"/>
    <x v="54"/>
    <x v="118"/>
    <s v="Chirantan Bhatt"/>
    <n v="3100"/>
    <n v="790000000"/>
    <n v="1358120000"/>
    <x v="2"/>
  </r>
  <r>
    <s v="Once Upon A Time In Mumbaai Dobaara!"/>
    <x v="1"/>
    <s v="No"/>
    <s v="Yes"/>
    <s v="action"/>
    <s v="No"/>
    <s v="No"/>
    <s v="No"/>
    <x v="54"/>
    <x v="89"/>
    <s v="Pritam"/>
    <n v="2300"/>
    <n v="1000000000"/>
    <n v="917100000"/>
    <x v="1"/>
  </r>
  <r>
    <s v="8 x 10 Tasveer"/>
    <x v="1"/>
    <s v="No"/>
    <s v="No"/>
    <s v="thriller"/>
    <s v="No"/>
    <s v="No"/>
    <s v="No"/>
    <x v="54"/>
    <x v="119"/>
    <s v="Salim - Sulaiman"/>
    <n v="825"/>
    <n v="350000000"/>
    <n v="235800000"/>
    <x v="0"/>
  </r>
  <r>
    <s v="Special 26"/>
    <x v="0"/>
    <s v="No"/>
    <s v="No"/>
    <s v="thriller"/>
    <s v="No"/>
    <s v="No"/>
    <s v="No"/>
    <x v="54"/>
    <x v="120"/>
    <s v="M.M. Kreem"/>
    <n v="1600"/>
    <n v="500000000"/>
    <n v="1036240000"/>
    <x v="3"/>
  </r>
  <r>
    <s v="Baby"/>
    <x v="1"/>
    <s v="No"/>
    <s v="No"/>
    <s v="thriller"/>
    <s v="No"/>
    <s v="No"/>
    <s v="No"/>
    <x v="54"/>
    <x v="120"/>
    <s v="Meet Bros"/>
    <n v="2450"/>
    <n v="750000000"/>
    <n v="1248440000"/>
    <x v="2"/>
  </r>
  <r>
    <s v="Phir Hera Pheri"/>
    <x v="0"/>
    <s v="No"/>
    <s v="Yes"/>
    <s v="comedy"/>
    <s v="No"/>
    <s v="No"/>
    <s v="No"/>
    <x v="54"/>
    <x v="121"/>
    <s v="Himesh Reshammiya"/>
    <n v="575"/>
    <n v="180000000"/>
    <n v="691200000"/>
    <x v="3"/>
  </r>
  <r>
    <s v="Chandni Chowk To China"/>
    <x v="0"/>
    <s v="No"/>
    <s v="No"/>
    <s v="action"/>
    <s v="No"/>
    <s v="No"/>
    <s v="No"/>
    <x v="54"/>
    <x v="122"/>
    <s v="Shankar - Ehsaan - Loy"/>
    <n v="1400"/>
    <n v="620000000"/>
    <n v="562262500"/>
    <x v="1"/>
  </r>
  <r>
    <s v="Patiala House"/>
    <x v="1"/>
    <s v="No"/>
    <s v="No"/>
    <s v="drama"/>
    <s v="No"/>
    <s v="No"/>
    <s v="No"/>
    <x v="54"/>
    <x v="122"/>
    <s v="Shankar - Ehsaan - Loy"/>
    <n v="1550"/>
    <n v="500000000"/>
    <n v="560405000"/>
    <x v="2"/>
  </r>
  <r>
    <s v="Rowdy Rathore"/>
    <x v="1"/>
    <s v="Yes"/>
    <s v="No"/>
    <s v="action"/>
    <s v="No"/>
    <s v="No"/>
    <s v="No"/>
    <x v="54"/>
    <x v="91"/>
    <s v="Sajid - Wajid"/>
    <n v="2800"/>
    <n v="770000000"/>
    <n v="1984775000"/>
    <x v="3"/>
  </r>
  <r>
    <s v="Singh Is Bling"/>
    <x v="1"/>
    <s v="No"/>
    <s v="No"/>
    <s v="masala"/>
    <s v="No"/>
    <s v="No"/>
    <s v="No"/>
    <x v="54"/>
    <x v="91"/>
    <s v="Sajid - Wajid"/>
    <n v="3100"/>
    <n v="910000000"/>
    <n v="1253850000"/>
    <x v="2"/>
  </r>
  <r>
    <s v="Garam Masala"/>
    <x v="1"/>
    <s v="Yes"/>
    <s v="No"/>
    <s v="comedy"/>
    <s v="No"/>
    <s v="No"/>
    <s v="No"/>
    <x v="54"/>
    <x v="93"/>
    <s v="Pritam"/>
    <n v="550"/>
    <n v="170000000"/>
    <n v="546517500"/>
    <x v="3"/>
  </r>
  <r>
    <s v="Bhagam Bhag"/>
    <x v="1"/>
    <s v="No"/>
    <s v="No"/>
    <s v="comedy"/>
    <s v="No"/>
    <s v="No"/>
    <s v="No"/>
    <x v="54"/>
    <x v="93"/>
    <s v="Pritam"/>
    <n v="750"/>
    <n v="320000000"/>
    <n v="678252500"/>
    <x v="3"/>
  </r>
  <r>
    <s v="Bhool Bhulaiyaa"/>
    <x v="1"/>
    <s v="Yes"/>
    <s v="No"/>
    <s v="comedy"/>
    <s v="No"/>
    <s v="No"/>
    <s v="No"/>
    <x v="54"/>
    <x v="93"/>
    <s v="Pritam"/>
    <n v="1050"/>
    <n v="320000000"/>
    <n v="828377500"/>
    <x v="3"/>
  </r>
  <r>
    <s v="De Dana Dan"/>
    <x v="1"/>
    <s v="No"/>
    <s v="No"/>
    <s v="comedy"/>
    <s v="No"/>
    <s v="No"/>
    <s v="No"/>
    <x v="54"/>
    <x v="93"/>
    <s v="Pritam"/>
    <n v="1550"/>
    <n v="600000000"/>
    <n v="818520000"/>
    <x v="2"/>
  </r>
  <r>
    <s v="Khatta Meetha"/>
    <x v="0"/>
    <s v="Yes"/>
    <s v="No"/>
    <s v="comedy"/>
    <s v="No"/>
    <s v="No"/>
    <s v="No"/>
    <x v="54"/>
    <x v="93"/>
    <s v="Pritam"/>
    <n v="1450"/>
    <n v="350000000"/>
    <n v="627920000"/>
    <x v="2"/>
  </r>
  <r>
    <s v="Humko Deewana Kar Gaye"/>
    <x v="1"/>
    <s v="No"/>
    <s v="No"/>
    <s v="love_story"/>
    <s v="No"/>
    <s v="No"/>
    <s v="No"/>
    <x v="54"/>
    <x v="123"/>
    <s v="Anu Malik"/>
    <n v="475"/>
    <n v="170000000"/>
    <n v="273650000"/>
    <x v="2"/>
  </r>
  <r>
    <s v="Family - Ties of Blood"/>
    <x v="1"/>
    <s v="Yes"/>
    <s v="No"/>
    <s v="action"/>
    <s v="No"/>
    <s v="No"/>
    <s v="No"/>
    <x v="54"/>
    <x v="94"/>
    <s v="Ram Sampath"/>
    <n v="525"/>
    <n v="250000000"/>
    <n v="145952500"/>
    <x v="0"/>
  </r>
  <r>
    <s v="Desi Boyz"/>
    <x v="0"/>
    <s v="No"/>
    <s v="No"/>
    <s v="drama"/>
    <s v="No"/>
    <s v="Yes"/>
    <s v="No"/>
    <x v="54"/>
    <x v="124"/>
    <s v="Pritam"/>
    <n v="2100"/>
    <n v="540000000"/>
    <n v="804360000"/>
    <x v="2"/>
  </r>
  <r>
    <s v="Kambakkht Ishq"/>
    <x v="0"/>
    <s v="No"/>
    <s v="No"/>
    <s v="rom__com"/>
    <s v="No"/>
    <s v="Yes"/>
    <s v="No"/>
    <x v="54"/>
    <x v="125"/>
    <s v="Anu Malik"/>
    <n v="1500"/>
    <n v="650000000"/>
    <n v="855630000"/>
    <x v="2"/>
  </r>
  <r>
    <s v="Heyy Babyy"/>
    <x v="1"/>
    <s v="Yes"/>
    <s v="No"/>
    <s v="comedy"/>
    <s v="No"/>
    <s v="Yes"/>
    <s v="No"/>
    <x v="54"/>
    <x v="96"/>
    <s v="Shankar - Ehsaan - Loy"/>
    <n v="1000"/>
    <n v="360000000"/>
    <n v="839390000"/>
    <x v="3"/>
  </r>
  <r>
    <s v="Housefull"/>
    <x v="1"/>
    <s v="No"/>
    <s v="No"/>
    <s v="comedy"/>
    <s v="No"/>
    <s v="No"/>
    <s v="No"/>
    <x v="54"/>
    <x v="96"/>
    <s v="Shankar - Ehsaan - Loy"/>
    <n v="1700"/>
    <n v="470000000"/>
    <n v="1163035000"/>
    <x v="3"/>
  </r>
  <r>
    <s v="Housefull 2"/>
    <x v="1"/>
    <s v="No"/>
    <s v="Yes"/>
    <s v="comedy"/>
    <s v="No"/>
    <s v="No"/>
    <s v="No"/>
    <x v="54"/>
    <x v="96"/>
    <s v="Sajid - Wajid"/>
    <n v="2650"/>
    <n v="720000000"/>
    <n v="1884050000"/>
    <x v="3"/>
  </r>
  <r>
    <s v="Jaan-E-Mann"/>
    <x v="1"/>
    <s v="No"/>
    <s v="No"/>
    <s v="love_story"/>
    <s v="No"/>
    <s v="Yes"/>
    <s v="No"/>
    <x v="54"/>
    <x v="126"/>
    <s v="Anu Malik"/>
    <n v="700"/>
    <n v="350000000"/>
    <n v="462680000"/>
    <x v="2"/>
  </r>
  <r>
    <s v="Joker"/>
    <x v="0"/>
    <s v="No"/>
    <s v="No"/>
    <s v="fantasy"/>
    <s v="No"/>
    <s v="No"/>
    <s v="Yes"/>
    <x v="54"/>
    <x v="126"/>
    <s v="G.V. Prakash Kumar"/>
    <n v="1950"/>
    <n v="470000000"/>
    <n v="321087500"/>
    <x v="0"/>
  </r>
  <r>
    <s v="Toilet Ek Prem Katha"/>
    <x v="0"/>
    <s v="No"/>
    <s v="No"/>
    <s v="drama"/>
    <s v="No"/>
    <s v="No"/>
    <s v="Yes"/>
    <x v="54"/>
    <x v="64"/>
    <s v="Vickey Prasad"/>
    <n v="2950"/>
    <n v="750000000"/>
    <n v="2000800000"/>
    <x v="3"/>
  </r>
  <r>
    <s v="Jolly LLB 2"/>
    <x v="1"/>
    <s v="No"/>
    <s v="Yes"/>
    <s v="comedy"/>
    <s v="No"/>
    <s v="No"/>
    <s v="Yes"/>
    <x v="54"/>
    <x v="127"/>
    <s v="Manj Musik"/>
    <n v="3300"/>
    <n v="830000000"/>
    <n v="1827342500"/>
    <x v="3"/>
  </r>
  <r>
    <s v="Dosti - Friends Forever"/>
    <x v="1"/>
    <s v="No"/>
    <s v="No"/>
    <s v="love_story"/>
    <s v="No"/>
    <s v="No"/>
    <s v="No"/>
    <x v="54"/>
    <x v="128"/>
    <s v="Nadeem - Shravan"/>
    <n v="400"/>
    <n v="150000000"/>
    <n v="230727500"/>
    <x v="2"/>
  </r>
  <r>
    <s v="Mere Jeevan Saathi"/>
    <x v="0"/>
    <s v="No"/>
    <s v="No"/>
    <s v="love_story"/>
    <s v="No"/>
    <s v="No"/>
    <s v="No"/>
    <x v="54"/>
    <x v="128"/>
    <s v="Nadeem - Shravan"/>
    <n v="250"/>
    <n v="110000000"/>
    <n v="78207500"/>
    <x v="0"/>
  </r>
  <r>
    <s v="OMG! Oh My God"/>
    <x v="0"/>
    <s v="Yes"/>
    <s v="No"/>
    <s v="comedy"/>
    <s v="No"/>
    <s v="No"/>
    <s v="No"/>
    <x v="54"/>
    <x v="45"/>
    <s v="Meet Bros"/>
    <n v="1200"/>
    <n v="250000000"/>
    <n v="1215775000"/>
    <x v="3"/>
  </r>
  <r>
    <s v="Tashan"/>
    <x v="0"/>
    <s v="No"/>
    <s v="No"/>
    <s v="action"/>
    <s v="No"/>
    <s v="Yes"/>
    <s v="No"/>
    <x v="54"/>
    <x v="16"/>
    <s v="Vishal - Shekhar"/>
    <n v="950"/>
    <n v="310000000"/>
    <n v="516200000"/>
    <x v="2"/>
  </r>
  <r>
    <s v="Deewane Huye Paagal"/>
    <x v="0"/>
    <s v="No"/>
    <s v="No"/>
    <s v="comedy"/>
    <s v="No"/>
    <s v="No"/>
    <s v="No"/>
    <x v="54"/>
    <x v="60"/>
    <s v="Anu Malik"/>
    <n v="500"/>
    <n v="200000000"/>
    <n v="265825000"/>
    <x v="2"/>
  </r>
  <r>
    <s v="Waqt - The Race Against Time"/>
    <x v="1"/>
    <s v="No"/>
    <s v="No"/>
    <s v="drama"/>
    <s v="No"/>
    <s v="No"/>
    <s v="No"/>
    <x v="54"/>
    <x v="129"/>
    <s v="Anu Malik"/>
    <n v="400"/>
    <n v="160000000"/>
    <n v="424862500"/>
    <x v="3"/>
  </r>
  <r>
    <s v="Namastey London"/>
    <x v="0"/>
    <s v="No"/>
    <s v="No"/>
    <s v="love_story"/>
    <s v="No"/>
    <s v="No"/>
    <s v="No"/>
    <x v="54"/>
    <x v="129"/>
    <s v="Himesh Reshammiya"/>
    <n v="775"/>
    <n v="310000000"/>
    <n v="714102500"/>
    <x v="3"/>
  </r>
  <r>
    <s v="Action Replayy"/>
    <x v="1"/>
    <s v="No"/>
    <s v="No"/>
    <s v="comedy"/>
    <s v="No"/>
    <s v="No"/>
    <s v="No"/>
    <x v="54"/>
    <x v="129"/>
    <s v="Pritam"/>
    <n v="1500"/>
    <n v="510000000"/>
    <n v="462943750"/>
    <x v="1"/>
  </r>
  <r>
    <s v="Pizza"/>
    <x v="0"/>
    <s v="No"/>
    <s v="No"/>
    <s v="suspense"/>
    <s v="No"/>
    <s v="Yes"/>
    <s v="No"/>
    <x v="55"/>
    <x v="130"/>
    <s v="Shamir Tandon"/>
    <n v="600"/>
    <n v="100000000"/>
    <n v="44800000"/>
    <x v="0"/>
  </r>
  <r>
    <s v="Isi Life Mein...!"/>
    <x v="1"/>
    <s v="No"/>
    <s v="No"/>
    <s v="love_story"/>
    <s v="Yes"/>
    <s v="Yes"/>
    <s v="Yes"/>
    <x v="55"/>
    <x v="131"/>
    <s v="Manmeet Singh"/>
    <n v="250"/>
    <n v="85000000"/>
    <n v="13900000"/>
    <x v="0"/>
  </r>
  <r>
    <s v="36 China Town"/>
    <x v="1"/>
    <s v="Yes"/>
    <s v="No"/>
    <s v="suspense"/>
    <s v="No"/>
    <s v="No"/>
    <s v="No"/>
    <x v="56"/>
    <x v="37"/>
    <s v="Himesh Reshammiya"/>
    <n v="450"/>
    <n v="190000000"/>
    <n v="379200000"/>
    <x v="2"/>
  </r>
  <r>
    <s v="Naqaab"/>
    <x v="1"/>
    <s v="No"/>
    <s v="No"/>
    <s v="thriller"/>
    <s v="No"/>
    <s v="No"/>
    <s v="No"/>
    <x v="56"/>
    <x v="37"/>
    <s v="Pritam"/>
    <n v="825"/>
    <n v="190000000"/>
    <n v="212037500"/>
    <x v="2"/>
  </r>
  <r>
    <s v="Dahek"/>
    <x v="0"/>
    <s v="No"/>
    <s v="No"/>
    <s v="drama"/>
    <s v="No"/>
    <s v="Yes"/>
    <s v="Yes"/>
    <x v="56"/>
    <x v="132"/>
    <s v="Debjit Bera"/>
    <n v="5"/>
    <n v="10000000"/>
    <n v="160000"/>
    <x v="0"/>
  </r>
  <r>
    <s v="Aap Ki Khatir"/>
    <x v="1"/>
    <s v="No"/>
    <s v="No"/>
    <s v="love_story"/>
    <s v="No"/>
    <s v="No"/>
    <s v="No"/>
    <x v="56"/>
    <x v="113"/>
    <s v="Himesh Reshammiya"/>
    <n v="350"/>
    <n v="160000000"/>
    <n v="132380000"/>
    <x v="1"/>
  </r>
  <r>
    <s v="Gandhi My Father"/>
    <x v="0"/>
    <s v="No"/>
    <s v="No"/>
    <s v="drama"/>
    <s v="No"/>
    <s v="Yes"/>
    <s v="No"/>
    <x v="56"/>
    <x v="133"/>
    <s v="Piyush Kanojia"/>
    <n v="180"/>
    <n v="80000000"/>
    <n v="74970000"/>
    <x v="1"/>
  </r>
  <r>
    <s v="Short Kut - The Con Is On"/>
    <x v="0"/>
    <s v="Yes"/>
    <s v="No"/>
    <s v="comedy"/>
    <s v="No"/>
    <s v="No"/>
    <s v="No"/>
    <x v="56"/>
    <x v="121"/>
    <s v="Shankar - Ehsaan - Loy"/>
    <n v="775"/>
    <n v="240000000"/>
    <n v="133875000"/>
    <x v="0"/>
  </r>
  <r>
    <s v="Mere Baap Pehle Aap"/>
    <x v="0"/>
    <s v="Yes"/>
    <s v="No"/>
    <s v="comedy"/>
    <s v="No"/>
    <s v="No"/>
    <s v="No"/>
    <x v="56"/>
    <x v="93"/>
    <s v="Vidyasagar"/>
    <n v="800"/>
    <n v="200000000"/>
    <n v="362380000"/>
    <x v="2"/>
  </r>
  <r>
    <s v="Shaadi Se Pehle"/>
    <x v="0"/>
    <s v="No"/>
    <s v="No"/>
    <s v="rom__com"/>
    <s v="No"/>
    <s v="No"/>
    <s v="No"/>
    <x v="56"/>
    <x v="134"/>
    <s v="Himesh Reshammiya"/>
    <n v="350"/>
    <n v="110000000"/>
    <n v="168865000"/>
    <x v="2"/>
  </r>
  <r>
    <s v="Vatsayanana Kamasutra - 2"/>
    <x v="0"/>
    <s v="No"/>
    <s v="Yes"/>
    <s v="adult"/>
    <s v="Yes"/>
    <s v="No"/>
    <s v="No"/>
    <x v="57"/>
    <x v="104"/>
    <s v="Baba Jagirdar"/>
    <n v="20"/>
    <n v="10000000"/>
    <n v="2900000"/>
    <x v="0"/>
  </r>
  <r>
    <s v="Mr. Majnu"/>
    <x v="0"/>
    <s v="No"/>
    <s v="No"/>
    <s v="love_story"/>
    <s v="Yes"/>
    <s v="Yes"/>
    <s v="Yes"/>
    <x v="58"/>
    <x v="135"/>
    <s v="Benson Baby"/>
    <n v="15"/>
    <n v="7500000"/>
    <n v="140000"/>
    <x v="0"/>
  </r>
  <r>
    <s v="Romeo Bola Pyar Ki Aisi Ki Taisi"/>
    <x v="0"/>
    <s v="No"/>
    <s v="No"/>
    <s v="comedy"/>
    <s v="Yes"/>
    <s v="Yes"/>
    <s v="Yes"/>
    <x v="59"/>
    <x v="136"/>
    <s v="Sahil Patil"/>
    <n v="1"/>
    <n v="2000000"/>
    <n v="140000"/>
    <x v="0"/>
  </r>
  <r>
    <s v="Sonali Cable"/>
    <x v="0"/>
    <s v="No"/>
    <s v="No"/>
    <s v="drama"/>
    <s v="No"/>
    <s v="Yes"/>
    <s v="No"/>
    <x v="60"/>
    <x v="137"/>
    <s v="Daniel B. George"/>
    <n v="525"/>
    <n v="77500000"/>
    <n v="11100000"/>
    <x v="0"/>
  </r>
  <r>
    <s v="Khamoshiyan"/>
    <x v="0"/>
    <s v="No"/>
    <s v="No"/>
    <s v="horror"/>
    <s v="No"/>
    <s v="Yes"/>
    <s v="Yes"/>
    <x v="60"/>
    <x v="138"/>
    <s v="Naveed Zafar"/>
    <n v="1500"/>
    <n v="120000000"/>
    <n v="134180000"/>
    <x v="2"/>
  </r>
  <r>
    <s v="Always Kabhi Kabhi"/>
    <x v="0"/>
    <s v="No"/>
    <s v="No"/>
    <s v="drama"/>
    <s v="Yes"/>
    <s v="Yes"/>
    <s v="No"/>
    <x v="60"/>
    <x v="139"/>
    <s v="Pritam"/>
    <n v="450"/>
    <n v="110000000"/>
    <n v="41800000"/>
    <x v="0"/>
  </r>
  <r>
    <s v="Baat Ban Gayi"/>
    <x v="1"/>
    <s v="No"/>
    <s v="No"/>
    <s v="comedy"/>
    <s v="No"/>
    <s v="Yes"/>
    <s v="No"/>
    <x v="60"/>
    <x v="140"/>
    <s v="Harpreet"/>
    <n v="225"/>
    <n v="35000000"/>
    <n v="2450000"/>
    <x v="0"/>
  </r>
  <r>
    <s v="Tere Bin Laden"/>
    <x v="0"/>
    <s v="No"/>
    <s v="No"/>
    <s v="comedy"/>
    <s v="Yes"/>
    <s v="Yes"/>
    <s v="No"/>
    <x v="61"/>
    <x v="109"/>
    <s v="Shankar - Ehsaan - Loy"/>
    <n v="375"/>
    <n v="95000000"/>
    <n v="114310000"/>
    <x v="2"/>
  </r>
  <r>
    <s v="London Paris New York"/>
    <x v="0"/>
    <s v="No"/>
    <s v="No"/>
    <s v="love_story"/>
    <s v="No"/>
    <s v="Yes"/>
    <s v="Yes"/>
    <x v="61"/>
    <x v="141"/>
    <s v="Ali Zafar"/>
    <n v="550"/>
    <n v="105000000"/>
    <n v="111517500"/>
    <x v="2"/>
  </r>
  <r>
    <s v="Chasme Baddoor"/>
    <x v="0"/>
    <s v="No"/>
    <s v="No"/>
    <s v="comedy"/>
    <s v="No"/>
    <s v="No"/>
    <s v="No"/>
    <x v="61"/>
    <x v="81"/>
    <s v="Sajid - Wajid"/>
    <n v="1500"/>
    <n v="200000000"/>
    <n v="628043750"/>
    <x v="3"/>
  </r>
  <r>
    <s v="Total Siyaapa"/>
    <x v="0"/>
    <s v="No"/>
    <s v="No"/>
    <s v="rom__com"/>
    <s v="No"/>
    <s v="No"/>
    <s v="No"/>
    <x v="61"/>
    <x v="142"/>
    <s v="Ali Zafar"/>
    <n v="850"/>
    <n v="170000000"/>
    <n v="131490000"/>
    <x v="1"/>
  </r>
  <r>
    <s v="Dear Zindagi"/>
    <x v="0"/>
    <s v="No"/>
    <s v="No"/>
    <s v="drama"/>
    <s v="No"/>
    <s v="No"/>
    <s v="Yes"/>
    <x v="62"/>
    <x v="143"/>
    <s v=" Amit Trivedi"/>
    <n v="1150"/>
    <n v="460000000"/>
    <n v="1389137500"/>
    <x v="3"/>
  </r>
  <r>
    <s v="Kkamjori - The Weakness"/>
    <x v="1"/>
    <s v="No"/>
    <s v="No"/>
    <s v="drama"/>
    <s v="Yes"/>
    <s v="No"/>
    <s v="No"/>
    <x v="63"/>
    <x v="144"/>
    <s v="Bappi Lahiri"/>
    <n v="1"/>
    <n v="2500000"/>
    <n v="1375000"/>
    <x v="0"/>
  </r>
  <r>
    <s v="Karma: Crime. Passion. Reincarnation"/>
    <x v="0"/>
    <s v="No"/>
    <s v="No"/>
    <s v="thriller"/>
    <s v="Yes"/>
    <s v="Yes"/>
    <s v="Yes"/>
    <x v="64"/>
    <x v="145"/>
    <s v="Sunna Wehrmeijer"/>
    <n v="45"/>
    <n v="25000000"/>
    <n v="1075000"/>
    <x v="0"/>
  </r>
  <r>
    <s v="Ek Baar Dhol Bajao Na"/>
    <x v="1"/>
    <s v="No"/>
    <s v="No"/>
    <s v="adult"/>
    <s v="Yes"/>
    <s v="Yes"/>
    <s v="Yes"/>
    <x v="65"/>
    <x v="146"/>
    <s v="Tasawar Azmi"/>
    <n v="1"/>
    <n v="1500000"/>
    <n v="375000"/>
    <x v="0"/>
  </r>
  <r>
    <s v="Kamsin - The Untouched"/>
    <x v="1"/>
    <s v="No"/>
    <s v="No"/>
    <s v="adult"/>
    <s v="No"/>
    <s v="No"/>
    <s v="No"/>
    <x v="66"/>
    <x v="147"/>
    <s v="Amar - Akbar"/>
    <n v="1"/>
    <n v="1250000"/>
    <n v="325000"/>
    <x v="0"/>
  </r>
  <r>
    <s v="Aakhari Decision"/>
    <x v="1"/>
    <s v="No"/>
    <s v="No"/>
    <s v="action"/>
    <s v="Yes"/>
    <s v="Yes"/>
    <s v="Yes"/>
    <x v="67"/>
    <x v="148"/>
    <s v="Hanif Sheikh"/>
    <n v="25"/>
    <n v="40000000"/>
    <n v="625000"/>
    <x v="0"/>
  </r>
  <r>
    <s v="Iqraar By Chance"/>
    <x v="1"/>
    <s v="No"/>
    <s v="No"/>
    <s v="love_story"/>
    <s v="Yes"/>
    <s v="No"/>
    <s v="No"/>
    <x v="68"/>
    <x v="149"/>
    <s v="Sandesh Shandilya"/>
    <n v="50"/>
    <n v="27500000"/>
    <n v="2050000"/>
    <x v="0"/>
  </r>
  <r>
    <s v="Runway"/>
    <x v="0"/>
    <s v="No"/>
    <s v="No"/>
    <s v="thriller"/>
    <s v="No"/>
    <s v="No"/>
    <s v="No"/>
    <x v="68"/>
    <x v="150"/>
    <s v="Shamir Tandon"/>
    <n v="80"/>
    <n v="32500000"/>
    <n v="4250000"/>
    <x v="0"/>
  </r>
  <r>
    <s v="Me Mamu &amp; 7"/>
    <x v="0"/>
    <s v="No"/>
    <s v="No"/>
    <s v="comedy"/>
    <s v="Yes"/>
    <s v="Yes"/>
    <s v="Yes"/>
    <x v="69"/>
    <x v="151"/>
    <s v="Chander Makwana"/>
    <n v="15"/>
    <n v="10000000"/>
    <n v="400000"/>
    <x v="0"/>
  </r>
  <r>
    <s v="Hot Maliaka"/>
    <x v="1"/>
    <s v="No"/>
    <s v="No"/>
    <s v="adult"/>
    <s v="No"/>
    <s v="No"/>
    <s v="Yes"/>
    <x v="70"/>
    <x v="152"/>
    <s v="Tapan"/>
    <n v="1"/>
    <n v="1500000"/>
    <n v="775000"/>
    <x v="0"/>
  </r>
  <r>
    <s v="Garam Saansein"/>
    <x v="1"/>
    <s v="No"/>
    <s v="No"/>
    <s v="adult"/>
    <s v="No"/>
    <s v="Yes"/>
    <s v="Yes"/>
    <x v="70"/>
    <x v="153"/>
    <s v="Tarun"/>
    <n v="1"/>
    <n v="1000000"/>
    <n v="850000"/>
    <x v="1"/>
  </r>
  <r>
    <s v="Bach Ke Zaraa"/>
    <x v="0"/>
    <s v="No"/>
    <s v="No"/>
    <s v="adult"/>
    <s v="No"/>
    <s v="Yes"/>
    <s v="No"/>
    <x v="70"/>
    <x v="154"/>
    <s v="Sayyed Ahmed"/>
    <n v="15"/>
    <n v="2000000"/>
    <n v="1175000"/>
    <x v="0"/>
  </r>
  <r>
    <s v="Kaam Milan"/>
    <x v="1"/>
    <s v="No"/>
    <s v="No"/>
    <s v="adult"/>
    <s v="No"/>
    <s v="No"/>
    <s v="Yes"/>
    <x v="71"/>
    <x v="155"/>
    <s v="Avi Raaj"/>
    <n v="1"/>
    <n v="1500000"/>
    <n v="825000"/>
    <x v="0"/>
  </r>
  <r>
    <s v="Agni Prem"/>
    <x v="1"/>
    <s v="No"/>
    <s v="No"/>
    <s v="adult"/>
    <s v="No"/>
    <s v="No"/>
    <s v="No"/>
    <x v="71"/>
    <x v="155"/>
    <s v="Pravin Kumar"/>
    <n v="2"/>
    <n v="1500000"/>
    <n v="1300000"/>
    <x v="1"/>
  </r>
  <r>
    <s v="Aalaap"/>
    <x v="0"/>
    <s v="No"/>
    <s v="No"/>
    <s v="drama"/>
    <s v="Yes"/>
    <s v="Yes"/>
    <s v="No"/>
    <x v="72"/>
    <x v="156"/>
    <s v="Agnee"/>
    <n v="65"/>
    <n v="25000000"/>
    <n v="1700000"/>
    <x v="0"/>
  </r>
  <r>
    <s v="Miss Anara"/>
    <x v="0"/>
    <s v="No"/>
    <s v="No"/>
    <s v="drama"/>
    <s v="Yes"/>
    <s v="No"/>
    <s v="No"/>
    <x v="73"/>
    <x v="157"/>
    <s v="Mani Shankar"/>
    <n v="45"/>
    <n v="8000000"/>
    <n v="6700000"/>
    <x v="1"/>
  </r>
  <r>
    <s v="332 Mumbai to India"/>
    <x v="1"/>
    <s v="No"/>
    <s v="No"/>
    <s v="thriller"/>
    <s v="Yes"/>
    <s v="Yes"/>
    <s v="No"/>
    <x v="74"/>
    <x v="158"/>
    <s v="Shamir Tandon"/>
    <n v="80"/>
    <n v="22500000"/>
    <n v="1175000"/>
    <x v="0"/>
  </r>
  <r>
    <s v="Running Shaadi"/>
    <x v="1"/>
    <s v="No"/>
    <s v="No"/>
    <s v="rom__com"/>
    <s v="No"/>
    <s v="Yes"/>
    <s v="Yes"/>
    <x v="75"/>
    <x v="159"/>
    <s v="Abhishek - Akshay"/>
    <n v="650"/>
    <n v="85000000"/>
    <n v="13400000"/>
    <x v="0"/>
  </r>
  <r>
    <s v="Ek Gumrah"/>
    <x v="0"/>
    <s v="No"/>
    <s v="No"/>
    <s v="thriller"/>
    <s v="Yes"/>
    <s v="Yes"/>
    <s v="No"/>
    <x v="76"/>
    <x v="160"/>
    <s v="Jayant Aaryan"/>
    <n v="1"/>
    <n v="2000000"/>
    <n v="450000"/>
    <x v="0"/>
  </r>
  <r>
    <n v="1971"/>
    <x v="0"/>
    <s v="No"/>
    <s v="No"/>
    <s v="drama"/>
    <s v="No"/>
    <s v="Yes"/>
    <s v="Yes"/>
    <x v="77"/>
    <x v="161"/>
    <s v="Akash Chopra"/>
    <n v="85"/>
    <n v="55000000"/>
    <n v="4550000"/>
    <x v="0"/>
  </r>
  <r>
    <s v="Pink"/>
    <x v="0"/>
    <s v="No"/>
    <s v="No"/>
    <s v="drama"/>
    <s v="No"/>
    <s v="Yes"/>
    <s v="No"/>
    <x v="77"/>
    <x v="162"/>
    <s v="Anupam Roy"/>
    <n v="1000"/>
    <n v="290000000"/>
    <n v="1093780000"/>
    <x v="3"/>
  </r>
  <r>
    <s v="Yaar Meri Zindagi"/>
    <x v="1"/>
    <s v="No"/>
    <s v="No"/>
    <s v="drama"/>
    <s v="No"/>
    <s v="Yes"/>
    <s v="No"/>
    <x v="77"/>
    <x v="163"/>
    <s v="R.D. Burman"/>
    <n v="2"/>
    <n v="2500000"/>
    <n v="72000"/>
    <x v="0"/>
  </r>
  <r>
    <s v="Teen Patti"/>
    <x v="1"/>
    <s v="No"/>
    <s v="No"/>
    <s v="thriller"/>
    <s v="No"/>
    <s v="No"/>
    <s v="No"/>
    <x v="77"/>
    <x v="164"/>
    <s v="Salim - Sulaiman"/>
    <n v="575"/>
    <n v="180000000"/>
    <n v="76300000"/>
    <x v="0"/>
  </r>
  <r>
    <s v="Viruddh... Family Comes First"/>
    <x v="0"/>
    <s v="No"/>
    <s v="No"/>
    <s v="drama"/>
    <s v="No"/>
    <s v="No"/>
    <s v="No"/>
    <x v="77"/>
    <x v="165"/>
    <s v="Ajay - Atul"/>
    <n v="260"/>
    <n v="90000000"/>
    <n v="185125000"/>
    <x v="3"/>
  </r>
  <r>
    <s v="Bhoothnath Returns"/>
    <x v="1"/>
    <s v="No"/>
    <s v="Yes"/>
    <s v="drama"/>
    <s v="No"/>
    <s v="No"/>
    <s v="No"/>
    <x v="77"/>
    <x v="12"/>
    <s v="Honey Singh"/>
    <n v="1500"/>
    <n v="360000000"/>
    <n v="510870000"/>
    <x v="2"/>
  </r>
  <r>
    <s v="Bbuddah Hoga Terra Baap"/>
    <x v="1"/>
    <s v="No"/>
    <s v="No"/>
    <s v="action"/>
    <s v="No"/>
    <s v="No"/>
    <s v="No"/>
    <x v="77"/>
    <x v="166"/>
    <s v="Vishal - Shekhar"/>
    <n v="1000"/>
    <n v="210000000"/>
    <n v="245260000"/>
    <x v="2"/>
  </r>
  <r>
    <s v="Cheeni Kum"/>
    <x v="0"/>
    <s v="No"/>
    <s v="No"/>
    <s v="rom__com"/>
    <s v="No"/>
    <s v="Yes"/>
    <s v="No"/>
    <x v="77"/>
    <x v="167"/>
    <s v="Ilaiyaraja"/>
    <n v="250"/>
    <n v="110000000"/>
    <n v="322200000"/>
    <x v="3"/>
  </r>
  <r>
    <s v="Paa"/>
    <x v="0"/>
    <s v="No"/>
    <s v="No"/>
    <s v="drama"/>
    <s v="No"/>
    <s v="No"/>
    <s v="No"/>
    <x v="77"/>
    <x v="167"/>
    <s v="Ilaiyaraja"/>
    <n v="600"/>
    <n v="210000000"/>
    <n v="489325000"/>
    <x v="3"/>
  </r>
  <r>
    <s v="Shamitabh"/>
    <x v="0"/>
    <s v="No"/>
    <s v="No"/>
    <s v="drama"/>
    <s v="No"/>
    <s v="No"/>
    <s v="No"/>
    <x v="77"/>
    <x v="167"/>
    <s v="Ilaiyaraja"/>
    <n v="1600"/>
    <n v="490000000"/>
    <n v="371275000"/>
    <x v="1"/>
  </r>
  <r>
    <s v="Sarkar"/>
    <x v="0"/>
    <s v="No"/>
    <s v="No"/>
    <s v="drama"/>
    <s v="No"/>
    <s v="No"/>
    <s v="No"/>
    <x v="77"/>
    <x v="2"/>
    <s v="Bappi - Tutal"/>
    <n v="425"/>
    <n v="140000000"/>
    <n v="393047500"/>
    <x v="3"/>
  </r>
  <r>
    <s v="Nishabd"/>
    <x v="1"/>
    <s v="No"/>
    <s v="No"/>
    <s v="drama"/>
    <s v="No"/>
    <s v="No"/>
    <s v="No"/>
    <x v="77"/>
    <x v="2"/>
    <s v="Vishal Bhardwaj"/>
    <n v="400"/>
    <n v="85000000"/>
    <n v="117120000"/>
    <x v="2"/>
  </r>
  <r>
    <s v="Ram Gopal Varma Ki Aag"/>
    <x v="0"/>
    <s v="Yes"/>
    <s v="No"/>
    <s v="action"/>
    <s v="No"/>
    <s v="No"/>
    <s v="Yes"/>
    <x v="77"/>
    <x v="2"/>
    <s v="Prasanna Shekhar"/>
    <n v="875"/>
    <n v="210000000"/>
    <n v="127300000"/>
    <x v="0"/>
  </r>
  <r>
    <s v="Sarkar Raj"/>
    <x v="0"/>
    <s v="No"/>
    <s v="Yes"/>
    <s v="action"/>
    <s v="No"/>
    <s v="No"/>
    <s v="No"/>
    <x v="77"/>
    <x v="2"/>
    <s v="Bappi - Tutal"/>
    <n v="1100"/>
    <n v="270000000"/>
    <n v="595535000"/>
    <x v="3"/>
  </r>
  <r>
    <s v="Sarkar 3"/>
    <x v="0"/>
    <s v="No"/>
    <s v="Yes"/>
    <s v="action"/>
    <s v="No"/>
    <s v="No"/>
    <s v="Yes"/>
    <x v="77"/>
    <x v="2"/>
    <s v=" Ram Shankar"/>
    <n v="1450"/>
    <n v="360000000"/>
    <n v="205380000"/>
    <x v="0"/>
  </r>
  <r>
    <s v="The Last Lear"/>
    <x v="0"/>
    <s v="No"/>
    <s v="No"/>
    <s v="drama"/>
    <s v="No"/>
    <s v="No"/>
    <s v="Yes"/>
    <x v="77"/>
    <x v="168"/>
    <s v="Sanjoy Das"/>
    <n v="100"/>
    <n v="110000000"/>
    <n v="14600000"/>
    <x v="0"/>
  </r>
  <r>
    <s v="Dil Jo Bhi Kahey"/>
    <x v="0"/>
    <s v="No"/>
    <s v="No"/>
    <s v="love_story"/>
    <s v="No"/>
    <s v="Yes"/>
    <s v="No"/>
    <x v="77"/>
    <x v="169"/>
    <s v="Shankar - Ehsaan - Loy"/>
    <n v="150"/>
    <n v="62500000"/>
    <n v="39820000"/>
    <x v="0"/>
  </r>
  <r>
    <s v="Black"/>
    <x v="0"/>
    <s v="No"/>
    <s v="No"/>
    <s v="drama"/>
    <s v="No"/>
    <s v="No"/>
    <s v="No"/>
    <x v="77"/>
    <x v="170"/>
    <s v="Monty Sharma"/>
    <n v="235"/>
    <n v="230000000"/>
    <n v="409370000"/>
    <x v="2"/>
  </r>
  <r>
    <s v="Piku - Motion Se Hi Emotion"/>
    <x v="1"/>
    <s v="No"/>
    <s v="No"/>
    <s v="drama"/>
    <s v="No"/>
    <s v="No"/>
    <s v="Yes"/>
    <x v="77"/>
    <x v="171"/>
    <s v="Anupam Roy"/>
    <n v="1300"/>
    <n v="420000000"/>
    <n v="1412650000"/>
    <x v="3"/>
  </r>
  <r>
    <s v="Eklavya - The Royal Guard"/>
    <x v="1"/>
    <s v="No"/>
    <s v="No"/>
    <s v="thriller"/>
    <s v="No"/>
    <s v="No"/>
    <s v="No"/>
    <x v="77"/>
    <x v="172"/>
    <s v="Shantanu Moitra"/>
    <n v="750"/>
    <n v="300000000"/>
    <n v="388280000"/>
    <x v="2"/>
  </r>
  <r>
    <s v="Bhoothnath"/>
    <x v="0"/>
    <s v="No"/>
    <s v="No"/>
    <s v="drama"/>
    <s v="No"/>
    <s v="Yes"/>
    <s v="No"/>
    <x v="77"/>
    <x v="173"/>
    <s v="Salim - Sulaiman"/>
    <n v="625"/>
    <n v="200000000"/>
    <n v="387900000"/>
    <x v="2"/>
  </r>
  <r>
    <s v="Jo Dooba So Paar"/>
    <x v="0"/>
    <s v="No"/>
    <s v="No"/>
    <s v="comedy"/>
    <s v="Yes"/>
    <s v="Yes"/>
    <s v="No"/>
    <x v="78"/>
    <x v="174"/>
    <s v="Manish Tipu"/>
    <n v="200"/>
    <n v="60000000"/>
    <n v="3450000"/>
    <x v="0"/>
  </r>
  <r>
    <s v="Staying Alive"/>
    <x v="1"/>
    <s v="No"/>
    <s v="No"/>
    <s v="drama"/>
    <s v="Yes"/>
    <s v="No"/>
    <s v="No"/>
    <x v="79"/>
    <x v="175"/>
    <s v="Sanjoy Chowdhary"/>
    <n v="20"/>
    <n v="12500000"/>
    <n v="145000"/>
    <x v="0"/>
  </r>
  <r>
    <s v="Ghazab Nagariya"/>
    <x v="0"/>
    <s v="No"/>
    <s v="No"/>
    <s v="drama"/>
    <s v="No"/>
    <s v="Yes"/>
    <s v="No"/>
    <x v="80"/>
    <x v="176"/>
    <s v="Ram Shankar"/>
    <n v="10"/>
    <n v="6000000"/>
    <n v="215000"/>
    <x v="0"/>
  </r>
  <r>
    <s v="C D Kaand"/>
    <x v="1"/>
    <s v="No"/>
    <s v="No"/>
    <s v="adult"/>
    <s v="No"/>
    <s v="Yes"/>
    <s v="No"/>
    <x v="81"/>
    <x v="177"/>
    <s v="Iqbal Darbar"/>
    <n v="15"/>
    <n v="3000000"/>
    <n v="5400000"/>
    <x v="2"/>
  </r>
  <r>
    <s v="Happy Husbands"/>
    <x v="0"/>
    <s v="No"/>
    <s v="No"/>
    <s v="comedy"/>
    <s v="Yes"/>
    <s v="Yes"/>
    <s v="Yes"/>
    <x v="82"/>
    <x v="178"/>
    <s v="Anay"/>
    <n v="175"/>
    <n v="30000000"/>
    <n v="5400000"/>
    <x v="0"/>
  </r>
  <r>
    <s v="No Entry"/>
    <x v="1"/>
    <s v="No"/>
    <s v="No"/>
    <s v="comedy"/>
    <s v="No"/>
    <s v="No"/>
    <s v="No"/>
    <x v="83"/>
    <x v="110"/>
    <s v="Anu Malik"/>
    <n v="600"/>
    <n v="240000000"/>
    <n v="741350000"/>
    <x v="3"/>
  </r>
  <r>
    <s v="No Problem"/>
    <x v="0"/>
    <s v="No"/>
    <s v="No"/>
    <s v="comedy"/>
    <s v="No"/>
    <s v="No"/>
    <s v="No"/>
    <x v="83"/>
    <x v="110"/>
    <s v="Pritam"/>
    <n v="1350"/>
    <n v="400000000"/>
    <n v="450750000"/>
    <x v="2"/>
  </r>
  <r>
    <s v="My Wife's Murder"/>
    <x v="1"/>
    <s v="No"/>
    <s v="No"/>
    <s v="thriller"/>
    <s v="No"/>
    <s v="Yes"/>
    <s v="No"/>
    <x v="83"/>
    <x v="179"/>
    <s v="Amar Mohile"/>
    <n v="100"/>
    <n v="47500000"/>
    <n v="30822500"/>
    <x v="0"/>
  </r>
  <r>
    <s v="Black &amp; White"/>
    <x v="0"/>
    <s v="No"/>
    <s v="No"/>
    <s v="drama"/>
    <s v="No"/>
    <s v="No"/>
    <s v="No"/>
    <x v="83"/>
    <x v="180"/>
    <s v="Sukhwinder Singh"/>
    <n v="350"/>
    <n v="90000000"/>
    <n v="82715000"/>
    <x v="1"/>
  </r>
  <r>
    <s v="Mere Haule Dost"/>
    <x v="0"/>
    <s v="No"/>
    <s v="No"/>
    <s v="comedy"/>
    <s v="Yes"/>
    <s v="Yes"/>
    <s v="Yes"/>
    <x v="84"/>
    <x v="181"/>
    <s v="Divyang Arora"/>
    <n v="10"/>
    <n v="7500000"/>
    <n v="200000"/>
    <x v="0"/>
  </r>
  <r>
    <s v="Om Dar-B-Dar"/>
    <x v="0"/>
    <s v="No"/>
    <s v="No"/>
    <s v="drama"/>
    <s v="Yes"/>
    <s v="Yes"/>
    <s v="No"/>
    <x v="85"/>
    <x v="182"/>
    <s v="Rajat Dholakia"/>
    <n v="10"/>
    <n v="1500000"/>
    <n v="325000"/>
    <x v="0"/>
  </r>
  <r>
    <s v="Admission Open"/>
    <x v="0"/>
    <s v="No"/>
    <s v="No"/>
    <s v="drama"/>
    <s v="No"/>
    <s v="Yes"/>
    <s v="No"/>
    <x v="86"/>
    <x v="183"/>
    <s v="Amit Trivedi"/>
    <n v="90"/>
    <n v="30000000"/>
    <n v="1000000"/>
    <x v="0"/>
  </r>
  <r>
    <s v="City Of Gold - Mumbai 1982: Ek Ankahi Kahani"/>
    <x v="0"/>
    <s v="No"/>
    <s v="No"/>
    <s v="drama"/>
    <s v="Yes"/>
    <s v="No"/>
    <s v="Yes"/>
    <x v="87"/>
    <x v="165"/>
    <s v="Ajit Parab"/>
    <n v="275"/>
    <n v="52500000"/>
    <n v="12200000"/>
    <x v="0"/>
  </r>
  <r>
    <s v="Kahani Ek Sangharsh Ki"/>
    <x v="0"/>
    <s v="No"/>
    <s v="No"/>
    <s v="drama"/>
    <s v="Yes"/>
    <s v="Yes"/>
    <s v="Yes"/>
    <x v="88"/>
    <x v="184"/>
    <s v="Sajid Salam"/>
    <n v="1"/>
    <n v="2000000"/>
    <n v="125000"/>
    <x v="0"/>
  </r>
  <r>
    <s v="Yeh Hai Bakrapur"/>
    <x v="1"/>
    <s v="No"/>
    <s v="No"/>
    <s v="comedy"/>
    <s v="No"/>
    <s v="Yes"/>
    <s v="No"/>
    <x v="89"/>
    <x v="185"/>
    <s v="Agnee"/>
    <n v="200"/>
    <n v="50000000"/>
    <n v="2250000"/>
    <x v="0"/>
  </r>
  <r>
    <s v="Mr Ya Miss"/>
    <x v="0"/>
    <s v="No"/>
    <s v="No"/>
    <s v="comedy"/>
    <s v="No"/>
    <s v="Yes"/>
    <s v="No"/>
    <x v="90"/>
    <x v="186"/>
    <s v="Nitin Raikwar"/>
    <n v="175"/>
    <n v="47500000"/>
    <n v="45350000"/>
    <x v="1"/>
  </r>
  <r>
    <s v="Miss Tanakpur Haazir Ho"/>
    <x v="0"/>
    <s v="No"/>
    <s v="No"/>
    <s v="drama"/>
    <s v="Yes"/>
    <s v="Yes"/>
    <s v="Yes"/>
    <x v="91"/>
    <x v="187"/>
    <s v="Sushmit Sen"/>
    <n v="450"/>
    <n v="60000000"/>
    <n v="15400000"/>
    <x v="0"/>
  </r>
  <r>
    <s v="Yeshu Palanhar"/>
    <x v="1"/>
    <s v="No"/>
    <s v="No"/>
    <s v="drama"/>
    <s v="No"/>
    <s v="Yes"/>
    <s v="No"/>
    <x v="92"/>
    <x v="188"/>
    <s v="Ram Shankar"/>
    <n v="5"/>
    <n v="2500000"/>
    <n v="100000"/>
    <x v="0"/>
  </r>
  <r>
    <s v="Perfect Mismatch"/>
    <x v="0"/>
    <s v="No"/>
    <s v="No"/>
    <s v="love_story"/>
    <s v="Yes"/>
    <s v="Yes"/>
    <s v="Yes"/>
    <x v="93"/>
    <x v="189"/>
    <s v="Josh"/>
    <n v="35"/>
    <n v="27500000"/>
    <n v="1000000"/>
    <x v="0"/>
  </r>
  <r>
    <s v="Resham Dunkkk"/>
    <x v="0"/>
    <s v="No"/>
    <s v="No"/>
    <s v="action"/>
    <s v="Yes"/>
    <s v="Yes"/>
    <s v="Yes"/>
    <x v="94"/>
    <x v="190"/>
    <s v="Shiv Prakash Mishra"/>
    <n v="2"/>
    <n v="2500000"/>
    <n v="115000"/>
    <x v="0"/>
  </r>
  <r>
    <s v="Chhutanki"/>
    <x v="0"/>
    <s v="No"/>
    <s v="No"/>
    <s v="fantasy"/>
    <s v="Yes"/>
    <s v="No"/>
    <s v="Yes"/>
    <x v="95"/>
    <x v="191"/>
    <s v="Sanjay Dhakan"/>
    <n v="10"/>
    <n v="17500000"/>
    <n v="150000"/>
    <x v="0"/>
  </r>
  <r>
    <s v="3 Nights 4 Days"/>
    <x v="0"/>
    <s v="No"/>
    <s v="No"/>
    <s v="drama"/>
    <s v="No"/>
    <s v="Yes"/>
    <s v="No"/>
    <x v="96"/>
    <x v="192"/>
    <s v="Daboo Malik"/>
    <n v="15"/>
    <n v="10000000"/>
    <n v="142500"/>
    <x v="0"/>
  </r>
  <r>
    <s v="Chase"/>
    <x v="1"/>
    <s v="No"/>
    <s v="No"/>
    <s v="action"/>
    <s v="No"/>
    <s v="No"/>
    <s v="Yes"/>
    <x v="97"/>
    <x v="76"/>
    <s v="Udhav Ohja"/>
    <n v="175"/>
    <n v="4250000"/>
    <n v="5000000"/>
    <x v="2"/>
  </r>
  <r>
    <s v="Paranthe Wali Gali"/>
    <x v="0"/>
    <s v="No"/>
    <s v="No"/>
    <s v="love_story"/>
    <s v="No"/>
    <s v="Yes"/>
    <s v="Yes"/>
    <x v="97"/>
    <x v="193"/>
    <s v="Vikram Khajuria"/>
    <n v="75"/>
    <n v="15000000"/>
    <n v="900000"/>
    <x v="0"/>
  </r>
  <r>
    <s v="Morning Walk"/>
    <x v="0"/>
    <s v="No"/>
    <s v="No"/>
    <s v="drama"/>
    <s v="No"/>
    <s v="Yes"/>
    <s v="No"/>
    <x v="98"/>
    <x v="106"/>
    <s v="Jeet Ganguly"/>
    <n v="100"/>
    <n v="27500000"/>
    <n v="5700000"/>
    <x v="0"/>
  </r>
  <r>
    <s v="Khosla Ka Ghosla"/>
    <x v="0"/>
    <s v="No"/>
    <s v="No"/>
    <s v="comedy"/>
    <s v="No"/>
    <s v="Yes"/>
    <s v="No"/>
    <x v="98"/>
    <x v="28"/>
    <s v="Bappi - Tutal"/>
    <n v="125"/>
    <n v="37500000"/>
    <n v="66773750"/>
    <x v="2"/>
  </r>
  <r>
    <s v="Maine Gandhi Ko Nahin Mara"/>
    <x v="1"/>
    <s v="No"/>
    <s v="No"/>
    <s v="drama"/>
    <s v="No"/>
    <s v="Yes"/>
    <s v="No"/>
    <x v="98"/>
    <x v="194"/>
    <s v="Bappa Lahiri"/>
    <n v="70"/>
    <n v="22500000"/>
    <n v="10262000"/>
    <x v="0"/>
  </r>
  <r>
    <s v="Mr. Bhatti On Chutti"/>
    <x v="0"/>
    <s v="No"/>
    <s v="No"/>
    <s v="comedy"/>
    <s v="No"/>
    <s v="No"/>
    <s v="No"/>
    <x v="98"/>
    <x v="195"/>
    <s v="Channi Singh"/>
    <n v="20"/>
    <n v="70000000"/>
    <n v="365000"/>
    <x v="0"/>
  </r>
  <r>
    <s v="Yeh Mera India"/>
    <x v="0"/>
    <s v="No"/>
    <s v="No"/>
    <s v="drama"/>
    <s v="No"/>
    <s v="No"/>
    <s v="No"/>
    <x v="98"/>
    <x v="196"/>
    <s v="Siddharth - Suhas"/>
    <n v="150"/>
    <n v="35000000"/>
    <n v="5700000"/>
    <x v="0"/>
  </r>
  <r>
    <s v="Ekkees Toppon Ki Salaami"/>
    <x v="1"/>
    <s v="No"/>
    <s v="No"/>
    <s v="drama"/>
    <s v="No"/>
    <s v="Yes"/>
    <s v="No"/>
    <x v="98"/>
    <x v="197"/>
    <s v="Ram Sampath"/>
    <n v="450"/>
    <n v="75000000"/>
    <n v="19100000"/>
    <x v="0"/>
  </r>
  <r>
    <s v="American Blend"/>
    <x v="1"/>
    <s v="No"/>
    <s v="No"/>
    <s v="drama"/>
    <s v="No"/>
    <s v="Yes"/>
    <s v="Yes"/>
    <x v="98"/>
    <x v="198"/>
    <s v="Abu Malik"/>
    <n v="12"/>
    <n v="32500000"/>
    <n v="325000"/>
    <x v="0"/>
  </r>
  <r>
    <s v="Sai Yatraa - A Religious Love Story"/>
    <x v="1"/>
    <s v="No"/>
    <s v="No"/>
    <s v="love_story"/>
    <s v="Yes"/>
    <s v="Yes"/>
    <s v="Yes"/>
    <x v="99"/>
    <x v="199"/>
    <s v="Sushil Dalai"/>
    <n v="1"/>
    <n v="7500000"/>
    <n v="65000"/>
    <x v="0"/>
  </r>
  <r>
    <s v="Retake"/>
    <x v="0"/>
    <s v="No"/>
    <s v="No"/>
    <s v="adult"/>
    <s v="Yes"/>
    <s v="No"/>
    <s v="No"/>
    <x v="100"/>
    <x v="19"/>
    <s v="Babu Kishen"/>
    <n v="10"/>
    <n v="5000000"/>
    <n v="2500000"/>
    <x v="0"/>
  </r>
  <r>
    <s v="Prem Kaa Game"/>
    <x v="0"/>
    <s v="No"/>
    <s v="No"/>
    <s v="comedy"/>
    <s v="No"/>
    <s v="Yes"/>
    <s v="No"/>
    <x v="101"/>
    <x v="200"/>
    <s v="Raju Singh"/>
    <n v="125"/>
    <n v="30000000"/>
    <n v="1775000"/>
    <x v="0"/>
  </r>
  <r>
    <s v="Kisaan"/>
    <x v="0"/>
    <s v="No"/>
    <s v="No"/>
    <s v="drama"/>
    <s v="No"/>
    <s v="No"/>
    <s v="No"/>
    <x v="101"/>
    <x v="201"/>
    <s v="Daboo Malik"/>
    <n v="525"/>
    <n v="150000000"/>
    <n v="27600000"/>
    <x v="0"/>
  </r>
  <r>
    <s v="Tera Intezaar"/>
    <x v="1"/>
    <s v="No"/>
    <s v="No"/>
    <s v="love_story"/>
    <s v="No"/>
    <s v="Yes"/>
    <s v="Yes"/>
    <x v="101"/>
    <x v="202"/>
    <s v="Raaj Aashoo"/>
    <n v="1050"/>
    <n v="110000000"/>
    <n v="23900000"/>
    <x v="0"/>
  </r>
  <r>
    <s v="Dee Saturday Night"/>
    <x v="1"/>
    <s v="No"/>
    <s v="No"/>
    <s v="drama"/>
    <s v="No"/>
    <s v="No"/>
    <s v="No"/>
    <x v="102"/>
    <x v="203"/>
    <s v="Shamir Tandon"/>
    <n v="175"/>
    <n v="20000000"/>
    <n v="2000000"/>
    <x v="0"/>
  </r>
  <r>
    <s v="Chalo Picnic Manayen"/>
    <x v="0"/>
    <s v="No"/>
    <s v="No"/>
    <s v="suspense"/>
    <s v="Yes"/>
    <s v="Yes"/>
    <s v="Yes"/>
    <x v="103"/>
    <x v="204"/>
    <s v="Shubayu"/>
    <n v="25"/>
    <n v="2500000"/>
    <n v="400000"/>
    <x v="0"/>
  </r>
  <r>
    <s v="I'm In Love"/>
    <x v="0"/>
    <s v="No"/>
    <s v="No"/>
    <s v="drama"/>
    <s v="Yes"/>
    <s v="Yes"/>
    <s v="No"/>
    <x v="104"/>
    <x v="205"/>
    <s v="Daboo Malik"/>
    <n v="4"/>
    <n v="15000000"/>
    <n v="155000"/>
    <x v="0"/>
  </r>
  <r>
    <s v="2 States"/>
    <x v="1"/>
    <s v="No"/>
    <s v="No"/>
    <s v="love_story"/>
    <s v="No"/>
    <s v="Yes"/>
    <s v="No"/>
    <x v="105"/>
    <x v="206"/>
    <s v="Shankar - Ehsaan - Loy"/>
    <n v="1900"/>
    <n v="450000000"/>
    <n v="1729900000"/>
    <x v="3"/>
  </r>
  <r>
    <s v="Tevar"/>
    <x v="0"/>
    <s v="Yes"/>
    <s v="No"/>
    <s v="masala"/>
    <s v="No"/>
    <s v="Yes"/>
    <s v="Yes"/>
    <x v="105"/>
    <x v="207"/>
    <s v="Imraan Khan"/>
    <n v="2850"/>
    <n v="540000000"/>
    <n v="565125000"/>
    <x v="2"/>
  </r>
  <r>
    <s v="Mubarakan"/>
    <x v="0"/>
    <s v="No"/>
    <s v="No"/>
    <s v="comedy"/>
    <s v="No"/>
    <s v="No"/>
    <s v="No"/>
    <x v="105"/>
    <x v="110"/>
    <s v="Rishi Rich"/>
    <n v="2300"/>
    <n v="650000000"/>
    <n v="899330000"/>
    <x v="2"/>
  </r>
  <r>
    <s v="Aurangzeb"/>
    <x v="0"/>
    <s v="No"/>
    <s v="No"/>
    <s v="drama"/>
    <s v="No"/>
    <s v="Yes"/>
    <s v="Yes"/>
    <x v="105"/>
    <x v="208"/>
    <s v="Amartya Rahut"/>
    <n v="1200"/>
    <n v="220000000"/>
    <n v="350252500"/>
    <x v="2"/>
  </r>
  <r>
    <s v="Ishaqzaade"/>
    <x v="0"/>
    <s v="No"/>
    <s v="No"/>
    <s v="love_story"/>
    <s v="Yes"/>
    <s v="No"/>
    <s v="No"/>
    <x v="105"/>
    <x v="3"/>
    <s v="Amit Trivedi"/>
    <n v="1100"/>
    <n v="190000000"/>
    <n v="630500000"/>
    <x v="3"/>
  </r>
  <r>
    <s v="Half Girlfriend"/>
    <x v="0"/>
    <s v="No"/>
    <s v="No"/>
    <s v="love_story"/>
    <s v="No"/>
    <s v="No"/>
    <s v="No"/>
    <x v="105"/>
    <x v="63"/>
    <s v="Rishi Rich"/>
    <n v="2400"/>
    <n v="580000000"/>
    <n v="864755000"/>
    <x v="2"/>
  </r>
  <r>
    <s v="Time Pass"/>
    <x v="0"/>
    <s v="No"/>
    <s v="No"/>
    <s v="comedy"/>
    <s v="No"/>
    <s v="Yes"/>
    <s v="No"/>
    <x v="106"/>
    <x v="209"/>
    <s v="Sunil Jha"/>
    <n v="45"/>
    <n v="12500000"/>
    <n v="5300000"/>
    <x v="0"/>
  </r>
  <r>
    <s v="Ek Ajnabee"/>
    <x v="0"/>
    <s v="Yes"/>
    <s v="No"/>
    <s v="action"/>
    <s v="No"/>
    <s v="No"/>
    <s v="No"/>
    <x v="107"/>
    <x v="210"/>
    <s v="Amar Mohile"/>
    <n v="325"/>
    <n v="120000000"/>
    <n v="123040000"/>
    <x v="2"/>
  </r>
  <r>
    <s v="Daddy"/>
    <x v="0"/>
    <s v="No"/>
    <s v="No"/>
    <s v="drama"/>
    <s v="No"/>
    <s v="Yes"/>
    <s v="No"/>
    <x v="107"/>
    <x v="211"/>
    <s v="Sajid - Wajid"/>
    <n v="1150"/>
    <n v="210000000"/>
    <n v="154790000"/>
    <x v="0"/>
  </r>
  <r>
    <s v="D Day"/>
    <x v="0"/>
    <s v="No"/>
    <s v="No"/>
    <s v="thriller"/>
    <s v="No"/>
    <s v="No"/>
    <s v="No"/>
    <x v="107"/>
    <x v="122"/>
    <s v="Shankar - Ehsaan - Loy"/>
    <n v="1250"/>
    <n v="280000000"/>
    <n v="288982500"/>
    <x v="2"/>
  </r>
  <r>
    <s v="Chakravyuh"/>
    <x v="1"/>
    <s v="No"/>
    <s v="No"/>
    <s v="drama"/>
    <s v="No"/>
    <s v="No"/>
    <s v="No"/>
    <x v="107"/>
    <x v="92"/>
    <s v="Salim - Sulaiman"/>
    <n v="1200"/>
    <n v="300000000"/>
    <n v="257700000"/>
    <x v="1"/>
  </r>
  <r>
    <s v="Vaada"/>
    <x v="0"/>
    <s v="Yes"/>
    <s v="No"/>
    <s v="thriller"/>
    <s v="No"/>
    <s v="No"/>
    <s v="No"/>
    <x v="107"/>
    <x v="134"/>
    <s v="Himesh Reshammiya"/>
    <n v="285"/>
    <n v="80000000"/>
    <n v="95300000"/>
    <x v="2"/>
  </r>
  <r>
    <s v="Inkaar"/>
    <x v="1"/>
    <s v="No"/>
    <s v="No"/>
    <s v="drama"/>
    <s v="No"/>
    <s v="No"/>
    <s v="No"/>
    <x v="107"/>
    <x v="212"/>
    <s v="Shantanu Moitra"/>
    <n v="800"/>
    <n v="140000000"/>
    <n v="149350000"/>
    <x v="2"/>
  </r>
  <r>
    <s v="Elaan"/>
    <x v="1"/>
    <s v="No"/>
    <s v="No"/>
    <s v="action"/>
    <s v="No"/>
    <s v="No"/>
    <s v="No"/>
    <x v="107"/>
    <x v="60"/>
    <s v="Anu Malik"/>
    <n v="375"/>
    <n v="150000000"/>
    <n v="129397500"/>
    <x v="1"/>
  </r>
  <r>
    <s v="I See You"/>
    <x v="1"/>
    <s v="No"/>
    <s v="No"/>
    <s v="drama"/>
    <s v="No"/>
    <s v="Yes"/>
    <s v="No"/>
    <x v="107"/>
    <x v="213"/>
    <s v="Vishal - Shekhar"/>
    <n v="125"/>
    <n v="80000000"/>
    <n v="19233750"/>
    <x v="0"/>
  </r>
  <r>
    <s v="Lekar Hum Deewana Dil"/>
    <x v="0"/>
    <s v="No"/>
    <s v="No"/>
    <s v="rom__com"/>
    <s v="Yes"/>
    <s v="Yes"/>
    <s v="No"/>
    <x v="108"/>
    <x v="214"/>
    <s v="A.R. Rehman"/>
    <n v="875"/>
    <n v="28200000"/>
    <n v="45360000"/>
    <x v="2"/>
  </r>
  <r>
    <s v="Yeh Figure Hai"/>
    <x v="1"/>
    <s v="No"/>
    <s v="No"/>
    <s v="adult"/>
    <s v="Yes"/>
    <s v="Yes"/>
    <s v="Yes"/>
    <x v="109"/>
    <x v="215"/>
    <s v="Gurnam Singh Mann"/>
    <n v="1"/>
    <n v="1250000"/>
    <n v="600000"/>
    <x v="0"/>
  </r>
  <r>
    <s v="Bin Phere Free Me Ttere"/>
    <x v="0"/>
    <s v="No"/>
    <s v="No"/>
    <s v="comedy"/>
    <s v="Yes"/>
    <s v="No"/>
    <s v="No"/>
    <x v="110"/>
    <x v="216"/>
    <s v="Vishnu Narayan"/>
    <n v="30"/>
    <n v="15000000"/>
    <n v="825000"/>
    <x v="0"/>
  </r>
  <r>
    <s v="Kisse Pyaar Karoon"/>
    <x v="0"/>
    <s v="No"/>
    <s v="No"/>
    <s v="comedy"/>
    <s v="No"/>
    <s v="No"/>
    <s v="No"/>
    <x v="111"/>
    <x v="217"/>
    <s v="Daboo Malik"/>
    <n v="275"/>
    <n v="72500000"/>
    <n v="10700000"/>
    <x v="0"/>
  </r>
  <r>
    <s v="Rabba Main Kya Karoon"/>
    <x v="1"/>
    <s v="No"/>
    <s v="No"/>
    <s v="comedy"/>
    <s v="No"/>
    <s v="No"/>
    <s v="Yes"/>
    <x v="111"/>
    <x v="161"/>
    <s v="Labh Junjua"/>
    <n v="400"/>
    <n v="110000000"/>
    <n v="14400000"/>
    <x v="0"/>
  </r>
  <r>
    <s v="Welcome 2 Karachi"/>
    <x v="0"/>
    <s v="No"/>
    <s v="No"/>
    <s v="comedy"/>
    <s v="No"/>
    <s v="No"/>
    <s v="No"/>
    <x v="111"/>
    <x v="112"/>
    <s v="Rochak Kohli"/>
    <n v="1350"/>
    <n v="290000000"/>
    <n v="135362500"/>
    <x v="0"/>
  </r>
  <r>
    <s v="Krazzy 4"/>
    <x v="1"/>
    <s v="No"/>
    <s v="No"/>
    <s v="comedy"/>
    <s v="No"/>
    <s v="Yes"/>
    <s v="No"/>
    <x v="111"/>
    <x v="218"/>
    <s v="Rajesh Roshan"/>
    <n v="800"/>
    <n v="180000000"/>
    <n v="322780000"/>
    <x v="2"/>
  </r>
  <r>
    <s v="Sehar"/>
    <x v="0"/>
    <s v="No"/>
    <s v="No"/>
    <s v="drama"/>
    <s v="No"/>
    <s v="Yes"/>
    <s v="Yes"/>
    <x v="111"/>
    <x v="219"/>
    <s v="Daniel B. George"/>
    <n v="60"/>
    <n v="40000000"/>
    <n v="20400000"/>
    <x v="0"/>
  </r>
  <r>
    <s v="Hum Tum Aur Ghost"/>
    <x v="0"/>
    <s v="No"/>
    <s v="No"/>
    <s v="fantasy"/>
    <s v="No"/>
    <s v="No"/>
    <s v="No"/>
    <x v="111"/>
    <x v="219"/>
    <s v="Shankar - Ehsaan - Loy"/>
    <n v="450"/>
    <n v="210000000"/>
    <n v="80100000"/>
    <x v="0"/>
  </r>
  <r>
    <s v="Anthony Kaun Hai?"/>
    <x v="0"/>
    <s v="No"/>
    <s v="No"/>
    <s v="comedy"/>
    <s v="No"/>
    <s v="No"/>
    <s v="No"/>
    <x v="111"/>
    <x v="220"/>
    <s v="Himesh Reshammiya"/>
    <n v="300"/>
    <n v="130000000"/>
    <n v="97960000"/>
    <x v="1"/>
  </r>
  <r>
    <s v="Kuchh Meetha Ho Jaye"/>
    <x v="1"/>
    <s v="No"/>
    <s v="No"/>
    <s v="rom__com"/>
    <s v="No"/>
    <s v="Yes"/>
    <s v="No"/>
    <x v="111"/>
    <x v="221"/>
    <s v="Himesh Reshammiya"/>
    <n v="90"/>
    <n v="40000000"/>
    <n v="16662500"/>
    <x v="0"/>
  </r>
  <r>
    <s v="Mr. Joe B. Carvalho"/>
    <x v="0"/>
    <s v="No"/>
    <s v="No"/>
    <s v="comedy"/>
    <s v="No"/>
    <s v="Yes"/>
    <s v="No"/>
    <x v="111"/>
    <x v="222"/>
    <s v="Amartya Rahut"/>
    <n v="1050"/>
    <n v="170000000"/>
    <n v="38300000"/>
    <x v="0"/>
  </r>
  <r>
    <s v="Jolly LLB"/>
    <x v="0"/>
    <s v="No"/>
    <s v="No"/>
    <s v="comedy"/>
    <s v="No"/>
    <s v="No"/>
    <s v="No"/>
    <x v="111"/>
    <x v="127"/>
    <s v="Krsna"/>
    <n v="875"/>
    <n v="135000000"/>
    <n v="432900000"/>
    <x v="3"/>
  </r>
  <r>
    <s v="Guddu Rangeela"/>
    <x v="0"/>
    <s v="No"/>
    <s v="No"/>
    <s v="drama"/>
    <s v="No"/>
    <s v="No"/>
    <s v="No"/>
    <x v="111"/>
    <x v="127"/>
    <s v="Amit Trivedi"/>
    <n v="975"/>
    <n v="200000000"/>
    <n v="96025000"/>
    <x v="0"/>
  </r>
  <r>
    <s v="Ek Se Bure Do"/>
    <x v="1"/>
    <s v="No"/>
    <s v="No"/>
    <s v="comedy"/>
    <s v="No"/>
    <s v="Yes"/>
    <s v="No"/>
    <x v="111"/>
    <x v="223"/>
    <s v="Ravi Pawar"/>
    <n v="100"/>
    <n v="60000000"/>
    <n v="10300000"/>
    <x v="0"/>
  </r>
  <r>
    <s v="Mirch"/>
    <x v="1"/>
    <s v="No"/>
    <s v="No"/>
    <s v="comedy"/>
    <s v="Yes"/>
    <s v="No"/>
    <s v="No"/>
    <x v="112"/>
    <x v="224"/>
    <s v="Monty Sharma"/>
    <n v="150"/>
    <n v="37500000"/>
    <n v="12600000"/>
    <x v="0"/>
  </r>
  <r>
    <s v="Charitraheen - Ek Naari Ki Vyatha"/>
    <x v="1"/>
    <s v="No"/>
    <s v="No"/>
    <s v="adult"/>
    <s v="No"/>
    <s v="No"/>
    <s v="No"/>
    <x v="113"/>
    <x v="225"/>
    <s v="Bobby Rehman"/>
    <n v="2"/>
    <n v="1500000"/>
    <n v="825000"/>
    <x v="0"/>
  </r>
  <r>
    <s v="Paapi - Ek Satya Katha"/>
    <x v="1"/>
    <s v="No"/>
    <s v="No"/>
    <s v="drama"/>
    <s v="No"/>
    <s v="No"/>
    <s v="No"/>
    <x v="114"/>
    <x v="226"/>
    <s v="Anand - Milind"/>
    <n v="200"/>
    <n v="15000000"/>
    <n v="1875000"/>
    <x v="0"/>
  </r>
  <r>
    <s v="Raftaar - An Obsession"/>
    <x v="0"/>
    <s v="No"/>
    <s v="No"/>
    <s v="thriller"/>
    <s v="Yes"/>
    <s v="Yes"/>
    <s v="No"/>
    <x v="115"/>
    <x v="227"/>
    <s v="Nitin Raikwar"/>
    <n v="12"/>
    <n v="15000000"/>
    <n v="275000"/>
    <x v="0"/>
  </r>
  <r>
    <s v="Aisa Kyon Hota Hai"/>
    <x v="1"/>
    <s v="No"/>
    <s v="No"/>
    <s v="drama"/>
    <s v="No"/>
    <s v="Yes"/>
    <s v="Yes"/>
    <x v="116"/>
    <x v="228"/>
    <s v="Tauseef Akhtar"/>
    <n v="20"/>
    <n v="10000000"/>
    <n v="600000"/>
    <x v="0"/>
  </r>
  <r>
    <s v="Mr. 100% - The Real Player"/>
    <x v="0"/>
    <s v="No"/>
    <s v="No"/>
    <s v="drama"/>
    <s v="No"/>
    <s v="Yes"/>
    <s v="Yes"/>
    <x v="116"/>
    <x v="229"/>
    <s v="Vijay Kapoor"/>
    <n v="25"/>
    <n v="22500000"/>
    <n v="4400000"/>
    <x v="0"/>
  </r>
  <r>
    <s v="Ghutan"/>
    <x v="0"/>
    <s v="No"/>
    <s v="No"/>
    <s v="horror"/>
    <s v="No"/>
    <s v="No"/>
    <s v="Yes"/>
    <x v="116"/>
    <x v="230"/>
    <s v="Vishwanath Dixit"/>
    <n v="10"/>
    <n v="10000000"/>
    <n v="3300000"/>
    <x v="0"/>
  </r>
  <r>
    <s v="Good Luck"/>
    <x v="0"/>
    <s v="No"/>
    <s v="No"/>
    <s v="rom__com"/>
    <s v="No"/>
    <s v="No"/>
    <s v="No"/>
    <x v="117"/>
    <x v="231"/>
    <s v="Anu Malik"/>
    <n v="25"/>
    <n v="20000000"/>
    <n v="525000"/>
    <x v="0"/>
  </r>
  <r>
    <s v="It's Rocking Dard-E-Disco"/>
    <x v="1"/>
    <s v="No"/>
    <s v="No"/>
    <s v="comedy"/>
    <s v="No"/>
    <s v="No"/>
    <s v="No"/>
    <x v="117"/>
    <x v="232"/>
    <s v="Bappi Lahiri"/>
    <n v="85"/>
    <n v="25000000"/>
    <n v="1650000"/>
    <x v="0"/>
  </r>
  <r>
    <s v="Ek Aadat"/>
    <x v="0"/>
    <s v="No"/>
    <s v="No"/>
    <s v="drama"/>
    <s v="No"/>
    <s v="No"/>
    <s v="No"/>
    <x v="117"/>
    <x v="233"/>
    <s v="Nishad Vaidya"/>
    <n v="40"/>
    <n v="12500000"/>
    <n v="850000"/>
    <x v="0"/>
  </r>
  <r>
    <s v="Kyun Hua Achanak"/>
    <x v="1"/>
    <s v="No"/>
    <s v="No"/>
    <s v="suspense"/>
    <s v="Yes"/>
    <s v="Yes"/>
    <s v="No"/>
    <x v="118"/>
    <x v="234"/>
    <s v="Rajendra Shiv"/>
    <n v="40"/>
    <n v="10000000"/>
    <n v="325000"/>
    <x v="0"/>
  </r>
  <r>
    <s v="Mai"/>
    <x v="0"/>
    <s v="No"/>
    <s v="No"/>
    <s v="drama"/>
    <s v="Yes"/>
    <s v="Yes"/>
    <s v="Yes"/>
    <x v="119"/>
    <x v="235"/>
    <s v="Nithin R. Shankar"/>
    <n v="65"/>
    <n v="20000000"/>
    <n v="1050000"/>
    <x v="0"/>
  </r>
  <r>
    <s v="Mumbai Can Dance Saalaa"/>
    <x v="1"/>
    <s v="No"/>
    <s v="No"/>
    <s v="thriller"/>
    <s v="Yes"/>
    <s v="Yes"/>
    <s v="Yes"/>
    <x v="120"/>
    <x v="236"/>
    <s v="Naresh Karwala"/>
    <n v="600"/>
    <n v="35000000"/>
    <n v="3100000"/>
    <x v="0"/>
  </r>
  <r>
    <s v="With Love, Delhi!"/>
    <x v="0"/>
    <s v="No"/>
    <s v="No"/>
    <s v="suspense"/>
    <s v="Yes"/>
    <s v="Yes"/>
    <s v="No"/>
    <x v="121"/>
    <x v="237"/>
    <s v="Sanjoy Chowdhary"/>
    <n v="10"/>
    <n v="12500000"/>
    <n v="110000"/>
    <x v="0"/>
  </r>
  <r>
    <s v="Nazar"/>
    <x v="1"/>
    <s v="No"/>
    <s v="No"/>
    <s v="thriller"/>
    <s v="No"/>
    <s v="Yes"/>
    <s v="No"/>
    <x v="122"/>
    <x v="238"/>
    <s v="Anu Malik"/>
    <n v="175"/>
    <n v="37500000"/>
    <n v="42379500"/>
    <x v="2"/>
  </r>
  <r>
    <s v="Saanwariya - Khatu Shyamji Ki Amar Gaatha"/>
    <x v="1"/>
    <s v="No"/>
    <s v="No"/>
    <s v="drama"/>
    <s v="No"/>
    <s v="No"/>
    <s v="No"/>
    <x v="122"/>
    <x v="239"/>
    <s v="Durga - Natraj"/>
    <n v="25"/>
    <n v="9000000"/>
    <n v="1100000"/>
    <x v="0"/>
  </r>
  <r>
    <s v="Love In Bombay"/>
    <x v="1"/>
    <s v="No"/>
    <s v="No"/>
    <s v="love_story"/>
    <s v="No"/>
    <s v="Yes"/>
    <s v="Yes"/>
    <x v="123"/>
    <x v="240"/>
    <s v="Shankar - Jaikishen"/>
    <n v="20"/>
    <n v="6000000"/>
    <n v="225000"/>
    <x v="0"/>
  </r>
  <r>
    <s v="College Campus"/>
    <x v="0"/>
    <s v="No"/>
    <s v="No"/>
    <s v="drama"/>
    <s v="Yes"/>
    <s v="Yes"/>
    <s v="Yes"/>
    <x v="124"/>
    <x v="241"/>
    <s v="Atul Sriva"/>
    <n v="100"/>
    <n v="15000000"/>
    <n v="1900000"/>
    <x v="0"/>
  </r>
  <r>
    <s v="Vidhata Tere Khel Hain Nirale"/>
    <x v="0"/>
    <s v="No"/>
    <s v="No"/>
    <s v="drama"/>
    <s v="Yes"/>
    <s v="Yes"/>
    <s v="Yes"/>
    <x v="125"/>
    <x v="242"/>
    <s v="Madhumay"/>
    <n v="10"/>
    <n v="17500000"/>
    <n v="475000"/>
    <x v="0"/>
  </r>
  <r>
    <s v="Coffee House"/>
    <x v="1"/>
    <s v="No"/>
    <s v="No"/>
    <s v="drama"/>
    <s v="No"/>
    <s v="Yes"/>
    <s v="No"/>
    <x v="126"/>
    <x v="243"/>
    <s v="Jaidev Kumar"/>
    <n v="45"/>
    <n v="20000000"/>
    <n v="1125000"/>
    <x v="0"/>
  </r>
  <r>
    <s v="Shabnam Mousi"/>
    <x v="1"/>
    <s v="No"/>
    <s v="No"/>
    <s v="drama"/>
    <s v="No"/>
    <s v="No"/>
    <s v="Yes"/>
    <x v="126"/>
    <x v="157"/>
    <s v="Mani Shankar"/>
    <n v="30"/>
    <n v="15000000"/>
    <n v="2275000"/>
    <x v="0"/>
  </r>
  <r>
    <s v="Dhadkanein"/>
    <x v="1"/>
    <s v="No"/>
    <s v="No"/>
    <s v="love_story"/>
    <s v="No"/>
    <s v="No"/>
    <s v="No"/>
    <x v="127"/>
    <x v="244"/>
    <s v="Anand - Milind"/>
    <n v="15"/>
    <n v="15000000"/>
    <n v="1550000"/>
    <x v="0"/>
  </r>
  <r>
    <s v="Gauri The Unborn"/>
    <x v="0"/>
    <s v="No"/>
    <s v="No"/>
    <s v="horror"/>
    <s v="No"/>
    <s v="Yes"/>
    <s v="No"/>
    <x v="128"/>
    <x v="245"/>
    <s v="Raju Singh"/>
    <n v="80"/>
    <n v="27500000"/>
    <n v="5600000"/>
    <x v="0"/>
  </r>
  <r>
    <s v="Manasarovar"/>
    <x v="1"/>
    <s v="No"/>
    <s v="No"/>
    <s v="drama"/>
    <s v="No"/>
    <s v="Yes"/>
    <s v="Yes"/>
    <x v="128"/>
    <x v="246"/>
    <s v="Lisa Stanislawski"/>
    <n v="5"/>
    <n v="2500000"/>
    <n v="145000"/>
    <x v="0"/>
  </r>
  <r>
    <s v="Aagaah - The Warning"/>
    <x v="0"/>
    <s v="No"/>
    <s v="No"/>
    <s v="horror"/>
    <s v="No"/>
    <s v="No"/>
    <s v="No"/>
    <x v="128"/>
    <x v="195"/>
    <s v="Sachin Gupta"/>
    <n v="150"/>
    <n v="30000000"/>
    <n v="4000000"/>
    <x v="0"/>
  </r>
  <r>
    <s v="Bumm Bumm Bole"/>
    <x v="0"/>
    <s v="No"/>
    <s v="No"/>
    <s v="drama"/>
    <s v="No"/>
    <s v="No"/>
    <s v="Yes"/>
    <x v="128"/>
    <x v="93"/>
    <s v="M.G. Sreekumar"/>
    <n v="325"/>
    <n v="70000000"/>
    <n v="13400000"/>
    <x v="0"/>
  </r>
  <r>
    <s v="Baba Ramsaa Peer"/>
    <x v="0"/>
    <s v="No"/>
    <s v="No"/>
    <s v="drama"/>
    <s v="No"/>
    <s v="Yes"/>
    <s v="Yes"/>
    <x v="129"/>
    <x v="247"/>
    <s v="Surinder Bachan"/>
    <n v="15"/>
    <n v="5000000"/>
    <n v="300000"/>
    <x v="0"/>
  </r>
  <r>
    <s v="Zindagi Jalebi"/>
    <x v="1"/>
    <s v="No"/>
    <s v="No"/>
    <s v="comedy"/>
    <s v="Yes"/>
    <s v="Yes"/>
    <s v="Yes"/>
    <x v="130"/>
    <x v="248"/>
    <s v="Pravin More"/>
    <n v="3"/>
    <n v="2500000"/>
    <n v="175000"/>
    <x v="0"/>
  </r>
  <r>
    <s v="Ada....A Way of life"/>
    <x v="1"/>
    <s v="No"/>
    <s v="No"/>
    <s v="drama"/>
    <s v="Yes"/>
    <s v="Yes"/>
    <s v="No"/>
    <x v="131"/>
    <x v="249"/>
    <s v="A.R. Rehman"/>
    <n v="15"/>
    <n v="12500000"/>
    <n v="165000"/>
    <x v="0"/>
  </r>
  <r>
    <s v="Dor"/>
    <x v="0"/>
    <s v="Yes"/>
    <s v="No"/>
    <s v="drama"/>
    <s v="No"/>
    <s v="No"/>
    <s v="No"/>
    <x v="132"/>
    <x v="119"/>
    <s v="Salim - Sulaiman"/>
    <n v="100"/>
    <n v="30000000"/>
    <n v="38100000"/>
    <x v="2"/>
  </r>
  <r>
    <s v="Mod"/>
    <x v="0"/>
    <s v="No"/>
    <s v="No"/>
    <s v="love_story"/>
    <s v="No"/>
    <s v="No"/>
    <s v="No"/>
    <x v="132"/>
    <x v="119"/>
    <s v="Tapas Relia"/>
    <n v="225"/>
    <n v="55000000"/>
    <n v="6325000"/>
    <x v="0"/>
  </r>
  <r>
    <s v="Sarfaroshi - A War Against System"/>
    <x v="0"/>
    <s v="No"/>
    <s v="No"/>
    <s v="thriller"/>
    <s v="No"/>
    <s v="Yes"/>
    <s v="No"/>
    <x v="133"/>
    <x v="250"/>
    <s v="Vaishnav Deva"/>
    <n v="75"/>
    <n v="15000000"/>
    <n v="1200000"/>
    <x v="0"/>
  </r>
  <r>
    <s v="Meri Pyaari Bindu"/>
    <x v="0"/>
    <s v="No"/>
    <s v="No"/>
    <s v="rom__com"/>
    <s v="No"/>
    <s v="Yes"/>
    <s v="No"/>
    <x v="134"/>
    <x v="251"/>
    <s v="Sachin - Jigar"/>
    <n v="750"/>
    <n v="220000000"/>
    <n v="177910000"/>
    <x v="1"/>
  </r>
  <r>
    <s v="Bareilly Ki Barfi"/>
    <x v="0"/>
    <s v="No"/>
    <s v="No"/>
    <s v="rom__com"/>
    <s v="No"/>
    <s v="No"/>
    <s v="Yes"/>
    <x v="134"/>
    <x v="252"/>
    <s v="Samira Koppikar"/>
    <n v="1000"/>
    <n v="200000000"/>
    <n v="548960000"/>
    <x v="3"/>
  </r>
  <r>
    <s v="Bewakoofiyaan"/>
    <x v="1"/>
    <s v="No"/>
    <s v="No"/>
    <s v="rom__com"/>
    <s v="No"/>
    <s v="No"/>
    <s v="No"/>
    <x v="134"/>
    <x v="253"/>
    <s v="Raghu Dixit"/>
    <n v="1100"/>
    <n v="220000000"/>
    <n v="222060000"/>
    <x v="2"/>
  </r>
  <r>
    <s v="Shubh Mangal Saavdhan"/>
    <x v="1"/>
    <s v="Yes"/>
    <s v="No"/>
    <s v="comedy"/>
    <s v="No"/>
    <s v="Yes"/>
    <s v="No"/>
    <x v="134"/>
    <x v="254"/>
    <s v="Vayu"/>
    <n v="1300"/>
    <n v="250000000"/>
    <n v="640220000"/>
    <x v="3"/>
  </r>
  <r>
    <s v="Nautanki Saala"/>
    <x v="1"/>
    <s v="No"/>
    <s v="No"/>
    <s v="comedy"/>
    <s v="No"/>
    <s v="No"/>
    <s v="Yes"/>
    <x v="134"/>
    <x v="42"/>
    <s v="Mikey McCleary"/>
    <n v="925"/>
    <n v="160000000"/>
    <n v="329322500"/>
    <x v="3"/>
  </r>
  <r>
    <s v="Dum Laga Ke Haisha"/>
    <x v="0"/>
    <s v="No"/>
    <s v="No"/>
    <s v="comedy"/>
    <s v="No"/>
    <s v="No"/>
    <s v="No"/>
    <x v="134"/>
    <x v="255"/>
    <s v="Anu Malik"/>
    <n v="775"/>
    <n v="140000000"/>
    <n v="414537500"/>
    <x v="3"/>
  </r>
  <r>
    <s v="Vicky Donor"/>
    <x v="0"/>
    <s v="No"/>
    <s v="No"/>
    <s v="comedy"/>
    <s v="Yes"/>
    <s v="No"/>
    <s v="Yes"/>
    <x v="134"/>
    <x v="171"/>
    <s v="Rochak Kohli"/>
    <n v="575"/>
    <n v="100000000"/>
    <n v="613200000"/>
    <x v="3"/>
  </r>
  <r>
    <s v="Hawaizaada"/>
    <x v="0"/>
    <s v="No"/>
    <s v="No"/>
    <s v="drama"/>
    <s v="No"/>
    <s v="Yes"/>
    <s v="No"/>
    <x v="134"/>
    <x v="256"/>
    <s v="Mangesh Dhakde"/>
    <n v="900"/>
    <n v="340000000"/>
    <n v="55900000"/>
    <x v="0"/>
  </r>
  <r>
    <s v="Qasam Se Qasam Se"/>
    <x v="0"/>
    <s v="No"/>
    <s v="No"/>
    <s v="love_story"/>
    <s v="Yes"/>
    <s v="Yes"/>
    <s v="Yes"/>
    <x v="135"/>
    <x v="257"/>
    <s v="Shailendra - Sayanti"/>
    <n v="100"/>
    <n v="20000000"/>
    <n v="3050000"/>
    <x v="0"/>
  </r>
  <r>
    <s v="Main Aur Mr. Riight"/>
    <x v="0"/>
    <s v="No"/>
    <s v="No"/>
    <s v="rom__com"/>
    <s v="Yes"/>
    <s v="Yes"/>
    <s v="Yes"/>
    <x v="136"/>
    <x v="258"/>
    <s v="Ravi Shukla"/>
    <n v="300"/>
    <n v="42500000"/>
    <n v="3900000"/>
    <x v="0"/>
  </r>
  <r>
    <s v="Janani"/>
    <x v="0"/>
    <s v="No"/>
    <s v="No"/>
    <s v="drama"/>
    <s v="No"/>
    <s v="Yes"/>
    <s v="Yes"/>
    <x v="137"/>
    <x v="259"/>
    <s v="Nirmal Pawar"/>
    <n v="15"/>
    <n v="15000000"/>
    <n v="300000"/>
    <x v="0"/>
  </r>
  <r>
    <s v="Wife Hai To Life Hai"/>
    <x v="1"/>
    <s v="No"/>
    <s v="No"/>
    <s v="comedy"/>
    <s v="Yes"/>
    <s v="Yes"/>
    <s v="No"/>
    <x v="138"/>
    <x v="260"/>
    <s v="Durga - Natraj"/>
    <n v="5"/>
    <n v="7500000"/>
    <n v="300000"/>
    <x v="0"/>
  </r>
  <r>
    <s v="Cigarette Ki Tarah"/>
    <x v="0"/>
    <s v="No"/>
    <s v="No"/>
    <s v="thriller"/>
    <s v="Yes"/>
    <s v="Yes"/>
    <s v="Yes"/>
    <x v="139"/>
    <x v="261"/>
    <s v="Kavita Seth"/>
    <n v="225"/>
    <n v="60000000"/>
    <n v="5900000"/>
    <x v="0"/>
  </r>
  <r>
    <s v="Aatma"/>
    <x v="0"/>
    <s v="No"/>
    <s v="No"/>
    <s v="horror"/>
    <s v="No"/>
    <s v="No"/>
    <s v="No"/>
    <x v="140"/>
    <x v="262"/>
    <s v="Anu Malik"/>
    <n v="70"/>
    <n v="25000000"/>
    <n v="9400000"/>
    <x v="0"/>
  </r>
  <r>
    <s v="Corporate"/>
    <x v="0"/>
    <s v="No"/>
    <s v="No"/>
    <s v="drama"/>
    <s v="No"/>
    <s v="No"/>
    <s v="No"/>
    <x v="140"/>
    <x v="87"/>
    <s v="Shamir Tandon"/>
    <n v="250"/>
    <n v="67500000"/>
    <n v="150560000"/>
    <x v="3"/>
  </r>
  <r>
    <s v="Chehraa"/>
    <x v="1"/>
    <s v="No"/>
    <s v="No"/>
    <s v="thriller"/>
    <s v="No"/>
    <s v="No"/>
    <s v="No"/>
    <x v="140"/>
    <x v="263"/>
    <s v="Anu Malik"/>
    <n v="50"/>
    <n v="40000000"/>
    <n v="6200000"/>
    <x v="0"/>
  </r>
  <r>
    <s v="Pankh"/>
    <x v="1"/>
    <s v="No"/>
    <s v="No"/>
    <s v="drama"/>
    <s v="No"/>
    <s v="Yes"/>
    <s v="No"/>
    <x v="140"/>
    <x v="264"/>
    <s v="Raju Singh"/>
    <n v="125"/>
    <n v="55000000"/>
    <n v="2025000"/>
    <x v="0"/>
  </r>
  <r>
    <s v="Creature 3D"/>
    <x v="0"/>
    <s v="No"/>
    <s v="Yes"/>
    <s v="horror"/>
    <s v="No"/>
    <s v="No"/>
    <s v="Yes"/>
    <x v="140"/>
    <x v="60"/>
    <s v="Tony Kakkar"/>
    <n v="1300"/>
    <n v="250000000"/>
    <n v="206350000"/>
    <x v="1"/>
  </r>
  <r>
    <s v="Yaad Rakhenge Aap"/>
    <x v="0"/>
    <s v="No"/>
    <s v="No"/>
    <s v="drama"/>
    <s v="Yes"/>
    <s v="No"/>
    <s v="No"/>
    <x v="141"/>
    <x v="265"/>
    <s v="Manjit Arora"/>
    <n v="1"/>
    <n v="1500000"/>
    <n v="325000"/>
    <x v="0"/>
  </r>
  <r>
    <s v="Humko Tumse Pyaar Hai"/>
    <x v="1"/>
    <s v="No"/>
    <s v="No"/>
    <s v="love_story"/>
    <s v="No"/>
    <s v="No"/>
    <s v="No"/>
    <x v="142"/>
    <x v="266"/>
    <s v="Anand Raj Anand"/>
    <n v="140"/>
    <n v="75000000"/>
    <n v="43280000"/>
    <x v="0"/>
  </r>
  <r>
    <s v="Chamku"/>
    <x v="0"/>
    <s v="No"/>
    <s v="No"/>
    <s v="action"/>
    <s v="No"/>
    <s v="No"/>
    <s v="No"/>
    <x v="142"/>
    <x v="219"/>
    <s v="Monty Sharma"/>
    <n v="425"/>
    <n v="100000000"/>
    <n v="30967500"/>
    <x v="0"/>
  </r>
  <r>
    <s v="Help"/>
    <x v="1"/>
    <s v="No"/>
    <s v="No"/>
    <s v="horror"/>
    <s v="No"/>
    <s v="No"/>
    <s v="No"/>
    <x v="142"/>
    <x v="267"/>
    <s v="Gourov Dasgupta"/>
    <n v="575"/>
    <n v="80000000"/>
    <n v="30900000"/>
    <x v="0"/>
  </r>
  <r>
    <s v="Nanhe Jaisalmer"/>
    <x v="1"/>
    <s v="No"/>
    <s v="No"/>
    <s v="drama"/>
    <s v="No"/>
    <s v="No"/>
    <s v="No"/>
    <x v="142"/>
    <x v="268"/>
    <s v="Himesh Reshammiya"/>
    <n v="125"/>
    <n v="55000000"/>
    <n v="6996000"/>
    <x v="0"/>
  </r>
  <r>
    <s v="Vaada Raha..."/>
    <x v="0"/>
    <s v="No"/>
    <s v="No"/>
    <s v="drama"/>
    <s v="No"/>
    <s v="No"/>
    <s v="No"/>
    <x v="142"/>
    <x v="268"/>
    <s v="Babbu Mann"/>
    <n v="275"/>
    <n v="60000000"/>
    <n v="11000000"/>
    <x v="0"/>
  </r>
  <r>
    <s v="Ek - The Power Of One"/>
    <x v="1"/>
    <s v="No"/>
    <s v="No"/>
    <s v="action"/>
    <s v="No"/>
    <s v="No"/>
    <s v="No"/>
    <x v="142"/>
    <x v="269"/>
    <s v="Pritam"/>
    <n v="650"/>
    <n v="210000000"/>
    <n v="91500000"/>
    <x v="0"/>
  </r>
  <r>
    <s v="Barsaat"/>
    <x v="1"/>
    <s v="No"/>
    <s v="No"/>
    <s v="love_story"/>
    <s v="No"/>
    <s v="No"/>
    <s v="No"/>
    <x v="142"/>
    <x v="128"/>
    <s v="Nadeem - Shravan"/>
    <n v="375"/>
    <n v="100000000"/>
    <n v="195600000"/>
    <x v="2"/>
  </r>
  <r>
    <s v="Shaka Laka Boom Boom"/>
    <x v="1"/>
    <s v="No"/>
    <s v="No"/>
    <s v="drama"/>
    <s v="No"/>
    <s v="No"/>
    <s v="No"/>
    <x v="142"/>
    <x v="128"/>
    <s v="Himesh Reshammiya"/>
    <n v="425"/>
    <n v="115000000"/>
    <n v="95900000"/>
    <x v="1"/>
  </r>
  <r>
    <s v="Jurm"/>
    <x v="1"/>
    <s v="No"/>
    <s v="No"/>
    <s v="thriller"/>
    <s v="No"/>
    <s v="No"/>
    <s v="No"/>
    <x v="142"/>
    <x v="60"/>
    <s v="Anu Malik"/>
    <n v="275"/>
    <n v="90000000"/>
    <n v="61400000"/>
    <x v="0"/>
  </r>
  <r>
    <s v="London Calling"/>
    <x v="1"/>
    <s v="No"/>
    <s v="No"/>
    <s v="drama"/>
    <s v="No"/>
    <s v="No"/>
    <s v="No"/>
    <x v="143"/>
    <x v="270"/>
    <s v="Sawan Kumar Sawan"/>
    <n v="40"/>
    <n v="10000000"/>
    <n v="1525000"/>
    <x v="0"/>
  </r>
  <r>
    <s v="Santa Banta Pvt. Ltd."/>
    <x v="0"/>
    <s v="No"/>
    <s v="No"/>
    <s v="comedy"/>
    <s v="No"/>
    <s v="No"/>
    <s v="No"/>
    <x v="144"/>
    <x v="271"/>
    <s v="Jassi Katyal"/>
    <n v="550"/>
    <n v="95000000"/>
    <n v="12500000"/>
    <x v="0"/>
  </r>
  <r>
    <s v="Shirin Farhad Ki Toh Nikal Padi"/>
    <x v="0"/>
    <s v="No"/>
    <s v="No"/>
    <s v="rom__com"/>
    <s v="No"/>
    <s v="Yes"/>
    <s v="No"/>
    <x v="144"/>
    <x v="272"/>
    <s v="Jeet Ganguly"/>
    <n v="650"/>
    <n v="190000000"/>
    <n v="198675000"/>
    <x v="2"/>
  </r>
  <r>
    <s v="Well Done Abba"/>
    <x v="0"/>
    <s v="No"/>
    <s v="No"/>
    <s v="drama"/>
    <s v="No"/>
    <s v="No"/>
    <s v="No"/>
    <x v="144"/>
    <x v="273"/>
    <s v="Shantanu Moitra"/>
    <n v="325"/>
    <n v="60000000"/>
    <n v="42300000"/>
    <x v="0"/>
  </r>
  <r>
    <s v="Ooops A Desi"/>
    <x v="0"/>
    <s v="No"/>
    <s v="No"/>
    <s v="thriller"/>
    <s v="Yes"/>
    <s v="Yes"/>
    <s v="Yes"/>
    <x v="145"/>
    <x v="274"/>
    <s v="Saurabh Malhotra"/>
    <n v="30"/>
    <n v="15000000"/>
    <n v="475000"/>
    <x v="0"/>
  </r>
  <r>
    <s v="Accident On Hill Road"/>
    <x v="1"/>
    <s v="No"/>
    <s v="No"/>
    <s v="thriller"/>
    <s v="No"/>
    <s v="Yes"/>
    <s v="No"/>
    <x v="146"/>
    <x v="275"/>
    <s v="Raju Singh"/>
    <n v="75"/>
    <n v="35000000"/>
    <n v="1950000"/>
    <x v="0"/>
  </r>
  <r>
    <s v="Ek Main Ek Tum"/>
    <x v="0"/>
    <s v="No"/>
    <s v="No"/>
    <s v="horror"/>
    <s v="No"/>
    <s v="Yes"/>
    <s v="Yes"/>
    <x v="147"/>
    <x v="276"/>
    <s v="Bali Brahmbhatt"/>
    <n v="2"/>
    <n v="3000000"/>
    <n v="75000"/>
    <x v="0"/>
  </r>
  <r>
    <s v="MLA"/>
    <x v="0"/>
    <s v="No"/>
    <s v="No"/>
    <s v="drama"/>
    <s v="Yes"/>
    <s v="Yes"/>
    <s v="No"/>
    <x v="148"/>
    <x v="277"/>
    <s v="Sandesh Shandilya"/>
    <n v="55"/>
    <n v="17500000"/>
    <n v="675000"/>
    <x v="0"/>
  </r>
  <r>
    <s v="Laash - The Deadly Revenge"/>
    <x v="0"/>
    <s v="No"/>
    <s v="No"/>
    <s v="adult"/>
    <s v="Yes"/>
    <s v="No"/>
    <s v="No"/>
    <x v="149"/>
    <x v="66"/>
    <s v="Siddharth - Suhas"/>
    <n v="10"/>
    <n v="1500000"/>
    <n v="2200000"/>
    <x v="2"/>
  </r>
  <r>
    <s v="Prague"/>
    <x v="0"/>
    <s v="No"/>
    <s v="No"/>
    <s v="thriller"/>
    <s v="No"/>
    <s v="Yes"/>
    <s v="Yes"/>
    <x v="150"/>
    <x v="278"/>
    <s v="Atif Afzal"/>
    <n v="85"/>
    <n v="40000000"/>
    <n v="1150000"/>
    <x v="0"/>
  </r>
  <r>
    <s v="Love You To Death"/>
    <x v="1"/>
    <s v="No"/>
    <s v="No"/>
    <s v="drama"/>
    <s v="No"/>
    <s v="Yes"/>
    <s v="Yes"/>
    <x v="150"/>
    <x v="279"/>
    <s v="Ronit Chatterji"/>
    <n v="35"/>
    <n v="20000000"/>
    <n v="525000"/>
    <x v="0"/>
  </r>
  <r>
    <s v="Maruti Mera Dosst"/>
    <x v="0"/>
    <s v="No"/>
    <s v="No"/>
    <s v="fantasy"/>
    <s v="No"/>
    <s v="Yes"/>
    <s v="No"/>
    <x v="151"/>
    <x v="280"/>
    <s v="Kartik Shah"/>
    <n v="150"/>
    <n v="27500000"/>
    <n v="4000000"/>
    <x v="0"/>
  </r>
  <r>
    <s v="Prem Mayee"/>
    <x v="0"/>
    <s v="No"/>
    <s v="No"/>
    <s v="drama"/>
    <s v="No"/>
    <s v="No"/>
    <s v="No"/>
    <x v="151"/>
    <x v="281"/>
    <s v="Abhishek Ray"/>
    <n v="45"/>
    <n v="20000000"/>
    <n v="925000"/>
    <x v="0"/>
  </r>
  <r>
    <s v="Mokssh"/>
    <x v="0"/>
    <s v="No"/>
    <s v="No"/>
    <s v="drama"/>
    <s v="Yes"/>
    <s v="Yes"/>
    <s v="No"/>
    <x v="152"/>
    <x v="282"/>
    <s v="Shailendra Barve"/>
    <n v="3"/>
    <n v="5000000"/>
    <n v="500000"/>
    <x v="0"/>
  </r>
  <r>
    <s v="Miley Naa Miley Hum"/>
    <x v="1"/>
    <s v="No"/>
    <s v="No"/>
    <s v="love_story"/>
    <s v="Yes"/>
    <s v="No"/>
    <s v="No"/>
    <x v="153"/>
    <x v="283"/>
    <s v="Sajid - Wajid"/>
    <n v="325"/>
    <n v="130000000"/>
    <n v="9700000"/>
    <x v="0"/>
  </r>
  <r>
    <s v="Wake Up India"/>
    <x v="0"/>
    <s v="No"/>
    <s v="No"/>
    <s v="drama"/>
    <s v="No"/>
    <s v="Yes"/>
    <s v="No"/>
    <x v="154"/>
    <x v="284"/>
    <s v="Shankar Sahney"/>
    <n v="175"/>
    <n v="15000000"/>
    <n v="950000"/>
    <x v="0"/>
  </r>
  <r>
    <s v="Fruit &amp; Nut"/>
    <x v="0"/>
    <s v="No"/>
    <s v="No"/>
    <s v="comedy"/>
    <s v="Yes"/>
    <s v="Yes"/>
    <s v="Yes"/>
    <x v="155"/>
    <x v="285"/>
    <s v="Sangeet - Siddharth"/>
    <n v="50"/>
    <n v="50000000"/>
    <n v="1500000"/>
    <x v="0"/>
  </r>
  <r>
    <s v="Frozen"/>
    <x v="1"/>
    <s v="No"/>
    <s v="No"/>
    <s v="drama"/>
    <s v="No"/>
    <s v="Yes"/>
    <s v="Yes"/>
    <x v="156"/>
    <x v="286"/>
    <s v="John P. Varkey"/>
    <n v="8"/>
    <n v="2500000"/>
    <n v="650000"/>
    <x v="0"/>
  </r>
  <r>
    <s v="Dilli Gang"/>
    <x v="0"/>
    <s v="No"/>
    <s v="No"/>
    <s v="drama"/>
    <s v="No"/>
    <s v="Yes"/>
    <s v="No"/>
    <x v="157"/>
    <x v="287"/>
    <s v="Amjad - Nadeem"/>
    <n v="175"/>
    <n v="15000000"/>
    <n v="900000"/>
    <x v="0"/>
  </r>
  <r>
    <s v="Zokkomon"/>
    <x v="1"/>
    <s v="No"/>
    <s v="No"/>
    <s v="fantasy"/>
    <s v="No"/>
    <s v="Yes"/>
    <s v="No"/>
    <x v="158"/>
    <x v="288"/>
    <s v="Shankar - Ehsaan - Loy"/>
    <n v="350"/>
    <n v="100000000"/>
    <n v="11300000"/>
    <x v="0"/>
  </r>
  <r>
    <s v="Today Expose"/>
    <x v="1"/>
    <s v="No"/>
    <s v="No"/>
    <s v="adult"/>
    <s v="Yes"/>
    <s v="No"/>
    <s v="No"/>
    <x v="159"/>
    <x v="289"/>
    <s v="Raj Sen"/>
    <n v="1"/>
    <n v="1000000"/>
    <n v="300000"/>
    <x v="0"/>
  </r>
  <r>
    <s v="Diwangi Ne Had Kar Di"/>
    <x v="1"/>
    <s v="No"/>
    <s v="No"/>
    <s v="thriller"/>
    <s v="Yes"/>
    <s v="Yes"/>
    <s v="No"/>
    <x v="160"/>
    <x v="290"/>
    <s v="Sandesh Shandilya"/>
    <n v="50"/>
    <n v="12500000"/>
    <n v="500000"/>
    <x v="0"/>
  </r>
  <r>
    <s v="The Light - Swami Vivekananda"/>
    <x v="0"/>
    <s v="No"/>
    <s v="No"/>
    <s v="drama"/>
    <s v="Yes"/>
    <s v="Yes"/>
    <s v="Yes"/>
    <x v="161"/>
    <x v="291"/>
    <s v="Haricharan Verma"/>
    <n v="50"/>
    <n v="17500000"/>
    <n v="3000000"/>
    <x v="0"/>
  </r>
  <r>
    <s v="Daayen Ya Baayen"/>
    <x v="0"/>
    <s v="No"/>
    <s v="No"/>
    <s v="drama"/>
    <s v="No"/>
    <s v="Yes"/>
    <s v="No"/>
    <x v="162"/>
    <x v="292"/>
    <s v="Vivek Philip"/>
    <n v="15"/>
    <n v="5000000"/>
    <n v="142000"/>
    <x v="0"/>
  </r>
  <r>
    <s v="Chor Chor Super Chor"/>
    <x v="1"/>
    <s v="No"/>
    <s v="No"/>
    <s v="comedy"/>
    <s v="No"/>
    <s v="Yes"/>
    <s v="No"/>
    <x v="162"/>
    <x v="293"/>
    <s v="Mangesh Dhakde"/>
    <n v="125"/>
    <n v="37500000"/>
    <n v="1750000"/>
    <x v="0"/>
  </r>
  <r>
    <s v="Chal Bhaag"/>
    <x v="0"/>
    <s v="No"/>
    <s v="No"/>
    <s v="comedy"/>
    <s v="No"/>
    <s v="No"/>
    <s v="Yes"/>
    <x v="162"/>
    <x v="233"/>
    <s v="Sanjay Pathak"/>
    <n v="125"/>
    <n v="20000000"/>
    <n v="750000"/>
    <x v="0"/>
  </r>
  <r>
    <s v="Vikalp"/>
    <x v="0"/>
    <s v="No"/>
    <s v="No"/>
    <s v="drama"/>
    <s v="No"/>
    <s v="No"/>
    <s v="No"/>
    <x v="163"/>
    <x v="294"/>
    <s v="Dev Sikander"/>
    <n v="125"/>
    <n v="35000000"/>
    <n v="1500000"/>
    <x v="0"/>
  </r>
  <r>
    <s v="Finding Fanny"/>
    <x v="0"/>
    <s v="No"/>
    <s v="No"/>
    <s v="drama"/>
    <s v="No"/>
    <s v="No"/>
    <s v="No"/>
    <x v="164"/>
    <x v="295"/>
    <s v="Mathias Duplessy"/>
    <n v="875"/>
    <n v="290000000"/>
    <n v="512810000"/>
    <x v="2"/>
  </r>
  <r>
    <s v="Yeh Dooriyaan"/>
    <x v="1"/>
    <s v="No"/>
    <s v="No"/>
    <s v="love_story"/>
    <s v="No"/>
    <s v="Yes"/>
    <s v="No"/>
    <x v="165"/>
    <x v="296"/>
    <s v="Amjad - Nadeem"/>
    <n v="175"/>
    <n v="62500000"/>
    <n v="2100000"/>
    <x v="0"/>
  </r>
  <r>
    <s v="Rivaaz"/>
    <x v="0"/>
    <s v="No"/>
    <s v="No"/>
    <s v="drama"/>
    <s v="No"/>
    <s v="No"/>
    <s v="Yes"/>
    <x v="166"/>
    <x v="297"/>
    <s v="Reeg Deb"/>
    <n v="175"/>
    <n v="37500000"/>
    <n v="2600000"/>
    <x v="0"/>
  </r>
  <r>
    <s v="Memories in March"/>
    <x v="1"/>
    <s v="No"/>
    <s v="No"/>
    <s v="drama"/>
    <s v="No"/>
    <s v="Yes"/>
    <s v="No"/>
    <x v="166"/>
    <x v="298"/>
    <s v="Debajyoti Mishra"/>
    <n v="20"/>
    <n v="15000000"/>
    <n v="1425000"/>
    <x v="0"/>
  </r>
  <r>
    <s v="Bubble Gum"/>
    <x v="0"/>
    <s v="No"/>
    <s v="No"/>
    <s v="drama"/>
    <s v="Yes"/>
    <s v="Yes"/>
    <s v="No"/>
    <x v="167"/>
    <x v="299"/>
    <s v="Bappi - Tutal"/>
    <n v="50"/>
    <n v="17500000"/>
    <n v="1150000"/>
    <x v="0"/>
  </r>
  <r>
    <s v="Mr. Prime Minister"/>
    <x v="1"/>
    <s v="No"/>
    <s v="No"/>
    <s v="drama"/>
    <s v="No"/>
    <s v="No"/>
    <s v="Yes"/>
    <x v="168"/>
    <x v="300"/>
    <s v="Darshan Dave"/>
    <n v="45"/>
    <n v="12500000"/>
    <n v="540000"/>
    <x v="0"/>
  </r>
  <r>
    <s v="Chargesheet"/>
    <x v="1"/>
    <s v="No"/>
    <s v="No"/>
    <s v="suspense"/>
    <s v="No"/>
    <s v="No"/>
    <s v="Yes"/>
    <x v="168"/>
    <x v="300"/>
    <s v="Sanjay Jaydip"/>
    <n v="75"/>
    <n v="32500000"/>
    <n v="575000"/>
    <x v="0"/>
  </r>
  <r>
    <s v="Aman Ke Farisshtey"/>
    <x v="0"/>
    <s v="No"/>
    <s v="No"/>
    <s v="action"/>
    <s v="No"/>
    <s v="No"/>
    <s v="No"/>
    <x v="168"/>
    <x v="301"/>
    <s v="Bappi Lahiri"/>
    <n v="5"/>
    <n v="7000000"/>
    <n v="750000"/>
    <x v="0"/>
  </r>
  <r>
    <s v="Karavaas - The Punishment"/>
    <x v="0"/>
    <s v="No"/>
    <s v="No"/>
    <s v="love_story"/>
    <s v="No"/>
    <s v="No"/>
    <s v="Yes"/>
    <x v="169"/>
    <x v="0"/>
    <s v="Narendra Sharma"/>
    <n v="2"/>
    <n v="4500000"/>
    <n v="180000"/>
    <x v="0"/>
  </r>
  <r>
    <s v="9 Eleven"/>
    <x v="0"/>
    <s v="No"/>
    <s v="No"/>
    <s v="thriller"/>
    <s v="Yes"/>
    <s v="Yes"/>
    <s v="Yes"/>
    <x v="170"/>
    <x v="302"/>
    <s v="Jatin Pandit"/>
    <n v="20"/>
    <n v="20000000"/>
    <n v="250000"/>
    <x v="0"/>
  </r>
  <r>
    <s v="Jalsa Ghar Ki Devi"/>
    <x v="0"/>
    <s v="No"/>
    <s v="No"/>
    <s v="drama"/>
    <s v="Yes"/>
    <s v="Yes"/>
    <s v="No"/>
    <x v="171"/>
    <x v="303"/>
    <s v="Ravindra Jain"/>
    <n v="2"/>
    <n v="2500000"/>
    <n v="250000"/>
    <x v="0"/>
  </r>
  <r>
    <s v="Ram Balram Aur Ramkali"/>
    <x v="0"/>
    <s v="No"/>
    <s v="No"/>
    <s v="action"/>
    <s v="Yes"/>
    <s v="No"/>
    <s v="No"/>
    <x v="172"/>
    <x v="304"/>
    <s v="Mahesh Naik"/>
    <n v="2"/>
    <n v="1500000"/>
    <n v="950000"/>
    <x v="0"/>
  </r>
  <r>
    <s v="Raanjhanaa"/>
    <x v="0"/>
    <s v="No"/>
    <s v="No"/>
    <s v="love_story"/>
    <s v="Yes"/>
    <s v="No"/>
    <s v="No"/>
    <x v="173"/>
    <x v="305"/>
    <s v="A.R. Rehman"/>
    <n v="1450"/>
    <n v="360000000"/>
    <n v="941342500"/>
    <x v="3"/>
  </r>
  <r>
    <s v="Second Hand Husband"/>
    <x v="0"/>
    <s v="No"/>
    <s v="No"/>
    <s v="comedy"/>
    <s v="No"/>
    <s v="Yes"/>
    <s v="Yes"/>
    <x v="174"/>
    <x v="306"/>
    <s v="Jatinder Shah"/>
    <n v="525"/>
    <n v="110000000"/>
    <n v="51050000"/>
    <x v="0"/>
  </r>
  <r>
    <s v="Humraah - The Traitor"/>
    <x v="0"/>
    <s v="No"/>
    <s v="No"/>
    <s v="action"/>
    <s v="Yes"/>
    <s v="No"/>
    <s v="No"/>
    <x v="175"/>
    <x v="307"/>
    <s v="R.K. Pandit"/>
    <n v="15"/>
    <n v="7000000"/>
    <n v="205000"/>
    <x v="0"/>
  </r>
  <r>
    <s v="Naam Gum Jaayega"/>
    <x v="1"/>
    <s v="No"/>
    <s v="No"/>
    <s v="thriller"/>
    <s v="No"/>
    <s v="No"/>
    <s v="No"/>
    <x v="176"/>
    <x v="308"/>
    <s v="Anand - Milind"/>
    <n v="7"/>
    <n v="15000000"/>
    <n v="350000"/>
    <x v="0"/>
  </r>
  <r>
    <s v="B.A. Pass"/>
    <x v="1"/>
    <s v="No"/>
    <s v="No"/>
    <s v="adult"/>
    <s v="No"/>
    <s v="Yes"/>
    <s v="Yes"/>
    <x v="177"/>
    <x v="309"/>
    <s v="Alokananda Dasgupta"/>
    <n v="600"/>
    <n v="67500000"/>
    <n v="114600000"/>
    <x v="2"/>
  </r>
  <r>
    <s v="Pairon Talle"/>
    <x v="0"/>
    <s v="No"/>
    <s v="No"/>
    <s v="thriller"/>
    <s v="No"/>
    <s v="Yes"/>
    <s v="Yes"/>
    <x v="177"/>
    <x v="310"/>
    <s v="Jona Kampa"/>
    <n v="10"/>
    <n v="5000000"/>
    <n v="255000"/>
    <x v="0"/>
  </r>
  <r>
    <s v="Phillauri"/>
    <x v="0"/>
    <s v="No"/>
    <s v="No"/>
    <s v="drama"/>
    <s v="Yes"/>
    <s v="Yes"/>
    <s v="No"/>
    <x v="178"/>
    <x v="311"/>
    <s v="Jasleen Royal"/>
    <n v="1500"/>
    <n v="290000000"/>
    <n v="466075000"/>
    <x v="2"/>
  </r>
  <r>
    <s v="Bollywood Villa"/>
    <x v="0"/>
    <s v="No"/>
    <s v="No"/>
    <s v="suspense"/>
    <s v="No"/>
    <s v="Yes"/>
    <s v="No"/>
    <x v="179"/>
    <x v="312"/>
    <s v="Vaishnav Deva"/>
    <n v="1"/>
    <n v="8000000"/>
    <n v="825000"/>
    <x v="0"/>
  </r>
  <r>
    <s v="Phir Aik Saazish"/>
    <x v="0"/>
    <s v="No"/>
    <s v="No"/>
    <s v="thriller"/>
    <s v="No"/>
    <s v="Yes"/>
    <s v="Yes"/>
    <x v="179"/>
    <x v="313"/>
    <s v="Shahank Phadnis"/>
    <n v="100"/>
    <n v="9000000"/>
    <n v="2300000"/>
    <x v="0"/>
  </r>
  <r>
    <s v="What The Fish"/>
    <x v="0"/>
    <s v="No"/>
    <s v="No"/>
    <s v="comedy"/>
    <s v="No"/>
    <s v="Yes"/>
    <s v="Yes"/>
    <x v="180"/>
    <x v="314"/>
    <s v="Amartya Rahut"/>
    <n v="350"/>
    <n v="45000000"/>
    <n v="9800000"/>
    <x v="0"/>
  </r>
  <r>
    <s v="Har Raat Naya Saudagar"/>
    <x v="0"/>
    <s v="No"/>
    <s v="No"/>
    <s v="drama"/>
    <s v="No"/>
    <s v="No"/>
    <s v="Yes"/>
    <x v="181"/>
    <x v="315"/>
    <s v="John T. Hunt"/>
    <n v="1"/>
    <n v="1500000"/>
    <n v="950000"/>
    <x v="0"/>
  </r>
  <r>
    <s v="Maya Ya Maut"/>
    <x v="1"/>
    <s v="No"/>
    <s v="No"/>
    <s v="adult"/>
    <s v="Yes"/>
    <s v="No"/>
    <s v="No"/>
    <x v="182"/>
    <x v="316"/>
    <s v="Abhi - Raj"/>
    <n v="2"/>
    <n v="2000000"/>
    <n v="650000"/>
    <x v="0"/>
  </r>
  <r>
    <s v="Anamika"/>
    <x v="0"/>
    <s v="No"/>
    <s v="No"/>
    <s v="thriller"/>
    <s v="No"/>
    <s v="No"/>
    <s v="No"/>
    <x v="183"/>
    <x v="175"/>
    <s v="Anu Malik"/>
    <n v="75"/>
    <n v="32500000"/>
    <n v="2450000"/>
    <x v="0"/>
  </r>
  <r>
    <s v="Tom Dick and Harry"/>
    <x v="1"/>
    <s v="No"/>
    <s v="No"/>
    <s v="comedy"/>
    <s v="No"/>
    <s v="No"/>
    <s v="No"/>
    <x v="183"/>
    <x v="317"/>
    <s v="Himesh Reshammiya"/>
    <n v="275"/>
    <n v="75000000"/>
    <n v="135150000"/>
    <x v="2"/>
  </r>
  <r>
    <s v="Gumnaam - The Mystery"/>
    <x v="0"/>
    <s v="No"/>
    <s v="No"/>
    <s v="suspense"/>
    <s v="No"/>
    <s v="Yes"/>
    <s v="No"/>
    <x v="183"/>
    <x v="318"/>
    <s v="Nadeem - Shravan"/>
    <n v="70"/>
    <n v="32500000"/>
    <n v="3150000"/>
    <x v="0"/>
  </r>
  <r>
    <s v="Bhram"/>
    <x v="1"/>
    <s v="No"/>
    <s v="No"/>
    <s v="thriller"/>
    <s v="No"/>
    <s v="No"/>
    <s v="No"/>
    <x v="183"/>
    <x v="319"/>
    <s v="Pritam"/>
    <n v="250"/>
    <n v="60000000"/>
    <n v="5300000"/>
    <x v="0"/>
  </r>
  <r>
    <s v="Holiday"/>
    <x v="1"/>
    <s v="No"/>
    <s v="No"/>
    <s v="drama"/>
    <s v="No"/>
    <s v="No"/>
    <s v="No"/>
    <x v="183"/>
    <x v="320"/>
    <s v="Ranjit Barot"/>
    <n v="100"/>
    <n v="35000000"/>
    <n v="11200000"/>
    <x v="0"/>
  </r>
  <r>
    <s v="Life Mein Kabhi Kabhiee"/>
    <x v="1"/>
    <s v="No"/>
    <s v="No"/>
    <s v="drama"/>
    <s v="No"/>
    <s v="No"/>
    <s v="Yes"/>
    <x v="183"/>
    <x v="60"/>
    <s v="Lalit Pandit"/>
    <n v="110"/>
    <n v="50000000"/>
    <n v="10500000"/>
    <x v="0"/>
  </r>
  <r>
    <s v="Anuradha - Aur Uski Kahaani"/>
    <x v="0"/>
    <s v="No"/>
    <s v="No"/>
    <s v="drama"/>
    <s v="Yes"/>
    <s v="No"/>
    <s v="Yes"/>
    <x v="184"/>
    <x v="321"/>
    <s v="Farzan Faaiz"/>
    <n v="100"/>
    <n v="17500000"/>
    <n v="675000"/>
    <x v="0"/>
  </r>
  <r>
    <s v="Pehli Nazar Ka Pyaar"/>
    <x v="0"/>
    <s v="No"/>
    <s v="No"/>
    <s v="love_story"/>
    <s v="No"/>
    <s v="No"/>
    <s v="No"/>
    <x v="185"/>
    <x v="322"/>
    <s v="Ali Ghani"/>
    <n v="7"/>
    <n v="7500000"/>
    <n v="325000"/>
    <x v="0"/>
  </r>
  <r>
    <s v="Saathi - The Companion"/>
    <x v="1"/>
    <s v="No"/>
    <s v="No"/>
    <s v="drama"/>
    <s v="Yes"/>
    <s v="Yes"/>
    <s v="No"/>
    <x v="185"/>
    <x v="323"/>
    <s v="Nikhil - Vinay"/>
    <n v="5"/>
    <n v="6000000"/>
    <n v="350000"/>
    <x v="0"/>
  </r>
  <r>
    <s v="Kahaani Gudiya Ki..."/>
    <x v="0"/>
    <s v="No"/>
    <s v="No"/>
    <s v="drama"/>
    <s v="No"/>
    <s v="Yes"/>
    <s v="Yes"/>
    <x v="186"/>
    <x v="324"/>
    <s v="Vivek Prakash"/>
    <n v="3"/>
    <n v="3000000"/>
    <n v="80000"/>
    <x v="0"/>
  </r>
  <r>
    <s v="Monica"/>
    <x v="0"/>
    <s v="No"/>
    <s v="No"/>
    <s v="thriller"/>
    <s v="No"/>
    <s v="No"/>
    <s v="Yes"/>
    <x v="186"/>
    <x v="325"/>
    <s v="Raju Rao"/>
    <n v="100"/>
    <n v="45000000"/>
    <n v="2850000"/>
    <x v="0"/>
  </r>
  <r>
    <s v="Shobhayatra"/>
    <x v="0"/>
    <s v="No"/>
    <s v="No"/>
    <s v="comedy"/>
    <s v="No"/>
    <s v="Yes"/>
    <s v="No"/>
    <x v="186"/>
    <x v="326"/>
    <s v="Taufiq Qureshi"/>
    <n v="5"/>
    <n v="5000000"/>
    <n v="42500"/>
    <x v="0"/>
  </r>
  <r>
    <s v="Lucky Kabootar"/>
    <x v="1"/>
    <s v="No"/>
    <s v="No"/>
    <s v="rom__com"/>
    <s v="No"/>
    <s v="Yes"/>
    <s v="No"/>
    <x v="187"/>
    <x v="327"/>
    <s v="Santokh Singh"/>
    <n v="375"/>
    <n v="70000000"/>
    <n v="4200000"/>
    <x v="0"/>
  </r>
  <r>
    <s v="Tell Me O Kkhuda"/>
    <x v="1"/>
    <s v="No"/>
    <s v="No"/>
    <s v="drama"/>
    <s v="Yes"/>
    <s v="Yes"/>
    <s v="No"/>
    <x v="188"/>
    <x v="328"/>
    <s v="Pritam"/>
    <n v="325"/>
    <n v="160000000"/>
    <n v="12300000"/>
    <x v="0"/>
  </r>
  <r>
    <s v="Aashiq Banaye Aapne"/>
    <x v="0"/>
    <s v="No"/>
    <s v="No"/>
    <s v="love_story"/>
    <s v="No"/>
    <s v="Yes"/>
    <s v="No"/>
    <x v="189"/>
    <x v="231"/>
    <s v="Himesh Reshammiya"/>
    <n v="225"/>
    <n v="45000000"/>
    <n v="93225000"/>
    <x v="3"/>
  </r>
  <r>
    <s v="Dil Diya Hai"/>
    <x v="0"/>
    <s v="No"/>
    <s v="No"/>
    <s v="thriller"/>
    <s v="No"/>
    <s v="No"/>
    <s v="No"/>
    <x v="189"/>
    <x v="231"/>
    <s v="Himesh Reshammiya"/>
    <n v="225"/>
    <n v="85000000"/>
    <n v="32500000"/>
    <x v="0"/>
  </r>
  <r>
    <s v="Aksar"/>
    <x v="0"/>
    <s v="No"/>
    <s v="No"/>
    <s v="thriller"/>
    <s v="No"/>
    <s v="No"/>
    <s v="No"/>
    <x v="189"/>
    <x v="175"/>
    <s v="Himesh Reshammiya"/>
    <n v="325"/>
    <n v="52500000"/>
    <n v="121800000"/>
    <x v="3"/>
  </r>
  <r>
    <s v="Azhar"/>
    <x v="0"/>
    <s v="No"/>
    <s v="No"/>
    <s v="drama"/>
    <s v="No"/>
    <s v="No"/>
    <s v="No"/>
    <x v="189"/>
    <x v="111"/>
    <s v="Amal Malik"/>
    <n v="2100"/>
    <n v="400000000"/>
    <n v="499390000"/>
    <x v="2"/>
  </r>
  <r>
    <s v="Gangster - A Love Story"/>
    <x v="1"/>
    <s v="No"/>
    <s v="No"/>
    <s v="love_story"/>
    <s v="No"/>
    <s v="No"/>
    <s v="No"/>
    <x v="189"/>
    <x v="329"/>
    <s v="Pritam"/>
    <n v="300"/>
    <n v="65000000"/>
    <n v="179300000"/>
    <x v="3"/>
  </r>
  <r>
    <s v="Good Boy Bad Boy"/>
    <x v="0"/>
    <s v="No"/>
    <s v="No"/>
    <s v="comedy"/>
    <s v="No"/>
    <s v="No"/>
    <s v="No"/>
    <x v="189"/>
    <x v="330"/>
    <s v="Himesh Reshammiya"/>
    <n v="525"/>
    <n v="125000000"/>
    <n v="103268750"/>
    <x v="1"/>
  </r>
  <r>
    <s v="Shanghai"/>
    <x v="0"/>
    <s v="No"/>
    <s v="No"/>
    <s v="thriller"/>
    <s v="No"/>
    <s v="No"/>
    <s v="Yes"/>
    <x v="189"/>
    <x v="28"/>
    <s v=" Vishal - Shekhar"/>
    <n v="975"/>
    <n v="230000000"/>
    <n v="349650000"/>
    <x v="2"/>
  </r>
  <r>
    <s v="Jannat"/>
    <x v="0"/>
    <s v="No"/>
    <s v="No"/>
    <s v="drama"/>
    <s v="No"/>
    <s v="Yes"/>
    <s v="Yes"/>
    <x v="189"/>
    <x v="331"/>
    <s v="Kamran Ahmed"/>
    <n v="825"/>
    <n v="100000000"/>
    <n v="415700000"/>
    <x v="3"/>
  </r>
  <r>
    <s v="Tum Mile"/>
    <x v="0"/>
    <s v="No"/>
    <s v="No"/>
    <s v="love_story"/>
    <s v="No"/>
    <s v="No"/>
    <s v="No"/>
    <x v="189"/>
    <x v="331"/>
    <s v="Pritam"/>
    <n v="675"/>
    <n v="220000000"/>
    <n v="134600000"/>
    <x v="0"/>
  </r>
  <r>
    <s v="Jannat 2"/>
    <x v="1"/>
    <s v="No"/>
    <s v="Yes"/>
    <s v="thriller"/>
    <s v="No"/>
    <s v="No"/>
    <s v="No"/>
    <x v="189"/>
    <x v="331"/>
    <s v="Pritam"/>
    <n v="2050"/>
    <n v="200000000"/>
    <n v="630910000"/>
    <x v="3"/>
  </r>
  <r>
    <s v="Raja Natwarlal"/>
    <x v="1"/>
    <s v="No"/>
    <s v="No"/>
    <s v="thriller"/>
    <s v="No"/>
    <s v="No"/>
    <s v="Yes"/>
    <x v="189"/>
    <x v="331"/>
    <s v="Yuvan Shankar Raja"/>
    <n v="1950"/>
    <n v="470000000"/>
    <n v="390095000"/>
    <x v="1"/>
  </r>
  <r>
    <s v="Jawani Diwani - A Youtful Joyride"/>
    <x v="0"/>
    <s v="No"/>
    <s v="No"/>
    <s v="comedy"/>
    <s v="No"/>
    <s v="Yes"/>
    <s v="No"/>
    <x v="189"/>
    <x v="332"/>
    <s v="Sajid - Wajid"/>
    <n v="275"/>
    <n v="47500000"/>
    <n v="67554000"/>
    <x v="2"/>
  </r>
  <r>
    <s v="Zeher"/>
    <x v="1"/>
    <s v="Yes"/>
    <s v="No"/>
    <s v="thriller"/>
    <s v="No"/>
    <s v="Yes"/>
    <s v="No"/>
    <x v="189"/>
    <x v="63"/>
    <s v="Roop Kumar Rathod"/>
    <n v="275"/>
    <n v="50000000"/>
    <n v="110631250"/>
    <x v="3"/>
  </r>
  <r>
    <s v="Awarapan"/>
    <x v="0"/>
    <s v="Yes"/>
    <s v="No"/>
    <s v="drama"/>
    <s v="No"/>
    <s v="No"/>
    <s v="No"/>
    <x v="189"/>
    <x v="63"/>
    <s v="Pritam"/>
    <n v="375"/>
    <n v="180000000"/>
    <n v="122575000"/>
    <x v="0"/>
  </r>
  <r>
    <s v="Raaz - The Mystery Continues"/>
    <x v="1"/>
    <s v="No"/>
    <s v="Yes"/>
    <s v="horror"/>
    <s v="No"/>
    <s v="No"/>
    <s v="Yes"/>
    <x v="189"/>
    <x v="63"/>
    <s v="Toshi - Sharib"/>
    <n v="1150"/>
    <n v="180000000"/>
    <n v="380900000"/>
    <x v="3"/>
  </r>
  <r>
    <s v="Crook"/>
    <x v="0"/>
    <s v="No"/>
    <s v="No"/>
    <s v="action"/>
    <s v="No"/>
    <s v="No"/>
    <s v="No"/>
    <x v="189"/>
    <x v="63"/>
    <s v="Pritam"/>
    <n v="1050"/>
    <n v="230000000"/>
    <n v="150410000"/>
    <x v="0"/>
  </r>
  <r>
    <s v="Murder 2"/>
    <x v="0"/>
    <s v="No"/>
    <s v="Yes"/>
    <s v="thriller"/>
    <s v="No"/>
    <s v="No"/>
    <s v="No"/>
    <x v="189"/>
    <x v="63"/>
    <s v="Mithoon"/>
    <n v="1300"/>
    <n v="130000000"/>
    <n v="678450000"/>
    <x v="3"/>
  </r>
  <r>
    <s v="Hamari Adhuri Kahani"/>
    <x v="0"/>
    <s v="No"/>
    <s v="No"/>
    <s v="love_story"/>
    <s v="No"/>
    <s v="No"/>
    <s v="No"/>
    <x v="189"/>
    <x v="63"/>
    <s v="Mithoon"/>
    <n v="1750"/>
    <n v="400000000"/>
    <n v="518720000"/>
    <x v="2"/>
  </r>
  <r>
    <s v="Ghanchakkar"/>
    <x v="0"/>
    <s v="No"/>
    <s v="No"/>
    <s v="comedy"/>
    <s v="No"/>
    <s v="No"/>
    <s v="No"/>
    <x v="189"/>
    <x v="333"/>
    <s v="Amit Trivedi"/>
    <n v="1450"/>
    <n v="290000000"/>
    <n v="449915000"/>
    <x v="2"/>
  </r>
  <r>
    <s v="The Killer"/>
    <x v="0"/>
    <s v="No"/>
    <s v="No"/>
    <s v="thriller"/>
    <s v="No"/>
    <s v="Yes"/>
    <s v="No"/>
    <x v="189"/>
    <x v="53"/>
    <s v="Sajid - Wajid"/>
    <n v="250"/>
    <n v="72500000"/>
    <n v="65379000"/>
    <x v="1"/>
  </r>
  <r>
    <s v="The Train"/>
    <x v="0"/>
    <s v="Yes"/>
    <s v="No"/>
    <s v="thriller"/>
    <s v="No"/>
    <s v="No"/>
    <s v="Yes"/>
    <x v="189"/>
    <x v="53"/>
    <s v="Mithoon"/>
    <n v="325"/>
    <n v="77500000"/>
    <n v="71718750"/>
    <x v="1"/>
  </r>
  <r>
    <s v="Ungli"/>
    <x v="0"/>
    <s v="No"/>
    <s v="No"/>
    <s v="drama"/>
    <s v="No"/>
    <s v="No"/>
    <s v="No"/>
    <x v="189"/>
    <x v="334"/>
    <s v="Gulraj Singh"/>
    <n v="1800"/>
    <n v="390000000"/>
    <n v="249657500"/>
    <x v="0"/>
  </r>
  <r>
    <s v="Rush"/>
    <x v="1"/>
    <s v="No"/>
    <s v="No"/>
    <s v="thriller"/>
    <s v="No"/>
    <s v="Yes"/>
    <s v="No"/>
    <x v="189"/>
    <x v="335"/>
    <s v="Pritam"/>
    <n v="800"/>
    <n v="180000000"/>
    <n v="45400000"/>
    <x v="0"/>
  </r>
  <r>
    <s v="Raaz 3"/>
    <x v="0"/>
    <s v="No"/>
    <s v="Yes"/>
    <s v="horror"/>
    <s v="No"/>
    <s v="No"/>
    <s v="Yes"/>
    <x v="189"/>
    <x v="60"/>
    <s v="Rashid Khan"/>
    <n v="2100"/>
    <n v="310000000"/>
    <n v="952662500"/>
    <x v="3"/>
  </r>
  <r>
    <s v="Mr. X"/>
    <x v="0"/>
    <s v="No"/>
    <s v="No"/>
    <s v="fantasy"/>
    <s v="No"/>
    <s v="No"/>
    <s v="No"/>
    <x v="189"/>
    <x v="60"/>
    <s v="Jeet Ganguly"/>
    <n v="2100"/>
    <n v="370000000"/>
    <n v="297362500"/>
    <x v="1"/>
  </r>
  <r>
    <s v="Raaz Reboot"/>
    <x v="0"/>
    <s v="No"/>
    <s v="Yes"/>
    <s v="horror"/>
    <s v="No"/>
    <s v="No"/>
    <s v="No"/>
    <x v="189"/>
    <x v="60"/>
    <s v="Sangeet - Siddharth"/>
    <n v="1700"/>
    <n v="310000000"/>
    <n v="369650000"/>
    <x v="2"/>
  </r>
  <r>
    <s v="Chocolate"/>
    <x v="0"/>
    <s v="No"/>
    <s v="No"/>
    <s v="thriller"/>
    <s v="No"/>
    <s v="Yes"/>
    <s v="No"/>
    <x v="189"/>
    <x v="336"/>
    <s v="Pritam"/>
    <n v="255"/>
    <n v="90000000"/>
    <n v="103520000"/>
    <x v="2"/>
  </r>
  <r>
    <s v="Siyaah"/>
    <x v="0"/>
    <s v="No"/>
    <s v="No"/>
    <s v="horror"/>
    <s v="Yes"/>
    <s v="Yes"/>
    <s v="Yes"/>
    <x v="190"/>
    <x v="337"/>
    <s v="Rajesh S.S"/>
    <n v="50"/>
    <n v="12500000"/>
    <n v="1350000"/>
    <x v="0"/>
  </r>
  <r>
    <s v="Chand Bujh Gaya"/>
    <x v="0"/>
    <s v="No"/>
    <s v="No"/>
    <s v="love_story"/>
    <s v="No"/>
    <s v="Yes"/>
    <s v="Yes"/>
    <x v="191"/>
    <x v="338"/>
    <s v="Ali Ghani"/>
    <n v="20"/>
    <n v="17500000"/>
    <n v="1552500"/>
    <x v="0"/>
  </r>
  <r>
    <s v="Shaadi No. 1"/>
    <x v="1"/>
    <s v="No"/>
    <s v="No"/>
    <s v="comedy"/>
    <s v="No"/>
    <s v="No"/>
    <s v="No"/>
    <x v="192"/>
    <x v="81"/>
    <s v="Anu Malik"/>
    <n v="425"/>
    <n v="150000000"/>
    <n v="204932500"/>
    <x v="2"/>
  </r>
  <r>
    <s v="Just Married"/>
    <x v="1"/>
    <s v="No"/>
    <s v="No"/>
    <s v="rom__com"/>
    <s v="No"/>
    <s v="No"/>
    <s v="No"/>
    <x v="192"/>
    <x v="339"/>
    <s v="Pritam"/>
    <n v="250"/>
    <n v="80000000"/>
    <n v="62120000"/>
    <x v="1"/>
  </r>
  <r>
    <s v="Dulha Mil Gaya"/>
    <x v="0"/>
    <s v="No"/>
    <s v="No"/>
    <s v="rom__com"/>
    <s v="No"/>
    <s v="Yes"/>
    <s v="No"/>
    <x v="192"/>
    <x v="30"/>
    <s v="Pritam"/>
    <n v="550"/>
    <n v="220000000"/>
    <n v="64850000"/>
    <x v="0"/>
  </r>
  <r>
    <s v="Jai Veeru"/>
    <x v="0"/>
    <s v="No"/>
    <s v="No"/>
    <s v="action"/>
    <s v="No"/>
    <s v="No"/>
    <s v="No"/>
    <x v="192"/>
    <x v="201"/>
    <s v="Bappa Lahiri"/>
    <n v="475"/>
    <n v="150000000"/>
    <n v="38000000"/>
    <x v="0"/>
  </r>
  <r>
    <s v="Darling"/>
    <x v="0"/>
    <s v="No"/>
    <s v="No"/>
    <s v="drama"/>
    <s v="No"/>
    <s v="No"/>
    <s v="No"/>
    <x v="192"/>
    <x v="2"/>
    <s v="Pritam"/>
    <n v="240"/>
    <n v="65000000"/>
    <n v="47482500"/>
    <x v="0"/>
  </r>
  <r>
    <s v="Ek Khiladi Ek Haseena"/>
    <x v="0"/>
    <s v="No"/>
    <s v="No"/>
    <s v="thriller"/>
    <s v="No"/>
    <s v="Yes"/>
    <s v="No"/>
    <x v="192"/>
    <x v="340"/>
    <s v="Pritam"/>
    <n v="300"/>
    <n v="57500000"/>
    <n v="78866250"/>
    <x v="2"/>
  </r>
  <r>
    <s v="Acid Factory"/>
    <x v="0"/>
    <s v="Yes"/>
    <s v="No"/>
    <s v="thriller"/>
    <s v="No"/>
    <s v="No"/>
    <s v="Yes"/>
    <x v="192"/>
    <x v="340"/>
    <s v="Manasi Scott"/>
    <n v="850"/>
    <n v="210000000"/>
    <n v="52000000"/>
    <x v="0"/>
  </r>
  <r>
    <s v="Rock On!!"/>
    <x v="0"/>
    <s v="No"/>
    <s v="No"/>
    <s v="drama"/>
    <s v="Yes"/>
    <s v="No"/>
    <s v="No"/>
    <x v="193"/>
    <x v="62"/>
    <s v="Shankar - Ehsaan - Loy"/>
    <n v="400"/>
    <n v="190000000"/>
    <n v="360937500"/>
    <x v="2"/>
  </r>
  <r>
    <s v="Wazir"/>
    <x v="0"/>
    <s v="No"/>
    <s v="No"/>
    <s v="thriller"/>
    <s v="No"/>
    <s v="No"/>
    <s v="Yes"/>
    <x v="193"/>
    <x v="341"/>
    <s v="Gaurav Godkhindi"/>
    <n v="1550"/>
    <n v="360000000"/>
    <n v="757515000"/>
    <x v="3"/>
  </r>
  <r>
    <s v="Bhaag Milkha Bhaag"/>
    <x v="0"/>
    <s v="No"/>
    <s v="No"/>
    <s v="drama"/>
    <s v="No"/>
    <s v="No"/>
    <s v="No"/>
    <x v="193"/>
    <x v="14"/>
    <s v="Shankar - Ehsaan - Loy"/>
    <n v="1650"/>
    <n v="530000000"/>
    <n v="1637800000"/>
    <x v="3"/>
  </r>
  <r>
    <s v="Lucknow Central"/>
    <x v="0"/>
    <s v="No"/>
    <s v="No"/>
    <s v="drama"/>
    <s v="No"/>
    <s v="Yes"/>
    <s v="No"/>
    <x v="193"/>
    <x v="342"/>
    <s v="Rochak Kohli"/>
    <n v="1250"/>
    <n v="300000000"/>
    <n v="179356250"/>
    <x v="0"/>
  </r>
  <r>
    <s v="Shaadi Ke Side Effects"/>
    <x v="0"/>
    <s v="No"/>
    <s v="Yes"/>
    <s v="rom__com"/>
    <s v="No"/>
    <s v="No"/>
    <s v="No"/>
    <x v="193"/>
    <x v="343"/>
    <s v="Pritam"/>
    <n v="1900"/>
    <n v="430000000"/>
    <n v="696300000"/>
    <x v="2"/>
  </r>
  <r>
    <s v="Rock On 2"/>
    <x v="1"/>
    <s v="No"/>
    <s v="Yes"/>
    <s v="drama"/>
    <s v="No"/>
    <s v="Yes"/>
    <s v="No"/>
    <x v="193"/>
    <x v="344"/>
    <s v="Shankar - Ehsaan - Loy"/>
    <n v="1450"/>
    <n v="450000000"/>
    <n v="177600000"/>
    <x v="0"/>
  </r>
  <r>
    <s v="Karthik Calling Karthik"/>
    <x v="1"/>
    <s v="No"/>
    <s v="No"/>
    <s v="thriller"/>
    <s v="No"/>
    <s v="Yes"/>
    <s v="No"/>
    <x v="193"/>
    <x v="345"/>
    <s v="Shankar - Ehsaan - Loy"/>
    <n v="850"/>
    <n v="200000000"/>
    <n v="282200000"/>
    <x v="2"/>
  </r>
  <r>
    <s v="Luck By Chance"/>
    <x v="1"/>
    <s v="No"/>
    <s v="No"/>
    <s v="drama"/>
    <s v="No"/>
    <s v="Yes"/>
    <s v="No"/>
    <x v="193"/>
    <x v="346"/>
    <s v="Shankar - Ehsaan - Loy"/>
    <n v="600"/>
    <n v="180000000"/>
    <n v="216075000"/>
    <x v="2"/>
  </r>
  <r>
    <s v="Children Of War"/>
    <x v="0"/>
    <s v="No"/>
    <s v="No"/>
    <s v="drama"/>
    <s v="No"/>
    <s v="Yes"/>
    <s v="Yes"/>
    <x v="194"/>
    <x v="347"/>
    <s v="Sidhant Mathur"/>
    <n v="275"/>
    <n v="90000000"/>
    <n v="7500000"/>
    <x v="0"/>
  </r>
  <r>
    <s v="Lahore"/>
    <x v="0"/>
    <s v="No"/>
    <s v="No"/>
    <s v="drama"/>
    <s v="No"/>
    <s v="Yes"/>
    <s v="No"/>
    <x v="194"/>
    <x v="348"/>
    <s v="M.M. Kreem"/>
    <n v="325"/>
    <n v="95000000"/>
    <n v="12100000"/>
    <x v="0"/>
  </r>
  <r>
    <s v="Barefoot To Goa"/>
    <x v="0"/>
    <s v="No"/>
    <s v="No"/>
    <s v="drama"/>
    <s v="Yes"/>
    <s v="Yes"/>
    <s v="Yes"/>
    <x v="195"/>
    <x v="349"/>
    <s v="Rohit Sharma"/>
    <n v="25"/>
    <n v="6000000"/>
    <n v="420000"/>
    <x v="0"/>
  </r>
  <r>
    <s v="Main Hoon Durga"/>
    <x v="0"/>
    <s v="No"/>
    <s v="No"/>
    <s v="action"/>
    <s v="Yes"/>
    <s v="Yes"/>
    <s v="No"/>
    <x v="196"/>
    <x v="350"/>
    <s v="Ravindra Jain"/>
    <n v="20"/>
    <n v="7000000"/>
    <n v="650000"/>
    <x v="0"/>
  </r>
  <r>
    <s v="Khoobsurat"/>
    <x v="0"/>
    <s v="No"/>
    <s v="No"/>
    <s v="rom__com"/>
    <s v="Yes"/>
    <s v="No"/>
    <s v="No"/>
    <x v="197"/>
    <x v="351"/>
    <s v="Sneha Khanwalkar"/>
    <n v="1150"/>
    <n v="230000000"/>
    <n v="506715000"/>
    <x v="3"/>
  </r>
  <r>
    <s v="Aaj Ka Fashion Trend"/>
    <x v="0"/>
    <s v="No"/>
    <s v="No"/>
    <s v="drama"/>
    <s v="Yes"/>
    <s v="Yes"/>
    <s v="Yes"/>
    <x v="198"/>
    <x v="352"/>
    <s v="Lava Kumar S.R."/>
    <n v="10"/>
    <n v="2000000"/>
    <n v="140000"/>
    <x v="0"/>
  </r>
  <r>
    <s v="Tum Ho Yaara"/>
    <x v="0"/>
    <s v="No"/>
    <s v="No"/>
    <s v="drama"/>
    <s v="Yes"/>
    <s v="Yes"/>
    <s v="No"/>
    <x v="199"/>
    <x v="353"/>
    <s v="Faizan Hussain"/>
    <n v="5"/>
    <n v="6000000"/>
    <n v="550000"/>
    <x v="0"/>
  </r>
  <r>
    <s v="Na Jaane Kabse"/>
    <x v="0"/>
    <s v="No"/>
    <s v="No"/>
    <s v="rom__com"/>
    <s v="Yes"/>
    <s v="Yes"/>
    <s v="Yes"/>
    <x v="200"/>
    <x v="354"/>
    <s v="Jatin Pandit"/>
    <n v="75"/>
    <n v="30000000"/>
    <n v="750000"/>
    <x v="0"/>
  </r>
  <r>
    <s v="Muskurake Dekh Zara"/>
    <x v="0"/>
    <s v="No"/>
    <s v="No"/>
    <s v="rom__com"/>
    <s v="Yes"/>
    <s v="Yes"/>
    <s v="No"/>
    <x v="201"/>
    <x v="355"/>
    <s v="Ranjit Barot"/>
    <n v="175"/>
    <n v="35000000"/>
    <n v="2900000"/>
    <x v="0"/>
  </r>
  <r>
    <s v="Vroom"/>
    <x v="0"/>
    <s v="No"/>
    <s v="No"/>
    <s v="comedy"/>
    <s v="Yes"/>
    <s v="Yes"/>
    <s v="No"/>
    <x v="202"/>
    <x v="356"/>
    <s v="Sanjoy Chowdhary"/>
    <n v="75"/>
    <n v="40000000"/>
    <n v="750000"/>
    <x v="0"/>
  </r>
  <r>
    <s v="Hota Hai Dil Pyaar Mein Paagal"/>
    <x v="1"/>
    <s v="No"/>
    <s v="No"/>
    <s v="love_story"/>
    <s v="Yes"/>
    <s v="No"/>
    <s v="Yes"/>
    <x v="203"/>
    <x v="357"/>
    <s v="Ali Vasudev"/>
    <n v="5"/>
    <n v="10000000"/>
    <n v="175000"/>
    <x v="0"/>
  </r>
  <r>
    <s v="Bad Luck Govind"/>
    <x v="0"/>
    <s v="No"/>
    <s v="No"/>
    <s v="comedy"/>
    <s v="No"/>
    <s v="No"/>
    <s v="No"/>
    <x v="204"/>
    <x v="198"/>
    <s v="Anu Malik"/>
    <n v="65"/>
    <n v="37500000"/>
    <n v="975000"/>
    <x v="0"/>
  </r>
  <r>
    <s v="Bhooton Ki Raasleela"/>
    <x v="0"/>
    <s v="No"/>
    <s v="No"/>
    <s v="adult"/>
    <s v="Yes"/>
    <s v="Yes"/>
    <s v="Yes"/>
    <x v="205"/>
    <x v="358"/>
    <s v="Munni Raj"/>
    <n v="1"/>
    <n v="2000000"/>
    <n v="500000"/>
    <x v="0"/>
  </r>
  <r>
    <s v="Go"/>
    <x v="0"/>
    <s v="No"/>
    <s v="No"/>
    <s v="drama"/>
    <s v="Yes"/>
    <s v="No"/>
    <s v="Yes"/>
    <x v="206"/>
    <x v="260"/>
    <s v="Sneha Khanwalkar"/>
    <n v="210"/>
    <n v="55000000"/>
    <n v="20600000"/>
    <x v="0"/>
  </r>
  <r>
    <s v="Shoot At Sight"/>
    <x v="1"/>
    <s v="No"/>
    <s v="No"/>
    <s v="thriller"/>
    <s v="Yes"/>
    <s v="No"/>
    <s v="No"/>
    <x v="207"/>
    <x v="359"/>
    <s v="Madhu Bhosle"/>
    <n v="4"/>
    <n v="1000000"/>
    <n v="87000"/>
    <x v="0"/>
  </r>
  <r>
    <s v="Let's Dance"/>
    <x v="0"/>
    <s v="No"/>
    <s v="No"/>
    <s v="drama"/>
    <s v="Yes"/>
    <s v="Yes"/>
    <s v="Yes"/>
    <x v="208"/>
    <x v="360"/>
    <s v="Vipin Mishra"/>
    <n v="70"/>
    <n v="45000000"/>
    <n v="750000"/>
    <x v="0"/>
  </r>
  <r>
    <s v="Will To Live"/>
    <x v="1"/>
    <s v="No"/>
    <s v="No"/>
    <s v="drama"/>
    <s v="Yes"/>
    <s v="Yes"/>
    <s v="No"/>
    <x v="209"/>
    <x v="361"/>
    <s v="Bappi Lahiri"/>
    <n v="10"/>
    <n v="5500000"/>
    <n v="55000"/>
    <x v="0"/>
  </r>
  <r>
    <s v="Ramaiya Vastavaiya"/>
    <x v="0"/>
    <s v="Yes"/>
    <s v="No"/>
    <s v="love_story"/>
    <s v="Yes"/>
    <s v="No"/>
    <s v="No"/>
    <x v="210"/>
    <x v="91"/>
    <s v="Sachin - Jigar"/>
    <n v="1400"/>
    <n v="380000000"/>
    <n v="383420000"/>
    <x v="2"/>
  </r>
  <r>
    <s v="Loveshhuda"/>
    <x v="1"/>
    <s v="No"/>
    <s v="No"/>
    <s v="rom__com"/>
    <s v="No"/>
    <s v="Yes"/>
    <s v="No"/>
    <x v="210"/>
    <x v="362"/>
    <s v="Mithoon"/>
    <n v="900"/>
    <n v="220000000"/>
    <n v="42912500"/>
    <x v="0"/>
  </r>
  <r>
    <s v="Sandwich"/>
    <x v="1"/>
    <s v="No"/>
    <s v="No"/>
    <s v="comedy"/>
    <s v="No"/>
    <s v="No"/>
    <s v="No"/>
    <x v="211"/>
    <x v="110"/>
    <s v="Aadesh Shrivastava"/>
    <n v="90"/>
    <n v="100000000"/>
    <n v="6800000"/>
    <x v="0"/>
  </r>
  <r>
    <s v="Do Knot Disturb"/>
    <x v="1"/>
    <s v="No"/>
    <s v="No"/>
    <s v="comedy"/>
    <s v="No"/>
    <s v="No"/>
    <s v="No"/>
    <x v="211"/>
    <x v="81"/>
    <s v="Nadeem - Shravan"/>
    <n v="1000"/>
    <n v="300000000"/>
    <n v="278900000"/>
    <x v="1"/>
  </r>
  <r>
    <s v="Money Hai Toh Honey Hai"/>
    <x v="0"/>
    <s v="No"/>
    <s v="No"/>
    <s v="comedy"/>
    <s v="No"/>
    <s v="No"/>
    <s v="Yes"/>
    <x v="211"/>
    <x v="363"/>
    <s v="Sony Chandy"/>
    <n v="525"/>
    <n v="180000000"/>
    <n v="62625000"/>
    <x v="0"/>
  </r>
  <r>
    <s v="Khullam Khulla Pyaar Karen"/>
    <x v="1"/>
    <s v="No"/>
    <s v="No"/>
    <s v="comedy"/>
    <s v="No"/>
    <s v="No"/>
    <s v="No"/>
    <x v="211"/>
    <x v="364"/>
    <s v="Anand - Milind"/>
    <n v="60"/>
    <n v="67500000"/>
    <n v="11787500"/>
    <x v="0"/>
  </r>
  <r>
    <s v="Naughty @ 40"/>
    <x v="1"/>
    <s v="No"/>
    <s v="No"/>
    <s v="comedy"/>
    <s v="No"/>
    <s v="No"/>
    <s v="No"/>
    <x v="211"/>
    <x v="76"/>
    <s v="Monty Sharma"/>
    <n v="425"/>
    <n v="100000000"/>
    <n v="19400000"/>
    <x v="0"/>
  </r>
  <r>
    <s v="Jahan Jaaeyega Humen Paaeyega"/>
    <x v="0"/>
    <s v="No"/>
    <s v="No"/>
    <s v="drama"/>
    <s v="No"/>
    <s v="Yes"/>
    <s v="No"/>
    <x v="211"/>
    <x v="365"/>
    <s v="Aadesh Shrivastava"/>
    <n v="20"/>
    <n v="40000000"/>
    <n v="2150000"/>
    <x v="0"/>
  </r>
  <r>
    <s v="Deewana Main Deewana"/>
    <x v="0"/>
    <s v="No"/>
    <s v="No"/>
    <s v="love_story"/>
    <s v="No"/>
    <s v="No"/>
    <s v="No"/>
    <x v="211"/>
    <x v="366"/>
    <s v="Bappi Lahiri"/>
    <n v="200"/>
    <n v="50000000"/>
    <n v="4400000"/>
    <x v="0"/>
  </r>
  <r>
    <s v="Ssukh"/>
    <x v="0"/>
    <s v="No"/>
    <s v="No"/>
    <s v="drama"/>
    <s v="No"/>
    <s v="No"/>
    <s v="Yes"/>
    <x v="211"/>
    <x v="367"/>
    <s v="Kamini Khanna"/>
    <n v="25"/>
    <n v="50000000"/>
    <n v="1250000"/>
    <x v="0"/>
  </r>
  <r>
    <s v="Loot"/>
    <x v="1"/>
    <s v="No"/>
    <s v="No"/>
    <s v="comedy"/>
    <s v="No"/>
    <s v="Yes"/>
    <s v="No"/>
    <x v="211"/>
    <x v="368"/>
    <s v="Shabbir Ahmed"/>
    <n v="625"/>
    <n v="150000000"/>
    <n v="44100000"/>
    <x v="0"/>
  </r>
  <r>
    <s v="Life Partner"/>
    <x v="1"/>
    <s v="No"/>
    <s v="No"/>
    <s v="comedy"/>
    <s v="No"/>
    <s v="No"/>
    <s v="No"/>
    <x v="211"/>
    <x v="369"/>
    <s v="Pritam"/>
    <n v="900"/>
    <n v="250000000"/>
    <n v="330220000"/>
    <x v="2"/>
  </r>
  <r>
    <s v="Chal Chala Chal"/>
    <x v="1"/>
    <s v="No"/>
    <s v="No"/>
    <s v="comedy"/>
    <s v="No"/>
    <s v="No"/>
    <s v="No"/>
    <x v="211"/>
    <x v="370"/>
    <s v="Anu Malik"/>
    <n v="150"/>
    <n v="80000000"/>
    <n v="17800000"/>
    <x v="0"/>
  </r>
  <r>
    <s v="Yehi Hai Zindagi"/>
    <x v="0"/>
    <s v="No"/>
    <s v="No"/>
    <s v="drama"/>
    <s v="No"/>
    <s v="No"/>
    <s v="Yes"/>
    <x v="212"/>
    <x v="371"/>
    <s v="Arvind Haldipur"/>
    <n v="25"/>
    <n v="10000000"/>
    <n v="2100000"/>
    <x v="0"/>
  </r>
  <r>
    <s v="Mahabharat Aur Barbareek"/>
    <x v="0"/>
    <s v="No"/>
    <s v="No"/>
    <s v="mythological"/>
    <s v="No"/>
    <s v="Yes"/>
    <s v="No"/>
    <x v="212"/>
    <x v="372"/>
    <s v="Ravindra Jain"/>
    <n v="15"/>
    <n v="17500000"/>
    <n v="1750000"/>
    <x v="0"/>
  </r>
  <r>
    <s v="Chanchal"/>
    <x v="0"/>
    <s v="No"/>
    <s v="No"/>
    <s v="drama"/>
    <s v="No"/>
    <s v="Yes"/>
    <s v="Yes"/>
    <x v="212"/>
    <x v="373"/>
    <s v="Kuldeep Singh"/>
    <n v="2"/>
    <n v="10000000"/>
    <n v="142500"/>
    <x v="0"/>
  </r>
  <r>
    <s v="Dekh Re Dekh"/>
    <x v="0"/>
    <s v="No"/>
    <s v="No"/>
    <s v="comedy"/>
    <s v="No"/>
    <s v="Yes"/>
    <s v="Yes"/>
    <x v="212"/>
    <x v="374"/>
    <s v="Abu Zar"/>
    <n v="80"/>
    <n v="15000000"/>
    <n v="1425000"/>
    <x v="0"/>
  </r>
  <r>
    <s v="Milta Hai Chance By Chance"/>
    <x v="1"/>
    <s v="No"/>
    <s v="No"/>
    <s v="love_story"/>
    <s v="No"/>
    <s v="No"/>
    <s v="Yes"/>
    <x v="212"/>
    <x v="375"/>
    <s v="Jatin Pandit"/>
    <n v="20"/>
    <n v="15000000"/>
    <n v="310000"/>
    <x v="0"/>
  </r>
  <r>
    <s v="Aseema"/>
    <x v="0"/>
    <s v="No"/>
    <s v="No"/>
    <s v="drama"/>
    <s v="No"/>
    <s v="Yes"/>
    <s v="No"/>
    <x v="212"/>
    <x v="376"/>
    <s v="Shamir Tandon"/>
    <n v="7"/>
    <n v="10000000"/>
    <n v="70000"/>
    <x v="0"/>
  </r>
  <r>
    <s v="Meri Marzi"/>
    <x v="0"/>
    <s v="No"/>
    <s v="No"/>
    <s v="drama"/>
    <s v="Yes"/>
    <s v="Yes"/>
    <s v="Yes"/>
    <x v="213"/>
    <x v="377"/>
    <s v="Ravee Jule"/>
    <n v="1"/>
    <n v="4000000"/>
    <n v="35000"/>
    <x v="0"/>
  </r>
  <r>
    <s v="Hello Darling"/>
    <x v="0"/>
    <s v="No"/>
    <s v="No"/>
    <s v="comedy"/>
    <s v="No"/>
    <s v="Yes"/>
    <s v="No"/>
    <x v="214"/>
    <x v="378"/>
    <s v="Pritam"/>
    <n v="475"/>
    <n v="110000000"/>
    <n v="26200000"/>
    <x v="0"/>
  </r>
  <r>
    <s v="Red Light"/>
    <x v="1"/>
    <s v="No"/>
    <s v="No"/>
    <s v="adult"/>
    <s v="No"/>
    <s v="No"/>
    <s v="Yes"/>
    <x v="215"/>
    <x v="66"/>
    <s v="Shivam Bagchi"/>
    <n v="1"/>
    <n v="1500000"/>
    <n v="1400000"/>
    <x v="1"/>
  </r>
  <r>
    <s v="The Real Dream Girl"/>
    <x v="0"/>
    <s v="No"/>
    <s v="No"/>
    <s v="adult"/>
    <s v="No"/>
    <s v="No"/>
    <s v="No"/>
    <x v="215"/>
    <x v="66"/>
    <s v="Shivam Farhaan"/>
    <n v="1"/>
    <n v="2000000"/>
    <n v="1100000"/>
    <x v="0"/>
  </r>
  <r>
    <s v="I Am Singh"/>
    <x v="0"/>
    <s v="No"/>
    <s v="No"/>
    <s v="drama"/>
    <s v="Yes"/>
    <s v="No"/>
    <s v="Yes"/>
    <x v="216"/>
    <x v="379"/>
    <s v="Sudhakar Sharma"/>
    <n v="300"/>
    <n v="90000000"/>
    <n v="4350000"/>
    <x v="0"/>
  </r>
  <r>
    <s v="The Dirty MMS"/>
    <x v="0"/>
    <s v="No"/>
    <s v="No"/>
    <s v="adult"/>
    <s v="Yes"/>
    <s v="Yes"/>
    <s v="Yes"/>
    <x v="217"/>
    <x v="380"/>
    <s v="Billu"/>
    <n v="2"/>
    <n v="2000000"/>
    <n v="1400000"/>
    <x v="0"/>
  </r>
  <r>
    <s v="Meri Shadi Karao"/>
    <x v="0"/>
    <s v="No"/>
    <s v="No"/>
    <s v="rom__com"/>
    <s v="Yes"/>
    <s v="Yes"/>
    <s v="Yes"/>
    <x v="218"/>
    <x v="381"/>
    <s v="Daler Mehndi"/>
    <n v="90"/>
    <n v="22500000"/>
    <n v="2050000"/>
    <x v="0"/>
  </r>
  <r>
    <s v="MSG - The Warrior Lion Heart"/>
    <x v="1"/>
    <s v="No"/>
    <s v="Yes"/>
    <s v="drama"/>
    <s v="No"/>
    <s v="Yes"/>
    <s v="No"/>
    <x v="219"/>
    <x v="382"/>
    <s v="Gurmeet Ram Rahim Singh"/>
    <n v="450"/>
    <n v="180000000"/>
    <n v="176667500"/>
    <x v="1"/>
  </r>
  <r>
    <s v="Hind Ka Napak Ko Jawab - MSG Lion Heart-2"/>
    <x v="1"/>
    <s v="No"/>
    <s v="Yes"/>
    <s v="action"/>
    <s v="No"/>
    <s v="No"/>
    <s v="No"/>
    <x v="219"/>
    <x v="382"/>
    <s v="Gurmeet Ram Rahim Singh"/>
    <n v="525"/>
    <n v="120000000"/>
    <n v="143607000"/>
    <x v="2"/>
  </r>
  <r>
    <s v="Jattu Engineer"/>
    <x v="0"/>
    <s v="No"/>
    <s v="No"/>
    <s v="drama"/>
    <s v="No"/>
    <s v="No"/>
    <s v="No"/>
    <x v="219"/>
    <x v="382"/>
    <s v="Gurmeet Ram Rahim Singh"/>
    <n v="200"/>
    <n v="90000000"/>
    <n v="99724500"/>
    <x v="2"/>
  </r>
  <r>
    <s v="MSG - The Messenger Of God"/>
    <x v="1"/>
    <s v="No"/>
    <s v="No"/>
    <s v="drama"/>
    <s v="Yes"/>
    <s v="Yes"/>
    <s v="Yes"/>
    <x v="219"/>
    <x v="383"/>
    <s v="Gurmeet Ram Rahim Singh"/>
    <n v="650"/>
    <n v="300000000"/>
    <n v="168990000"/>
    <x v="0"/>
  </r>
  <r>
    <s v="MSG 2 - The Messenger"/>
    <x v="0"/>
    <s v="No"/>
    <s v="Yes"/>
    <s v="drama"/>
    <s v="Yes"/>
    <s v="Yes"/>
    <s v="Yes"/>
    <x v="219"/>
    <x v="383"/>
    <s v="Gurmeet Ram Rahim Singh"/>
    <n v="500"/>
    <n v="230000000"/>
    <n v="171772500"/>
    <x v="0"/>
  </r>
  <r>
    <s v="Banana Brothers"/>
    <x v="0"/>
    <s v="No"/>
    <s v="No"/>
    <s v="drama"/>
    <s v="Yes"/>
    <s v="Yes"/>
    <s v="Yes"/>
    <x v="220"/>
    <x v="384"/>
    <s v="Jaidev Kumar"/>
    <n v="15"/>
    <n v="30000000"/>
    <n v="275000"/>
    <x v="0"/>
  </r>
  <r>
    <s v="Lateef - The King Of Crime"/>
    <x v="0"/>
    <s v="No"/>
    <s v="No"/>
    <s v="drama"/>
    <s v="Yes"/>
    <s v="Yes"/>
    <s v="Yes"/>
    <x v="221"/>
    <x v="385"/>
    <s v="C.P. Aslam"/>
    <n v="125"/>
    <n v="30000000"/>
    <n v="2200000"/>
    <x v="0"/>
  </r>
  <r>
    <s v="Bengaloored"/>
    <x v="1"/>
    <s v="No"/>
    <s v="No"/>
    <s v="drama"/>
    <s v="Yes"/>
    <s v="Yes"/>
    <s v="Yes"/>
    <x v="222"/>
    <x v="386"/>
    <s v="Vasu Dixit"/>
    <n v="5"/>
    <n v="5000000"/>
    <n v="195000"/>
    <x v="0"/>
  </r>
  <r>
    <s v="Victory"/>
    <x v="1"/>
    <s v="No"/>
    <s v="No"/>
    <s v="drama"/>
    <s v="No"/>
    <s v="Yes"/>
    <s v="No"/>
    <x v="223"/>
    <x v="387"/>
    <s v="Anu Malik"/>
    <n v="325"/>
    <n v="190000000"/>
    <n v="19235000"/>
    <x v="0"/>
  </r>
  <r>
    <s v="Love Story 2050"/>
    <x v="1"/>
    <s v="No"/>
    <s v="No"/>
    <s v="fantasy"/>
    <s v="Yes"/>
    <s v="No"/>
    <s v="No"/>
    <x v="223"/>
    <x v="82"/>
    <s v="Anu Malik"/>
    <n v="900"/>
    <n v="400000000"/>
    <n v="184737500"/>
    <x v="0"/>
  </r>
  <r>
    <s v="Dishkiyaoon"/>
    <x v="1"/>
    <s v="No"/>
    <s v="No"/>
    <s v="thriller"/>
    <s v="No"/>
    <s v="Yes"/>
    <s v="No"/>
    <x v="223"/>
    <x v="388"/>
    <s v="Sneha Khanwalkar"/>
    <n v="1550"/>
    <n v="39000000"/>
    <n v="68872500"/>
    <x v="2"/>
  </r>
  <r>
    <s v="My Friend Ganesha 2"/>
    <x v="1"/>
    <s v="No"/>
    <s v="Yes"/>
    <s v="drama"/>
    <s v="No"/>
    <s v="No"/>
    <s v="Yes"/>
    <x v="224"/>
    <x v="74"/>
    <s v="Vinay Kapadia"/>
    <n v="15"/>
    <n v="25000000"/>
    <n v="400000"/>
    <x v="0"/>
  </r>
  <r>
    <s v="I Am Kalam"/>
    <x v="0"/>
    <s v="No"/>
    <s v="No"/>
    <s v="drama"/>
    <s v="Yes"/>
    <s v="Yes"/>
    <s v="Yes"/>
    <x v="225"/>
    <x v="389"/>
    <s v="Susmit Bose"/>
    <n v="150"/>
    <n v="20000000"/>
    <n v="14200000"/>
    <x v="0"/>
  </r>
  <r>
    <s v="Jigariyaa"/>
    <x v="1"/>
    <s v="No"/>
    <s v="No"/>
    <s v="love_story"/>
    <s v="Yes"/>
    <s v="No"/>
    <s v="Yes"/>
    <x v="226"/>
    <x v="390"/>
    <s v="Raj - Prakash"/>
    <n v="350"/>
    <n v="60000000"/>
    <n v="2700000"/>
    <x v="0"/>
  </r>
  <r>
    <s v="Mirzya"/>
    <x v="1"/>
    <s v="No"/>
    <s v="No"/>
    <s v="love_story"/>
    <s v="Yes"/>
    <s v="No"/>
    <s v="No"/>
    <x v="227"/>
    <x v="14"/>
    <s v="Shankar - Ehsaan - Loy"/>
    <n v="1750"/>
    <n v="630000000"/>
    <n v="134665000"/>
    <x v="0"/>
  </r>
  <r>
    <s v="Sanam Teri Kasam"/>
    <x v="0"/>
    <s v="No"/>
    <s v="No"/>
    <s v="love_story"/>
    <s v="Yes"/>
    <s v="No"/>
    <s v="No"/>
    <x v="228"/>
    <x v="391"/>
    <s v="Nadeem - Shravan"/>
    <n v="10"/>
    <n v="25000000"/>
    <n v="725000"/>
    <x v="0"/>
  </r>
  <r>
    <s v="Ek Thi Rani Aisi Bhi"/>
    <x v="0"/>
    <s v="No"/>
    <s v="No"/>
    <s v="drama"/>
    <s v="No"/>
    <s v="Yes"/>
    <s v="No"/>
    <x v="229"/>
    <x v="392"/>
    <s v="Hriju Roy"/>
    <n v="65"/>
    <n v="4000000"/>
    <n v="875000"/>
    <x v="0"/>
  </r>
  <r>
    <s v="2 Nights In Soul Valley"/>
    <x v="1"/>
    <s v="No"/>
    <s v="No"/>
    <s v="horror"/>
    <s v="No"/>
    <s v="Yes"/>
    <s v="Yes"/>
    <x v="230"/>
    <x v="393"/>
    <s v="Varsha"/>
    <n v="20"/>
    <n v="3000000"/>
    <n v="275000"/>
    <x v="0"/>
  </r>
  <r>
    <s v="Yaariyan"/>
    <x v="0"/>
    <s v="No"/>
    <s v="No"/>
    <s v="love_story"/>
    <s v="Yes"/>
    <s v="Yes"/>
    <s v="No"/>
    <x v="231"/>
    <x v="394"/>
    <s v="Honey Singh"/>
    <n v="1400"/>
    <n v="210000000"/>
    <n v="524050000"/>
    <x v="3"/>
  </r>
  <r>
    <s v="Ranchi Diaries"/>
    <x v="0"/>
    <s v="No"/>
    <s v="No"/>
    <s v="drama"/>
    <s v="No"/>
    <s v="Yes"/>
    <s v="No"/>
    <x v="231"/>
    <x v="395"/>
    <s v="Jeet Ganguly"/>
    <n v="575"/>
    <n v="42500000"/>
    <n v="11100000"/>
    <x v="0"/>
  </r>
  <r>
    <s v="Login"/>
    <x v="0"/>
    <s v="No"/>
    <s v="No"/>
    <s v="thriller"/>
    <s v="Yes"/>
    <s v="Yes"/>
    <s v="Yes"/>
    <x v="232"/>
    <x v="396"/>
    <s v="Sunil Kashyap"/>
    <n v="10"/>
    <n v="20000000"/>
    <n v="275000"/>
    <x v="0"/>
  </r>
  <r>
    <s v="Rain"/>
    <x v="1"/>
    <s v="No"/>
    <s v="No"/>
    <s v="thriller"/>
    <s v="No"/>
    <s v="No"/>
    <s v="Yes"/>
    <x v="233"/>
    <x v="308"/>
    <s v="Satish - Ajay"/>
    <n v="45"/>
    <n v="12500000"/>
    <n v="9888000"/>
    <x v="1"/>
  </r>
  <r>
    <s v="The Xpose"/>
    <x v="0"/>
    <s v="No"/>
    <s v="No"/>
    <s v="thriller"/>
    <s v="No"/>
    <s v="No"/>
    <s v="No"/>
    <x v="234"/>
    <x v="175"/>
    <s v="Himesh Reshammiya"/>
    <n v="1050"/>
    <n v="150000000"/>
    <n v="129600000"/>
    <x v="1"/>
  </r>
  <r>
    <s v="Radio"/>
    <x v="0"/>
    <s v="No"/>
    <s v="No"/>
    <s v="drama"/>
    <s v="No"/>
    <s v="No"/>
    <s v="No"/>
    <x v="234"/>
    <x v="397"/>
    <s v="Himesh Reshammiya"/>
    <n v="275"/>
    <n v="90000000"/>
    <n v="9700000"/>
    <x v="0"/>
  </r>
  <r>
    <s v="Kajraare"/>
    <x v="1"/>
    <s v="No"/>
    <s v="No"/>
    <s v="love_story"/>
    <s v="No"/>
    <s v="No"/>
    <s v="No"/>
    <x v="234"/>
    <x v="320"/>
    <s v="Himesh Reshammiya"/>
    <n v="2"/>
    <n v="120000000"/>
    <n v="70000"/>
    <x v="0"/>
  </r>
  <r>
    <s v="Karzzzz"/>
    <x v="0"/>
    <s v="Yes"/>
    <s v="No"/>
    <s v="drama"/>
    <s v="Yes"/>
    <s v="No"/>
    <s v="No"/>
    <x v="234"/>
    <x v="134"/>
    <s v="Himesh Reshammiya"/>
    <n v="900"/>
    <n v="240000000"/>
    <n v="162800000"/>
    <x v="0"/>
  </r>
  <r>
    <s v="Teraa Surroor"/>
    <x v="0"/>
    <s v="No"/>
    <s v="Yes"/>
    <s v="thriller"/>
    <s v="No"/>
    <s v="No"/>
    <s v="No"/>
    <x v="234"/>
    <x v="398"/>
    <s v="Himesh Reshammiya"/>
    <n v="1150"/>
    <n v="150000000"/>
    <n v="85400000"/>
    <x v="0"/>
  </r>
  <r>
    <s v="Damadamm!"/>
    <x v="1"/>
    <s v="No"/>
    <s v="No"/>
    <s v="comedy"/>
    <s v="No"/>
    <s v="Yes"/>
    <s v="No"/>
    <x v="234"/>
    <x v="399"/>
    <s v="Himesh Reshammiya"/>
    <n v="225"/>
    <n v="50000000"/>
    <n v="9100000"/>
    <x v="0"/>
  </r>
  <r>
    <s v="Aap Kaa Surroor"/>
    <x v="0"/>
    <s v="No"/>
    <s v="No"/>
    <s v="drama"/>
    <s v="Yes"/>
    <s v="Yes"/>
    <s v="No"/>
    <x v="234"/>
    <x v="400"/>
    <s v="Himesh Reshammiya"/>
    <n v="550"/>
    <n v="90000000"/>
    <n v="191600000"/>
    <x v="3"/>
  </r>
  <r>
    <s v="Www.Sheetal Bhabhi.com"/>
    <x v="0"/>
    <s v="No"/>
    <s v="No"/>
    <s v="comedy"/>
    <s v="No"/>
    <s v="Yes"/>
    <s v="No"/>
    <x v="235"/>
    <x v="401"/>
    <s v="Gunwant Sharma"/>
    <n v="175"/>
    <n v="12500000"/>
    <n v="4350000"/>
    <x v="0"/>
  </r>
  <r>
    <s v="Shaabash! You Can Do It!"/>
    <x v="0"/>
    <s v="No"/>
    <s v="No"/>
    <s v="drama"/>
    <s v="Yes"/>
    <s v="Yes"/>
    <s v="Yes"/>
    <x v="236"/>
    <x v="402"/>
    <s v="Santokh Singh"/>
    <n v="3"/>
    <n v="7000000"/>
    <n v="72500"/>
    <x v="0"/>
  </r>
  <r>
    <s v="5ters: Castle of Dark Master"/>
    <x v="0"/>
    <s v="No"/>
    <s v="No"/>
    <s v="fantasy"/>
    <s v="Yes"/>
    <s v="Yes"/>
    <s v="Yes"/>
    <x v="237"/>
    <x v="403"/>
    <s v="Manikanth Kadari"/>
    <n v="15"/>
    <n v="17500000"/>
    <n v="72500"/>
    <x v="0"/>
  </r>
  <r>
    <s v="Jigyaasa"/>
    <x v="0"/>
    <s v="No"/>
    <s v="No"/>
    <s v="drama"/>
    <s v="No"/>
    <s v="Yes"/>
    <s v="No"/>
    <x v="238"/>
    <x v="404"/>
    <s v="Ram Shankar"/>
    <n v="25"/>
    <n v="20000000"/>
    <n v="2700000"/>
    <x v="0"/>
  </r>
  <r>
    <s v="Kites"/>
    <x v="0"/>
    <s v="No"/>
    <s v="No"/>
    <s v="thriller"/>
    <s v="No"/>
    <s v="No"/>
    <s v="No"/>
    <x v="239"/>
    <x v="329"/>
    <s v="Rajesh Roshan"/>
    <n v="1800"/>
    <n v="820000000"/>
    <n v="863320000"/>
    <x v="2"/>
  </r>
  <r>
    <s v="Jodhaa Akbar"/>
    <x v="0"/>
    <s v="No"/>
    <s v="No"/>
    <s v="love_story"/>
    <s v="No"/>
    <s v="No"/>
    <s v="No"/>
    <x v="239"/>
    <x v="39"/>
    <s v="A.R. Rehman"/>
    <n v="1000"/>
    <n v="550000000"/>
    <n v="1077817500"/>
    <x v="2"/>
  </r>
  <r>
    <s v="Mohenjo Daro"/>
    <x v="1"/>
    <s v="No"/>
    <s v="No"/>
    <s v="drama"/>
    <s v="No"/>
    <s v="No"/>
    <s v="No"/>
    <x v="239"/>
    <x v="39"/>
    <s v="A.R. Rehman"/>
    <n v="2700"/>
    <n v="1380000000"/>
    <n v="1040750000"/>
    <x v="1"/>
  </r>
  <r>
    <s v="Agneepath"/>
    <x v="1"/>
    <s v="Yes"/>
    <s v="No"/>
    <s v="action"/>
    <s v="No"/>
    <s v="Yes"/>
    <s v="No"/>
    <x v="239"/>
    <x v="116"/>
    <s v="Ajay - Atul"/>
    <n v="2600"/>
    <n v="710000000"/>
    <n v="1943275000"/>
    <x v="3"/>
  </r>
  <r>
    <s v="Krrish"/>
    <x v="0"/>
    <s v="No"/>
    <s v="No"/>
    <s v="action"/>
    <s v="No"/>
    <s v="No"/>
    <s v="No"/>
    <x v="239"/>
    <x v="405"/>
    <s v="Rajesh Roshan"/>
    <n v="950"/>
    <n v="400000000"/>
    <n v="1265587500"/>
    <x v="3"/>
  </r>
  <r>
    <s v="Krrish 3"/>
    <x v="1"/>
    <s v="No"/>
    <s v="Yes"/>
    <s v="action"/>
    <s v="No"/>
    <s v="No"/>
    <s v="No"/>
    <x v="239"/>
    <x v="405"/>
    <s v="Rajesh Roshan"/>
    <n v="3500"/>
    <n v="950000000"/>
    <n v="2915240000"/>
    <x v="3"/>
  </r>
  <r>
    <s v="Dhoom 2"/>
    <x v="1"/>
    <s v="No"/>
    <s v="Yes"/>
    <s v="action"/>
    <s v="No"/>
    <s v="No"/>
    <s v="No"/>
    <x v="239"/>
    <x v="406"/>
    <s v="Pritam"/>
    <n v="1000"/>
    <n v="420000000"/>
    <n v="1513890000"/>
    <x v="3"/>
  </r>
  <r>
    <s v="Kaabil"/>
    <x v="1"/>
    <s v="No"/>
    <s v="No"/>
    <s v="thriller"/>
    <s v="No"/>
    <s v="No"/>
    <s v="No"/>
    <x v="239"/>
    <x v="407"/>
    <s v="Rajesh Roshan"/>
    <n v="2550"/>
    <n v="890000000"/>
    <n v="1545140000"/>
    <x v="2"/>
  </r>
  <r>
    <s v="Guzaarish"/>
    <x v="1"/>
    <s v="No"/>
    <s v="No"/>
    <s v="drama"/>
    <s v="No"/>
    <s v="No"/>
    <s v="No"/>
    <x v="239"/>
    <x v="170"/>
    <s v="Sanjay Leela Bhansali"/>
    <n v="1300"/>
    <n v="740000000"/>
    <n v="548945000"/>
    <x v="0"/>
  </r>
  <r>
    <s v="Bang Bang"/>
    <x v="1"/>
    <s v="Yes"/>
    <s v="No"/>
    <s v="action"/>
    <s v="No"/>
    <s v="No"/>
    <s v="No"/>
    <x v="239"/>
    <x v="408"/>
    <s v="Vishal - Shekhar"/>
    <n v="3250"/>
    <n v="1600000000"/>
    <n v="2706912500"/>
    <x v="2"/>
  </r>
  <r>
    <s v="Zindagi Na Milegi Dobara"/>
    <x v="0"/>
    <s v="No"/>
    <s v="No"/>
    <s v="drama"/>
    <s v="No"/>
    <s v="No"/>
    <s v="No"/>
    <x v="239"/>
    <x v="346"/>
    <s v="Shankar - Ehsaan - Loy"/>
    <n v="1400"/>
    <n v="600000000"/>
    <n v="1531610000"/>
    <x v="3"/>
  </r>
  <r>
    <s v="Greater Elephant"/>
    <x v="1"/>
    <s v="No"/>
    <s v="No"/>
    <s v="drama"/>
    <s v="Yes"/>
    <s v="Yes"/>
    <s v="Yes"/>
    <x v="240"/>
    <x v="409"/>
    <s v="Swarathma"/>
    <n v="3"/>
    <n v="3000000"/>
    <n v="72000"/>
    <x v="0"/>
  </r>
  <r>
    <s v="Shree"/>
    <x v="0"/>
    <s v="No"/>
    <s v="No"/>
    <s v="thriller"/>
    <s v="Yes"/>
    <s v="Yes"/>
    <s v="Yes"/>
    <x v="241"/>
    <x v="410"/>
    <s v="Talaash - Band Of Seekers"/>
    <n v="100"/>
    <n v="30000000"/>
    <n v="1750000"/>
    <x v="0"/>
  </r>
  <r>
    <s v="Chaska - An Addiction"/>
    <x v="1"/>
    <s v="No"/>
    <s v="No"/>
    <s v="adult"/>
    <s v="Yes"/>
    <s v="Yes"/>
    <s v="Yes"/>
    <x v="242"/>
    <x v="411"/>
    <s v="Sunil Singh"/>
    <n v="1"/>
    <n v="2000000"/>
    <n v="1250000"/>
    <x v="0"/>
  </r>
  <r>
    <s v="Aishwarya"/>
    <x v="0"/>
    <s v="No"/>
    <s v="No"/>
    <s v="drama"/>
    <s v="Yes"/>
    <s v="No"/>
    <s v="No"/>
    <x v="243"/>
    <x v="412"/>
    <s v="Vishnu Narayan"/>
    <n v="45"/>
    <n v="5500000"/>
    <n v="3600000"/>
    <x v="0"/>
  </r>
  <r>
    <s v="Dil Dosti Etc"/>
    <x v="0"/>
    <s v="No"/>
    <s v="No"/>
    <s v="drama"/>
    <s v="Yes"/>
    <s v="Yes"/>
    <s v="Yes"/>
    <x v="244"/>
    <x v="413"/>
    <s v="Agnee"/>
    <n v="135"/>
    <n v="35000000"/>
    <n v="37400000"/>
    <x v="2"/>
  </r>
  <r>
    <n v="404"/>
    <x v="0"/>
    <s v="No"/>
    <s v="No"/>
    <s v="thriller"/>
    <s v="No"/>
    <s v="No"/>
    <s v="Yes"/>
    <x v="244"/>
    <x v="414"/>
    <s v="Imaad Shah"/>
    <n v="225"/>
    <n v="40000000"/>
    <n v="15700000"/>
    <x v="0"/>
  </r>
  <r>
    <s v="Bhookh - The Hunger Of Body"/>
    <x v="1"/>
    <s v="No"/>
    <s v="No"/>
    <s v="adult"/>
    <s v="Yes"/>
    <s v="No"/>
    <s v="No"/>
    <x v="245"/>
    <x v="289"/>
    <s v="Sawan Kumar Sawan"/>
    <n v="3"/>
    <n v="2500000"/>
    <n v="2100000"/>
    <x v="1"/>
  </r>
  <r>
    <s v="Jaane Tu... Ya Jaane Na"/>
    <x v="1"/>
    <s v="No"/>
    <s v="No"/>
    <s v="love_story"/>
    <s v="No"/>
    <s v="Yes"/>
    <s v="No"/>
    <x v="246"/>
    <x v="415"/>
    <s v="A.R. Rehman"/>
    <n v="600"/>
    <n v="150000000"/>
    <n v="842022500"/>
    <x v="3"/>
  </r>
  <r>
    <s v="Delhi Belly"/>
    <x v="1"/>
    <s v="No"/>
    <s v="No"/>
    <s v="comedy"/>
    <s v="No"/>
    <s v="Yes"/>
    <s v="No"/>
    <x v="246"/>
    <x v="38"/>
    <s v="Ram Sampath"/>
    <n v="1250"/>
    <n v="230000000"/>
    <n v="911950000"/>
    <x v="3"/>
  </r>
  <r>
    <s v="Mere Brother Ki Dulhan"/>
    <x v="1"/>
    <s v="No"/>
    <s v="No"/>
    <s v="rom__com"/>
    <s v="No"/>
    <s v="Yes"/>
    <s v="No"/>
    <x v="246"/>
    <x v="416"/>
    <s v="Sohail Sen"/>
    <n v="1650"/>
    <n v="320000000"/>
    <n v="938420000"/>
    <x v="3"/>
  </r>
  <r>
    <s v="Break Ke Baad"/>
    <x v="0"/>
    <s v="No"/>
    <s v="No"/>
    <s v="rom__com"/>
    <s v="No"/>
    <s v="Yes"/>
    <s v="No"/>
    <x v="246"/>
    <x v="417"/>
    <s v="Vishal - Shekhar"/>
    <n v="875"/>
    <n v="220000000"/>
    <n v="284100000"/>
    <x v="2"/>
  </r>
  <r>
    <s v="Katti Batti"/>
    <x v="0"/>
    <s v="No"/>
    <s v="No"/>
    <s v="rom__com"/>
    <s v="No"/>
    <s v="No"/>
    <s v="No"/>
    <x v="246"/>
    <x v="122"/>
    <s v="Shankar - Ehsaan - Loy"/>
    <n v="1250"/>
    <n v="320000000"/>
    <n v="426425000"/>
    <x v="2"/>
  </r>
  <r>
    <s v="I Hate Luv Storys"/>
    <x v="0"/>
    <s v="No"/>
    <s v="No"/>
    <s v="love_story"/>
    <s v="No"/>
    <s v="Yes"/>
    <s v="Yes"/>
    <x v="246"/>
    <x v="418"/>
    <s v="Vishal - Shekhar "/>
    <n v="1050"/>
    <n v="230000000"/>
    <n v="739957500"/>
    <x v="3"/>
  </r>
  <r>
    <s v="Gori Tere Pyaar Mein"/>
    <x v="1"/>
    <s v="No"/>
    <s v="No"/>
    <s v="rom__com"/>
    <s v="No"/>
    <s v="No"/>
    <s v="No"/>
    <x v="246"/>
    <x v="418"/>
    <s v="Vishal - Shekhar"/>
    <n v="1400"/>
    <n v="450000000"/>
    <n v="311207500"/>
    <x v="0"/>
  </r>
  <r>
    <s v="Kidnap"/>
    <x v="1"/>
    <s v="No"/>
    <s v="No"/>
    <s v="thriller"/>
    <s v="No"/>
    <s v="No"/>
    <s v="No"/>
    <x v="246"/>
    <x v="406"/>
    <s v="Pritam"/>
    <n v="875"/>
    <n v="310000000"/>
    <n v="356060000"/>
    <x v="2"/>
  </r>
  <r>
    <s v="Matru Ki Bijlee Ka Mandola"/>
    <x v="1"/>
    <s v="No"/>
    <s v="No"/>
    <s v="drama"/>
    <s v="No"/>
    <s v="No"/>
    <s v="No"/>
    <x v="246"/>
    <x v="98"/>
    <s v="Vishal Bhardwaj"/>
    <n v="1850"/>
    <n v="410000000"/>
    <n v="617615000"/>
    <x v="2"/>
  </r>
  <r>
    <s v="Ziyarat"/>
    <x v="0"/>
    <s v="No"/>
    <s v="No"/>
    <s v="drama"/>
    <s v="Yes"/>
    <s v="Yes"/>
    <s v="Yes"/>
    <x v="247"/>
    <x v="419"/>
    <s v="Bhajan Sopori"/>
    <n v="2"/>
    <n v="4000000"/>
    <n v="35000"/>
    <x v="0"/>
  </r>
  <r>
    <s v="Life In A Metro"/>
    <x v="0"/>
    <s v="No"/>
    <s v="No"/>
    <s v="drama"/>
    <s v="No"/>
    <s v="No"/>
    <s v="No"/>
    <x v="248"/>
    <x v="329"/>
    <s v="Pritam"/>
    <n v="225"/>
    <n v="95000000"/>
    <n v="244535000"/>
    <x v="3"/>
  </r>
  <r>
    <s v="Rog"/>
    <x v="0"/>
    <s v="No"/>
    <s v="No"/>
    <s v="suspense"/>
    <s v="No"/>
    <s v="No"/>
    <s v="No"/>
    <x v="248"/>
    <x v="420"/>
    <s v="M.M. Kreem"/>
    <n v="160"/>
    <n v="35000000"/>
    <n v="32300000"/>
    <x v="1"/>
  </r>
  <r>
    <s v="Apna Asmaan"/>
    <x v="0"/>
    <s v="No"/>
    <s v="No"/>
    <s v="drama"/>
    <s v="No"/>
    <s v="Yes"/>
    <s v="Yes"/>
    <x v="248"/>
    <x v="421"/>
    <s v="Lesle Lewis"/>
    <n v="45"/>
    <n v="30000000"/>
    <n v="1700000"/>
    <x v="0"/>
  </r>
  <r>
    <s v="Talvar"/>
    <x v="1"/>
    <s v="No"/>
    <s v="No"/>
    <s v="drama"/>
    <s v="No"/>
    <s v="No"/>
    <s v="No"/>
    <x v="248"/>
    <x v="339"/>
    <s v="Vishal Bhardwaj"/>
    <n v="675"/>
    <n v="170000000"/>
    <n v="471780000"/>
    <x v="3"/>
  </r>
  <r>
    <s v="Billu"/>
    <x v="1"/>
    <s v="Yes"/>
    <s v="No"/>
    <s v="comedy"/>
    <s v="No"/>
    <s v="No"/>
    <s v="No"/>
    <x v="248"/>
    <x v="93"/>
    <s v="Pritam"/>
    <n v="1050"/>
    <n v="270000000"/>
    <n v="474512500"/>
    <x v="2"/>
  </r>
  <r>
    <s v="Hindi Medium"/>
    <x v="0"/>
    <s v="No"/>
    <s v="No"/>
    <s v="comedy"/>
    <s v="No"/>
    <s v="No"/>
    <s v="No"/>
    <x v="248"/>
    <x v="343"/>
    <s v="Sachin - Jigar"/>
    <n v="1050"/>
    <n v="230000000"/>
    <n v="918550000"/>
    <x v="3"/>
  </r>
  <r>
    <s v="Yeh Saali Zindagi"/>
    <x v="0"/>
    <s v="No"/>
    <s v="No"/>
    <s v="thriller"/>
    <s v="No"/>
    <s v="No"/>
    <s v="Yes"/>
    <x v="248"/>
    <x v="212"/>
    <s v="Nishat Khan"/>
    <n v="650"/>
    <n v="110000000"/>
    <n v="148100000"/>
    <x v="2"/>
  </r>
  <r>
    <s v="Qarib Qarib Singlle"/>
    <x v="0"/>
    <s v="No"/>
    <s v="No"/>
    <s v="rom__com"/>
    <s v="No"/>
    <s v="No"/>
    <s v="No"/>
    <x v="248"/>
    <x v="422"/>
    <s v="Rochak Kohli"/>
    <n v="900"/>
    <n v="170000000"/>
    <n v="210300000"/>
    <x v="2"/>
  </r>
  <r>
    <s v="Paan Singh Tomar"/>
    <x v="0"/>
    <s v="No"/>
    <s v="No"/>
    <s v="drama"/>
    <s v="No"/>
    <s v="No"/>
    <s v="No"/>
    <x v="248"/>
    <x v="423"/>
    <s v="Abhishek Ray"/>
    <n v="300"/>
    <n v="70000000"/>
    <n v="201800000"/>
    <x v="3"/>
  </r>
  <r>
    <s v="C U At 9"/>
    <x v="0"/>
    <s v="No"/>
    <s v="No"/>
    <s v="suspense"/>
    <s v="Yes"/>
    <s v="Yes"/>
    <s v="Yes"/>
    <x v="249"/>
    <x v="424"/>
    <s v="Tapas Relia"/>
    <n v="35"/>
    <n v="8000000"/>
    <n v="2700000"/>
    <x v="0"/>
  </r>
  <r>
    <s v="Shabri"/>
    <x v="1"/>
    <s v="No"/>
    <s v="No"/>
    <s v="drama"/>
    <s v="No"/>
    <s v="Yes"/>
    <s v="No"/>
    <x v="250"/>
    <x v="425"/>
    <s v="Raju Singh"/>
    <n v="75"/>
    <n v="35000000"/>
    <n v="1650000"/>
    <x v="0"/>
  </r>
  <r>
    <s v="Aashiqui.in"/>
    <x v="1"/>
    <s v="No"/>
    <s v="No"/>
    <s v="love_story"/>
    <s v="Yes"/>
    <s v="Yes"/>
    <s v="Yes"/>
    <x v="251"/>
    <x v="426"/>
    <s v="Nitin Kumar Gupta"/>
    <n v="30"/>
    <n v="25000000"/>
    <n v="650000"/>
    <x v="0"/>
  </r>
  <r>
    <s v="Ab To Jaago"/>
    <x v="0"/>
    <s v="No"/>
    <s v="No"/>
    <s v="drama"/>
    <s v="Yes"/>
    <s v="No"/>
    <s v="Yes"/>
    <x v="252"/>
    <x v="427"/>
    <s v="Jalalludin Khan"/>
    <n v="1"/>
    <n v="1500000"/>
    <n v="35000"/>
    <x v="0"/>
  </r>
  <r>
    <s v="Sixteen"/>
    <x v="0"/>
    <s v="No"/>
    <s v="No"/>
    <s v="drama"/>
    <s v="Yes"/>
    <s v="Yes"/>
    <s v="Yes"/>
    <x v="253"/>
    <x v="390"/>
    <s v="Adam Avil - Eddie Avil"/>
    <n v="300"/>
    <n v="27500000"/>
    <n v="17600000"/>
    <x v="0"/>
  </r>
  <r>
    <s v="Kaand - Black Scandal"/>
    <x v="1"/>
    <s v="No"/>
    <s v="No"/>
    <s v="drama"/>
    <s v="Yes"/>
    <s v="No"/>
    <s v="Yes"/>
    <x v="254"/>
    <x v="107"/>
    <s v="Param"/>
    <n v="10"/>
    <n v="3000000"/>
    <n v="425000"/>
    <x v="0"/>
  </r>
  <r>
    <s v="Bhoot Returns"/>
    <x v="0"/>
    <s v="No"/>
    <s v="Yes"/>
    <s v="horror"/>
    <s v="No"/>
    <s v="No"/>
    <s v="No"/>
    <x v="255"/>
    <x v="2"/>
    <s v="Sandeep Chowta"/>
    <n v="925"/>
    <n v="75000000"/>
    <n v="63920000"/>
    <x v="1"/>
  </r>
  <r>
    <s v="Daal Mein Kuch Kaala Hai!"/>
    <x v="0"/>
    <s v="No"/>
    <s v="No"/>
    <s v="comedy"/>
    <s v="No"/>
    <s v="Yes"/>
    <s v="Yes"/>
    <x v="256"/>
    <x v="428"/>
    <s v="Aabfm"/>
    <n v="125"/>
    <n v="40000000"/>
    <n v="5300000"/>
    <x v="0"/>
  </r>
  <r>
    <s v="Thodi Life Thoda Magic"/>
    <x v="0"/>
    <s v="No"/>
    <s v="No"/>
    <s v="drama"/>
    <s v="No"/>
    <s v="No"/>
    <s v="No"/>
    <x v="256"/>
    <x v="305"/>
    <s v="Vinay Tiwari"/>
    <n v="30"/>
    <n v="12500000"/>
    <n v="550000"/>
    <x v="0"/>
  </r>
  <r>
    <s v="Maalik Ek"/>
    <x v="0"/>
    <s v="No"/>
    <s v="No"/>
    <s v="mythological"/>
    <s v="No"/>
    <s v="No"/>
    <s v="No"/>
    <x v="256"/>
    <x v="429"/>
    <s v="Jaideep Choudhury"/>
    <n v="75"/>
    <n v="10000000"/>
    <n v="875000"/>
    <x v="0"/>
  </r>
  <r>
    <s v="Married To America"/>
    <x v="1"/>
    <s v="No"/>
    <s v="No"/>
    <s v="thriller"/>
    <s v="No"/>
    <s v="No"/>
    <s v="Yes"/>
    <x v="256"/>
    <x v="430"/>
    <s v="Anwar Hussain"/>
    <n v="150"/>
    <n v="25000000"/>
    <n v="2200000"/>
    <x v="0"/>
  </r>
  <r>
    <s v="Musaa - The Most Wanted"/>
    <x v="0"/>
    <s v="No"/>
    <s v="No"/>
    <s v="thriller"/>
    <s v="No"/>
    <s v="No"/>
    <s v="No"/>
    <x v="256"/>
    <x v="420"/>
    <s v="Santosh Sharma"/>
    <n v="40"/>
    <n v="12500000"/>
    <n v="1400000"/>
    <x v="0"/>
  </r>
  <r>
    <s v="We R Friends"/>
    <x v="0"/>
    <s v="No"/>
    <s v="No"/>
    <s v="drama"/>
    <s v="No"/>
    <s v="Yes"/>
    <s v="No"/>
    <x v="256"/>
    <x v="431"/>
    <s v="Anand - Milind"/>
    <n v="20"/>
    <n v="10000000"/>
    <n v="950000"/>
    <x v="0"/>
  </r>
  <r>
    <s v="Dilliwali Zaalim Girlfriend"/>
    <x v="1"/>
    <s v="No"/>
    <s v="No"/>
    <s v="rom__com"/>
    <s v="No"/>
    <s v="Yes"/>
    <s v="Yes"/>
    <x v="256"/>
    <x v="432"/>
    <s v="Jazzy Bains"/>
    <n v="575"/>
    <n v="75000000"/>
    <n v="30900000"/>
    <x v="0"/>
  </r>
  <r>
    <s v="Bhoot And Friends"/>
    <x v="1"/>
    <s v="No"/>
    <s v="No"/>
    <s v="drama"/>
    <s v="No"/>
    <s v="No"/>
    <s v="No"/>
    <x v="256"/>
    <x v="433"/>
    <s v="Sunil Singh"/>
    <n v="25"/>
    <n v="15000000"/>
    <n v="150000"/>
    <x v="0"/>
  </r>
  <r>
    <s v="Kahin Hai Mera Pyar"/>
    <x v="0"/>
    <s v="No"/>
    <s v="No"/>
    <s v="love_story"/>
    <s v="No"/>
    <s v="Yes"/>
    <s v="No"/>
    <x v="256"/>
    <x v="434"/>
    <s v="Nikhil Kamath"/>
    <n v="275"/>
    <n v="45000000"/>
    <n v="2275000"/>
    <x v="0"/>
  </r>
  <r>
    <s v="Hum Do Anjaane"/>
    <x v="0"/>
    <s v="No"/>
    <s v="No"/>
    <s v="action"/>
    <s v="No"/>
    <s v="No"/>
    <s v="Yes"/>
    <x v="256"/>
    <x v="435"/>
    <s v="Prashant Singh"/>
    <n v="30"/>
    <n v="15000000"/>
    <n v="750000"/>
    <x v="0"/>
  </r>
  <r>
    <s v="Bhoot Unkle"/>
    <x v="0"/>
    <s v="No"/>
    <s v="No"/>
    <s v="drama"/>
    <s v="No"/>
    <s v="Yes"/>
    <s v="No"/>
    <x v="256"/>
    <x v="436"/>
    <s v="Baba Sehgal"/>
    <n v="20"/>
    <n v="25000000"/>
    <n v="500000"/>
    <x v="0"/>
  </r>
  <r>
    <s v="Ek Second... Jo Zindagi Badal De?"/>
    <x v="0"/>
    <s v="No"/>
    <s v="No"/>
    <s v="thriller"/>
    <s v="No"/>
    <s v="No"/>
    <s v="No"/>
    <x v="256"/>
    <x v="437"/>
    <s v="Anand Raj Anand"/>
    <n v="175"/>
    <n v="27500000"/>
    <n v="4400000"/>
    <x v="0"/>
  </r>
  <r>
    <s v="Vidyaarthi"/>
    <x v="0"/>
    <s v="No"/>
    <s v="No"/>
    <s v="drama"/>
    <s v="No"/>
    <s v="No"/>
    <s v="No"/>
    <x v="256"/>
    <x v="438"/>
    <s v="Anand Raj Anand"/>
    <n v="5"/>
    <n v="15000000"/>
    <n v="325000"/>
    <x v="0"/>
  </r>
  <r>
    <s v="Mera Dil Leke Dekkho"/>
    <x v="1"/>
    <s v="No"/>
    <s v="No"/>
    <s v="rom__com"/>
    <s v="No"/>
    <s v="Yes"/>
    <s v="No"/>
    <x v="256"/>
    <x v="439"/>
    <s v="Jatin - Lalit"/>
    <n v="70"/>
    <n v="27500000"/>
    <n v="1825000"/>
    <x v="0"/>
  </r>
  <r>
    <s v="Kitkit + Cricket = Kirkit"/>
    <x v="0"/>
    <s v="No"/>
    <s v="No"/>
    <s v="drama"/>
    <s v="No"/>
    <s v="Yes"/>
    <s v="No"/>
    <x v="256"/>
    <x v="440"/>
    <s v="Shashi Pritam"/>
    <n v="40"/>
    <n v="7500000"/>
    <n v="450000"/>
    <x v="0"/>
  </r>
  <r>
    <s v="Rangrezz"/>
    <x v="0"/>
    <s v="No"/>
    <s v="No"/>
    <s v="drama"/>
    <s v="No"/>
    <s v="No"/>
    <s v="No"/>
    <x v="257"/>
    <x v="93"/>
    <s v="Sajid - Wajid"/>
    <n v="1150"/>
    <n v="230000000"/>
    <n v="97181250"/>
    <x v="0"/>
  </r>
  <r>
    <s v="F.A.L.T.U"/>
    <x v="1"/>
    <s v="No"/>
    <s v="No"/>
    <s v="comedy"/>
    <s v="No"/>
    <s v="Yes"/>
    <s v="No"/>
    <x v="257"/>
    <x v="441"/>
    <s v="Sachin - Jigar"/>
    <n v="1200"/>
    <n v="200000000"/>
    <n v="329200000"/>
    <x v="2"/>
  </r>
  <r>
    <s v="Ajab Gazabb Love"/>
    <x v="1"/>
    <s v="No"/>
    <s v="No"/>
    <s v="comedy"/>
    <s v="No"/>
    <s v="No"/>
    <s v="No"/>
    <x v="257"/>
    <x v="406"/>
    <s v="Sajid - Wajid"/>
    <n v="850"/>
    <n v="290000000"/>
    <n v="102090000"/>
    <x v="0"/>
  </r>
  <r>
    <s v="Youngistaan"/>
    <x v="1"/>
    <s v="No"/>
    <s v="No"/>
    <s v="drama"/>
    <s v="No"/>
    <s v="Yes"/>
    <s v="No"/>
    <x v="257"/>
    <x v="442"/>
    <s v="Jeet Ganguly"/>
    <n v="1000"/>
    <n v="280000000"/>
    <n v="94500000"/>
    <x v="0"/>
  </r>
  <r>
    <s v="Www.Love.com"/>
    <x v="1"/>
    <s v="No"/>
    <s v="No"/>
    <s v="thriller"/>
    <s v="Yes"/>
    <s v="Yes"/>
    <s v="Yes"/>
    <x v="258"/>
    <x v="443"/>
    <s v="Mika Singh"/>
    <n v="50"/>
    <n v="15000000"/>
    <n v="2050000"/>
    <x v="0"/>
  </r>
  <r>
    <s v="My Bollywood Bride"/>
    <x v="0"/>
    <s v="No"/>
    <s v="No"/>
    <s v="rom__com"/>
    <s v="Yes"/>
    <s v="Yes"/>
    <s v="No"/>
    <x v="259"/>
    <x v="267"/>
    <s v="Anu Malik"/>
    <n v="10"/>
    <n v="67500000"/>
    <n v="72500"/>
    <x v="0"/>
  </r>
  <r>
    <s v="Ye Stupid Pyar"/>
    <x v="0"/>
    <s v="No"/>
    <s v="No"/>
    <s v="love_story"/>
    <s v="Yes"/>
    <s v="Yes"/>
    <s v="Yes"/>
    <x v="260"/>
    <x v="444"/>
    <s v="Reeky Dev"/>
    <n v="20"/>
    <n v="10000000"/>
    <n v="225000"/>
    <x v="0"/>
  </r>
  <r>
    <s v="The Forest"/>
    <x v="0"/>
    <s v="No"/>
    <s v="No"/>
    <s v="thriller"/>
    <s v="No"/>
    <s v="Yes"/>
    <s v="Yes"/>
    <x v="261"/>
    <x v="445"/>
    <s v="Matt Robertson"/>
    <n v="15"/>
    <n v="15000000"/>
    <n v="390000"/>
    <x v="0"/>
  </r>
  <r>
    <s v="Love Songs"/>
    <x v="0"/>
    <s v="No"/>
    <s v="No"/>
    <s v="drama"/>
    <s v="No"/>
    <s v="Yes"/>
    <s v="Yes"/>
    <x v="262"/>
    <x v="446"/>
    <s v="Usha Uthup"/>
    <n v="18"/>
    <n v="5000000"/>
    <n v="1125000"/>
    <x v="0"/>
  </r>
  <r>
    <s v="Bazaar-E-Husn"/>
    <x v="0"/>
    <s v="No"/>
    <s v="No"/>
    <s v="drama"/>
    <s v="No"/>
    <s v="Yes"/>
    <s v="No"/>
    <x v="0"/>
    <x v="447"/>
    <s v="Khayyam"/>
    <n v="10"/>
    <n v="4500000"/>
    <n v="100000"/>
    <x v="0"/>
  </r>
  <r>
    <s v="Ho Jaata Hai Pyar"/>
    <x v="0"/>
    <s v="No"/>
    <s v="No"/>
    <s v="love_story"/>
    <s v="No"/>
    <s v="Yes"/>
    <s v="No"/>
    <x v="263"/>
    <x v="448"/>
    <s v="Uttam Singh"/>
    <n v="5"/>
    <n v="8000000"/>
    <n v="650000"/>
    <x v="0"/>
  </r>
  <r>
    <s v="Delhii Heights"/>
    <x v="1"/>
    <s v="No"/>
    <s v="No"/>
    <s v="drama"/>
    <s v="No"/>
    <s v="Yes"/>
    <s v="Yes"/>
    <x v="264"/>
    <x v="449"/>
    <s v="Rabbi Shergill"/>
    <n v="160"/>
    <n v="42500000"/>
    <n v="9900000"/>
    <x v="0"/>
  </r>
  <r>
    <s v="Strangers"/>
    <x v="0"/>
    <s v="No"/>
    <s v="No"/>
    <s v="drama"/>
    <s v="No"/>
    <s v="Yes"/>
    <s v="Yes"/>
    <x v="264"/>
    <x v="305"/>
    <s v="Vinay Tiwari"/>
    <n v="100"/>
    <n v="37500000"/>
    <n v="6150000"/>
    <x v="0"/>
  </r>
  <r>
    <s v="Victoria No. 203"/>
    <x v="0"/>
    <s v="No"/>
    <s v="No"/>
    <s v="comedy"/>
    <s v="No"/>
    <s v="No"/>
    <s v="No"/>
    <x v="264"/>
    <x v="175"/>
    <s v="Viju Shah"/>
    <n v="165"/>
    <n v="90000000"/>
    <n v="13500000"/>
    <x v="0"/>
  </r>
  <r>
    <s v="Four Two Ka One"/>
    <x v="0"/>
    <s v="No"/>
    <s v="No"/>
    <s v="comedy"/>
    <s v="No"/>
    <s v="Yes"/>
    <s v="Yes"/>
    <x v="264"/>
    <x v="450"/>
    <s v="J.D. Singh - Rajan"/>
    <n v="65"/>
    <n v="60000000"/>
    <n v="2650000"/>
    <x v="0"/>
  </r>
  <r>
    <s v="Chhodon Naa Yaar"/>
    <x v="0"/>
    <s v="No"/>
    <s v="No"/>
    <s v="thriller"/>
    <s v="No"/>
    <s v="Yes"/>
    <s v="No"/>
    <x v="264"/>
    <x v="451"/>
    <s v="Anand Raj Anand"/>
    <n v="70"/>
    <n v="32500000"/>
    <n v="2650000"/>
    <x v="0"/>
  </r>
  <r>
    <s v="Rehguzar"/>
    <x v="0"/>
    <s v="No"/>
    <s v="No"/>
    <s v="drama"/>
    <s v="No"/>
    <s v="Yes"/>
    <s v="No"/>
    <x v="264"/>
    <x v="452"/>
    <s v="Aadesh Shrivastava"/>
    <n v="8"/>
    <n v="22500000"/>
    <n v="270000"/>
    <x v="0"/>
  </r>
  <r>
    <s v="A Flat"/>
    <x v="0"/>
    <s v="No"/>
    <s v="No"/>
    <s v="thriller"/>
    <s v="No"/>
    <s v="Yes"/>
    <s v="No"/>
    <x v="264"/>
    <x v="453"/>
    <s v="Bappa Lahiri"/>
    <n v="175"/>
    <n v="55000000"/>
    <n v="4200000"/>
    <x v="0"/>
  </r>
  <r>
    <s v="Bachelor Party"/>
    <x v="0"/>
    <s v="No"/>
    <s v="No"/>
    <s v="comedy"/>
    <s v="No"/>
    <s v="No"/>
    <s v="Yes"/>
    <x v="264"/>
    <x v="397"/>
    <s v="Arun Bhairav"/>
    <n v="50"/>
    <n v="25000000"/>
    <n v="1320000"/>
    <x v="0"/>
  </r>
  <r>
    <s v="Fugly"/>
    <x v="0"/>
    <s v="No"/>
    <s v="No"/>
    <s v="drama"/>
    <s v="No"/>
    <s v="No"/>
    <s v="No"/>
    <x v="264"/>
    <x v="454"/>
    <s v="Honey Singh"/>
    <n v="950"/>
    <n v="180000000"/>
    <n v="148278750"/>
    <x v="1"/>
  </r>
  <r>
    <s v="Umar"/>
    <x v="0"/>
    <s v="No"/>
    <s v="No"/>
    <s v="drama"/>
    <s v="No"/>
    <s v="No"/>
    <s v="No"/>
    <x v="264"/>
    <x v="195"/>
    <s v="Shamir Tandon"/>
    <n v="55"/>
    <n v="35000000"/>
    <n v="4001000"/>
    <x v="0"/>
  </r>
  <r>
    <s v="Silsiilay"/>
    <x v="0"/>
    <s v="No"/>
    <s v="No"/>
    <s v="drama"/>
    <s v="No"/>
    <s v="No"/>
    <s v="No"/>
    <x v="264"/>
    <x v="455"/>
    <s v="Himesh Reshammiya"/>
    <n v="125"/>
    <n v="60000000"/>
    <n v="17835500"/>
    <x v="0"/>
  </r>
  <r>
    <s v="Bas Ek Pal"/>
    <x v="0"/>
    <s v="No"/>
    <s v="No"/>
    <s v="drama"/>
    <s v="No"/>
    <s v="Yes"/>
    <s v="Yes"/>
    <x v="264"/>
    <x v="456"/>
    <s v="Vivek Philip"/>
    <n v="70"/>
    <n v="47500000"/>
    <n v="8400000"/>
    <x v="0"/>
  </r>
  <r>
    <s v="Darr @ The Mall"/>
    <x v="1"/>
    <s v="No"/>
    <s v="No"/>
    <s v="horror"/>
    <s v="No"/>
    <s v="No"/>
    <s v="No"/>
    <x v="264"/>
    <x v="457"/>
    <s v="Shankar - Ehsaan - Loy"/>
    <n v="1200"/>
    <n v="160000000"/>
    <n v="78400000"/>
    <x v="0"/>
  </r>
  <r>
    <s v="Yahaan"/>
    <x v="0"/>
    <s v="No"/>
    <s v="No"/>
    <s v="drama"/>
    <s v="No"/>
    <s v="Yes"/>
    <s v="No"/>
    <x v="264"/>
    <x v="171"/>
    <s v="Shantanu Moitra"/>
    <n v="55"/>
    <n v="35000000"/>
    <n v="16700000"/>
    <x v="0"/>
  </r>
  <r>
    <s v="Hastey Hastey - Follow Your Heart"/>
    <x v="0"/>
    <s v="No"/>
    <s v="No"/>
    <s v="comedy"/>
    <s v="No"/>
    <s v="Yes"/>
    <s v="No"/>
    <x v="264"/>
    <x v="458"/>
    <s v="Anu Malik"/>
    <n v="175"/>
    <n v="45000000"/>
    <n v="13000000"/>
    <x v="0"/>
  </r>
  <r>
    <s v="Jhoota Hi Sahi"/>
    <x v="1"/>
    <s v="No"/>
    <s v="No"/>
    <s v="rom__com"/>
    <s v="No"/>
    <s v="No"/>
    <s v="No"/>
    <x v="265"/>
    <x v="415"/>
    <s v="A.R. Rehman"/>
    <n v="650"/>
    <n v="350000000"/>
    <n v="155850000"/>
    <x v="0"/>
  </r>
  <r>
    <s v="Force 2"/>
    <x v="0"/>
    <s v="No"/>
    <s v="Yes"/>
    <s v="action"/>
    <s v="No"/>
    <s v="No"/>
    <s v="No"/>
    <x v="265"/>
    <x v="38"/>
    <s v="Amal Malik"/>
    <n v="2250"/>
    <n v="410000000"/>
    <n v="526062500"/>
    <x v="2"/>
  </r>
  <r>
    <s v="Welcome Back"/>
    <x v="1"/>
    <s v="No"/>
    <s v="Yes"/>
    <s v="comedy"/>
    <s v="No"/>
    <s v="No"/>
    <s v="No"/>
    <x v="265"/>
    <x v="110"/>
    <s v="Meet Bros"/>
    <n v="3200"/>
    <n v="1080000000"/>
    <n v="1687670000"/>
    <x v="2"/>
  </r>
  <r>
    <s v="No Smoking"/>
    <x v="1"/>
    <s v="No"/>
    <s v="No"/>
    <s v="drama"/>
    <s v="No"/>
    <s v="Yes"/>
    <s v="No"/>
    <x v="265"/>
    <x v="26"/>
    <s v="Vishal Bhardwaj"/>
    <n v="225"/>
    <n v="75000000"/>
    <n v="34930000"/>
    <x v="0"/>
  </r>
  <r>
    <s v="Water"/>
    <x v="0"/>
    <s v="No"/>
    <s v="No"/>
    <s v="drama"/>
    <s v="No"/>
    <s v="No"/>
    <s v="No"/>
    <x v="265"/>
    <x v="459"/>
    <s v="A.R. Rehman"/>
    <n v="175"/>
    <n v="120000000"/>
    <n v="23600000"/>
    <x v="0"/>
  </r>
  <r>
    <s v="Kabul Express"/>
    <x v="0"/>
    <s v="No"/>
    <s v="No"/>
    <s v="drama"/>
    <s v="No"/>
    <s v="Yes"/>
    <s v="Yes"/>
    <x v="265"/>
    <x v="460"/>
    <s v="Raghav Sachar"/>
    <n v="275"/>
    <n v="120000000"/>
    <n v="214025000"/>
    <x v="2"/>
  </r>
  <r>
    <s v="New York"/>
    <x v="0"/>
    <s v="No"/>
    <s v="No"/>
    <s v="thriller"/>
    <s v="No"/>
    <s v="No"/>
    <s v="No"/>
    <x v="265"/>
    <x v="460"/>
    <s v="Pritam"/>
    <n v="1200"/>
    <n v="280000000"/>
    <n v="783367500"/>
    <x v="3"/>
  </r>
  <r>
    <s v="I, Me Aur Main"/>
    <x v="0"/>
    <s v="No"/>
    <s v="No"/>
    <s v="rom__com"/>
    <s v="No"/>
    <s v="Yes"/>
    <s v="No"/>
    <x v="265"/>
    <x v="461"/>
    <s v="Pritam"/>
    <n v="975"/>
    <n v="200000000"/>
    <n v="137885000"/>
    <x v="0"/>
  </r>
  <r>
    <s v="Taxi Number 9 2 11"/>
    <x v="1"/>
    <s v="No"/>
    <s v="No"/>
    <s v="drama"/>
    <s v="No"/>
    <s v="No"/>
    <s v="No"/>
    <x v="265"/>
    <x v="89"/>
    <s v="Vishal - Shekhar"/>
    <n v="400"/>
    <n v="100000000"/>
    <n v="321700000"/>
    <x v="3"/>
  </r>
  <r>
    <s v="Aashayein"/>
    <x v="0"/>
    <s v="No"/>
    <s v="No"/>
    <s v="drama"/>
    <s v="No"/>
    <s v="No"/>
    <s v="No"/>
    <x v="265"/>
    <x v="119"/>
    <s v="Salim - Sulaiman"/>
    <n v="425"/>
    <n v="180000000"/>
    <n v="34675000"/>
    <x v="0"/>
  </r>
  <r>
    <s v="Force"/>
    <x v="1"/>
    <s v="No"/>
    <s v="No"/>
    <s v="action"/>
    <s v="No"/>
    <s v="No"/>
    <s v="No"/>
    <x v="265"/>
    <x v="90"/>
    <s v="Harris Jayraj"/>
    <n v="1450"/>
    <n v="280000000"/>
    <n v="390320000"/>
    <x v="2"/>
  </r>
  <r>
    <s v="Rocky Handsome"/>
    <x v="1"/>
    <s v="No"/>
    <s v="No"/>
    <s v="thriller"/>
    <s v="No"/>
    <s v="No"/>
    <s v="Yes"/>
    <x v="265"/>
    <x v="90"/>
    <s v="Bombay Rockers"/>
    <n v="1900"/>
    <n v="430000000"/>
    <n v="355818750"/>
    <x v="1"/>
  </r>
  <r>
    <s v="Dishoom"/>
    <x v="0"/>
    <s v="No"/>
    <s v="No"/>
    <s v="action"/>
    <s v="No"/>
    <s v="No"/>
    <s v="No"/>
    <x v="265"/>
    <x v="124"/>
    <s v="Pritam"/>
    <n v="3000"/>
    <n v="610000000"/>
    <n v="1187630000"/>
    <x v="2"/>
  </r>
  <r>
    <s v="Karam"/>
    <x v="0"/>
    <s v="No"/>
    <s v="No"/>
    <s v="thriller"/>
    <s v="No"/>
    <s v="Yes"/>
    <s v="No"/>
    <x v="265"/>
    <x v="462"/>
    <s v="Vishal - Shekhar"/>
    <n v="225"/>
    <n v="57500000"/>
    <n v="77625000"/>
    <x v="2"/>
  </r>
  <r>
    <s v="Shootout At Wadala"/>
    <x v="0"/>
    <s v="No"/>
    <s v="Yes"/>
    <s v="action"/>
    <s v="No"/>
    <s v="No"/>
    <s v="No"/>
    <x v="265"/>
    <x v="407"/>
    <s v="Anand Raj Anand"/>
    <n v="2200"/>
    <n v="490000000"/>
    <n v="825542500"/>
    <x v="2"/>
  </r>
  <r>
    <s v="Madras Cafe"/>
    <x v="0"/>
    <s v="No"/>
    <s v="No"/>
    <s v="thriller"/>
    <s v="No"/>
    <s v="No"/>
    <s v="No"/>
    <x v="265"/>
    <x v="171"/>
    <s v="Shantanu Moitra"/>
    <n v="1050"/>
    <n v="350000000"/>
    <n v="675640000"/>
    <x v="2"/>
  </r>
  <r>
    <s v="Dhan Dhana Dhan Goal"/>
    <x v="1"/>
    <s v="No"/>
    <s v="No"/>
    <s v="drama"/>
    <s v="No"/>
    <s v="No"/>
    <s v="No"/>
    <x v="265"/>
    <x v="336"/>
    <s v="Pritam"/>
    <n v="650"/>
    <n v="190000000"/>
    <n v="217243750"/>
    <x v="2"/>
  </r>
  <r>
    <s v="Mein Bikaaoo On Sale"/>
    <x v="1"/>
    <s v="No"/>
    <s v="No"/>
    <s v="drama"/>
    <s v="Yes"/>
    <s v="No"/>
    <s v="No"/>
    <x v="266"/>
    <x v="463"/>
    <s v="Raju Singh"/>
    <n v="1"/>
    <n v="3000000"/>
    <n v="575000"/>
    <x v="0"/>
  </r>
  <r>
    <s v="7 1/2 Phere"/>
    <x v="0"/>
    <s v="No"/>
    <s v="No"/>
    <s v="comedy"/>
    <s v="No"/>
    <s v="Yes"/>
    <s v="No"/>
    <x v="267"/>
    <x v="397"/>
    <s v="Shantanu Moitra"/>
    <n v="50"/>
    <n v="20000000"/>
    <n v="15200000"/>
    <x v="1"/>
  </r>
  <r>
    <s v="I Am"/>
    <x v="1"/>
    <s v="No"/>
    <s v="No"/>
    <s v="drama"/>
    <s v="No"/>
    <s v="No"/>
    <s v="No"/>
    <x v="267"/>
    <x v="456"/>
    <s v="Vivek Philip"/>
    <n v="75"/>
    <n v="17500000"/>
    <n v="6700000"/>
    <x v="0"/>
  </r>
  <r>
    <s v="Main Hoon Krishna"/>
    <x v="1"/>
    <s v="No"/>
    <s v="No"/>
    <s v="animation"/>
    <s v="No"/>
    <s v="No"/>
    <s v="No"/>
    <x v="267"/>
    <x v="74"/>
    <s v="Amjad - Nadeem"/>
    <n v="175"/>
    <n v="50000000"/>
    <n v="2900000"/>
    <x v="0"/>
  </r>
  <r>
    <s v="Sardi Mein Garmi"/>
    <x v="0"/>
    <s v="No"/>
    <s v="No"/>
    <s v="adult"/>
    <s v="Yes"/>
    <s v="No"/>
    <s v="Yes"/>
    <x v="268"/>
    <x v="464"/>
    <s v="Aman"/>
    <n v="1"/>
    <n v="1500000"/>
    <n v="500000"/>
    <x v="0"/>
  </r>
  <r>
    <s v="Topless"/>
    <x v="0"/>
    <s v="No"/>
    <s v="No"/>
    <s v="adult"/>
    <s v="Yes"/>
    <s v="No"/>
    <s v="No"/>
    <x v="269"/>
    <x v="465"/>
    <s v="Bappi Lahiri"/>
    <n v="30"/>
    <n v="12500000"/>
    <n v="4900000"/>
    <x v="0"/>
  </r>
  <r>
    <s v="26th July At Barista"/>
    <x v="0"/>
    <s v="No"/>
    <s v="No"/>
    <s v="drama"/>
    <s v="Yes"/>
    <s v="No"/>
    <s v="Yes"/>
    <x v="270"/>
    <x v="466"/>
    <s v="Sandarbh"/>
    <n v="50"/>
    <n v="10000000"/>
    <n v="1325000"/>
    <x v="0"/>
  </r>
  <r>
    <s v="Main Tere Ishq Mein"/>
    <x v="0"/>
    <s v="No"/>
    <s v="No"/>
    <s v="love_story"/>
    <s v="Yes"/>
    <s v="Yes"/>
    <s v="No"/>
    <x v="271"/>
    <x v="467"/>
    <s v="Jayant Aaryan"/>
    <n v="1"/>
    <n v="4000000"/>
    <n v="950000"/>
    <x v="0"/>
  </r>
  <r>
    <s v="Mudrank - The Stamp"/>
    <x v="0"/>
    <s v="No"/>
    <s v="No"/>
    <s v="drama"/>
    <s v="Yes"/>
    <s v="Yes"/>
    <s v="No"/>
    <x v="272"/>
    <x v="468"/>
    <s v="Bappi Lahiri"/>
    <n v="15"/>
    <n v="3000000"/>
    <n v="650000"/>
    <x v="0"/>
  </r>
  <r>
    <s v="We Are Family"/>
    <x v="1"/>
    <s v="Yes"/>
    <s v="No"/>
    <s v="drama"/>
    <s v="No"/>
    <s v="Yes"/>
    <s v="No"/>
    <x v="273"/>
    <x v="469"/>
    <s v="Shankar - Ehsaan - Loy"/>
    <n v="900"/>
    <n v="300000000"/>
    <n v="420490000"/>
    <x v="2"/>
  </r>
  <r>
    <s v="Dhund Lenge Manzil Hum"/>
    <x v="1"/>
    <s v="No"/>
    <s v="No"/>
    <s v="drama"/>
    <s v="Yes"/>
    <s v="Yes"/>
    <s v="No"/>
    <x v="274"/>
    <x v="470"/>
    <s v="Vaishnav Deva"/>
    <n v="5"/>
    <n v="2500000"/>
    <n v="275000"/>
    <x v="0"/>
  </r>
  <r>
    <s v="That Girl in Yellow Boots"/>
    <x v="0"/>
    <s v="No"/>
    <s v="No"/>
    <s v="drama"/>
    <s v="No"/>
    <s v="No"/>
    <s v="Yes"/>
    <x v="275"/>
    <x v="26"/>
    <s v="Naren Chandavarkar"/>
    <n v="200"/>
    <n v="40000000"/>
    <n v="27100000"/>
    <x v="0"/>
  </r>
  <r>
    <s v="Margarita With A Straw"/>
    <x v="0"/>
    <s v="No"/>
    <s v="No"/>
    <s v="drama"/>
    <s v="No"/>
    <s v="No"/>
    <s v="No"/>
    <x v="275"/>
    <x v="471"/>
    <s v="Mikey McCleary"/>
    <n v="250"/>
    <n v="65000000"/>
    <n v="74300000"/>
    <x v="2"/>
  </r>
  <r>
    <s v="Janleva 555"/>
    <x v="1"/>
    <s v="No"/>
    <s v="No"/>
    <s v="thriller"/>
    <s v="No"/>
    <s v="Yes"/>
    <s v="Yes"/>
    <x v="276"/>
    <x v="472"/>
    <s v="Mike Paul Hughes"/>
    <n v="70"/>
    <n v="20000000"/>
    <n v="2550000"/>
    <x v="0"/>
  </r>
  <r>
    <s v="Deshdrohi"/>
    <x v="0"/>
    <s v="No"/>
    <s v="No"/>
    <s v="action"/>
    <s v="Yes"/>
    <s v="No"/>
    <s v="Yes"/>
    <x v="277"/>
    <x v="473"/>
    <s v="Nikhil"/>
    <n v="75"/>
    <n v="30000000"/>
    <n v="8900000"/>
    <x v="0"/>
  </r>
  <r>
    <s v="Mumbai Xpress"/>
    <x v="1"/>
    <s v="No"/>
    <s v="No"/>
    <s v="comedy"/>
    <s v="No"/>
    <s v="Yes"/>
    <s v="No"/>
    <x v="278"/>
    <x v="474"/>
    <s v="Ilaiyaraja"/>
    <n v="150"/>
    <n v="45000000"/>
    <n v="51750000"/>
    <x v="2"/>
  </r>
  <r>
    <s v="Phaans - Ek Jasoos Ki Kahani"/>
    <x v="1"/>
    <s v="No"/>
    <s v="No"/>
    <s v="thriller"/>
    <s v="Yes"/>
    <s v="No"/>
    <s v="No"/>
    <x v="279"/>
    <x v="475"/>
    <s v="Dilip Sen"/>
    <n v="10"/>
    <n v="4500000"/>
    <n v="175000"/>
    <x v="0"/>
  </r>
  <r>
    <s v="Simran"/>
    <x v="0"/>
    <s v="No"/>
    <s v="No"/>
    <s v="drama"/>
    <s v="No"/>
    <s v="No"/>
    <s v="No"/>
    <x v="280"/>
    <x v="476"/>
    <s v="Sachin - Jigar"/>
    <n v="1550"/>
    <n v="280000000"/>
    <n v="263025000"/>
    <x v="1"/>
  </r>
  <r>
    <s v="Revolver Rani"/>
    <x v="0"/>
    <s v="No"/>
    <s v="No"/>
    <s v="drama"/>
    <s v="No"/>
    <s v="Yes"/>
    <s v="No"/>
    <x v="280"/>
    <x v="477"/>
    <s v="Sanjeev Srivastava"/>
    <n v="1600"/>
    <n v="270000000"/>
    <n v="118700000"/>
    <x v="0"/>
  </r>
  <r>
    <s v="Queen"/>
    <x v="0"/>
    <s v="No"/>
    <s v="No"/>
    <s v="drama"/>
    <s v="No"/>
    <s v="Yes"/>
    <s v="No"/>
    <x v="280"/>
    <x v="478"/>
    <s v="Amit Trivedi"/>
    <n v="800"/>
    <n v="230000000"/>
    <n v="974180000"/>
    <x v="3"/>
  </r>
  <r>
    <s v="Rajjo"/>
    <x v="1"/>
    <s v="No"/>
    <s v="No"/>
    <s v="drama"/>
    <s v="No"/>
    <s v="Yes"/>
    <s v="No"/>
    <x v="280"/>
    <x v="479"/>
    <s v="Uttam Singh"/>
    <n v="425"/>
    <n v="110000000"/>
    <n v="11900000"/>
    <x v="0"/>
  </r>
  <r>
    <s v="Myoho"/>
    <x v="0"/>
    <s v="No"/>
    <s v="No"/>
    <s v="drama"/>
    <s v="No"/>
    <s v="Yes"/>
    <s v="Yes"/>
    <x v="281"/>
    <x v="480"/>
    <s v="Runa Rizvi"/>
    <n v="25"/>
    <n v="12500000"/>
    <n v="315000"/>
    <x v="0"/>
  </r>
  <r>
    <s v="Aatma"/>
    <x v="0"/>
    <s v="No"/>
    <s v="No"/>
    <s v="horror"/>
    <s v="No"/>
    <s v="No"/>
    <s v="No"/>
    <x v="140"/>
    <x v="262"/>
    <s v="Anu Malik"/>
    <n v="70"/>
    <n v="25000000"/>
    <n v="9400000"/>
    <x v="0"/>
  </r>
  <r>
    <s v="Nishaan - The Mark"/>
    <x v="0"/>
    <s v="No"/>
    <s v="No"/>
    <s v="suspense"/>
    <s v="No"/>
    <s v="Yes"/>
    <s v="Yes"/>
    <x v="282"/>
    <x v="481"/>
    <s v="Jeet Ganguly"/>
    <n v="25"/>
    <n v="12500000"/>
    <n v="2600000"/>
    <x v="0"/>
  </r>
  <r>
    <s v="Kis Kisko Pyaar Karoon"/>
    <x v="1"/>
    <s v="No"/>
    <s v="No"/>
    <s v="comedy"/>
    <s v="No"/>
    <s v="No"/>
    <s v="Yes"/>
    <x v="283"/>
    <x v="37"/>
    <s v="Dr. Zeus"/>
    <n v="1700"/>
    <n v="160000000"/>
    <n v="716000000"/>
    <x v="3"/>
  </r>
  <r>
    <s v="Firangi"/>
    <x v="1"/>
    <s v="No"/>
    <s v="No"/>
    <s v="drama"/>
    <s v="No"/>
    <s v="Yes"/>
    <s v="No"/>
    <x v="283"/>
    <x v="482"/>
    <s v="Jatinder Shah"/>
    <n v="1550"/>
    <n v="400000000"/>
    <n v="166040000"/>
    <x v="0"/>
  </r>
  <r>
    <s v="Alone"/>
    <x v="0"/>
    <s v="No"/>
    <s v="No"/>
    <s v="horror"/>
    <s v="Yes"/>
    <s v="No"/>
    <s v="No"/>
    <x v="284"/>
    <x v="68"/>
    <s v="Mithoon"/>
    <n v="1600"/>
    <n v="190000000"/>
    <n v="258450000"/>
    <x v="2"/>
  </r>
  <r>
    <s v="Aakhri Deal"/>
    <x v="0"/>
    <s v="No"/>
    <s v="No"/>
    <s v="action"/>
    <s v="No"/>
    <s v="Yes"/>
    <s v="Yes"/>
    <x v="285"/>
    <x v="483"/>
    <s v="Sahil Fatehpuri"/>
    <n v="10"/>
    <n v="1000000"/>
    <n v="425000"/>
    <x v="0"/>
  </r>
  <r>
    <s v="Love Possible"/>
    <x v="0"/>
    <s v="No"/>
    <s v="No"/>
    <s v="love_story"/>
    <s v="Yes"/>
    <s v="Yes"/>
    <s v="No"/>
    <x v="286"/>
    <x v="484"/>
    <s v="Afsar - Sajid"/>
    <n v="50"/>
    <n v="10000000"/>
    <n v="875000"/>
    <x v="0"/>
  </r>
  <r>
    <s v="Rajula - A Tale From The Himalayas"/>
    <x v="1"/>
    <s v="No"/>
    <s v="No"/>
    <s v="drama"/>
    <s v="No"/>
    <s v="Yes"/>
    <s v="Yes"/>
    <x v="287"/>
    <x v="485"/>
    <s v="Sudheer - Milind"/>
    <n v="10"/>
    <n v="2500000"/>
    <n v="575000"/>
    <x v="0"/>
  </r>
  <r>
    <s v="Sadda Adda"/>
    <x v="1"/>
    <s v="No"/>
    <s v="No"/>
    <s v="drama"/>
    <s v="Yes"/>
    <s v="Yes"/>
    <s v="No"/>
    <x v="288"/>
    <x v="486"/>
    <s v="Shamir Tandon"/>
    <n v="175"/>
    <n v="27500000"/>
    <n v="4700000"/>
    <x v="0"/>
  </r>
  <r>
    <s v="Zid"/>
    <x v="0"/>
    <s v="No"/>
    <s v="No"/>
    <s v="thriller"/>
    <s v="No"/>
    <s v="No"/>
    <s v="No"/>
    <x v="288"/>
    <x v="336"/>
    <s v="Toshi - Sharib"/>
    <n v="1200"/>
    <n v="100000000"/>
    <n v="81500000"/>
    <x v="1"/>
  </r>
  <r>
    <s v="Heroine"/>
    <x v="0"/>
    <s v="No"/>
    <s v="No"/>
    <s v="drama"/>
    <s v="No"/>
    <s v="No"/>
    <s v="No"/>
    <x v="289"/>
    <x v="87"/>
    <s v="Salim - Sulaiman"/>
    <n v="2000"/>
    <n v="350000000"/>
    <n v="571175000"/>
    <x v="2"/>
  </r>
  <r>
    <s v="Ki &amp; Ka"/>
    <x v="0"/>
    <s v="No"/>
    <s v="No"/>
    <s v="rom__com"/>
    <s v="No"/>
    <s v="No"/>
    <s v="No"/>
    <x v="289"/>
    <x v="167"/>
    <s v="Mithoon"/>
    <n v="1600"/>
    <n v="350000000"/>
    <n v="993000000"/>
    <x v="3"/>
  </r>
  <r>
    <s v="Ek Main Aur Ekk Tu"/>
    <x v="0"/>
    <s v="No"/>
    <s v="No"/>
    <s v="love_story"/>
    <s v="No"/>
    <s v="Yes"/>
    <s v="No"/>
    <x v="289"/>
    <x v="487"/>
    <s v="Amit Trivedi"/>
    <n v="1250"/>
    <n v="320000000"/>
    <n v="721100000"/>
    <x v="3"/>
  </r>
  <r>
    <s v="Dangerous Ishhq"/>
    <x v="0"/>
    <s v="No"/>
    <s v="No"/>
    <s v="thriller"/>
    <s v="No"/>
    <s v="No"/>
    <s v="No"/>
    <x v="290"/>
    <x v="60"/>
    <s v="Himesh Reshammiya"/>
    <n v="1050"/>
    <n v="260000000"/>
    <n v="86880000"/>
    <x v="0"/>
  </r>
  <r>
    <s v="Bachao Inside Bhoot Hai"/>
    <x v="0"/>
    <s v="No"/>
    <s v="No"/>
    <s v="horror"/>
    <s v="Yes"/>
    <s v="No"/>
    <s v="No"/>
    <x v="291"/>
    <x v="230"/>
    <s v="Bappi Lahiri"/>
    <n v="40"/>
    <n v="8000000"/>
    <n v="550000"/>
    <x v="0"/>
  </r>
  <r>
    <s v="Guest In London"/>
    <x v="0"/>
    <s v="No"/>
    <s v="No"/>
    <s v="comedy"/>
    <s v="No"/>
    <s v="No"/>
    <s v="No"/>
    <x v="292"/>
    <x v="80"/>
    <s v="Raghav Sachar"/>
    <n v="1350"/>
    <n v="280000000"/>
    <n v="111125000"/>
    <x v="0"/>
  </r>
  <r>
    <s v="Pyaar Ka Punchnama"/>
    <x v="0"/>
    <s v="No"/>
    <s v="No"/>
    <s v="rom__com"/>
    <s v="Yes"/>
    <s v="Yes"/>
    <s v="Yes"/>
    <x v="292"/>
    <x v="488"/>
    <s v="Clinton Cerejo"/>
    <n v="550"/>
    <n v="97500000"/>
    <n v="170300000"/>
    <x v="2"/>
  </r>
  <r>
    <s v="Akaash Vani"/>
    <x v="1"/>
    <s v="No"/>
    <s v="No"/>
    <s v="rom__com"/>
    <s v="No"/>
    <s v="No"/>
    <s v="No"/>
    <x v="292"/>
    <x v="488"/>
    <s v="Hitesh Sonik"/>
    <n v="450"/>
    <n v="100000000"/>
    <n v="30600000"/>
    <x v="0"/>
  </r>
  <r>
    <s v="Pyaar Ka Punchnama 2"/>
    <x v="0"/>
    <s v="No"/>
    <s v="Yes"/>
    <s v="comedy"/>
    <s v="No"/>
    <s v="No"/>
    <s v="No"/>
    <x v="293"/>
    <x v="488"/>
    <s v="Hitesh Sonik"/>
    <n v="1400"/>
    <n v="220000000"/>
    <n v="881767500"/>
    <x v="3"/>
  </r>
  <r>
    <s v="Jhansi Ki Rani Laxmibai"/>
    <x v="1"/>
    <s v="No"/>
    <s v="No"/>
    <s v="action"/>
    <s v="Yes"/>
    <s v="No"/>
    <s v="Yes"/>
    <x v="294"/>
    <x v="489"/>
    <s v="Amresh Shahabadi"/>
    <n v="20"/>
    <n v="20000000"/>
    <n v="850000"/>
    <x v="0"/>
  </r>
  <r>
    <s v="Revati"/>
    <x v="1"/>
    <s v="No"/>
    <s v="No"/>
    <s v="drama"/>
    <s v="No"/>
    <s v="No"/>
    <s v="No"/>
    <x v="295"/>
    <x v="490"/>
    <s v="Jatin - Lalit"/>
    <n v="10"/>
    <n v="9000000"/>
    <n v="1500000"/>
    <x v="0"/>
  </r>
  <r>
    <s v="Bumboo"/>
    <x v="1"/>
    <s v="No"/>
    <s v="No"/>
    <s v="comedy"/>
    <s v="Yes"/>
    <s v="Yes"/>
    <s v="Yes"/>
    <x v="296"/>
    <x v="491"/>
    <s v="Faiz ur Rehmen"/>
    <n v="175"/>
    <n v="25000000"/>
    <n v="3775000"/>
    <x v="0"/>
  </r>
  <r>
    <s v="Bhindi Bazaar Inc"/>
    <x v="0"/>
    <s v="No"/>
    <s v="No"/>
    <s v="thriller"/>
    <s v="No"/>
    <s v="Yes"/>
    <s v="Yes"/>
    <x v="297"/>
    <x v="492"/>
    <s v="Sandeep - Surya"/>
    <n v="300"/>
    <n v="50000000"/>
    <n v="16100000"/>
    <x v="0"/>
  </r>
  <r>
    <s v="Black Friday"/>
    <x v="1"/>
    <s v="No"/>
    <s v="No"/>
    <s v="drama"/>
    <s v="No"/>
    <s v="Yes"/>
    <s v="Yes"/>
    <x v="297"/>
    <x v="26"/>
    <s v="Indian Ocean"/>
    <n v="160"/>
    <n v="45000000"/>
    <n v="67840000"/>
    <x v="2"/>
  </r>
  <r>
    <s v="Gulaal"/>
    <x v="0"/>
    <s v="No"/>
    <s v="No"/>
    <s v="thriller"/>
    <s v="No"/>
    <s v="No"/>
    <s v="Yes"/>
    <x v="297"/>
    <x v="26"/>
    <s v="Piyush Mishra"/>
    <n v="425"/>
    <n v="100000000"/>
    <n v="58900000"/>
    <x v="0"/>
  </r>
  <r>
    <s v="Dansh"/>
    <x v="0"/>
    <s v="No"/>
    <s v="No"/>
    <s v="drama"/>
    <s v="No"/>
    <s v="Yes"/>
    <s v="Yes"/>
    <x v="297"/>
    <x v="493"/>
    <s v="Faizal Qureshi"/>
    <n v="25"/>
    <n v="5000000"/>
    <n v="1000000"/>
    <x v="0"/>
  </r>
  <r>
    <s v="The Stoneman Murders"/>
    <x v="1"/>
    <s v="No"/>
    <s v="No"/>
    <s v="suspense"/>
    <s v="No"/>
    <s v="Yes"/>
    <s v="No"/>
    <x v="297"/>
    <x v="494"/>
    <s v="Siddharth - Suhas"/>
    <n v="175"/>
    <n v="47500000"/>
    <n v="8300000"/>
    <x v="0"/>
  </r>
  <r>
    <s v="Rahasya"/>
    <x v="0"/>
    <s v="No"/>
    <s v="No"/>
    <s v="suspense"/>
    <s v="No"/>
    <s v="No"/>
    <s v="No"/>
    <x v="297"/>
    <x v="494"/>
    <s v="Ranjit Barot"/>
    <n v="325"/>
    <n v="60000000"/>
    <n v="15200000"/>
    <x v="0"/>
  </r>
  <r>
    <s v="Mumbai Meri Jaan"/>
    <x v="1"/>
    <s v="No"/>
    <s v="No"/>
    <s v="drama"/>
    <s v="No"/>
    <s v="Yes"/>
    <s v="Yes"/>
    <x v="297"/>
    <x v="90"/>
    <s v="Samir Phatarpekar"/>
    <n v="175"/>
    <n v="35000000"/>
    <n v="50220000"/>
    <x v="2"/>
  </r>
  <r>
    <s v="Sankat City"/>
    <x v="0"/>
    <s v="No"/>
    <s v="No"/>
    <s v="comedy"/>
    <s v="No"/>
    <s v="Yes"/>
    <s v="No"/>
    <x v="297"/>
    <x v="495"/>
    <s v="Ranjit Barot"/>
    <n v="100"/>
    <n v="32500000"/>
    <n v="11400000"/>
    <x v="0"/>
  </r>
  <r>
    <s v="Life Ki Toh Lag Gayi"/>
    <x v="0"/>
    <s v="No"/>
    <s v="No"/>
    <s v="comedy"/>
    <s v="No"/>
    <s v="Yes"/>
    <s v="Yes"/>
    <x v="297"/>
    <x v="496"/>
    <s v="Vinay Jaiswal"/>
    <n v="100"/>
    <n v="35000000"/>
    <n v="1950000"/>
    <x v="0"/>
  </r>
  <r>
    <s v="Ankur Arora Murder Case"/>
    <x v="0"/>
    <s v="No"/>
    <s v="No"/>
    <s v="thriller"/>
    <s v="No"/>
    <s v="No"/>
    <s v="Yes"/>
    <x v="297"/>
    <x v="497"/>
    <s v="Inder Bawra"/>
    <n v="300"/>
    <n v="75000000"/>
    <n v="8200000"/>
    <x v="0"/>
  </r>
  <r>
    <s v="Benny And Babloo"/>
    <x v="1"/>
    <s v="No"/>
    <s v="No"/>
    <s v="comedy"/>
    <s v="No"/>
    <s v="Yes"/>
    <s v="Yes"/>
    <x v="297"/>
    <x v="498"/>
    <s v="Amjad - Nadeem"/>
    <n v="60"/>
    <n v="47500000"/>
    <n v="1000000"/>
    <x v="0"/>
  </r>
  <r>
    <s v="Main Hoon Basanti Tangewali"/>
    <x v="1"/>
    <s v="No"/>
    <s v="No"/>
    <s v="adult"/>
    <s v="Yes"/>
    <s v="No"/>
    <s v="Yes"/>
    <x v="298"/>
    <x v="66"/>
    <s v="Sayad Ali"/>
    <n v="1"/>
    <n v="1000000"/>
    <n v="675000"/>
    <x v="0"/>
  </r>
  <r>
    <s v="Ladies First"/>
    <x v="1"/>
    <s v="No"/>
    <s v="No"/>
    <s v="drama"/>
    <s v="Yes"/>
    <s v="No"/>
    <s v="Yes"/>
    <x v="299"/>
    <x v="499"/>
    <s v="Shiv - Ram"/>
    <n v="10"/>
    <n v="2000000"/>
    <n v="140000"/>
    <x v="0"/>
  </r>
  <r>
    <s v="It Can Be Dangerous - City Of Dreams"/>
    <x v="0"/>
    <s v="No"/>
    <s v="No"/>
    <s v="drama"/>
    <s v="No"/>
    <s v="Yes"/>
    <s v="Yes"/>
    <x v="300"/>
    <x v="500"/>
    <s v="Niranjan - Saket"/>
    <n v="40"/>
    <n v="325000"/>
    <n v="450000"/>
    <x v="2"/>
  </r>
  <r>
    <s v="Sitam"/>
    <x v="0"/>
    <s v="No"/>
    <s v="No"/>
    <s v="drama"/>
    <s v="No"/>
    <s v="No"/>
    <s v="No"/>
    <x v="300"/>
    <x v="437"/>
    <s v="Nikhil - Vinay"/>
    <n v="15"/>
    <n v="12500000"/>
    <n v="1800000"/>
    <x v="0"/>
  </r>
  <r>
    <s v="Jalwa - Fun In Love"/>
    <x v="0"/>
    <s v="No"/>
    <s v="No"/>
    <s v="drama"/>
    <s v="No"/>
    <s v="No"/>
    <s v="Yes"/>
    <x v="300"/>
    <x v="74"/>
    <s v="Laxmi - Vasant"/>
    <n v="20"/>
    <n v="12500000"/>
    <n v="1765625"/>
    <x v="0"/>
  </r>
  <r>
    <s v="Just 47 - Hum Bhi Insaan Hai"/>
    <x v="0"/>
    <s v="No"/>
    <s v="No"/>
    <s v="drama"/>
    <s v="No"/>
    <s v="Yes"/>
    <s v="No"/>
    <x v="301"/>
    <x v="501"/>
    <s v="Rahul Ranade"/>
    <n v="15"/>
    <n v="8000000"/>
    <n v="140000"/>
    <x v="0"/>
  </r>
  <r>
    <s v="Shudra - The Rising"/>
    <x v="1"/>
    <s v="No"/>
    <s v="No"/>
    <s v="drama"/>
    <s v="Yes"/>
    <s v="Yes"/>
    <s v="Yes"/>
    <x v="302"/>
    <x v="502"/>
    <s v="Jaan Nissar Lone"/>
    <n v="225"/>
    <n v="50000000"/>
    <n v="11500000"/>
    <x v="0"/>
  </r>
  <r>
    <s v="Mummy Punjabi"/>
    <x v="1"/>
    <s v="No"/>
    <s v="No"/>
    <s v="drama"/>
    <s v="No"/>
    <s v="Yes"/>
    <s v="No"/>
    <x v="303"/>
    <x v="354"/>
    <s v="Aadesh Shrivastava"/>
    <n v="50"/>
    <n v="42500000"/>
    <n v="750000"/>
    <x v="0"/>
  </r>
  <r>
    <s v="Saas Bahu Aur Sensex"/>
    <x v="0"/>
    <s v="No"/>
    <s v="No"/>
    <s v="drama"/>
    <s v="No"/>
    <s v="No"/>
    <s v="Yes"/>
    <x v="303"/>
    <x v="503"/>
    <s v="Randolph Correa"/>
    <n v="200"/>
    <n v="52500000"/>
    <n v="16600000"/>
    <x v="0"/>
  </r>
  <r>
    <s v="Indu Sarkar"/>
    <x v="0"/>
    <s v="No"/>
    <s v="No"/>
    <s v="drama"/>
    <s v="No"/>
    <s v="No"/>
    <s v="No"/>
    <x v="304"/>
    <x v="87"/>
    <s v="Anu Malik"/>
    <n v="875"/>
    <n v="120000000"/>
    <n v="60700000"/>
    <x v="0"/>
  </r>
  <r>
    <s v="It's Breaking News"/>
    <x v="0"/>
    <s v="No"/>
    <s v="No"/>
    <s v="drama"/>
    <s v="No"/>
    <s v="Yes"/>
    <s v="Yes"/>
    <x v="305"/>
    <x v="504"/>
    <s v="Kaushal Inamdar"/>
    <n v="60"/>
    <n v="20000000"/>
    <n v="1250000"/>
    <x v="0"/>
  </r>
  <r>
    <s v="Mumbai 118"/>
    <x v="0"/>
    <s v="No"/>
    <s v="No"/>
    <s v="drama"/>
    <s v="Yes"/>
    <s v="Yes"/>
    <s v="Yes"/>
    <x v="306"/>
    <x v="505"/>
    <s v="Liyaqat Asmmen"/>
    <n v="30"/>
    <n v="7500000"/>
    <n v="500000"/>
    <x v="0"/>
  </r>
  <r>
    <s v="Lipstick Under My Burkha"/>
    <x v="0"/>
    <s v="No"/>
    <s v="No"/>
    <s v="drama"/>
    <s v="No"/>
    <s v="No"/>
    <s v="Yes"/>
    <x v="307"/>
    <x v="506"/>
    <s v="Zubunnisa Bangash"/>
    <n v="500"/>
    <n v="70000000"/>
    <n v="215600000"/>
    <x v="3"/>
  </r>
  <r>
    <s v="Page 3"/>
    <x v="1"/>
    <s v="No"/>
    <s v="No"/>
    <s v="drama"/>
    <s v="Yes"/>
    <s v="No"/>
    <s v="Yes"/>
    <x v="307"/>
    <x v="87"/>
    <s v="Shamir Tandon"/>
    <n v="50"/>
    <n v="42500000"/>
    <n v="128393750"/>
    <x v="3"/>
  </r>
  <r>
    <s v="Chai Pani Etc..."/>
    <x v="0"/>
    <s v="No"/>
    <s v="No"/>
    <s v="comedy"/>
    <s v="Yes"/>
    <s v="Yes"/>
    <s v="Yes"/>
    <x v="307"/>
    <x v="507"/>
    <s v="Sawan Datta"/>
    <n v="12"/>
    <n v="17500000"/>
    <n v="1100000"/>
    <x v="0"/>
  </r>
  <r>
    <s v="Amu"/>
    <x v="0"/>
    <s v="No"/>
    <s v="No"/>
    <s v="drama"/>
    <s v="Yes"/>
    <s v="Yes"/>
    <s v="Yes"/>
    <x v="307"/>
    <x v="471"/>
    <s v="Nandlal Nayak"/>
    <n v="4"/>
    <n v="5000000"/>
    <n v="362500"/>
    <x v="0"/>
  </r>
  <r>
    <s v="U Bomsi N Me"/>
    <x v="0"/>
    <s v="No"/>
    <s v="No"/>
    <s v="drama"/>
    <s v="Yes"/>
    <s v="Yes"/>
    <s v="Yes"/>
    <x v="308"/>
    <x v="508"/>
    <s v="Deepak Pandit"/>
    <n v="10"/>
    <n v="3000000"/>
    <n v="180000"/>
    <x v="0"/>
  </r>
  <r>
    <s v="Love King Murder"/>
    <x v="0"/>
    <s v="No"/>
    <s v="No"/>
    <s v="adult"/>
    <s v="No"/>
    <s v="Yes"/>
    <s v="Yes"/>
    <x v="309"/>
    <x v="509"/>
    <s v="A.K. Alrin"/>
    <n v="15"/>
    <n v="1500000"/>
    <n v="900000"/>
    <x v="0"/>
  </r>
  <r>
    <s v="Aur Pappu Pass Ho Gaya"/>
    <x v="0"/>
    <s v="No"/>
    <s v="No"/>
    <s v="comedy"/>
    <s v="No"/>
    <s v="Yes"/>
    <s v="Yes"/>
    <x v="310"/>
    <x v="510"/>
    <s v="Ravi Chopra"/>
    <n v="15"/>
    <n v="10000000"/>
    <n v="525000"/>
    <x v="0"/>
  </r>
  <r>
    <s v="Shringaar"/>
    <x v="0"/>
    <s v="No"/>
    <s v="No"/>
    <s v="adult"/>
    <s v="No"/>
    <s v="Yes"/>
    <s v="Yes"/>
    <x v="311"/>
    <x v="511"/>
    <s v="Aditya Shankar"/>
    <n v="20"/>
    <n v="4000000"/>
    <n v="1525000"/>
    <x v="0"/>
  </r>
  <r>
    <s v="Rooh"/>
    <x v="0"/>
    <s v="No"/>
    <s v="No"/>
    <s v="horror"/>
    <s v="No"/>
    <s v="No"/>
    <s v="No"/>
    <x v="311"/>
    <x v="104"/>
    <s v="Vaishnav Deva"/>
    <n v="10"/>
    <n v="12500000"/>
    <n v="825000"/>
    <x v="0"/>
  </r>
  <r>
    <s v="Gailya - The Ghost Of Night"/>
    <x v="1"/>
    <s v="No"/>
    <s v="No"/>
    <s v="comedy"/>
    <s v="Yes"/>
    <s v="Yes"/>
    <s v="Yes"/>
    <x v="312"/>
    <x v="512"/>
    <s v="Veivek Asthaana"/>
    <n v="3"/>
    <n v="2500000"/>
    <n v="187500"/>
    <x v="0"/>
  </r>
  <r>
    <s v="Hattrick"/>
    <x v="1"/>
    <s v="No"/>
    <s v="No"/>
    <s v="comedy"/>
    <s v="No"/>
    <s v="No"/>
    <s v="No"/>
    <x v="313"/>
    <x v="89"/>
    <s v="Pritam"/>
    <n v="400"/>
    <n v="90000000"/>
    <n v="72580000"/>
    <x v="1"/>
  </r>
  <r>
    <s v="Luv Shuv Tey Chicken Khurana"/>
    <x v="1"/>
    <s v="No"/>
    <s v="No"/>
    <s v="comedy"/>
    <s v="No"/>
    <s v="Yes"/>
    <s v="No"/>
    <x v="313"/>
    <x v="513"/>
    <s v="Amit Trivedi"/>
    <n v="450"/>
    <n v="110000000"/>
    <n v="109780000"/>
    <x v="1"/>
  </r>
  <r>
    <s v="Raag Desh"/>
    <x v="0"/>
    <s v="No"/>
    <s v="No"/>
    <s v="drama"/>
    <s v="No"/>
    <s v="No"/>
    <s v="Yes"/>
    <x v="313"/>
    <x v="423"/>
    <s v="Rana Mazumder"/>
    <n v="625"/>
    <n v="9500000"/>
    <n v="11800000"/>
    <x v="2"/>
  </r>
  <r>
    <n v="99"/>
    <x v="0"/>
    <s v="No"/>
    <s v="No"/>
    <s v="drama"/>
    <s v="No"/>
    <s v="Yes"/>
    <s v="Yes"/>
    <x v="314"/>
    <x v="514"/>
    <s v="Roshan Machado"/>
    <n v="550"/>
    <n v="90000000"/>
    <n v="147600000"/>
    <x v="2"/>
  </r>
  <r>
    <s v="Traffic Signal"/>
    <x v="1"/>
    <s v="No"/>
    <s v="No"/>
    <s v="drama"/>
    <s v="No"/>
    <s v="No"/>
    <s v="No"/>
    <x v="314"/>
    <x v="87"/>
    <s v="Shamir Tandon"/>
    <n v="325"/>
    <n v="52500000"/>
    <n v="121120000"/>
    <x v="3"/>
  </r>
  <r>
    <s v="Kalyug"/>
    <x v="0"/>
    <s v="No"/>
    <s v="No"/>
    <s v="drama"/>
    <s v="Yes"/>
    <s v="Yes"/>
    <s v="No"/>
    <x v="314"/>
    <x v="63"/>
    <s v="Anu Malik"/>
    <n v="225"/>
    <n v="40000000"/>
    <n v="102622000"/>
    <x v="3"/>
  </r>
  <r>
    <s v="Superstar"/>
    <x v="1"/>
    <s v="No"/>
    <s v="No"/>
    <s v="drama"/>
    <s v="No"/>
    <s v="Yes"/>
    <s v="No"/>
    <x v="314"/>
    <x v="515"/>
    <s v="Shamir Tandon"/>
    <n v="375"/>
    <n v="90000000"/>
    <n v="31900000"/>
    <x v="0"/>
  </r>
  <r>
    <s v="Dhoondte Reh Jaoge"/>
    <x v="1"/>
    <s v="No"/>
    <s v="No"/>
    <s v="comedy"/>
    <s v="No"/>
    <s v="Yes"/>
    <s v="No"/>
    <x v="314"/>
    <x v="45"/>
    <s v="Sajid - Wajid"/>
    <n v="625"/>
    <n v="100000000"/>
    <n v="90350000"/>
    <x v="1"/>
  </r>
  <r>
    <s v="Blood Money"/>
    <x v="1"/>
    <s v="No"/>
    <s v="No"/>
    <s v="thriller"/>
    <s v="No"/>
    <s v="Yes"/>
    <s v="Yes"/>
    <x v="314"/>
    <x v="516"/>
    <s v="Pranay Rijia"/>
    <n v="1150"/>
    <n v="90000000"/>
    <n v="116800000"/>
    <x v="2"/>
  </r>
  <r>
    <s v="Mumbai Shooters"/>
    <x v="1"/>
    <s v="No"/>
    <s v="No"/>
    <s v="action"/>
    <s v="Yes"/>
    <s v="Yes"/>
    <s v="No"/>
    <x v="315"/>
    <x v="517"/>
    <s v="Dheeraj Sen"/>
    <n v="50"/>
    <n v="15000000"/>
    <n v="1525000"/>
    <x v="0"/>
  </r>
  <r>
    <s v="Titar Fanda - A Death Trap"/>
    <x v="0"/>
    <s v="No"/>
    <s v="No"/>
    <s v="drama"/>
    <s v="Yes"/>
    <s v="Yes"/>
    <s v="Yes"/>
    <x v="316"/>
    <x v="518"/>
    <s v="Sanjeev Chorasiya"/>
    <n v="2"/>
    <n v="1500000"/>
    <n v="300000"/>
    <x v="0"/>
  </r>
  <r>
    <s v="Rajdhani Express"/>
    <x v="0"/>
    <s v="No"/>
    <s v="No"/>
    <s v="thriller"/>
    <s v="Yes"/>
    <s v="Yes"/>
    <s v="Yes"/>
    <x v="317"/>
    <x v="519"/>
    <s v="Lahu Madhav"/>
    <n v="275"/>
    <n v="65000000"/>
    <n v="4000000"/>
    <x v="0"/>
  </r>
  <r>
    <s v="Delhi In A Day"/>
    <x v="0"/>
    <s v="No"/>
    <s v="No"/>
    <s v="drama"/>
    <s v="Yes"/>
    <s v="Yes"/>
    <s v="Yes"/>
    <x v="318"/>
    <x v="520"/>
    <s v="Mathias Duplessy"/>
    <n v="15"/>
    <n v="7500000"/>
    <n v="800000"/>
    <x v="0"/>
  </r>
  <r>
    <s v="W"/>
    <x v="1"/>
    <s v="No"/>
    <s v="No"/>
    <s v="thriller"/>
    <s v="Yes"/>
    <s v="Yes"/>
    <s v="No"/>
    <x v="319"/>
    <x v="521"/>
    <s v="Daboo Malik"/>
    <n v="150"/>
    <n v="15000000"/>
    <n v="2000000"/>
    <x v="0"/>
  </r>
  <r>
    <s v="Before The Rains"/>
    <x v="1"/>
    <s v="No"/>
    <s v="No"/>
    <s v="drama"/>
    <s v="Yes"/>
    <s v="No"/>
    <s v="Yes"/>
    <x v="320"/>
    <x v="522"/>
    <s v="Mark Kilian"/>
    <n v="25"/>
    <n v="120000000"/>
    <n v="700000"/>
    <x v="0"/>
  </r>
  <r>
    <s v="Kasak"/>
    <x v="1"/>
    <s v="No"/>
    <s v="No"/>
    <s v="drama"/>
    <s v="No"/>
    <s v="No"/>
    <s v="No"/>
    <x v="321"/>
    <x v="523"/>
    <s v="M.M. Kreem"/>
    <n v="75"/>
    <n v="15000000"/>
    <n v="5100000"/>
    <x v="0"/>
  </r>
  <r>
    <s v="Rise Of The Zombie"/>
    <x v="0"/>
    <s v="No"/>
    <s v="No"/>
    <s v="horror"/>
    <s v="No"/>
    <s v="Yes"/>
    <s v="Yes"/>
    <x v="322"/>
    <x v="524"/>
    <s v="Caralisa Monteiro"/>
    <n v="225"/>
    <n v="30000000"/>
    <n v="3900000"/>
    <x v="0"/>
  </r>
  <r>
    <s v="Sadiyaan"/>
    <x v="1"/>
    <s v="No"/>
    <s v="No"/>
    <s v="drama"/>
    <s v="Yes"/>
    <s v="No"/>
    <s v="No"/>
    <x v="323"/>
    <x v="123"/>
    <s v="Adnan Sami"/>
    <n v="400"/>
    <n v="180000000"/>
    <n v="18125000"/>
    <x v="0"/>
  </r>
  <r>
    <s v="Rakhtbeej"/>
    <x v="0"/>
    <s v="No"/>
    <s v="No"/>
    <s v="drama"/>
    <s v="Yes"/>
    <s v="Yes"/>
    <s v="No"/>
    <x v="324"/>
    <x v="525"/>
    <s v="Satish - Ajay"/>
    <n v="300"/>
    <n v="50000000"/>
    <n v="6500000"/>
    <x v="0"/>
  </r>
  <r>
    <s v="Kabhi Socha Bhi Na Tha"/>
    <x v="0"/>
    <s v="No"/>
    <s v="No"/>
    <s v="drama"/>
    <s v="No"/>
    <s v="Yes"/>
    <s v="Yes"/>
    <x v="325"/>
    <x v="526"/>
    <s v="Chiradeep Dasgupta"/>
    <n v="20"/>
    <n v="3500000"/>
    <n v="525000"/>
    <x v="0"/>
  </r>
  <r>
    <s v="Aaja Nachle"/>
    <x v="0"/>
    <s v="No"/>
    <s v="No"/>
    <s v="drama"/>
    <s v="No"/>
    <s v="Yes"/>
    <s v="No"/>
    <x v="326"/>
    <x v="527"/>
    <s v="Salim - Sulaiman"/>
    <n v="600"/>
    <n v="200000000"/>
    <n v="284400000"/>
    <x v="2"/>
  </r>
  <r>
    <s v="Gulaab Gang"/>
    <x v="0"/>
    <s v="No"/>
    <s v="No"/>
    <s v="drama"/>
    <s v="No"/>
    <s v="Yes"/>
    <s v="Yes"/>
    <x v="326"/>
    <x v="528"/>
    <s v="Soumik Sen"/>
    <n v="1700"/>
    <n v="290000000"/>
    <n v="165890000"/>
    <x v="0"/>
  </r>
  <r>
    <s v="Jimmy"/>
    <x v="0"/>
    <s v="No"/>
    <s v="No"/>
    <s v="suspense"/>
    <s v="Yes"/>
    <s v="No"/>
    <s v="No"/>
    <x v="327"/>
    <x v="529"/>
    <s v="Anand Raj Anand"/>
    <n v="425"/>
    <n v="90000000"/>
    <n v="18600000"/>
    <x v="0"/>
  </r>
  <r>
    <s v="The Murderer"/>
    <x v="1"/>
    <s v="No"/>
    <s v="No"/>
    <s v="thriller"/>
    <s v="No"/>
    <s v="No"/>
    <s v="No"/>
    <x v="327"/>
    <x v="529"/>
    <s v="Sohail Sen"/>
    <n v="75"/>
    <n v="40000000"/>
    <n v="6000000"/>
    <x v="0"/>
  </r>
  <r>
    <s v="Haunted 3D"/>
    <x v="1"/>
    <s v="No"/>
    <s v="Yes"/>
    <s v="horror"/>
    <s v="No"/>
    <s v="No"/>
    <s v="No"/>
    <x v="327"/>
    <x v="60"/>
    <s v="Chirantan Bhatt"/>
    <n v="1100"/>
    <n v="130000000"/>
    <n v="360300000"/>
    <x v="3"/>
  </r>
  <r>
    <s v="Be Parda"/>
    <x v="0"/>
    <s v="No"/>
    <s v="No"/>
    <s v="adult"/>
    <s v="Yes"/>
    <s v="Yes"/>
    <s v="No"/>
    <x v="328"/>
    <x v="530"/>
    <s v="Anand - Milind"/>
    <n v="5"/>
    <n v="6000000"/>
    <n v="2200000"/>
    <x v="0"/>
  </r>
  <r>
    <s v="Saheb Biwi Aur Gangster"/>
    <x v="1"/>
    <s v="No"/>
    <s v="No"/>
    <s v="thriller"/>
    <s v="No"/>
    <s v="No"/>
    <s v="Yes"/>
    <x v="2"/>
    <x v="423"/>
    <s v="Ankit Tiwari"/>
    <n v="525"/>
    <n v="60000000"/>
    <n v="107550000"/>
    <x v="2"/>
  </r>
  <r>
    <s v="Saheb Biwi Aur Gangster Returns"/>
    <x v="1"/>
    <s v="No"/>
    <s v="Yes"/>
    <s v="thriller"/>
    <s v="No"/>
    <s v="No"/>
    <s v="No"/>
    <x v="2"/>
    <x v="423"/>
    <s v="Sandeep Chowta"/>
    <n v="1350"/>
    <n v="190000000"/>
    <n v="288013750"/>
    <x v="2"/>
  </r>
  <r>
    <s v="Kudiyon Ka Hai Zamana"/>
    <x v="1"/>
    <s v="No"/>
    <s v="No"/>
    <s v="comedy"/>
    <s v="No"/>
    <s v="Yes"/>
    <s v="Yes"/>
    <x v="329"/>
    <x v="531"/>
    <s v="Yasin Darbar"/>
    <n v="85"/>
    <n v="75000000"/>
    <n v="3425000"/>
    <x v="0"/>
  </r>
  <r>
    <s v="The Film"/>
    <x v="0"/>
    <s v="No"/>
    <s v="No"/>
    <s v="drama"/>
    <s v="No"/>
    <s v="Yes"/>
    <s v="Yes"/>
    <x v="329"/>
    <x v="532"/>
    <s v="Siddharth - Suhas"/>
    <n v="25"/>
    <n v="15000000"/>
    <n v="850000"/>
    <x v="0"/>
  </r>
  <r>
    <s v="Souten - The Other Woman"/>
    <x v="0"/>
    <s v="No"/>
    <s v="No"/>
    <s v="thriller"/>
    <s v="No"/>
    <s v="No"/>
    <s v="No"/>
    <x v="329"/>
    <x v="195"/>
    <s v="Anand - Milind"/>
    <n v="110"/>
    <n v="35000000"/>
    <n v="15400000"/>
    <x v="0"/>
  </r>
  <r>
    <s v="Bachke Rehna Re Baba"/>
    <x v="0"/>
    <s v="No"/>
    <s v="No"/>
    <s v="comedy"/>
    <s v="No"/>
    <s v="No"/>
    <s v="No"/>
    <x v="330"/>
    <x v="533"/>
    <s v="Anu Malik"/>
    <n v="225"/>
    <n v="60000000"/>
    <n v="55192500"/>
    <x v="1"/>
  </r>
  <r>
    <s v="Hisss"/>
    <x v="1"/>
    <s v="No"/>
    <s v="No"/>
    <s v="thriller"/>
    <s v="No"/>
    <s v="Yes"/>
    <s v="No"/>
    <x v="330"/>
    <x v="534"/>
    <s v="Salim - Sulaiman"/>
    <n v="650"/>
    <n v="280000000"/>
    <n v="75582500"/>
    <x v="0"/>
  </r>
  <r>
    <s v="Dirty Politics"/>
    <x v="1"/>
    <s v="No"/>
    <s v="No"/>
    <s v="drama"/>
    <s v="No"/>
    <s v="No"/>
    <s v="No"/>
    <x v="330"/>
    <x v="366"/>
    <s v="Aadesh Shrivastava"/>
    <n v="1150"/>
    <n v="110000000"/>
    <n v="84800000"/>
    <x v="1"/>
  </r>
  <r>
    <s v="Ugly Aur Pagli"/>
    <x v="0"/>
    <s v="No"/>
    <s v="No"/>
    <s v="rom__com"/>
    <s v="No"/>
    <s v="Yes"/>
    <s v="No"/>
    <x v="330"/>
    <x v="535"/>
    <s v="Anu Malik"/>
    <n v="400"/>
    <n v="120000000"/>
    <n v="107516250"/>
    <x v="1"/>
  </r>
  <r>
    <s v="Maan Gaye Mughall-E-Azam"/>
    <x v="1"/>
    <s v="No"/>
    <s v="No"/>
    <s v="comedy"/>
    <s v="No"/>
    <s v="No"/>
    <s v="No"/>
    <x v="330"/>
    <x v="536"/>
    <s v="Anu Malik"/>
    <n v="325"/>
    <n v="80000000"/>
    <n v="25872000"/>
    <x v="0"/>
  </r>
  <r>
    <s v="Sau Jhooth Ek Sach"/>
    <x v="0"/>
    <s v="No"/>
    <s v="No"/>
    <s v="drama"/>
    <s v="Yes"/>
    <s v="Yes"/>
    <s v="Yes"/>
    <x v="331"/>
    <x v="537"/>
    <s v="Faizal Qureshi"/>
    <n v="3"/>
    <n v="5000000"/>
    <n v="180000"/>
    <x v="0"/>
  </r>
  <r>
    <s v="Ek Pyaar Aisa Bhi"/>
    <x v="0"/>
    <s v="No"/>
    <s v="No"/>
    <s v="drama"/>
    <s v="Yes"/>
    <s v="Yes"/>
    <s v="No"/>
    <x v="332"/>
    <x v="538"/>
    <s v="N.K. Nandan"/>
    <n v="1"/>
    <n v="4000000"/>
    <n v="500000"/>
    <x v="0"/>
  </r>
  <r>
    <s v="Vishwas - The Power Of Faith"/>
    <x v="1"/>
    <s v="No"/>
    <s v="No"/>
    <s v="drama"/>
    <s v="Yes"/>
    <s v="No"/>
    <s v="No"/>
    <x v="333"/>
    <x v="539"/>
    <s v="Bappi Lahiri"/>
    <n v="10"/>
    <n v="3000000"/>
    <n v="290000"/>
    <x v="0"/>
  </r>
  <r>
    <s v="Meerabai Not Out"/>
    <x v="0"/>
    <s v="No"/>
    <s v="No"/>
    <s v="comedy"/>
    <s v="No"/>
    <s v="Yes"/>
    <s v="No"/>
    <x v="334"/>
    <x v="540"/>
    <s v="Sandesh Shandilya"/>
    <n v="105"/>
    <n v="22500000"/>
    <n v="1050000"/>
    <x v="0"/>
  </r>
  <r>
    <s v="Trip To Bhangarh"/>
    <x v="1"/>
    <s v="No"/>
    <s v="No"/>
    <s v="horror"/>
    <s v="No"/>
    <s v="Yes"/>
    <s v="Yes"/>
    <x v="335"/>
    <x v="541"/>
    <s v="Onkar Singh"/>
    <n v="150"/>
    <n v="35000000"/>
    <n v="3100000"/>
    <x v="0"/>
  </r>
  <r>
    <s v="Tere Bin Laden - Dead Or Alive"/>
    <x v="0"/>
    <s v="No"/>
    <s v="Yes"/>
    <s v="comedy"/>
    <s v="No"/>
    <s v="No"/>
    <s v="No"/>
    <x v="336"/>
    <x v="109"/>
    <s v="Ali Zafar"/>
    <n v="850"/>
    <n v="130000000"/>
    <n v="58070000"/>
    <x v="0"/>
  </r>
  <r>
    <s v="Mickey Virus"/>
    <x v="0"/>
    <s v="No"/>
    <s v="No"/>
    <s v="comedy"/>
    <s v="Yes"/>
    <s v="Yes"/>
    <s v="No"/>
    <x v="336"/>
    <x v="542"/>
    <s v="Hanif Sheikh"/>
    <n v="1000"/>
    <n v="110000000"/>
    <n v="106000000"/>
    <x v="1"/>
  </r>
  <r>
    <s v="Anjaane - The Unknown"/>
    <x v="1"/>
    <s v="No"/>
    <s v="No"/>
    <s v="suspense"/>
    <s v="No"/>
    <s v="Yes"/>
    <s v="No"/>
    <x v="337"/>
    <x v="543"/>
    <s v="Himesh Reshammiya"/>
    <n v="30"/>
    <n v="15000000"/>
    <n v="1350000"/>
    <x v="0"/>
  </r>
  <r>
    <s v="Chaahat Ek Nasha..."/>
    <x v="1"/>
    <s v="No"/>
    <s v="No"/>
    <s v="love_story"/>
    <s v="No"/>
    <s v="No"/>
    <s v="No"/>
    <x v="337"/>
    <x v="203"/>
    <s v="Anand Raj Anand"/>
    <n v="150"/>
    <n v="22500000"/>
    <n v="15300000"/>
    <x v="0"/>
  </r>
  <r>
    <s v="Tulsi"/>
    <x v="0"/>
    <s v="No"/>
    <s v="No"/>
    <s v="drama"/>
    <s v="No"/>
    <s v="Yes"/>
    <s v="No"/>
    <x v="337"/>
    <x v="544"/>
    <s v="Vinay Tiwari"/>
    <n v="8"/>
    <n v="10000000"/>
    <n v="120000"/>
    <x v="0"/>
  </r>
  <r>
    <s v="Sirf...."/>
    <x v="0"/>
    <s v="No"/>
    <s v="No"/>
    <s v="drama"/>
    <s v="No"/>
    <s v="Yes"/>
    <s v="Yes"/>
    <x v="337"/>
    <x v="545"/>
    <s v="Sohail Sen"/>
    <n v="110"/>
    <n v="30000000"/>
    <n v="5550000"/>
    <x v="0"/>
  </r>
  <r>
    <s v="Life Is Beautiful!"/>
    <x v="0"/>
    <s v="No"/>
    <s v="No"/>
    <s v="drama"/>
    <s v="Yes"/>
    <s v="Yes"/>
    <s v="No"/>
    <x v="338"/>
    <x v="546"/>
    <s v="John T. Hunt"/>
    <n v="50"/>
    <n v="25000000"/>
    <n v="825000"/>
    <x v="0"/>
  </r>
  <r>
    <s v="Dus Tola"/>
    <x v="1"/>
    <s v="No"/>
    <s v="No"/>
    <s v="comedy"/>
    <s v="No"/>
    <s v="Yes"/>
    <s v="No"/>
    <x v="339"/>
    <x v="547"/>
    <s v="Sandesh Shandilya"/>
    <n v="175"/>
    <n v="62500000"/>
    <n v="1950000"/>
    <x v="0"/>
  </r>
  <r>
    <s v="Jugaad"/>
    <x v="1"/>
    <s v="No"/>
    <s v="No"/>
    <s v="comedy"/>
    <s v="No"/>
    <s v="No"/>
    <s v="No"/>
    <x v="339"/>
    <x v="449"/>
    <s v="Sachin Gupta"/>
    <n v="90"/>
    <n v="40000000"/>
    <n v="1950000"/>
    <x v="0"/>
  </r>
  <r>
    <s v="Gangs Of Wasseypur 1"/>
    <x v="0"/>
    <s v="No"/>
    <s v="No"/>
    <s v="drama"/>
    <s v="No"/>
    <s v="No"/>
    <s v="Yes"/>
    <x v="339"/>
    <x v="26"/>
    <s v=" Sneha Khanwalkar"/>
    <n v="1000"/>
    <n v="210000000"/>
    <n v="379699000"/>
    <x v="2"/>
  </r>
  <r>
    <s v="Chittagong"/>
    <x v="0"/>
    <s v="No"/>
    <s v="No"/>
    <s v="drama"/>
    <s v="No"/>
    <s v="Yes"/>
    <s v="No"/>
    <x v="339"/>
    <x v="548"/>
    <s v="Shankar - Ehsaan - Loy"/>
    <n v="65"/>
    <n v="50000000"/>
    <n v="4750000"/>
    <x v="0"/>
  </r>
  <r>
    <s v="Fareb"/>
    <x v="1"/>
    <s v="No"/>
    <s v="No"/>
    <s v="thriller"/>
    <s v="No"/>
    <s v="No"/>
    <s v="No"/>
    <x v="339"/>
    <x v="317"/>
    <s v="Anu Malik"/>
    <n v="70"/>
    <n v="35000000"/>
    <n v="10834800"/>
    <x v="0"/>
  </r>
  <r>
    <s v="Swami"/>
    <x v="0"/>
    <s v="No"/>
    <s v="No"/>
    <s v="drama"/>
    <s v="No"/>
    <s v="Yes"/>
    <s v="Yes"/>
    <x v="339"/>
    <x v="363"/>
    <s v="Nitin Arora"/>
    <n v="40"/>
    <n v="27500000"/>
    <n v="2350000"/>
    <x v="0"/>
  </r>
  <r>
    <s v="Aligarh"/>
    <x v="0"/>
    <s v="No"/>
    <s v="No"/>
    <s v="drama"/>
    <s v="No"/>
    <s v="No"/>
    <s v="Yes"/>
    <x v="339"/>
    <x v="476"/>
    <s v="Karan Kulkarni"/>
    <n v="450"/>
    <n v="110000000"/>
    <n v="37400000"/>
    <x v="0"/>
  </r>
  <r>
    <s v="Lanka"/>
    <x v="0"/>
    <s v="No"/>
    <s v="No"/>
    <s v="drama"/>
    <s v="No"/>
    <s v="Yes"/>
    <s v="No"/>
    <x v="339"/>
    <x v="549"/>
    <s v="Toshi - Sharib"/>
    <n v="375"/>
    <n v="80000000"/>
    <n v="5900000"/>
    <x v="0"/>
  </r>
  <r>
    <s v="Traffic"/>
    <x v="1"/>
    <s v="Yes"/>
    <s v="No"/>
    <s v="drama"/>
    <s v="No"/>
    <s v="Yes"/>
    <s v="No"/>
    <x v="339"/>
    <x v="550"/>
    <s v="Mithoon"/>
    <n v="500"/>
    <n v="90000000"/>
    <n v="51267500"/>
    <x v="0"/>
  </r>
  <r>
    <s v="The Dirty Relation"/>
    <x v="1"/>
    <s v="No"/>
    <s v="No"/>
    <s v="adult"/>
    <s v="Yes"/>
    <s v="No"/>
    <s v="Yes"/>
    <x v="340"/>
    <x v="551"/>
    <s v="Imran Wasim"/>
    <n v="50"/>
    <n v="5000000"/>
    <n v="5000000"/>
    <x v="2"/>
  </r>
  <r>
    <s v="Chaahat Ek Ehsaas"/>
    <x v="0"/>
    <s v="No"/>
    <s v="No"/>
    <s v="adult"/>
    <s v="Yes"/>
    <s v="Yes"/>
    <s v="No"/>
    <x v="341"/>
    <x v="552"/>
    <s v="Dheeraj Sen"/>
    <n v="1"/>
    <n v="4000000"/>
    <n v="70000"/>
    <x v="0"/>
  </r>
  <r>
    <s v="Ya Rab"/>
    <x v="0"/>
    <s v="No"/>
    <s v="No"/>
    <s v="drama"/>
    <s v="Yes"/>
    <s v="Yes"/>
    <s v="No"/>
    <x v="342"/>
    <x v="553"/>
    <s v="Amjad - Nadeem"/>
    <n v="275"/>
    <n v="60000000"/>
    <n v="3600000"/>
    <x v="0"/>
  </r>
  <r>
    <s v="Hum Tum Dushman Dushman"/>
    <x v="0"/>
    <s v="No"/>
    <s v="No"/>
    <s v="drama"/>
    <s v="Yes"/>
    <s v="No"/>
    <s v="No"/>
    <x v="343"/>
    <x v="554"/>
    <s v="Ali Ghani"/>
    <n v="125"/>
    <n v="20000000"/>
    <n v="1625000"/>
    <x v="0"/>
  </r>
  <r>
    <s v="Hum Sey Hai Jahaan"/>
    <x v="0"/>
    <s v="No"/>
    <s v="No"/>
    <s v="rom__com"/>
    <s v="Yes"/>
    <s v="Yes"/>
    <s v="No"/>
    <x v="344"/>
    <x v="555"/>
    <s v="Siddharth - Suhas"/>
    <n v="40"/>
    <n v="50000000"/>
    <n v="1375000"/>
    <x v="0"/>
  </r>
  <r>
    <s v="Thanks Maa"/>
    <x v="0"/>
    <s v="No"/>
    <s v="No"/>
    <s v="drama"/>
    <s v="Yes"/>
    <s v="Yes"/>
    <s v="No"/>
    <x v="345"/>
    <x v="556"/>
    <s v="Sajid - Wajid"/>
    <n v="125"/>
    <n v="25000000"/>
    <n v="2000000"/>
    <x v="0"/>
  </r>
  <r>
    <s v="Bhadaas"/>
    <x v="0"/>
    <s v="No"/>
    <s v="No"/>
    <s v="thriller"/>
    <s v="No"/>
    <s v="No"/>
    <s v="Yes"/>
    <x v="346"/>
    <x v="557"/>
    <s v="Shabab Azmi"/>
    <n v="125"/>
    <n v="27500000"/>
    <n v="1850000"/>
    <x v="0"/>
  </r>
  <r>
    <s v="5 Ghantey Mein 5 Crore"/>
    <x v="1"/>
    <s v="No"/>
    <s v="No"/>
    <s v="horror"/>
    <s v="No"/>
    <s v="No"/>
    <s v="Yes"/>
    <x v="346"/>
    <x v="404"/>
    <s v="Leonard Victor"/>
    <n v="30"/>
    <n v="17500000"/>
    <n v="525000"/>
    <x v="0"/>
  </r>
  <r>
    <s v="Bad Friend"/>
    <x v="1"/>
    <s v="No"/>
    <s v="No"/>
    <s v="adult"/>
    <s v="No"/>
    <s v="No"/>
    <s v="No"/>
    <x v="347"/>
    <x v="61"/>
    <s v="Nikhil - Vinay"/>
    <n v="3"/>
    <n v="4000000"/>
    <n v="2200000"/>
    <x v="0"/>
  </r>
  <r>
    <s v="Mashooka"/>
    <x v="0"/>
    <s v="No"/>
    <s v="No"/>
    <s v="drama"/>
    <s v="No"/>
    <s v="No"/>
    <s v="No"/>
    <x v="347"/>
    <x v="558"/>
    <s v="Sajid - Wajid"/>
    <n v="35"/>
    <n v="15000000"/>
    <n v="6543500"/>
    <x v="0"/>
  </r>
  <r>
    <s v="Hum Tum Aur Mom"/>
    <x v="0"/>
    <s v="No"/>
    <s v="No"/>
    <s v="drama"/>
    <s v="Yes"/>
    <s v="Yes"/>
    <s v="Yes"/>
    <x v="348"/>
    <x v="297"/>
    <s v="K.P."/>
    <n v="5"/>
    <n v="20000000"/>
    <n v="400000"/>
    <x v="0"/>
  </r>
  <r>
    <s v="Love Lies And Seeta"/>
    <x v="0"/>
    <s v="No"/>
    <s v="No"/>
    <s v="rom__com"/>
    <s v="Yes"/>
    <s v="Yes"/>
    <s v="Yes"/>
    <x v="349"/>
    <x v="559"/>
    <s v="Dan Omelia"/>
    <n v="25"/>
    <n v="17500000"/>
    <n v="250000"/>
    <x v="0"/>
  </r>
  <r>
    <s v="Tezaab - The Acid of Love"/>
    <x v="0"/>
    <s v="No"/>
    <s v="No"/>
    <s v="drama"/>
    <s v="Yes"/>
    <s v="No"/>
    <s v="No"/>
    <x v="350"/>
    <x v="560"/>
    <s v="Roop Kumar Rathod"/>
    <n v="30"/>
    <n v="12500000"/>
    <n v="6665250"/>
    <x v="0"/>
  </r>
  <r>
    <s v="Balwinder Singh... Famous Ho Gaya"/>
    <x v="0"/>
    <s v="No"/>
    <s v="No"/>
    <s v="comedy"/>
    <s v="No"/>
    <s v="No"/>
    <s v="No"/>
    <x v="351"/>
    <x v="561"/>
    <s v="Lalit Pandit"/>
    <n v="450"/>
    <n v="70000000"/>
    <n v="5700000"/>
    <x v="0"/>
  </r>
  <r>
    <s v="U R My Jaan"/>
    <x v="0"/>
    <s v="No"/>
    <s v="No"/>
    <s v="love_story"/>
    <s v="Yes"/>
    <s v="Yes"/>
    <s v="No"/>
    <x v="352"/>
    <x v="562"/>
    <s v="Sanjeev - Darshan"/>
    <n v="70"/>
    <n v="30000000"/>
    <n v="1100000"/>
    <x v="0"/>
  </r>
  <r>
    <s v="Husn Bewafa"/>
    <x v="0"/>
    <s v="No"/>
    <s v="No"/>
    <s v="drama"/>
    <s v="No"/>
    <s v="No"/>
    <s v="Yes"/>
    <x v="353"/>
    <x v="563"/>
    <s v="Abhijeet - Kuljeet"/>
    <n v="3"/>
    <n v="4500000"/>
    <n v="650000"/>
    <x v="0"/>
  </r>
  <r>
    <s v="Karo Na... Pyaar"/>
    <x v="0"/>
    <s v="No"/>
    <s v="No"/>
    <s v="adult"/>
    <s v="No"/>
    <s v="No"/>
    <s v="No"/>
    <x v="353"/>
    <x v="316"/>
    <s v="Abhi - Raj"/>
    <n v="8"/>
    <n v="4000000"/>
    <n v="650000"/>
    <x v="0"/>
  </r>
  <r>
    <s v="Humne Jeena Seekh Liya"/>
    <x v="1"/>
    <s v="No"/>
    <s v="No"/>
    <s v="drama"/>
    <s v="No"/>
    <s v="No"/>
    <s v="Yes"/>
    <x v="353"/>
    <x v="52"/>
    <s v="Pranit"/>
    <n v="5"/>
    <n v="7000000"/>
    <n v="250000"/>
    <x v="0"/>
  </r>
  <r>
    <s v="Katputtli"/>
    <x v="1"/>
    <s v="No"/>
    <s v="No"/>
    <s v="thriller"/>
    <s v="No"/>
    <s v="No"/>
    <s v="No"/>
    <x v="354"/>
    <x v="564"/>
    <s v="Bappi - Tutal"/>
    <n v="25"/>
    <n v="20000000"/>
    <n v="400000"/>
    <x v="0"/>
  </r>
  <r>
    <s v="Kaanchi"/>
    <x v="0"/>
    <s v="No"/>
    <s v="No"/>
    <s v="drama"/>
    <s v="Yes"/>
    <s v="No"/>
    <s v="No"/>
    <x v="355"/>
    <x v="180"/>
    <s v="Salim - Sulaiman"/>
    <n v="1250"/>
    <n v="240000000"/>
    <n v="53000000"/>
    <x v="0"/>
  </r>
  <r>
    <s v="Don Muthu Swami"/>
    <x v="0"/>
    <s v="No"/>
    <s v="No"/>
    <s v="comedy"/>
    <s v="No"/>
    <s v="No"/>
    <s v="No"/>
    <x v="356"/>
    <x v="565"/>
    <s v="Anu Malik"/>
    <n v="200"/>
    <n v="47500000"/>
    <n v="8400000"/>
    <x v="0"/>
  </r>
  <r>
    <s v="Baabarr"/>
    <x v="0"/>
    <s v="No"/>
    <s v="No"/>
    <s v="action"/>
    <s v="No"/>
    <s v="No"/>
    <s v="No"/>
    <x v="356"/>
    <x v="108"/>
    <s v="Anand Raj Anand"/>
    <n v="350"/>
    <n v="45000000"/>
    <n v="19786000"/>
    <x v="0"/>
  </r>
  <r>
    <s v="Zindagi Tere Naam"/>
    <x v="0"/>
    <s v="No"/>
    <s v="No"/>
    <s v="drama"/>
    <s v="No"/>
    <s v="No"/>
    <s v="No"/>
    <x v="356"/>
    <x v="108"/>
    <s v="Sajid - Wajid"/>
    <n v="90"/>
    <n v="35000000"/>
    <n v="2300000"/>
    <x v="0"/>
  </r>
  <r>
    <s v="Enemmy"/>
    <x v="0"/>
    <s v="No"/>
    <s v="No"/>
    <s v="thriller"/>
    <s v="No"/>
    <s v="No"/>
    <s v="No"/>
    <x v="356"/>
    <x v="108"/>
    <s v="Gourov Dasgupta"/>
    <n v="900"/>
    <n v="120000000"/>
    <n v="22800000"/>
    <x v="0"/>
  </r>
  <r>
    <s v="Classic Dance Of Love"/>
    <x v="0"/>
    <s v="No"/>
    <s v="No"/>
    <s v="love_story"/>
    <s v="No"/>
    <s v="No"/>
    <s v="No"/>
    <x v="356"/>
    <x v="270"/>
    <s v="Sukhwinder Singh"/>
    <n v="80"/>
    <n v="37500000"/>
    <n v="10226250"/>
    <x v="0"/>
  </r>
  <r>
    <s v="Zor Lagaa Ke... Haiya!"/>
    <x v="0"/>
    <s v="No"/>
    <s v="No"/>
    <s v="drama"/>
    <s v="No"/>
    <s v="Yes"/>
    <s v="No"/>
    <x v="356"/>
    <x v="566"/>
    <s v="Bappi - Tutal"/>
    <n v="125"/>
    <n v="32500000"/>
    <n v="2725000"/>
    <x v="0"/>
  </r>
  <r>
    <s v="Insaaf Ki Jung"/>
    <x v="0"/>
    <s v="No"/>
    <s v="No"/>
    <s v="thriller"/>
    <s v="No"/>
    <s v="Yes"/>
    <s v="No"/>
    <x v="356"/>
    <x v="567"/>
    <s v="Laxmi Pawan"/>
    <n v="2"/>
    <n v="10000000"/>
    <n v="72500"/>
    <x v="0"/>
  </r>
  <r>
    <s v="Sun Zarra....."/>
    <x v="1"/>
    <s v="No"/>
    <s v="No"/>
    <s v="love_story"/>
    <s v="No"/>
    <s v="No"/>
    <s v="No"/>
    <x v="356"/>
    <x v="568"/>
    <s v="Sandesh Shandilya"/>
    <n v="35"/>
    <n v="22500000"/>
    <n v="2500000"/>
    <x v="0"/>
  </r>
  <r>
    <s v="Qatal-E-Aam"/>
    <x v="1"/>
    <s v="No"/>
    <s v="No"/>
    <s v="action"/>
    <s v="No"/>
    <s v="No"/>
    <s v="No"/>
    <x v="356"/>
    <x v="569"/>
    <s v="Bappi Lahiri"/>
    <n v="30"/>
    <n v="12500000"/>
    <n v="4530625"/>
    <x v="0"/>
  </r>
  <r>
    <s v="Chal Chalein"/>
    <x v="0"/>
    <s v="No"/>
    <s v="No"/>
    <s v="drama"/>
    <s v="No"/>
    <s v="Yes"/>
    <s v="No"/>
    <x v="356"/>
    <x v="570"/>
    <s v="Ilaiyaraja"/>
    <n v="45"/>
    <n v="20000000"/>
    <n v="550000"/>
    <x v="0"/>
  </r>
  <r>
    <s v="Unforgettable"/>
    <x v="0"/>
    <s v="No"/>
    <s v="No"/>
    <s v="love_story"/>
    <s v="No"/>
    <s v="Yes"/>
    <s v="No"/>
    <x v="357"/>
    <x v="571"/>
    <s v="Sujeet Shetty"/>
    <n v="25"/>
    <n v="60000000"/>
    <n v="310000"/>
    <x v="0"/>
  </r>
  <r>
    <s v="Bullet Ek Dhamaka"/>
    <x v="0"/>
    <s v="No"/>
    <s v="No"/>
    <s v="thriller"/>
    <s v="No"/>
    <s v="Yes"/>
    <s v="No"/>
    <x v="357"/>
    <x v="572"/>
    <s v="Anand Raj Anand"/>
    <n v="60"/>
    <n v="55000000"/>
    <n v="6843500"/>
    <x v="0"/>
  </r>
  <r>
    <s v="Gattu"/>
    <x v="0"/>
    <s v="No"/>
    <s v="No"/>
    <s v="drama"/>
    <s v="Yes"/>
    <s v="Yes"/>
    <s v="No"/>
    <x v="358"/>
    <x v="573"/>
    <s v="Sandesh Shandilya"/>
    <n v="55"/>
    <n v="27500000"/>
    <n v="1550000"/>
    <x v="0"/>
  </r>
  <r>
    <s v="The Film Emotional Atyachar"/>
    <x v="0"/>
    <s v="No"/>
    <s v="No"/>
    <s v="drama"/>
    <s v="No"/>
    <s v="Yes"/>
    <s v="Yes"/>
    <x v="359"/>
    <x v="574"/>
    <s v="Mangesh Dhakde"/>
    <n v="300"/>
    <n v="60000000"/>
    <n v="11000000"/>
    <x v="0"/>
  </r>
  <r>
    <s v="Shiva"/>
    <x v="0"/>
    <s v="No"/>
    <s v="No"/>
    <s v="action"/>
    <s v="Yes"/>
    <s v="No"/>
    <s v="No"/>
    <x v="359"/>
    <x v="2"/>
    <s v="Ilaiyaraja"/>
    <n v="225"/>
    <n v="60000000"/>
    <n v="34300000"/>
    <x v="0"/>
  </r>
  <r>
    <s v="Second Marriage Dot Com"/>
    <x v="1"/>
    <s v="No"/>
    <s v="No"/>
    <s v="drama"/>
    <s v="Yes"/>
    <s v="Yes"/>
    <s v="Yes"/>
    <x v="360"/>
    <x v="575"/>
    <s v="Manan Munjal"/>
    <n v="25"/>
    <n v="20000000"/>
    <n v="825000"/>
    <x v="0"/>
  </r>
  <r>
    <s v="Dimaag Ki Dahi"/>
    <x v="0"/>
    <s v="No"/>
    <s v="No"/>
    <s v="comedy"/>
    <s v="Yes"/>
    <s v="Yes"/>
    <s v="No"/>
    <x v="361"/>
    <x v="576"/>
    <s v="Sunil Jha"/>
    <n v="3"/>
    <n v="3000000"/>
    <n v="275000"/>
    <x v="0"/>
  </r>
  <r>
    <s v="Mumbai Mast Kallander"/>
    <x v="1"/>
    <s v="No"/>
    <s v="No"/>
    <s v="drama"/>
    <s v="Yes"/>
    <s v="Yes"/>
    <s v="Yes"/>
    <x v="362"/>
    <x v="577"/>
    <s v="Anaamik"/>
    <n v="45"/>
    <n v="17500000"/>
    <n v="875000"/>
    <x v="0"/>
  </r>
  <r>
    <s v="Love In Japan"/>
    <x v="1"/>
    <s v="No"/>
    <s v="No"/>
    <s v="comedy"/>
    <s v="No"/>
    <s v="Yes"/>
    <s v="Yes"/>
    <x v="363"/>
    <x v="578"/>
    <s v="Sikander Khan"/>
    <n v="2"/>
    <n v="12500000"/>
    <n v="425000"/>
    <x v="0"/>
  </r>
  <r>
    <s v="Lakshmi"/>
    <x v="0"/>
    <s v="No"/>
    <s v="No"/>
    <s v="drama"/>
    <s v="Yes"/>
    <s v="No"/>
    <s v="No"/>
    <x v="364"/>
    <x v="119"/>
    <s v="Tapas Relia"/>
    <n v="100"/>
    <n v="40000000"/>
    <n v="3900000"/>
    <x v="0"/>
  </r>
  <r>
    <s v="Bobby - Love &amp; Lust"/>
    <x v="0"/>
    <s v="No"/>
    <s v="No"/>
    <s v="drama"/>
    <s v="No"/>
    <s v="Yes"/>
    <s v="Yes"/>
    <x v="365"/>
    <x v="579"/>
    <s v="Palash Sen"/>
    <n v="40"/>
    <n v="7000000"/>
    <n v="7464050"/>
    <x v="2"/>
  </r>
  <r>
    <s v="Ek Hi Bhool"/>
    <x v="1"/>
    <s v="No"/>
    <s v="No"/>
    <s v="drama"/>
    <s v="No"/>
    <s v="No"/>
    <s v="No"/>
    <x v="365"/>
    <x v="580"/>
    <s v="Dilip Sen - Sameer Sen"/>
    <n v="25"/>
    <n v="6500000"/>
    <n v="6253400"/>
    <x v="1"/>
  </r>
  <r>
    <s v="Ek Chatur Naar"/>
    <x v="1"/>
    <s v="No"/>
    <s v="No"/>
    <s v="thriller"/>
    <s v="No"/>
    <s v="Yes"/>
    <s v="Yes"/>
    <x v="365"/>
    <x v="581"/>
    <s v="Karthik - Arjun"/>
    <n v="5"/>
    <n v="4000000"/>
    <n v="3150000"/>
    <x v="1"/>
  </r>
  <r>
    <s v="The Quest"/>
    <x v="1"/>
    <s v="No"/>
    <s v="No"/>
    <s v="drama"/>
    <s v="No"/>
    <s v="No"/>
    <s v="Yes"/>
    <x v="366"/>
    <x v="582"/>
    <s v="Anand Modak"/>
    <n v="9"/>
    <n v="5000000"/>
    <n v="250000"/>
    <x v="0"/>
  </r>
  <r>
    <s v="Hello Zindagi"/>
    <x v="0"/>
    <s v="No"/>
    <s v="No"/>
    <s v="drama"/>
    <s v="Yes"/>
    <s v="Yes"/>
    <s v="Yes"/>
    <x v="367"/>
    <x v="583"/>
    <s v="Ashish Manchanda"/>
    <n v="15"/>
    <n v="8000000"/>
    <n v="80000"/>
    <x v="0"/>
  </r>
  <r>
    <s v="Young - The Powerful Blood"/>
    <x v="0"/>
    <s v="No"/>
    <s v="No"/>
    <s v="drama"/>
    <s v="Yes"/>
    <s v="Yes"/>
    <s v="Yes"/>
    <x v="368"/>
    <x v="584"/>
    <s v="Shriram Shankar"/>
    <n v="3"/>
    <n v="2000000"/>
    <n v="675000"/>
    <x v="0"/>
  </r>
  <r>
    <s v="Tantiya Bheel"/>
    <x v="0"/>
    <s v="No"/>
    <s v="No"/>
    <s v="action"/>
    <s v="No"/>
    <s v="No"/>
    <s v="Yes"/>
    <x v="368"/>
    <x v="584"/>
    <s v="Nashraj Chigre"/>
    <n v="1"/>
    <n v="2500000"/>
    <n v="800000"/>
    <x v="0"/>
  </r>
  <r>
    <s v="Chutki Bajaa Ke"/>
    <x v="0"/>
    <s v="No"/>
    <s v="No"/>
    <s v="drama"/>
    <s v="No"/>
    <s v="Yes"/>
    <s v="Yes"/>
    <x v="369"/>
    <x v="585"/>
    <s v="Rajiv Thanvi"/>
    <n v="20"/>
    <n v="12500000"/>
    <n v="425000"/>
    <x v="0"/>
  </r>
  <r>
    <s v="Emptiness Tere Bina"/>
    <x v="0"/>
    <s v="No"/>
    <s v="No"/>
    <s v="drama"/>
    <s v="Yes"/>
    <s v="Yes"/>
    <s v="Yes"/>
    <x v="370"/>
    <x v="586"/>
    <s v="Sumit Telang"/>
    <n v="1"/>
    <n v="750000"/>
    <n v="425000"/>
    <x v="0"/>
  </r>
  <r>
    <s v="Payback"/>
    <x v="1"/>
    <s v="No"/>
    <s v="No"/>
    <s v="drama"/>
    <s v="Yes"/>
    <s v="Yes"/>
    <s v="Yes"/>
    <x v="371"/>
    <x v="294"/>
    <s v="Dev Sikander"/>
    <n v="100"/>
    <n v="25000000"/>
    <n v="1225000"/>
    <x v="0"/>
  </r>
  <r>
    <s v="Abhi To Raat Hai"/>
    <x v="1"/>
    <s v="No"/>
    <s v="No"/>
    <s v="thriller"/>
    <s v="Yes"/>
    <s v="Yes"/>
    <s v="Yes"/>
    <x v="372"/>
    <x v="587"/>
    <s v="Tukaram"/>
    <n v="3"/>
    <n v="1500000"/>
    <n v="575000"/>
    <x v="0"/>
  </r>
  <r>
    <s v="Machine"/>
    <x v="0"/>
    <s v="No"/>
    <s v="No"/>
    <s v="thriller"/>
    <s v="Yes"/>
    <s v="No"/>
    <s v="Yes"/>
    <x v="373"/>
    <x v="37"/>
    <s v="Tanishk"/>
    <n v="1600"/>
    <n v="300000000"/>
    <n v="34847500"/>
    <x v="0"/>
  </r>
  <r>
    <s v="Rang-E-Ishq"/>
    <x v="0"/>
    <s v="No"/>
    <s v="No"/>
    <s v="love_story"/>
    <s v="Yes"/>
    <s v="Yes"/>
    <s v="Yes"/>
    <x v="374"/>
    <x v="588"/>
    <s v="Deen Mohammad"/>
    <n v="50"/>
    <n v="20000000"/>
    <n v="1300000"/>
    <x v="0"/>
  </r>
  <r>
    <s v="Dhokha"/>
    <x v="0"/>
    <s v="No"/>
    <s v="No"/>
    <s v="drama"/>
    <s v="Yes"/>
    <s v="No"/>
    <s v="No"/>
    <x v="375"/>
    <x v="320"/>
    <s v="M.M. Kreem"/>
    <n v="125"/>
    <n v="45000000"/>
    <n v="10500000"/>
    <x v="0"/>
  </r>
  <r>
    <s v="The Untold Story Aahinsa"/>
    <x v="0"/>
    <s v="No"/>
    <s v="No"/>
    <s v="drama"/>
    <s v="Yes"/>
    <s v="Yes"/>
    <s v="No"/>
    <x v="376"/>
    <x v="589"/>
    <s v="Prashant Singh"/>
    <n v="40"/>
    <n v="3500000"/>
    <n v="450000"/>
    <x v="0"/>
  </r>
  <r>
    <s v="Mohandas"/>
    <x v="0"/>
    <s v="No"/>
    <s v="No"/>
    <s v="thriller"/>
    <s v="No"/>
    <s v="Yes"/>
    <s v="Yes"/>
    <x v="377"/>
    <x v="590"/>
    <s v="Vivek Priyadarshan"/>
    <n v="35"/>
    <n v="17500000"/>
    <n v="650000"/>
    <x v="0"/>
  </r>
  <r>
    <s v="Ab Tak Chhappan 2"/>
    <x v="0"/>
    <s v="No"/>
    <s v="Yes"/>
    <s v="drama"/>
    <s v="No"/>
    <s v="Yes"/>
    <s v="No"/>
    <x v="378"/>
    <x v="591"/>
    <s v="Sandeep Chowta"/>
    <n v="1450"/>
    <n v="180000000"/>
    <n v="93600000"/>
    <x v="0"/>
  </r>
  <r>
    <s v="Yatra"/>
    <x v="0"/>
    <s v="No"/>
    <s v="No"/>
    <s v="drama"/>
    <s v="No"/>
    <s v="No"/>
    <s v="No"/>
    <x v="378"/>
    <x v="592"/>
    <s v="Goutam Ghose"/>
    <n v="50"/>
    <n v="47500000"/>
    <n v="3800000"/>
    <x v="0"/>
  </r>
  <r>
    <s v="Tum Milo Toh Sahi"/>
    <x v="1"/>
    <s v="No"/>
    <s v="No"/>
    <s v="drama"/>
    <s v="No"/>
    <s v="No"/>
    <s v="No"/>
    <x v="378"/>
    <x v="454"/>
    <s v="Sandesh Shandilya"/>
    <n v="400"/>
    <n v="120000000"/>
    <n v="28600000"/>
    <x v="0"/>
  </r>
  <r>
    <s v="The Attacks Of 26/11"/>
    <x v="0"/>
    <s v="No"/>
    <s v="No"/>
    <s v="thriller"/>
    <s v="No"/>
    <s v="No"/>
    <s v="No"/>
    <x v="378"/>
    <x v="2"/>
    <s v="Amar Mohile"/>
    <n v="1250"/>
    <n v="230000000"/>
    <n v="235227500"/>
    <x v="2"/>
  </r>
  <r>
    <s v="Shagird"/>
    <x v="0"/>
    <s v="No"/>
    <s v="No"/>
    <s v="drama"/>
    <s v="No"/>
    <s v="No"/>
    <s v="No"/>
    <x v="378"/>
    <x v="423"/>
    <s v="Abhishek Ray"/>
    <n v="450"/>
    <n v="120000000"/>
    <n v="25900000"/>
    <x v="0"/>
  </r>
  <r>
    <s v="Ek Alag Mausam"/>
    <x v="0"/>
    <s v="No"/>
    <s v="No"/>
    <s v="drama"/>
    <s v="No"/>
    <s v="Yes"/>
    <s v="Yes"/>
    <x v="379"/>
    <x v="593"/>
    <s v="Ravi"/>
    <n v="2"/>
    <n v="5000000"/>
    <n v="42500"/>
    <x v="0"/>
  </r>
  <r>
    <s v="Maharana Pratap - The First Freedom Fighter"/>
    <x v="0"/>
    <s v="No"/>
    <s v="No"/>
    <s v="action"/>
    <s v="Yes"/>
    <s v="Yes"/>
    <s v="Yes"/>
    <x v="380"/>
    <x v="594"/>
    <s v="Prem Bhandari"/>
    <n v="5"/>
    <n v="5000000"/>
    <n v="300000"/>
    <x v="0"/>
  </r>
  <r>
    <s v="Pranali - The Tradition"/>
    <x v="0"/>
    <s v="No"/>
    <s v="No"/>
    <s v="drama"/>
    <s v="Yes"/>
    <s v="Yes"/>
    <s v="Yes"/>
    <x v="381"/>
    <x v="595"/>
    <s v="Kailash Kher"/>
    <n v="80"/>
    <n v="25000000"/>
    <n v="1850000"/>
    <x v="0"/>
  </r>
  <r>
    <s v="Land Gold Women"/>
    <x v="0"/>
    <s v="No"/>
    <s v="No"/>
    <s v="drama"/>
    <s v="Yes"/>
    <s v="Yes"/>
    <s v="No"/>
    <x v="382"/>
    <x v="596"/>
    <s v="Amar Mohile"/>
    <n v="10"/>
    <n v="9000000"/>
    <n v="95000"/>
    <x v="0"/>
  </r>
  <r>
    <s v="Shadow"/>
    <x v="1"/>
    <s v="No"/>
    <s v="No"/>
    <s v="suspense"/>
    <s v="Yes"/>
    <s v="No"/>
    <s v="No"/>
    <x v="383"/>
    <x v="568"/>
    <s v="Anand Raj Anand"/>
    <n v="225"/>
    <n v="30000000"/>
    <n v="6500000"/>
    <x v="0"/>
  </r>
  <r>
    <s v="Ishqiya"/>
    <x v="0"/>
    <s v="No"/>
    <s v="No"/>
    <s v="rom__com"/>
    <s v="No"/>
    <s v="Yes"/>
    <s v="No"/>
    <x v="384"/>
    <x v="597"/>
    <s v="Vishal Bhardwaj"/>
    <n v="600"/>
    <n v="190000000"/>
    <n v="318150000"/>
    <x v="2"/>
  </r>
  <r>
    <s v="Dedh Ishqiya"/>
    <x v="0"/>
    <s v="No"/>
    <s v="Yes"/>
    <s v="rom__com"/>
    <s v="No"/>
    <s v="No"/>
    <s v="No"/>
    <x v="384"/>
    <x v="597"/>
    <s v="Vishal Bhardwaj"/>
    <n v="1250"/>
    <n v="370000000"/>
    <n v="408370000"/>
    <x v="2"/>
  </r>
  <r>
    <s v="Waiting"/>
    <x v="0"/>
    <s v="No"/>
    <s v="No"/>
    <s v="drama"/>
    <s v="No"/>
    <s v="No"/>
    <s v="No"/>
    <x v="384"/>
    <x v="141"/>
    <s v="Mikey McCleary"/>
    <n v="275"/>
    <n v="65000000"/>
    <n v="37000000"/>
    <x v="0"/>
  </r>
  <r>
    <s v="Irada"/>
    <x v="1"/>
    <s v="No"/>
    <s v="No"/>
    <s v="drama"/>
    <s v="No"/>
    <s v="Yes"/>
    <s v="Yes"/>
    <x v="384"/>
    <x v="598"/>
    <s v="Neeraj Shridhar"/>
    <n v="500"/>
    <n v="75000000"/>
    <n v="11200000"/>
    <x v="0"/>
  </r>
  <r>
    <s v="Chaalis Chauraasi"/>
    <x v="1"/>
    <s v="No"/>
    <s v="No"/>
    <s v="drama"/>
    <s v="No"/>
    <s v="No"/>
    <s v="No"/>
    <x v="384"/>
    <x v="599"/>
    <s v="Lalit Pandit"/>
    <n v="500"/>
    <n v="92500000"/>
    <n v="35700000"/>
    <x v="0"/>
  </r>
  <r>
    <s v="Maximum"/>
    <x v="0"/>
    <s v="No"/>
    <s v="No"/>
    <s v="thriller"/>
    <s v="No"/>
    <s v="No"/>
    <s v="No"/>
    <x v="384"/>
    <x v="219"/>
    <s v="Amjad - Nadeem"/>
    <n v="625"/>
    <n v="150000000"/>
    <n v="41200000"/>
    <x v="0"/>
  </r>
  <r>
    <s v="Sona Spa"/>
    <x v="0"/>
    <s v="No"/>
    <s v="No"/>
    <s v="thriller"/>
    <s v="No"/>
    <s v="No"/>
    <s v="No"/>
    <x v="384"/>
    <x v="600"/>
    <s v="Shailendra Barve"/>
    <n v="200"/>
    <n v="40000000"/>
    <n v="2525000"/>
    <x v="0"/>
  </r>
  <r>
    <s v="Charlie Kay Chakkar Mein"/>
    <x v="0"/>
    <s v="No"/>
    <s v="No"/>
    <s v="thriller"/>
    <s v="No"/>
    <s v="No"/>
    <s v="No"/>
    <x v="384"/>
    <x v="260"/>
    <s v="Manish Tipu"/>
    <n v="550"/>
    <n v="60000000"/>
    <n v="10200000"/>
    <x v="0"/>
  </r>
  <r>
    <s v="Firaaq"/>
    <x v="0"/>
    <s v="No"/>
    <s v="No"/>
    <s v="drama"/>
    <s v="No"/>
    <s v="Yes"/>
    <s v="No"/>
    <x v="384"/>
    <x v="601"/>
    <s v="Piyush Kanojia"/>
    <n v="200"/>
    <n v="65000000"/>
    <n v="15700000"/>
    <x v="0"/>
  </r>
  <r>
    <s v="A Wednesday!"/>
    <x v="0"/>
    <s v="No"/>
    <s v="No"/>
    <s v="thriller"/>
    <s v="No"/>
    <s v="Yes"/>
    <s v="No"/>
    <x v="384"/>
    <x v="120"/>
    <s v="Sanjoy Chowdhary"/>
    <n v="300"/>
    <n v="30000000"/>
    <n v="162200000"/>
    <x v="3"/>
  </r>
  <r>
    <s v="Parzania"/>
    <x v="1"/>
    <s v="No"/>
    <s v="No"/>
    <s v="drama"/>
    <s v="No"/>
    <s v="No"/>
    <s v="No"/>
    <x v="384"/>
    <x v="602"/>
    <s v="Zakir Hussain"/>
    <n v="35"/>
    <n v="30000000"/>
    <n v="10600000"/>
    <x v="0"/>
  </r>
  <r>
    <s v="Barah Aana"/>
    <x v="0"/>
    <s v="No"/>
    <s v="No"/>
    <s v="drama"/>
    <s v="No"/>
    <s v="No"/>
    <s v="No"/>
    <x v="384"/>
    <x v="603"/>
    <s v="Shri Rangaras"/>
    <n v="125"/>
    <n v="45000000"/>
    <n v="8600000"/>
    <x v="0"/>
  </r>
  <r>
    <s v="Maharathi"/>
    <x v="0"/>
    <s v="No"/>
    <s v="No"/>
    <s v="drama"/>
    <s v="No"/>
    <s v="No"/>
    <s v="Yes"/>
    <x v="384"/>
    <x v="33"/>
    <s v="Shibani Kashyap"/>
    <n v="300"/>
    <n v="95000000"/>
    <n v="28000000"/>
    <x v="0"/>
  </r>
  <r>
    <s v="Men Not Allowed"/>
    <x v="0"/>
    <s v="No"/>
    <s v="No"/>
    <s v="drama"/>
    <s v="Yes"/>
    <s v="No"/>
    <s v="Yes"/>
    <x v="385"/>
    <x v="604"/>
    <s v="Sanjeev Srivastava"/>
    <n v="18"/>
    <n v="8500000"/>
    <n v="3350000"/>
    <x v="0"/>
  </r>
  <r>
    <s v="Anjunaa Beach"/>
    <x v="0"/>
    <s v="No"/>
    <s v="No"/>
    <s v="thriller"/>
    <s v="Yes"/>
    <s v="No"/>
    <s v="Yes"/>
    <x v="386"/>
    <x v="67"/>
    <s v="Sunil Patni"/>
    <n v="50"/>
    <n v="12500000"/>
    <n v="2100000"/>
    <x v="0"/>
  </r>
  <r>
    <s v="The Dark Secrets Of Tonhi"/>
    <x v="0"/>
    <s v="No"/>
    <s v="No"/>
    <s v="drama"/>
    <s v="Yes"/>
    <s v="Yes"/>
    <s v="No"/>
    <x v="387"/>
    <x v="605"/>
    <s v="Abu Zar"/>
    <n v="15"/>
    <n v="3000000"/>
    <n v="3000000"/>
    <x v="2"/>
  </r>
  <r>
    <s v="Khwaabb"/>
    <x v="1"/>
    <s v="No"/>
    <s v="No"/>
    <s v="drama"/>
    <s v="Yes"/>
    <s v="Yes"/>
    <s v="No"/>
    <x v="388"/>
    <x v="606"/>
    <s v="Sandeep Chowta"/>
    <n v="50"/>
    <n v="40000000"/>
    <n v="975000"/>
    <x v="0"/>
  </r>
  <r>
    <s v="Sulemani Keeda"/>
    <x v="0"/>
    <s v="No"/>
    <s v="No"/>
    <s v="rom__com"/>
    <s v="Yes"/>
    <s v="Yes"/>
    <s v="Yes"/>
    <x v="389"/>
    <x v="607"/>
    <s v="Arfaaz Kagalwala"/>
    <n v="45"/>
    <n v="3500000"/>
    <n v="3325000"/>
    <x v="1"/>
  </r>
  <r>
    <s v="Bhavnao Ko Samjho"/>
    <x v="0"/>
    <s v="No"/>
    <s v="No"/>
    <s v="comedy"/>
    <s v="Yes"/>
    <s v="Yes"/>
    <s v="No"/>
    <x v="390"/>
    <x v="608"/>
    <s v="Dinu"/>
    <n v="20"/>
    <n v="10000000"/>
    <n v="320000"/>
    <x v="0"/>
  </r>
  <r>
    <s v="Monsoon Shootout"/>
    <x v="0"/>
    <s v="No"/>
    <s v="No"/>
    <s v="drama"/>
    <s v="No"/>
    <s v="Yes"/>
    <s v="No"/>
    <x v="391"/>
    <x v="609"/>
    <s v="Rochak Kohli"/>
    <n v="250"/>
    <n v="120000000"/>
    <n v="9000000"/>
    <x v="0"/>
  </r>
  <r>
    <s v="Gangs Of Wasseypur 2"/>
    <x v="1"/>
    <s v="No"/>
    <s v="Yes"/>
    <s v="drama"/>
    <s v="Yes"/>
    <s v="No"/>
    <s v="No"/>
    <x v="391"/>
    <x v="26"/>
    <s v="Piyush Mishra"/>
    <n v="1000"/>
    <n v="180000000"/>
    <n v="312165750"/>
    <x v="2"/>
  </r>
  <r>
    <s v="Raman Raghav 2.0"/>
    <x v="0"/>
    <s v="No"/>
    <s v="No"/>
    <s v="thriller"/>
    <s v="No"/>
    <s v="No"/>
    <s v="No"/>
    <x v="391"/>
    <x v="26"/>
    <s v="Ram Sampath"/>
    <n v="700"/>
    <n v="100000000"/>
    <n v="106780000"/>
    <x v="2"/>
  </r>
  <r>
    <s v="Manjhi - The Mountain Man"/>
    <x v="0"/>
    <s v="No"/>
    <s v="No"/>
    <s v="drama"/>
    <s v="No"/>
    <s v="No"/>
    <s v="No"/>
    <x v="391"/>
    <x v="10"/>
    <s v="Sandesh Shandilya"/>
    <n v="575"/>
    <n v="85000000"/>
    <n v="172400000"/>
    <x v="3"/>
  </r>
  <r>
    <s v="Babumoshai Bandookbaaz"/>
    <x v="1"/>
    <s v="No"/>
    <s v="No"/>
    <s v="drama"/>
    <s v="No"/>
    <s v="No"/>
    <s v="No"/>
    <x v="391"/>
    <x v="610"/>
    <s v="Gaurav Dagaonkar"/>
    <n v="950"/>
    <n v="100000000"/>
    <n v="126200000"/>
    <x v="2"/>
  </r>
  <r>
    <s v="Haraamkhor"/>
    <x v="1"/>
    <s v="No"/>
    <s v="No"/>
    <s v="drama"/>
    <s v="No"/>
    <s v="Yes"/>
    <s v="No"/>
    <x v="391"/>
    <x v="611"/>
    <s v="Jasleen Royal"/>
    <n v="225"/>
    <n v="22500000"/>
    <n v="22700000"/>
    <x v="2"/>
  </r>
  <r>
    <s v="Freaky Ali"/>
    <x v="0"/>
    <s v="Yes"/>
    <s v="No"/>
    <s v="comedy"/>
    <s v="No"/>
    <s v="No"/>
    <s v="No"/>
    <x v="391"/>
    <x v="612"/>
    <s v="Sajid - Wajid"/>
    <n v="1200"/>
    <n v="230000000"/>
    <n v="208775000"/>
    <x v="1"/>
  </r>
  <r>
    <s v="Sheesha"/>
    <x v="1"/>
    <s v="No"/>
    <s v="No"/>
    <s v="thriller"/>
    <s v="No"/>
    <s v="No"/>
    <s v="No"/>
    <x v="392"/>
    <x v="108"/>
    <s v="Dilip Sen - Sameer Sen"/>
    <n v="200"/>
    <n v="45000000"/>
    <n v="40418750"/>
    <x v="1"/>
  </r>
  <r>
    <s v="Siskiyaan"/>
    <x v="1"/>
    <s v="No"/>
    <s v="No"/>
    <s v="thriller"/>
    <s v="No"/>
    <s v="No"/>
    <s v="No"/>
    <x v="392"/>
    <x v="330"/>
    <s v="Dilip Sen - Sameer Sen"/>
    <n v="65"/>
    <n v="22500000"/>
    <n v="5300000"/>
    <x v="0"/>
  </r>
  <r>
    <s v="Gandhi To Hitler"/>
    <x v="0"/>
    <s v="No"/>
    <s v="No"/>
    <s v="drama"/>
    <s v="No"/>
    <s v="Yes"/>
    <s v="No"/>
    <x v="392"/>
    <x v="613"/>
    <s v="Sanjoy Chowdhary"/>
    <n v="150"/>
    <n v="47500000"/>
    <n v="3450000"/>
    <x v="0"/>
  </r>
  <r>
    <s v="Tum Bin 2"/>
    <x v="0"/>
    <s v="No"/>
    <s v="Yes"/>
    <s v="love_story"/>
    <s v="No"/>
    <s v="No"/>
    <s v="No"/>
    <x v="393"/>
    <x v="79"/>
    <s v="Ankit Tiwari"/>
    <n v="1050"/>
    <n v="160000000"/>
    <n v="67968750"/>
    <x v="0"/>
  </r>
  <r>
    <s v="Aa Dekhen Zara"/>
    <x v="1"/>
    <s v="No"/>
    <s v="No"/>
    <s v="thriller"/>
    <s v="No"/>
    <s v="Yes"/>
    <s v="No"/>
    <x v="394"/>
    <x v="614"/>
    <s v="Pritam"/>
    <n v="450"/>
    <n v="170000000"/>
    <n v="103835000"/>
    <x v="0"/>
  </r>
  <r>
    <s v="Jail"/>
    <x v="0"/>
    <s v="No"/>
    <s v="No"/>
    <s v="drama"/>
    <s v="No"/>
    <s v="No"/>
    <s v="Yes"/>
    <x v="394"/>
    <x v="87"/>
    <s v="Toshi - Sharib"/>
    <n v="575"/>
    <n v="140000000"/>
    <n v="86850000"/>
    <x v="0"/>
  </r>
  <r>
    <s v="Lafangey Parindey"/>
    <x v="1"/>
    <s v="No"/>
    <s v="No"/>
    <s v="drama"/>
    <s v="No"/>
    <s v="No"/>
    <s v="Yes"/>
    <x v="394"/>
    <x v="615"/>
    <s v="R. Anandh"/>
    <n v="950"/>
    <n v="190000000"/>
    <n v="319925000"/>
    <x v="2"/>
  </r>
  <r>
    <s v="3G"/>
    <x v="0"/>
    <s v="No"/>
    <s v="No"/>
    <s v="thriller"/>
    <s v="No"/>
    <s v="Yes"/>
    <s v="No"/>
    <x v="394"/>
    <x v="616"/>
    <s v="Mithoon"/>
    <n v="1200"/>
    <n v="130000000"/>
    <n v="74500000"/>
    <x v="0"/>
  </r>
  <r>
    <s v="Johnny Gaddaar"/>
    <x v="0"/>
    <s v="No"/>
    <s v="No"/>
    <s v="thriller"/>
    <s v="Yes"/>
    <s v="No"/>
    <s v="No"/>
    <x v="394"/>
    <x v="617"/>
    <s v="Shankar - Ehsaan - Loy"/>
    <n v="300"/>
    <n v="75000000"/>
    <n v="56800000"/>
    <x v="1"/>
  </r>
  <r>
    <s v="Shortcut Romeo"/>
    <x v="0"/>
    <s v="No"/>
    <s v="No"/>
    <s v="thriller"/>
    <s v="No"/>
    <s v="Yes"/>
    <s v="No"/>
    <x v="394"/>
    <x v="618"/>
    <s v="Himesh Reshammiya"/>
    <n v="750"/>
    <n v="140000000"/>
    <n v="13600000"/>
    <x v="0"/>
  </r>
  <r>
    <s v="Bipasha - The Black Beauty"/>
    <x v="0"/>
    <s v="No"/>
    <s v="No"/>
    <s v="drama"/>
    <s v="Yes"/>
    <s v="Yes"/>
    <s v="No"/>
    <x v="395"/>
    <x v="619"/>
    <s v="Saurabh Mukherjee"/>
    <n v="15"/>
    <n v="15000000"/>
    <n v="1925000"/>
    <x v="0"/>
  </r>
  <r>
    <s v="My Name is Anthony Gonsalves"/>
    <x v="0"/>
    <s v="No"/>
    <s v="No"/>
    <s v="comedy"/>
    <s v="Yes"/>
    <s v="No"/>
    <s v="No"/>
    <x v="396"/>
    <x v="142"/>
    <s v="Himesh Reshammiya"/>
    <n v="175"/>
    <n v="70000000"/>
    <n v="10100000"/>
    <x v="0"/>
  </r>
  <r>
    <s v="Jaisi Karni Waisi Bharni"/>
    <x v="0"/>
    <s v="No"/>
    <s v="No"/>
    <s v="drama"/>
    <s v="Yes"/>
    <s v="Yes"/>
    <s v="Yes"/>
    <x v="397"/>
    <x v="620"/>
    <s v="Chand Sadhwani"/>
    <n v="2"/>
    <n v="4000000"/>
    <n v="72500"/>
    <x v="0"/>
  </r>
  <r>
    <s v="Angel"/>
    <x v="1"/>
    <s v="No"/>
    <s v="No"/>
    <s v="drama"/>
    <s v="Yes"/>
    <s v="No"/>
    <s v="No"/>
    <x v="398"/>
    <x v="363"/>
    <s v="Amjad - Nadeem"/>
    <n v="85"/>
    <n v="25000000"/>
    <n v="1700000"/>
    <x v="0"/>
  </r>
  <r>
    <s v="Yeh Metro Zindagi"/>
    <x v="0"/>
    <s v="No"/>
    <s v="No"/>
    <s v="drama"/>
    <s v="Yes"/>
    <s v="No"/>
    <s v="Yes"/>
    <x v="399"/>
    <x v="621"/>
    <s v="D. Sushant"/>
    <n v="8"/>
    <n v="2500000"/>
    <n v="475000"/>
    <x v="0"/>
  </r>
  <r>
    <s v="Ek Thee Sanam"/>
    <x v="1"/>
    <s v="No"/>
    <s v="No"/>
    <s v="drama"/>
    <s v="Yes"/>
    <s v="Yes"/>
    <s v="Yes"/>
    <x v="400"/>
    <x v="622"/>
    <s v="Ashish Keskar"/>
    <n v="15"/>
    <n v="2000000"/>
    <n v="475000"/>
    <x v="0"/>
  </r>
  <r>
    <s v="Badlapur Boys"/>
    <x v="0"/>
    <s v="Yes"/>
    <s v="No"/>
    <s v="drama"/>
    <s v="No"/>
    <s v="Yes"/>
    <s v="No"/>
    <x v="401"/>
    <x v="623"/>
    <s v="Sachin Gupta"/>
    <n v="575"/>
    <n v="70000000"/>
    <n v="10900000"/>
    <x v="0"/>
  </r>
  <r>
    <s v="Cycle Kick"/>
    <x v="0"/>
    <s v="No"/>
    <s v="No"/>
    <s v="drama"/>
    <s v="No"/>
    <s v="Yes"/>
    <s v="No"/>
    <x v="401"/>
    <x v="624"/>
    <s v="Sanjoy Chowdhary"/>
    <n v="75"/>
    <n v="12500000"/>
    <n v="650000"/>
    <x v="0"/>
  </r>
  <r>
    <s v="Titoo MBA"/>
    <x v="1"/>
    <s v="No"/>
    <s v="No"/>
    <s v="comedy"/>
    <s v="No"/>
    <s v="No"/>
    <s v="No"/>
    <x v="402"/>
    <x v="625"/>
    <s v="Arjuna Harjai"/>
    <n v="150"/>
    <n v="25000000"/>
    <n v="1400000"/>
    <x v="0"/>
  </r>
  <r>
    <s v="Wah Re Ye Duniya"/>
    <x v="1"/>
    <s v="No"/>
    <s v="No"/>
    <s v="drama"/>
    <s v="Yes"/>
    <s v="Yes"/>
    <s v="Yes"/>
    <x v="403"/>
    <x v="626"/>
    <s v="Pramod Chillal"/>
    <n v="1"/>
    <n v="6500000"/>
    <n v="14500"/>
    <x v="0"/>
  </r>
  <r>
    <s v="Shraddha Shakti Jai Ambe Maa"/>
    <x v="0"/>
    <s v="No"/>
    <s v="No"/>
    <s v="mythological"/>
    <s v="No"/>
    <s v="Yes"/>
    <s v="Yes"/>
    <x v="404"/>
    <x v="627"/>
    <s v="Anil Hajaria"/>
    <n v="1"/>
    <n v="1000000"/>
    <n v="35000"/>
    <x v="0"/>
  </r>
  <r>
    <s v="In The Name Of.. Tai - Tai Ke Naam"/>
    <x v="0"/>
    <s v="No"/>
    <s v="No"/>
    <s v="drama"/>
    <s v="No"/>
    <s v="Yes"/>
    <s v="Yes"/>
    <x v="405"/>
    <x v="628"/>
    <s v="Ujjwal Thengdi"/>
    <n v="30"/>
    <n v="12500000"/>
    <n v="250000"/>
    <x v="0"/>
  </r>
  <r>
    <s v="Agyaat"/>
    <x v="0"/>
    <s v="No"/>
    <s v="No"/>
    <s v="horror"/>
    <s v="Yes"/>
    <s v="No"/>
    <s v="No"/>
    <x v="406"/>
    <x v="2"/>
    <s v="Bappi - Tutal"/>
    <n v="700"/>
    <n v="85000000"/>
    <n v="73200000"/>
    <x v="1"/>
  </r>
  <r>
    <s v="Love U Crazy Girl"/>
    <x v="1"/>
    <s v="No"/>
    <s v="No"/>
    <s v="adult"/>
    <s v="Yes"/>
    <s v="No"/>
    <s v="Yes"/>
    <x v="407"/>
    <x v="247"/>
    <s v="Sanjay Basu"/>
    <n v="1"/>
    <n v="2500000"/>
    <n v="1000000"/>
    <x v="0"/>
  </r>
  <r>
    <s v="Khap"/>
    <x v="0"/>
    <s v="No"/>
    <s v="No"/>
    <s v="drama"/>
    <s v="No"/>
    <s v="No"/>
    <s v="Yes"/>
    <x v="408"/>
    <x v="629"/>
    <s v="Annujj Kappoo"/>
    <n v="100"/>
    <n v="27500000"/>
    <n v="2350000"/>
    <x v="0"/>
  </r>
  <r>
    <s v="Uvaa"/>
    <x v="0"/>
    <s v="No"/>
    <s v="No"/>
    <s v="drama"/>
    <s v="No"/>
    <s v="Yes"/>
    <s v="No"/>
    <x v="408"/>
    <x v="630"/>
    <s v="Hanif Sheikh"/>
    <n v="200"/>
    <n v="25000000"/>
    <n v="2850000"/>
    <x v="0"/>
  </r>
  <r>
    <s v="Na Ghar Ke Na Ghaat Ke"/>
    <x v="0"/>
    <s v="No"/>
    <s v="No"/>
    <s v="comedy"/>
    <s v="No"/>
    <s v="Yes"/>
    <s v="No"/>
    <x v="408"/>
    <x v="631"/>
    <s v="Lalit Pandit"/>
    <n v="325"/>
    <n v="57500000"/>
    <n v="10000000"/>
    <x v="0"/>
  </r>
  <r>
    <s v="Panga Naa Lo"/>
    <x v="0"/>
    <s v="No"/>
    <s v="No"/>
    <s v="comedy"/>
    <s v="No"/>
    <s v="Yes"/>
    <s v="No"/>
    <x v="408"/>
    <x v="632"/>
    <s v="Rahul Ranade"/>
    <n v="35"/>
    <n v="12500000"/>
    <n v="925000"/>
    <x v="0"/>
  </r>
  <r>
    <s v="Khallas"/>
    <x v="1"/>
    <s v="No"/>
    <s v="No"/>
    <s v="horror"/>
    <s v="No"/>
    <s v="Yes"/>
    <s v="Yes"/>
    <x v="408"/>
    <x v="633"/>
    <s v="Iqbal Darbar"/>
    <n v="10"/>
    <n v="6000000"/>
    <n v="1000000"/>
    <x v="0"/>
  </r>
  <r>
    <s v="The Hangman"/>
    <x v="1"/>
    <s v="No"/>
    <s v="No"/>
    <s v="drama"/>
    <s v="No"/>
    <s v="Yes"/>
    <s v="No"/>
    <x v="408"/>
    <x v="634"/>
    <s v="Siddharth - Suhas"/>
    <n v="25"/>
    <n v="10000000"/>
    <n v="175000"/>
    <x v="0"/>
  </r>
  <r>
    <s v="Peepli [Live]"/>
    <x v="1"/>
    <s v="No"/>
    <s v="No"/>
    <s v="drama"/>
    <s v="Yes"/>
    <s v="Yes"/>
    <s v="No"/>
    <x v="409"/>
    <x v="635"/>
    <s v="Ram Sampath"/>
    <n v="825"/>
    <n v="140000000"/>
    <n v="468525000"/>
    <x v="3"/>
  </r>
  <r>
    <s v="Munna Mange Memsaab"/>
    <x v="0"/>
    <s v="No"/>
    <s v="No"/>
    <s v="comedy"/>
    <s v="No"/>
    <s v="Yes"/>
    <s v="Yes"/>
    <x v="409"/>
    <x v="636"/>
    <s v="Nizam Khan"/>
    <n v="25"/>
    <n v="4000000"/>
    <n v="200000"/>
    <x v="0"/>
  </r>
  <r>
    <s v="Ebn-E-Batuta"/>
    <x v="0"/>
    <s v="No"/>
    <s v="No"/>
    <s v="comedy"/>
    <s v="No"/>
    <s v="Yes"/>
    <s v="Yes"/>
    <x v="409"/>
    <x v="637"/>
    <s v="Tarannum Malik"/>
    <n v="50"/>
    <n v="30000000"/>
    <n v="550000"/>
    <x v="0"/>
  </r>
  <r>
    <s v="Shivam"/>
    <x v="1"/>
    <s v="No"/>
    <s v="No"/>
    <s v="thriller"/>
    <s v="Yes"/>
    <s v="Yes"/>
    <s v="Yes"/>
    <x v="410"/>
    <x v="638"/>
    <s v="Ramen Barua"/>
    <n v="25"/>
    <n v="6000000"/>
    <n v="425000"/>
    <x v="0"/>
  </r>
  <r>
    <s v="Dharm"/>
    <x v="0"/>
    <s v="No"/>
    <s v="No"/>
    <s v="drama"/>
    <s v="No"/>
    <s v="Yes"/>
    <s v="No"/>
    <x v="411"/>
    <x v="639"/>
    <s v="Debajyoti Mishra"/>
    <n v="35"/>
    <n v="22500000"/>
    <n v="2300000"/>
    <x v="0"/>
  </r>
  <r>
    <s v="Chala Mussaddi - Office Office"/>
    <x v="0"/>
    <s v="No"/>
    <s v="No"/>
    <s v="comedy"/>
    <s v="No"/>
    <s v="No"/>
    <s v="No"/>
    <x v="411"/>
    <x v="640"/>
    <s v="Sajid - Wajid"/>
    <n v="350"/>
    <n v="65000000"/>
    <n v="13900000"/>
    <x v="0"/>
  </r>
  <r>
    <s v="The Blue Umbrella"/>
    <x v="0"/>
    <s v="No"/>
    <s v="No"/>
    <s v="drama"/>
    <s v="No"/>
    <s v="No"/>
    <s v="No"/>
    <x v="411"/>
    <x v="98"/>
    <s v="Vishal Bhardwaj"/>
    <n v="50"/>
    <n v="20000000"/>
    <n v="5000000"/>
    <x v="0"/>
  </r>
  <r>
    <s v="Hate Story"/>
    <x v="0"/>
    <s v="No"/>
    <s v="No"/>
    <s v="thriller"/>
    <s v="Yes"/>
    <s v="No"/>
    <s v="Yes"/>
    <x v="412"/>
    <x v="336"/>
    <s v="Harshit Saxena"/>
    <n v="1100"/>
    <n v="90000000"/>
    <n v="164300000"/>
    <x v="2"/>
  </r>
  <r>
    <s v="M3 - Midsummer Midnight Mumbai"/>
    <x v="0"/>
    <s v="No"/>
    <s v="No"/>
    <s v="suspense"/>
    <s v="Yes"/>
    <s v="Yes"/>
    <s v="No"/>
    <x v="413"/>
    <x v="641"/>
    <s v="Sujeet Chaubey"/>
    <n v="300"/>
    <n v="42500000"/>
    <n v="3550000"/>
    <x v="0"/>
  </r>
  <r>
    <s v="Road  To Sangam"/>
    <x v="0"/>
    <s v="No"/>
    <s v="No"/>
    <s v="drama"/>
    <s v="No"/>
    <s v="Yes"/>
    <s v="No"/>
    <x v="414"/>
    <x v="642"/>
    <s v="Sandesh Shandilya"/>
    <n v="60"/>
    <n v="30000000"/>
    <n v="900000"/>
    <x v="0"/>
  </r>
  <r>
    <s v="Dharam Sankat Mein"/>
    <x v="0"/>
    <s v="No"/>
    <s v="No"/>
    <s v="comedy"/>
    <s v="No"/>
    <s v="Yes"/>
    <s v="No"/>
    <x v="414"/>
    <x v="643"/>
    <s v="Sachin Gupta"/>
    <n v="1100"/>
    <n v="140000000"/>
    <n v="120916000"/>
    <x v="1"/>
  </r>
  <r>
    <s v="Yun Hota Toh Kya Hota"/>
    <x v="0"/>
    <s v="No"/>
    <s v="No"/>
    <s v="drama"/>
    <s v="No"/>
    <s v="Yes"/>
    <s v="No"/>
    <x v="414"/>
    <x v="644"/>
    <s v="Viju Shah"/>
    <n v="75"/>
    <n v="62500000"/>
    <n v="17500000"/>
    <x v="0"/>
  </r>
  <r>
    <s v="Buddha Mar Gaya"/>
    <x v="1"/>
    <s v="No"/>
    <s v="No"/>
    <s v="comedy"/>
    <s v="No"/>
    <s v="No"/>
    <s v="No"/>
    <x v="414"/>
    <x v="645"/>
    <s v="Bappi Lahiri"/>
    <n v="285"/>
    <n v="37500000"/>
    <n v="45000000"/>
    <x v="2"/>
  </r>
  <r>
    <s v="Kabhi Yun Bhi Toh Ho..."/>
    <x v="0"/>
    <s v="No"/>
    <s v="No"/>
    <s v="love_story"/>
    <s v="Yes"/>
    <s v="Yes"/>
    <s v="No"/>
    <x v="415"/>
    <x v="646"/>
    <s v="Piyush Kanojia"/>
    <n v="50"/>
    <n v="7500000"/>
    <n v="170000"/>
    <x v="0"/>
  </r>
  <r>
    <s v="Vighnaharta Shree Siddhivinayak"/>
    <x v="0"/>
    <s v="No"/>
    <s v="No"/>
    <s v="mythological"/>
    <s v="No"/>
    <s v="Yes"/>
    <s v="No"/>
    <x v="416"/>
    <x v="647"/>
    <s v="Anil Mohile"/>
    <n v="35"/>
    <n v="3000000"/>
    <n v="465000"/>
    <x v="0"/>
  </r>
  <r>
    <s v="Husn - Love &amp; Betrayal"/>
    <x v="0"/>
    <s v="No"/>
    <s v="No"/>
    <s v="thriller"/>
    <s v="Yes"/>
    <s v="Yes"/>
    <s v="No"/>
    <x v="417"/>
    <x v="648"/>
    <s v="Aadesh Shrivastava"/>
    <n v="20"/>
    <n v="17500000"/>
    <n v="3700000"/>
    <x v="0"/>
  </r>
  <r>
    <s v="Stanley Ka Dabba"/>
    <x v="0"/>
    <s v="No"/>
    <s v="No"/>
    <s v="drama"/>
    <s v="Yes"/>
    <s v="Yes"/>
    <s v="Yes"/>
    <x v="418"/>
    <x v="649"/>
    <s v="Hitesh Sonik"/>
    <n v="250"/>
    <n v="45000000"/>
    <n v="76300000"/>
    <x v="2"/>
  </r>
  <r>
    <s v="United Six"/>
    <x v="0"/>
    <s v="No"/>
    <s v="No"/>
    <s v="drama"/>
    <s v="Yes"/>
    <s v="Yes"/>
    <s v="No"/>
    <x v="419"/>
    <x v="650"/>
    <s v="Pritam"/>
    <n v="175"/>
    <n v="50000000"/>
    <n v="4000000"/>
    <x v="0"/>
  </r>
  <r>
    <s v="Sahi Dhandhe Galat Bande"/>
    <x v="1"/>
    <s v="No"/>
    <s v="No"/>
    <s v="drama"/>
    <s v="No"/>
    <s v="Yes"/>
    <s v="No"/>
    <x v="420"/>
    <x v="651"/>
    <s v="Siddharth - Suhas"/>
    <n v="350"/>
    <n v="75000000"/>
    <n v="9600000"/>
    <x v="0"/>
  </r>
  <r>
    <s v="Sikandar"/>
    <x v="1"/>
    <s v="No"/>
    <s v="No"/>
    <s v="thriller"/>
    <s v="Yes"/>
    <s v="No"/>
    <s v="No"/>
    <x v="421"/>
    <x v="652"/>
    <s v="Sandesh Shandilya"/>
    <n v="250"/>
    <n v="50000000"/>
    <n v="8240000"/>
    <x v="0"/>
  </r>
  <r>
    <s v="Love Games"/>
    <x v="1"/>
    <s v="No"/>
    <s v="No"/>
    <s v="thriller"/>
    <s v="No"/>
    <s v="No"/>
    <s v="No"/>
    <x v="422"/>
    <x v="60"/>
    <s v="Sangeet - Siddharth"/>
    <n v="1100"/>
    <n v="100000000"/>
    <n v="43380000"/>
    <x v="0"/>
  </r>
  <r>
    <s v="Chetna - The Excitement"/>
    <x v="0"/>
    <s v="No"/>
    <s v="No"/>
    <s v="drama"/>
    <s v="No"/>
    <s v="No"/>
    <s v="No"/>
    <x v="423"/>
    <x v="437"/>
    <s v="Daboo Malik"/>
    <n v="75"/>
    <n v="12500000"/>
    <n v="12078300"/>
    <x v="1"/>
  </r>
  <r>
    <s v="Fun... Can Be Dangerous Sometimes"/>
    <x v="0"/>
    <s v="No"/>
    <s v="No"/>
    <s v="thriller"/>
    <s v="No"/>
    <s v="Yes"/>
    <s v="No"/>
    <x v="423"/>
    <x v="653"/>
    <s v="Sanjeev - Darshan"/>
    <n v="115"/>
    <n v="20000000"/>
    <n v="33074000"/>
    <x v="2"/>
  </r>
  <r>
    <s v="Mazaa Mazaa..."/>
    <x v="0"/>
    <s v="No"/>
    <s v="No"/>
    <s v="comedy"/>
    <s v="No"/>
    <s v="No"/>
    <s v="Yes"/>
    <x v="423"/>
    <x v="654"/>
    <s v="Arun Daga"/>
    <n v="30"/>
    <n v="10000000"/>
    <n v="2450000"/>
    <x v="0"/>
  </r>
  <r>
    <s v="Laila - A Mystery"/>
    <x v="0"/>
    <s v="No"/>
    <s v="No"/>
    <s v="adult"/>
    <s v="No"/>
    <s v="Yes"/>
    <s v="No"/>
    <x v="423"/>
    <x v="655"/>
    <s v="Nikhil - Vinay"/>
    <n v="125"/>
    <n v="15000000"/>
    <n v="20700000"/>
    <x v="2"/>
  </r>
  <r>
    <s v="Hey Bholenath"/>
    <x v="1"/>
    <s v="No"/>
    <s v="No"/>
    <s v="mythological"/>
    <s v="Yes"/>
    <s v="Yes"/>
    <s v="No"/>
    <x v="424"/>
    <x v="656"/>
    <s v="Jayant Aaryan"/>
    <n v="1"/>
    <n v="1500000"/>
    <n v="37500"/>
    <x v="0"/>
  </r>
  <r>
    <s v="Haunted Child"/>
    <x v="0"/>
    <s v="No"/>
    <s v="No"/>
    <s v="horror"/>
    <s v="No"/>
    <s v="No"/>
    <s v="No"/>
    <x v="425"/>
    <x v="154"/>
    <s v="Sayyed Ahmed"/>
    <n v="25"/>
    <n v="12500000"/>
    <n v="750000"/>
    <x v="0"/>
  </r>
  <r>
    <s v="Khandala House"/>
    <x v="1"/>
    <s v="No"/>
    <s v="No"/>
    <s v="horror"/>
    <s v="No"/>
    <s v="Yes"/>
    <s v="No"/>
    <x v="426"/>
    <x v="657"/>
    <s v="Usha Khanna"/>
    <n v="8"/>
    <n v="2500000"/>
    <n v="1800000"/>
    <x v="0"/>
  </r>
  <r>
    <s v="Nasha"/>
    <x v="0"/>
    <s v="No"/>
    <s v="No"/>
    <s v="drama"/>
    <s v="Yes"/>
    <s v="No"/>
    <s v="No"/>
    <x v="427"/>
    <x v="658"/>
    <s v="Sangeet - Siddharth"/>
    <n v="1100"/>
    <n v="80000000"/>
    <n v="43100000"/>
    <x v="0"/>
  </r>
  <r>
    <s v="Bahubali - The Beginning"/>
    <x v="0"/>
    <s v="No"/>
    <s v="No"/>
    <s v="masala"/>
    <s v="Yes"/>
    <s v="Yes"/>
    <s v="No"/>
    <x v="428"/>
    <x v="659"/>
    <s v="M.M. Kreem"/>
    <n v="1600"/>
    <n v="1700000000"/>
    <n v="1682350000"/>
    <x v="1"/>
  </r>
  <r>
    <s v="Bahubali 2 - The Conclusion"/>
    <x v="1"/>
    <s v="No"/>
    <s v="Yes"/>
    <s v="masala"/>
    <s v="No"/>
    <s v="No"/>
    <s v="No"/>
    <x v="428"/>
    <x v="659"/>
    <s v="M.M. Kreem"/>
    <n v="3950"/>
    <n v="1950000000"/>
    <n v="8016120000"/>
    <x v="3"/>
  </r>
  <r>
    <s v="Tutak Tutak Tutiya"/>
    <x v="1"/>
    <s v="No"/>
    <s v="No"/>
    <s v="comedy"/>
    <s v="No"/>
    <s v="Yes"/>
    <s v="No"/>
    <x v="429"/>
    <x v="660"/>
    <s v="Sajid - Wajid"/>
    <n v="875"/>
    <n v="110000000"/>
    <n v="69405000"/>
    <x v="0"/>
  </r>
  <r>
    <s v="ABCD - Any Body Can Dance"/>
    <x v="0"/>
    <s v="No"/>
    <s v="No"/>
    <s v="drama"/>
    <s v="No"/>
    <s v="No"/>
    <s v="No"/>
    <x v="429"/>
    <x v="441"/>
    <s v="Sachin - Jigar"/>
    <n v="1000"/>
    <n v="270000000"/>
    <n v="577980000"/>
    <x v="3"/>
  </r>
  <r>
    <s v="Last Benchers"/>
    <x v="1"/>
    <s v="No"/>
    <s v="No"/>
    <s v="drama"/>
    <s v="Yes"/>
    <s v="Yes"/>
    <s v="Yes"/>
    <x v="430"/>
    <x v="661"/>
    <s v="Bhupesh Sawai"/>
    <n v="15"/>
    <n v="4000000"/>
    <n v="275000"/>
    <x v="0"/>
  </r>
  <r>
    <s v="Yeh Pal Ho Na Ho... Kal"/>
    <x v="0"/>
    <s v="No"/>
    <s v="No"/>
    <s v="drama"/>
    <s v="Yes"/>
    <s v="Yes"/>
    <s v="No"/>
    <x v="431"/>
    <x v="662"/>
    <s v="Nayab - Raja"/>
    <n v="30"/>
    <n v="15000000"/>
    <n v="1525000"/>
    <x v="0"/>
  </r>
  <r>
    <s v="Qayamat Hi Qayamat"/>
    <x v="0"/>
    <s v="No"/>
    <s v="No"/>
    <s v="action"/>
    <s v="No"/>
    <s v="No"/>
    <s v="Yes"/>
    <x v="431"/>
    <x v="663"/>
    <s v="Manoj Tikaria"/>
    <n v="275"/>
    <n v="20000000"/>
    <n v="7800000"/>
    <x v="0"/>
  </r>
  <r>
    <s v="Mr. Singh Mrs. Mehta"/>
    <x v="1"/>
    <s v="No"/>
    <s v="No"/>
    <s v="drama"/>
    <s v="No"/>
    <s v="Yes"/>
    <s v="Yes"/>
    <x v="432"/>
    <x v="664"/>
    <s v="Shujaat Hussain Khan"/>
    <n v="30"/>
    <n v="20000000"/>
    <n v="1300000"/>
    <x v="0"/>
  </r>
  <r>
    <s v="Ekk Deewana Tha"/>
    <x v="1"/>
    <s v="Yes"/>
    <s v="No"/>
    <s v="love_story"/>
    <s v="No"/>
    <s v="No"/>
    <s v="No"/>
    <x v="433"/>
    <x v="665"/>
    <s v="A.R. Rehman"/>
    <n v="600"/>
    <n v="140000000"/>
    <n v="85557500"/>
    <x v="0"/>
  </r>
  <r>
    <s v="Issaq"/>
    <x v="0"/>
    <s v="No"/>
    <s v="No"/>
    <s v="love_story"/>
    <s v="No"/>
    <s v="No"/>
    <s v="No"/>
    <x v="433"/>
    <x v="413"/>
    <s v="Sachin Gupta"/>
    <n v="975"/>
    <n v="250000000"/>
    <n v="53700000"/>
    <x v="0"/>
  </r>
  <r>
    <s v="My Friend Pinto"/>
    <x v="0"/>
    <s v="No"/>
    <s v="No"/>
    <s v="drama"/>
    <s v="Yes"/>
    <s v="Yes"/>
    <s v="No"/>
    <x v="433"/>
    <x v="666"/>
    <s v="Ajay - Atul"/>
    <n v="375"/>
    <n v="90000000"/>
    <n v="18100000"/>
    <x v="0"/>
  </r>
  <r>
    <s v="Jalpari - The Desert Mermaid"/>
    <x v="0"/>
    <s v="No"/>
    <s v="No"/>
    <s v="drama"/>
    <s v="No"/>
    <s v="No"/>
    <s v="No"/>
    <x v="434"/>
    <x v="389"/>
    <s v="Piyush Mishra"/>
    <n v="40"/>
    <n v="35000000"/>
    <n v="875000"/>
    <x v="0"/>
  </r>
  <r>
    <s v="With Luv... Tumhaara"/>
    <x v="0"/>
    <s v="No"/>
    <s v="No"/>
    <s v="love_story"/>
    <s v="No"/>
    <s v="Yes"/>
    <s v="Yes"/>
    <x v="435"/>
    <x v="667"/>
    <s v="Sudeep Banerjee"/>
    <n v="20"/>
    <n v="22500000"/>
    <n v="625000"/>
    <x v="0"/>
  </r>
  <r>
    <s v="Videsh"/>
    <x v="1"/>
    <s v="No"/>
    <s v="No"/>
    <s v="drama"/>
    <s v="No"/>
    <s v="No"/>
    <s v="Yes"/>
    <x v="436"/>
    <x v="459"/>
    <s v="Mychael Danna"/>
    <n v="110"/>
    <n v="100000000"/>
    <n v="8700000"/>
    <x v="0"/>
  </r>
  <r>
    <s v="Ishkq In Paris"/>
    <x v="1"/>
    <s v="No"/>
    <s v="No"/>
    <s v="love_story"/>
    <s v="No"/>
    <s v="No"/>
    <s v="No"/>
    <x v="436"/>
    <x v="668"/>
    <s v="Sajid - Wajid"/>
    <n v="400"/>
    <n v="210000000"/>
    <n v="28075000"/>
    <x v="0"/>
  </r>
  <r>
    <s v="Needar - The Fearless"/>
    <x v="0"/>
    <s v="No"/>
    <s v="No"/>
    <s v="drama"/>
    <s v="Yes"/>
    <s v="Yes"/>
    <s v="Yes"/>
    <x v="437"/>
    <x v="669"/>
    <s v="Raj Hans"/>
    <n v="10"/>
    <n v="5000000"/>
    <n v="475000"/>
    <x v="0"/>
  </r>
  <r>
    <s v="Om Shanti - Fight For Peace"/>
    <x v="0"/>
    <s v="No"/>
    <s v="No"/>
    <s v="drama"/>
    <s v="Yes"/>
    <s v="Yes"/>
    <s v="Yes"/>
    <x v="438"/>
    <x v="670"/>
    <s v="Darshan Kaher"/>
    <n v="2"/>
    <n v="1500000"/>
    <n v="72000"/>
    <x v="0"/>
  </r>
  <r>
    <s v="Shahrukh Bola Kubsoorat Hai Tu"/>
    <x v="1"/>
    <s v="No"/>
    <s v="No"/>
    <s v="comedy"/>
    <s v="Yes"/>
    <s v="Yes"/>
    <s v="Yes"/>
    <x v="439"/>
    <x v="600"/>
    <s v="Vasuda Sharma"/>
    <n v="90"/>
    <n v="35000000"/>
    <n v="600000"/>
    <x v="0"/>
  </r>
  <r>
    <s v="Mere Gharib Nawaz"/>
    <x v="1"/>
    <s v="No"/>
    <s v="No"/>
    <s v="drama"/>
    <s v="Yes"/>
    <s v="No"/>
    <s v="No"/>
    <x v="440"/>
    <x v="671"/>
    <s v="Ghulam Ali Chander"/>
    <n v="3"/>
    <n v="7500000"/>
    <n v="145000"/>
    <x v="0"/>
  </r>
  <r>
    <s v="Sunsaan Mahal"/>
    <x v="0"/>
    <s v="No"/>
    <s v="No"/>
    <s v="horror"/>
    <s v="Yes"/>
    <s v="Yes"/>
    <s v="No"/>
    <x v="441"/>
    <x v="672"/>
    <s v="Saurabh Mukherjee"/>
    <n v="1"/>
    <n v="1500000"/>
    <n v="1300000"/>
    <x v="1"/>
  </r>
  <r>
    <s v="What's Your Raashee"/>
    <x v="1"/>
    <s v="No"/>
    <s v="No"/>
    <s v="rom__com"/>
    <s v="No"/>
    <s v="No"/>
    <s v="No"/>
    <x v="442"/>
    <x v="39"/>
    <s v="Sohail Sen"/>
    <n v="725"/>
    <n v="320000000"/>
    <n v="174618750"/>
    <x v="0"/>
  </r>
  <r>
    <s v="Pyaar Impossible!"/>
    <x v="0"/>
    <s v="No"/>
    <s v="No"/>
    <s v="rom__com"/>
    <s v="No"/>
    <s v="No"/>
    <s v="No"/>
    <x v="442"/>
    <x v="673"/>
    <s v="Salim - Sulaiman"/>
    <n v="425"/>
    <n v="140000000"/>
    <n v="89545000"/>
    <x v="0"/>
  </r>
  <r>
    <s v="Fashion"/>
    <x v="1"/>
    <s v="No"/>
    <s v="No"/>
    <s v="drama"/>
    <s v="No"/>
    <s v="No"/>
    <s v="No"/>
    <x v="442"/>
    <x v="87"/>
    <s v="Salim - Sulaiman"/>
    <n v="750"/>
    <n v="200000000"/>
    <n v="392945000"/>
    <x v="2"/>
  </r>
  <r>
    <s v="Mary Kom"/>
    <x v="1"/>
    <s v="No"/>
    <s v="No"/>
    <s v="drama"/>
    <s v="No"/>
    <s v="Yes"/>
    <s v="Yes"/>
    <x v="442"/>
    <x v="674"/>
    <s v="Shashi Suman"/>
    <n v="1900"/>
    <n v="380000000"/>
    <n v="861917500"/>
    <x v="3"/>
  </r>
  <r>
    <s v="Jai Gangaajal"/>
    <x v="1"/>
    <s v="No"/>
    <s v="Yes"/>
    <s v="drama"/>
    <s v="No"/>
    <s v="No"/>
    <s v="No"/>
    <x v="442"/>
    <x v="92"/>
    <s v="Salim - Sulaiman"/>
    <n v="2500"/>
    <n v="330000000"/>
    <n v="495925000"/>
    <x v="2"/>
  </r>
  <r>
    <s v="7 Khoon Maaf"/>
    <x v="1"/>
    <s v="No"/>
    <s v="No"/>
    <s v="thriller"/>
    <s v="No"/>
    <s v="No"/>
    <s v="No"/>
    <x v="442"/>
    <x v="98"/>
    <s v="Vishal Bhardwaj"/>
    <n v="975"/>
    <n v="250000000"/>
    <n v="300700000"/>
    <x v="2"/>
  </r>
  <r>
    <s v="Koi Mere Dil Mein Hai"/>
    <x v="0"/>
    <s v="No"/>
    <s v="No"/>
    <s v="love_story"/>
    <s v="No"/>
    <s v="Yes"/>
    <s v="No"/>
    <x v="443"/>
    <x v="262"/>
    <s v="Nikhil - Vinay"/>
    <n v="50"/>
    <n v="35000000"/>
    <n v="4700000"/>
    <x v="0"/>
  </r>
  <r>
    <s v="Utthaan"/>
    <x v="0"/>
    <s v="No"/>
    <s v="No"/>
    <s v="drama"/>
    <s v="No"/>
    <s v="No"/>
    <s v="Yes"/>
    <x v="443"/>
    <x v="675"/>
    <s v="Kumar Sanu"/>
    <n v="25"/>
    <n v="30000000"/>
    <n v="1200000"/>
    <x v="0"/>
  </r>
  <r>
    <s v="Sanam Re"/>
    <x v="1"/>
    <s v="No"/>
    <s v="No"/>
    <s v="love_story"/>
    <s v="No"/>
    <s v="No"/>
    <s v="No"/>
    <x v="444"/>
    <x v="394"/>
    <s v="Amal Malik"/>
    <n v="2000"/>
    <n v="270000000"/>
    <n v="314550000"/>
    <x v="2"/>
  </r>
  <r>
    <s v="Fukrey"/>
    <x v="0"/>
    <s v="No"/>
    <s v="No"/>
    <s v="comedy"/>
    <s v="No"/>
    <s v="No"/>
    <s v="No"/>
    <x v="444"/>
    <x v="676"/>
    <s v="Ram Sampath"/>
    <n v="1000"/>
    <n v="190000000"/>
    <n v="490175000"/>
    <x v="3"/>
  </r>
  <r>
    <s v="Fukrey Returns"/>
    <x v="0"/>
    <s v="No"/>
    <s v="Yes"/>
    <s v="comedy"/>
    <s v="No"/>
    <s v="No"/>
    <s v="Yes"/>
    <x v="444"/>
    <x v="676"/>
    <s v="Shree - Isshq"/>
    <n v="1500"/>
    <n v="290000000"/>
    <n v="1122805000"/>
    <x v="3"/>
  </r>
  <r>
    <s v="Bittoo Boss"/>
    <x v="1"/>
    <s v="No"/>
    <s v="No"/>
    <s v="love_story"/>
    <s v="Yes"/>
    <s v="Yes"/>
    <s v="No"/>
    <x v="444"/>
    <x v="677"/>
    <s v="Raghav Sachar"/>
    <n v="675"/>
    <n v="100000000"/>
    <n v="27200000"/>
    <x v="0"/>
  </r>
  <r>
    <s v="O Teri"/>
    <x v="1"/>
    <s v="No"/>
    <s v="No"/>
    <s v="comedy"/>
    <s v="No"/>
    <s v="Yes"/>
    <s v="Yes"/>
    <x v="444"/>
    <x v="678"/>
    <s v="G.J. Singh"/>
    <n v="900"/>
    <n v="150000000"/>
    <n v="48200000"/>
    <x v="0"/>
  </r>
  <r>
    <s v="Junooniyat"/>
    <x v="0"/>
    <s v="No"/>
    <s v="No"/>
    <s v="love_story"/>
    <s v="No"/>
    <s v="No"/>
    <s v="No"/>
    <x v="444"/>
    <x v="336"/>
    <s v="Meet Bros"/>
    <n v="800"/>
    <n v="120000000"/>
    <n v="51300000"/>
    <x v="0"/>
  </r>
  <r>
    <s v="Satya 2"/>
    <x v="1"/>
    <s v="No"/>
    <s v="Yes"/>
    <s v="thriller"/>
    <s v="Yes"/>
    <s v="No"/>
    <s v="No"/>
    <x v="445"/>
    <x v="2"/>
    <s v="Nitin Raikwar"/>
    <n v="750"/>
    <n v="140000000"/>
    <n v="28400000"/>
    <x v="0"/>
  </r>
  <r>
    <s v="Turning 30!!!"/>
    <x v="1"/>
    <s v="No"/>
    <s v="No"/>
    <s v="drama"/>
    <s v="No"/>
    <s v="Yes"/>
    <s v="No"/>
    <x v="446"/>
    <x v="506"/>
    <s v="Siddharth - Suhas"/>
    <n v="175"/>
    <n v="70000000"/>
    <n v="16300000"/>
    <x v="0"/>
  </r>
  <r>
    <s v="Jal"/>
    <x v="0"/>
    <s v="No"/>
    <s v="No"/>
    <s v="drama"/>
    <s v="No"/>
    <s v="Yes"/>
    <s v="No"/>
    <x v="446"/>
    <x v="679"/>
    <s v="Bikram Ghosh"/>
    <n v="275"/>
    <n v="60000000"/>
    <n v="7000000"/>
    <x v="0"/>
  </r>
  <r>
    <s v="Kaun Ho Sakta Hai?"/>
    <x v="0"/>
    <s v="No"/>
    <s v="No"/>
    <s v="suspense"/>
    <s v="No"/>
    <s v="Yes"/>
    <s v="No"/>
    <x v="446"/>
    <x v="680"/>
    <s v="Bappi Lahiri"/>
    <n v="4"/>
    <n v="3000000"/>
    <n v="35000"/>
    <x v="0"/>
  </r>
  <r>
    <s v="Hide &amp; Seek"/>
    <x v="0"/>
    <s v="No"/>
    <s v="No"/>
    <s v="thriller"/>
    <s v="No"/>
    <s v="Yes"/>
    <s v="No"/>
    <x v="446"/>
    <x v="398"/>
    <s v="Chirantan Bhatt"/>
    <n v="275"/>
    <n v="40000000"/>
    <n v="6400000"/>
    <x v="0"/>
  </r>
  <r>
    <s v="Tahaan"/>
    <x v="0"/>
    <s v="No"/>
    <s v="No"/>
    <s v="drama"/>
    <s v="Yes"/>
    <s v="No"/>
    <s v="No"/>
    <x v="447"/>
    <x v="522"/>
    <s v="Adnan Sami"/>
    <n v="100"/>
    <n v="30000000"/>
    <n v="4800000"/>
    <x v="0"/>
  </r>
  <r>
    <s v="Meinu Ek Ladki Chaahiye"/>
    <x v="0"/>
    <s v="No"/>
    <s v="No"/>
    <s v="comedy"/>
    <s v="Yes"/>
    <s v="Yes"/>
    <s v="No"/>
    <x v="448"/>
    <x v="681"/>
    <s v="Ravi Pawar"/>
    <n v="125"/>
    <n v="20000000"/>
    <n v="1550000"/>
    <x v="0"/>
  </r>
  <r>
    <s v="Huff! It's Too Much"/>
    <x v="1"/>
    <s v="No"/>
    <s v="No"/>
    <s v="rom__com"/>
    <s v="Yes"/>
    <s v="Yes"/>
    <s v="Yes"/>
    <x v="449"/>
    <x v="682"/>
    <s v="Saii - Piiyush"/>
    <n v="25"/>
    <n v="35000000"/>
    <n v="400000"/>
    <x v="0"/>
  </r>
  <r>
    <s v="Tanu Weds Manu"/>
    <x v="1"/>
    <s v="No"/>
    <s v="No"/>
    <s v="love_story"/>
    <s v="No"/>
    <s v="No"/>
    <s v="Yes"/>
    <x v="450"/>
    <x v="305"/>
    <s v="Krsna"/>
    <n v="850"/>
    <n v="210000000"/>
    <n v="564135000"/>
    <x v="3"/>
  </r>
  <r>
    <s v="Tanu Weds Manu Returns"/>
    <x v="0"/>
    <s v="No"/>
    <s v="Yes"/>
    <s v="rom__com"/>
    <s v="No"/>
    <s v="No"/>
    <s v="Yes"/>
    <x v="450"/>
    <x v="305"/>
    <s v="Surj RDB"/>
    <n v="2150"/>
    <n v="390000000"/>
    <n v="2436435000"/>
    <x v="3"/>
  </r>
  <r>
    <s v="Jodi Breakers"/>
    <x v="0"/>
    <s v="No"/>
    <s v="No"/>
    <s v="comedy"/>
    <s v="No"/>
    <s v="No"/>
    <s v="No"/>
    <x v="450"/>
    <x v="330"/>
    <s v="Salim - Sulaiman"/>
    <n v="1000"/>
    <n v="210000000"/>
    <n v="146467500"/>
    <x v="0"/>
  </r>
  <r>
    <s v="Ramji Londonwaley"/>
    <x v="0"/>
    <s v="Yes"/>
    <s v="No"/>
    <s v="comedy"/>
    <s v="No"/>
    <s v="Yes"/>
    <s v="No"/>
    <x v="450"/>
    <x v="683"/>
    <s v="Vishal Bhardwaj"/>
    <n v="115"/>
    <n v="40000000"/>
    <n v="29525000"/>
    <x v="0"/>
  </r>
  <r>
    <s v="Sachin - A Billion Dreams"/>
    <x v="0"/>
    <s v="No"/>
    <s v="No"/>
    <s v="documentary"/>
    <s v="Yes"/>
    <s v="Yes"/>
    <s v="No"/>
    <x v="451"/>
    <x v="684"/>
    <s v="A.R. Rehman"/>
    <n v="1950"/>
    <n v="390000000"/>
    <n v="649515000"/>
    <x v="2"/>
  </r>
  <r>
    <s v="13B"/>
    <x v="1"/>
    <s v="Yes"/>
    <s v="No"/>
    <s v="horror"/>
    <s v="No"/>
    <s v="Yes"/>
    <s v="Yes"/>
    <x v="450"/>
    <x v="685"/>
    <s v="Tubby Parik"/>
    <n v="550"/>
    <n v="120000000"/>
    <n v="100960000"/>
    <x v="1"/>
  </r>
  <r>
    <s v="Julie 2"/>
    <x v="1"/>
    <s v="No"/>
    <s v="Yes"/>
    <s v="thriller"/>
    <s v="Yes"/>
    <s v="No"/>
    <s v="Yes"/>
    <x v="452"/>
    <x v="686"/>
    <s v="Atif Ali"/>
    <n v="1000"/>
    <n v="85000000"/>
    <n v="33100000"/>
    <x v="0"/>
  </r>
  <r>
    <s v="Parched"/>
    <x v="0"/>
    <s v="No"/>
    <s v="No"/>
    <s v="drama"/>
    <s v="No"/>
    <s v="No"/>
    <s v="No"/>
    <x v="453"/>
    <x v="164"/>
    <s v="Hitesh Sonik"/>
    <n v="275"/>
    <n v="240000000"/>
    <n v="120300000"/>
    <x v="0"/>
  </r>
  <r>
    <s v="Phobia"/>
    <x v="0"/>
    <s v="No"/>
    <s v="No"/>
    <s v="horror"/>
    <s v="No"/>
    <s v="No"/>
    <s v="No"/>
    <x v="453"/>
    <x v="457"/>
    <s v="Daniel B. George"/>
    <n v="625"/>
    <n v="85000000"/>
    <n v="52900000"/>
    <x v="0"/>
  </r>
  <r>
    <s v="Mumbhai Connection"/>
    <x v="0"/>
    <s v="No"/>
    <s v="No"/>
    <s v="drama"/>
    <s v="Yes"/>
    <s v="Yes"/>
    <s v="Yes"/>
    <x v="454"/>
    <x v="687"/>
    <s v="Praveen Duth Stephen"/>
    <n v="2"/>
    <n v="20000000"/>
    <n v="32500"/>
    <x v="0"/>
  </r>
  <r>
    <s v="Le Gaya Saddam"/>
    <x v="1"/>
    <s v="No"/>
    <s v="No"/>
    <s v="drama"/>
    <s v="No"/>
    <s v="Yes"/>
    <s v="No"/>
    <x v="455"/>
    <x v="688"/>
    <s v="Jaideep Choudhury"/>
    <n v="30"/>
    <n v="15000000"/>
    <n v="700000"/>
    <x v="0"/>
  </r>
  <r>
    <s v="Azaan - The Awakening Call"/>
    <x v="1"/>
    <s v="No"/>
    <s v="No"/>
    <s v="drama"/>
    <s v="No"/>
    <s v="Yes"/>
    <s v="No"/>
    <x v="455"/>
    <x v="689"/>
    <s v="Ravindra Jain"/>
    <n v="10"/>
    <n v="4500000"/>
    <n v="175000"/>
    <x v="0"/>
  </r>
  <r>
    <s v="Chal Pichchur Banate Hain"/>
    <x v="0"/>
    <s v="No"/>
    <s v="No"/>
    <s v="drama"/>
    <s v="No"/>
    <s v="Yes"/>
    <s v="Yes"/>
    <x v="456"/>
    <x v="690"/>
    <s v="Gaurav Dagaonkar"/>
    <n v="90"/>
    <n v="35000000"/>
    <n v="2000000"/>
    <x v="0"/>
  </r>
  <r>
    <s v="Mumbai Aadhi Raat Mein"/>
    <x v="0"/>
    <s v="No"/>
    <s v="No"/>
    <s v="adult"/>
    <s v="No"/>
    <s v="Yes"/>
    <s v="No"/>
    <x v="457"/>
    <x v="691"/>
    <s v="S. Prabhath"/>
    <n v="2"/>
    <n v="2500000"/>
    <n v="72500"/>
    <x v="0"/>
  </r>
  <r>
    <s v="Yeh Hai U Turn"/>
    <x v="0"/>
    <s v="No"/>
    <s v="No"/>
    <s v="adult"/>
    <s v="No"/>
    <s v="Yes"/>
    <s v="Yes"/>
    <x v="457"/>
    <x v="692"/>
    <s v="Manoj Santoshi"/>
    <n v="2"/>
    <n v="1500000"/>
    <n v="650000"/>
    <x v="0"/>
  </r>
  <r>
    <s v="Mastram"/>
    <x v="1"/>
    <s v="No"/>
    <s v="No"/>
    <s v="drama"/>
    <s v="Yes"/>
    <s v="Yes"/>
    <s v="No"/>
    <x v="458"/>
    <x v="693"/>
    <s v="Honey Singh"/>
    <n v="800"/>
    <n v="60000000"/>
    <n v="47100000"/>
    <x v="1"/>
  </r>
  <r>
    <s v="The Japanese Wife"/>
    <x v="0"/>
    <s v="No"/>
    <s v="No"/>
    <s v="drama"/>
    <s v="No"/>
    <s v="No"/>
    <s v="No"/>
    <x v="459"/>
    <x v="694"/>
    <s v="Sagar Desai"/>
    <n v="30"/>
    <n v="15000000"/>
    <n v="5000000"/>
    <x v="0"/>
  </r>
  <r>
    <s v="Kucch Luv Jaisa"/>
    <x v="0"/>
    <s v="No"/>
    <s v="No"/>
    <s v="drama"/>
    <s v="No"/>
    <s v="Yes"/>
    <s v="No"/>
    <x v="459"/>
    <x v="695"/>
    <s v="Pritam"/>
    <n v="400"/>
    <n v="100000000"/>
    <n v="37500000"/>
    <x v="0"/>
  </r>
  <r>
    <s v="Chain Kulii Ki Main Kulii"/>
    <x v="0"/>
    <s v="No"/>
    <s v="No"/>
    <s v="comedy"/>
    <s v="No"/>
    <s v="Yes"/>
    <s v="No"/>
    <x v="459"/>
    <x v="433"/>
    <s v="Salim - Sulaiman"/>
    <n v="130"/>
    <n v="40000000"/>
    <n v="15600000"/>
    <x v="0"/>
  </r>
  <r>
    <s v="Pyaar Ke Side Effects"/>
    <x v="0"/>
    <s v="No"/>
    <s v="No"/>
    <s v="comedy"/>
    <s v="No"/>
    <s v="Yes"/>
    <s v="No"/>
    <x v="459"/>
    <x v="343"/>
    <s v="Pritam"/>
    <n v="225"/>
    <n v="65000000"/>
    <n v="121890000"/>
    <x v="2"/>
  </r>
  <r>
    <s v="Shaurya"/>
    <x v="0"/>
    <s v="Yes"/>
    <s v="No"/>
    <s v="drama"/>
    <s v="No"/>
    <s v="No"/>
    <s v="No"/>
    <x v="459"/>
    <x v="221"/>
    <s v="Adnan Sami"/>
    <n v="175"/>
    <n v="45000000"/>
    <n v="32400000"/>
    <x v="0"/>
  </r>
  <r>
    <s v="White Noise"/>
    <x v="1"/>
    <s v="No"/>
    <s v="No"/>
    <s v="drama"/>
    <s v="No"/>
    <s v="Yes"/>
    <s v="No"/>
    <x v="459"/>
    <x v="696"/>
    <s v="Ashutosh Phatak"/>
    <n v="8"/>
    <n v="10000000"/>
    <n v="2450000"/>
    <x v="0"/>
  </r>
  <r>
    <s v="Dil Kabaddi"/>
    <x v="0"/>
    <s v="No"/>
    <s v="No"/>
    <s v="comedy"/>
    <s v="No"/>
    <s v="Yes"/>
    <s v="Yes"/>
    <x v="460"/>
    <x v="697"/>
    <s v="Sachin Gupta"/>
    <n v="325"/>
    <n v="100000000"/>
    <n v="52700000"/>
    <x v="0"/>
  </r>
  <r>
    <s v="Raqeeb"/>
    <x v="0"/>
    <s v="No"/>
    <s v="No"/>
    <s v="thriller"/>
    <s v="No"/>
    <s v="Yes"/>
    <s v="No"/>
    <x v="460"/>
    <x v="698"/>
    <s v="Pritam"/>
    <n v="190"/>
    <n v="62500000"/>
    <n v="17822500"/>
    <x v="0"/>
  </r>
  <r>
    <s v="Fireflies"/>
    <x v="0"/>
    <s v="No"/>
    <s v="No"/>
    <s v="drama"/>
    <s v="No"/>
    <s v="Yes"/>
    <s v="Yes"/>
    <x v="460"/>
    <x v="699"/>
    <s v="Zubin Balaporia"/>
    <n v="65"/>
    <n v="17500000"/>
    <n v="900000"/>
    <x v="0"/>
  </r>
  <r>
    <s v="My Friend Ganesha 3"/>
    <x v="0"/>
    <s v="No"/>
    <s v="Yes"/>
    <s v="animation"/>
    <s v="Yes"/>
    <s v="No"/>
    <s v="No"/>
    <x v="461"/>
    <x v="74"/>
    <s v="Baba Sehgal"/>
    <n v="50"/>
    <n v="32500000"/>
    <n v="2300000"/>
    <x v="0"/>
  </r>
  <r>
    <s v="Crime Partner"/>
    <x v="0"/>
    <s v="No"/>
    <s v="No"/>
    <s v="thriller"/>
    <s v="No"/>
    <s v="Yes"/>
    <s v="Yes"/>
    <x v="462"/>
    <x v="700"/>
    <s v="Kishore Parashar"/>
    <n v="1"/>
    <n v="8500000"/>
    <n v="1750000"/>
    <x v="0"/>
  </r>
  <r>
    <s v="Meri Aashiqui"/>
    <x v="0"/>
    <s v="No"/>
    <s v="No"/>
    <s v="drama"/>
    <s v="No"/>
    <s v="Yes"/>
    <s v="No"/>
    <x v="462"/>
    <x v="701"/>
    <s v="Nishad Vaidya"/>
    <n v="10"/>
    <n v="6000000"/>
    <n v="2700000"/>
    <x v="0"/>
  </r>
  <r>
    <s v="Naughty Boy"/>
    <x v="0"/>
    <s v="No"/>
    <s v="No"/>
    <s v="comedy"/>
    <s v="No"/>
    <s v="No"/>
    <s v="No"/>
    <x v="462"/>
    <x v="654"/>
    <s v="Arun Daga"/>
    <n v="70"/>
    <n v="17500000"/>
    <n v="6700000"/>
    <x v="0"/>
  </r>
  <r>
    <s v="Phir Tauba Tauba"/>
    <x v="1"/>
    <s v="No"/>
    <s v="Yes"/>
    <s v="comedy"/>
    <s v="No"/>
    <s v="No"/>
    <s v="No"/>
    <x v="462"/>
    <x v="654"/>
    <s v="Nazakat - Shujat"/>
    <n v="60"/>
    <n v="20000000"/>
    <n v="3000000"/>
    <x v="0"/>
  </r>
  <r>
    <s v="Don't Break My Heart - Her Story"/>
    <x v="1"/>
    <s v="No"/>
    <s v="No"/>
    <s v="drama"/>
    <s v="No"/>
    <s v="Yes"/>
    <s v="Yes"/>
    <x v="462"/>
    <x v="702"/>
    <s v="Sunil Khosla"/>
    <n v="10"/>
    <n v="6000000"/>
    <n v="155000"/>
    <x v="0"/>
  </r>
  <r>
    <s v="Kachchi Sadak"/>
    <x v="0"/>
    <s v="No"/>
    <s v="No"/>
    <s v="action"/>
    <s v="Yes"/>
    <s v="Yes"/>
    <s v="No"/>
    <x v="463"/>
    <x v="703"/>
    <s v="Uttam Singh"/>
    <n v="20"/>
    <n v="17500000"/>
    <n v="2525000"/>
    <x v="0"/>
  </r>
  <r>
    <s v="Thore - Keep Distance"/>
    <x v="0"/>
    <s v="No"/>
    <s v="No"/>
    <s v="action"/>
    <s v="Yes"/>
    <s v="Yes"/>
    <s v="Yes"/>
    <x v="464"/>
    <x v="704"/>
    <s v="Ahmed Hussain"/>
    <n v="10"/>
    <n v="2500000"/>
    <n v="225000"/>
    <x v="0"/>
  </r>
  <r>
    <s v="Haseena"/>
    <x v="0"/>
    <s v="No"/>
    <s v="No"/>
    <s v="thriller"/>
    <s v="No"/>
    <s v="No"/>
    <s v="Yes"/>
    <x v="465"/>
    <x v="663"/>
    <s v="Rajan Bawa"/>
    <n v="5"/>
    <n v="15000000"/>
    <n v="675000"/>
    <x v="0"/>
  </r>
  <r>
    <s v="Hot Mashooka - A Dangerous Lover"/>
    <x v="0"/>
    <s v="No"/>
    <s v="No"/>
    <s v="drama"/>
    <s v="No"/>
    <s v="Yes"/>
    <s v="Yes"/>
    <x v="466"/>
    <x v="152"/>
    <s v="Madan Atram"/>
    <n v="15"/>
    <n v="6000000"/>
    <n v="3300000"/>
    <x v="0"/>
  </r>
  <r>
    <s v="Kaamguru"/>
    <x v="0"/>
    <s v="No"/>
    <s v="No"/>
    <s v="adult"/>
    <s v="Yes"/>
    <s v="Yes"/>
    <s v="Yes"/>
    <x v="467"/>
    <x v="67"/>
    <s v="Abhijeet Kumar"/>
    <n v="2"/>
    <n v="1500000"/>
    <n v="450000"/>
    <x v="0"/>
  </r>
  <r>
    <s v="Mastani Bhabhi"/>
    <x v="0"/>
    <s v="No"/>
    <s v="No"/>
    <s v="adult"/>
    <s v="Yes"/>
    <s v="Yes"/>
    <s v="Yes"/>
    <x v="467"/>
    <x v="67"/>
    <s v="Abhijeet Kumar"/>
    <n v="1"/>
    <n v="1500000"/>
    <n v="800000"/>
    <x v="0"/>
  </r>
  <r>
    <s v="The Waiting Room"/>
    <x v="0"/>
    <s v="No"/>
    <s v="No"/>
    <s v="suspense"/>
    <s v="No"/>
    <s v="Yes"/>
    <s v="No"/>
    <x v="468"/>
    <x v="705"/>
    <s v="Luv - Kush"/>
    <n v="5"/>
    <n v="10000000"/>
    <n v="50000"/>
    <x v="0"/>
  </r>
  <r>
    <s v="Antardwand"/>
    <x v="0"/>
    <s v="No"/>
    <s v="No"/>
    <s v="drama"/>
    <s v="No"/>
    <s v="Yes"/>
    <s v="No"/>
    <x v="468"/>
    <x v="706"/>
    <s v="Bappi - Tutal"/>
    <n v="115"/>
    <n v="40000000"/>
    <n v="2650000"/>
    <x v="0"/>
  </r>
  <r>
    <s v="Yeh Khula Aasman"/>
    <x v="0"/>
    <s v="No"/>
    <s v="No"/>
    <s v="drama"/>
    <s v="Yes"/>
    <s v="Yes"/>
    <s v="No"/>
    <x v="469"/>
    <x v="707"/>
    <s v="Anand - Milind"/>
    <n v="100"/>
    <n v="27500000"/>
    <n v="3700000"/>
    <x v="0"/>
  </r>
  <r>
    <s v="Eight - Shani"/>
    <x v="1"/>
    <s v="No"/>
    <s v="No"/>
    <s v="thriller"/>
    <s v="Yes"/>
    <s v="No"/>
    <s v="No"/>
    <x v="470"/>
    <x v="195"/>
    <s v="Daboo Malik"/>
    <n v="20"/>
    <n v="25000000"/>
    <n v="900000"/>
    <x v="0"/>
  </r>
  <r>
    <s v="13 May Gulabi Nagar"/>
    <x v="1"/>
    <s v="No"/>
    <s v="No"/>
    <s v="action"/>
    <s v="Yes"/>
    <s v="Yes"/>
    <s v="No"/>
    <x v="471"/>
    <x v="708"/>
    <s v="Laxmi - Vasant"/>
    <n v="4"/>
    <n v="3000000"/>
    <n v="165000"/>
    <x v="0"/>
  </r>
  <r>
    <s v="Take It Easy"/>
    <x v="1"/>
    <s v="No"/>
    <s v="No"/>
    <s v="drama"/>
    <s v="No"/>
    <s v="Yes"/>
    <s v="Yes"/>
    <x v="472"/>
    <x v="709"/>
    <s v="Subhi"/>
    <n v="350"/>
    <n v="22500000"/>
    <n v="5100000"/>
    <x v="0"/>
  </r>
  <r>
    <s v="Jai Jagdambey Maa"/>
    <x v="1"/>
    <s v="No"/>
    <s v="No"/>
    <s v="mythological"/>
    <s v="Yes"/>
    <s v="Yes"/>
    <s v="Yes"/>
    <x v="473"/>
    <x v="710"/>
    <s v="Chandraprakash Dwivedi"/>
    <n v="3"/>
    <n v="2000000"/>
    <n v="130000"/>
    <x v="0"/>
  </r>
  <r>
    <s v="Ashok Chakra Tribute To Real Heroes"/>
    <x v="0"/>
    <s v="No"/>
    <s v="No"/>
    <s v="drama"/>
    <s v="No"/>
    <s v="Yes"/>
    <s v="Yes"/>
    <x v="473"/>
    <x v="711"/>
    <s v="Arun Bakshi"/>
    <n v="25"/>
    <n v="12500000"/>
    <n v="450000"/>
    <x v="0"/>
  </r>
  <r>
    <s v="Dhamkee - The Extortion"/>
    <x v="0"/>
    <s v="No"/>
    <s v="No"/>
    <s v="drama"/>
    <s v="No"/>
    <s v="Yes"/>
    <s v="Yes"/>
    <x v="474"/>
    <x v="712"/>
    <s v="Mahesh Sharma"/>
    <n v="20"/>
    <n v="9000000"/>
    <n v="1850000"/>
    <x v="0"/>
  </r>
  <r>
    <s v="...And Once Again"/>
    <x v="1"/>
    <s v="No"/>
    <s v="No"/>
    <s v="drama"/>
    <s v="No"/>
    <s v="No"/>
    <s v="No"/>
    <x v="475"/>
    <x v="582"/>
    <s v="Debajyoti Mishra"/>
    <n v="35"/>
    <n v="25000000"/>
    <n v="700000"/>
    <x v="0"/>
  </r>
  <r>
    <s v="Siddharth - The Prisoner"/>
    <x v="0"/>
    <s v="No"/>
    <s v="No"/>
    <s v="drama"/>
    <s v="No"/>
    <s v="Yes"/>
    <s v="No"/>
    <x v="475"/>
    <x v="713"/>
    <s v="Sagar Desai"/>
    <n v="40"/>
    <n v="17500000"/>
    <n v="1075000"/>
    <x v="0"/>
  </r>
  <r>
    <s v="Raat Gayi Baat Gayi"/>
    <x v="1"/>
    <s v="No"/>
    <s v="No"/>
    <s v="drama"/>
    <s v="No"/>
    <s v="Yes"/>
    <s v="No"/>
    <x v="475"/>
    <x v="714"/>
    <s v="Ankur Tewari"/>
    <n v="150"/>
    <n v="60000000"/>
    <n v="9500000"/>
    <x v="0"/>
  </r>
  <r>
    <s v="I Am 24"/>
    <x v="0"/>
    <s v="No"/>
    <s v="No"/>
    <s v="comedy"/>
    <s v="No"/>
    <s v="No"/>
    <s v="No"/>
    <x v="475"/>
    <x v="263"/>
    <s v="Jatin Pandit"/>
    <n v="75"/>
    <n v="42500000"/>
    <n v="3100000"/>
    <x v="0"/>
  </r>
  <r>
    <s v="10ml Love"/>
    <x v="0"/>
    <s v="No"/>
    <s v="No"/>
    <s v="rom__com"/>
    <s v="No"/>
    <s v="Yes"/>
    <s v="No"/>
    <x v="475"/>
    <x v="255"/>
    <s v="Sagar Desai"/>
    <n v="25"/>
    <n v="12500000"/>
    <n v="690000"/>
    <x v="0"/>
  </r>
  <r>
    <s v="Phas Gaye Re Obama"/>
    <x v="0"/>
    <s v="No"/>
    <s v="No"/>
    <s v="comedy"/>
    <s v="No"/>
    <s v="Yes"/>
    <s v="Yes"/>
    <x v="475"/>
    <x v="127"/>
    <s v="Manish Tipu"/>
    <n v="200"/>
    <n v="62500000"/>
    <n v="39600000"/>
    <x v="0"/>
  </r>
  <r>
    <s v="Who's There? Kaun Hai Wah?"/>
    <x v="0"/>
    <s v="No"/>
    <s v="No"/>
    <s v="suspense"/>
    <s v="Yes"/>
    <s v="Yes"/>
    <s v="No"/>
    <x v="476"/>
    <x v="621"/>
    <s v="Dinu"/>
    <n v="150"/>
    <n v="17500000"/>
    <n v="2900000"/>
    <x v="0"/>
  </r>
  <r>
    <s v="Table No. 21"/>
    <x v="0"/>
    <s v="No"/>
    <s v="No"/>
    <s v="thriller"/>
    <s v="No"/>
    <s v="Yes"/>
    <s v="Yes"/>
    <x v="477"/>
    <x v="715"/>
    <s v="Gajendra Verma"/>
    <n v="850"/>
    <n v="85000000"/>
    <n v="177950000"/>
    <x v="3"/>
  </r>
  <r>
    <s v="Ishq Actually"/>
    <x v="0"/>
    <s v="No"/>
    <s v="No"/>
    <s v="love_story"/>
    <s v="No"/>
    <s v="Yes"/>
    <s v="No"/>
    <x v="477"/>
    <x v="716"/>
    <s v="Chirantan Bhatt"/>
    <n v="350"/>
    <n v="35000000"/>
    <n v="5200000"/>
    <x v="0"/>
  </r>
  <r>
    <s v="Shaitan"/>
    <x v="0"/>
    <s v="No"/>
    <s v="No"/>
    <s v="thriller"/>
    <s v="No"/>
    <s v="Yes"/>
    <s v="No"/>
    <x v="477"/>
    <x v="341"/>
    <s v="Ranjit Barot"/>
    <n v="575"/>
    <n v="120000000"/>
    <n v="112500000"/>
    <x v="1"/>
  </r>
  <r>
    <s v="Samrat &amp; Co."/>
    <x v="0"/>
    <s v="No"/>
    <s v="No"/>
    <s v="suspense"/>
    <s v="No"/>
    <s v="No"/>
    <s v="No"/>
    <x v="477"/>
    <x v="717"/>
    <s v="Ankit Tiwari"/>
    <n v="625"/>
    <n v="150000000"/>
    <n v="21300000"/>
    <x v="0"/>
  </r>
  <r>
    <s v="Soundtrack"/>
    <x v="0"/>
    <s v="No"/>
    <s v="No"/>
    <s v="drama"/>
    <s v="No"/>
    <s v="Yes"/>
    <s v="Yes"/>
    <x v="477"/>
    <x v="718"/>
    <s v="Vishal Vaid"/>
    <n v="225"/>
    <n v="55000000"/>
    <n v="8500000"/>
    <x v="0"/>
  </r>
  <r>
    <s v="Aamir"/>
    <x v="0"/>
    <s v="No"/>
    <s v="No"/>
    <s v="thriller"/>
    <s v="Yes"/>
    <s v="Yes"/>
    <s v="Yes"/>
    <x v="477"/>
    <x v="333"/>
    <s v="Amit Trivedi"/>
    <n v="150"/>
    <n v="35000000"/>
    <n v="32600000"/>
    <x v="1"/>
  </r>
  <r>
    <s v="Tera Pati Mera Pyar"/>
    <x v="0"/>
    <s v="No"/>
    <s v="No"/>
    <s v="adult"/>
    <s v="No"/>
    <s v="Yes"/>
    <s v="Yes"/>
    <x v="478"/>
    <x v="719"/>
    <s v="Suraj Kumar"/>
    <n v="1"/>
    <n v="3000000"/>
    <n v="1025000"/>
    <x v="0"/>
  </r>
  <r>
    <s v="Radha Ne Mala Japi Shyam Ki"/>
    <x v="0"/>
    <s v="No"/>
    <s v="No"/>
    <s v="drama"/>
    <s v="No"/>
    <s v="No"/>
    <s v="No"/>
    <x v="479"/>
    <x v="391"/>
    <s v="Ravindra Jain"/>
    <n v="1"/>
    <n v="1500000"/>
    <n v="72500"/>
    <x v="0"/>
  </r>
  <r>
    <s v="Quick Gun Murugun"/>
    <x v="0"/>
    <s v="No"/>
    <s v="No"/>
    <s v="comedy"/>
    <s v="Yes"/>
    <s v="No"/>
    <s v="No"/>
    <x v="480"/>
    <x v="351"/>
    <s v="Sagar Desai"/>
    <n v="250"/>
    <n v="60000000"/>
    <n v="25700000"/>
    <x v="0"/>
  </r>
  <r>
    <s v="Hair Is Falling"/>
    <x v="0"/>
    <s v="No"/>
    <s v="No"/>
    <s v="drama"/>
    <s v="Yes"/>
    <s v="Yes"/>
    <s v="Yes"/>
    <x v="481"/>
    <x v="720"/>
    <s v="Arpan-Sumit"/>
    <n v="20"/>
    <n v="6000000"/>
    <n v="140000"/>
    <x v="0"/>
  </r>
  <r>
    <s v="Do Dilon Ke Khel Mein"/>
    <x v="0"/>
    <s v="No"/>
    <s v="No"/>
    <s v="love_story"/>
    <s v="No"/>
    <s v="Yes"/>
    <s v="No"/>
    <x v="482"/>
    <x v="721"/>
    <s v="Daboo Malik"/>
    <n v="15"/>
    <n v="12500000"/>
    <n v="190000"/>
    <x v="0"/>
  </r>
  <r>
    <s v="Riyasat"/>
    <x v="0"/>
    <s v="No"/>
    <s v="No"/>
    <s v="drama"/>
    <s v="No"/>
    <s v="No"/>
    <s v="No"/>
    <x v="482"/>
    <x v="232"/>
    <s v="Sayyed Ahmed"/>
    <n v="30"/>
    <n v="5000000"/>
    <n v="425000"/>
    <x v="0"/>
  </r>
  <r>
    <s v="Kaashh....Mere Hote"/>
    <x v="0"/>
    <s v="No"/>
    <s v="No"/>
    <s v="love_story"/>
    <s v="No"/>
    <s v="No"/>
    <s v="No"/>
    <x v="482"/>
    <x v="722"/>
    <s v="Sanjeev - Darshan"/>
    <n v="60"/>
    <n v="35000000"/>
    <n v="1450000"/>
    <x v="0"/>
  </r>
  <r>
    <s v="Wafaa"/>
    <x v="0"/>
    <s v="No"/>
    <s v="No"/>
    <s v="drama"/>
    <s v="No"/>
    <s v="No"/>
    <s v="No"/>
    <x v="482"/>
    <x v="723"/>
    <s v="Sayyed Ahmed"/>
    <n v="55"/>
    <n v="20000000"/>
    <n v="4800000"/>
    <x v="0"/>
  </r>
  <r>
    <s v="Men Will Be Men"/>
    <x v="1"/>
    <s v="No"/>
    <s v="No"/>
    <s v="drama"/>
    <s v="No"/>
    <s v="Yes"/>
    <s v="Yes"/>
    <x v="483"/>
    <x v="724"/>
    <s v="Harpreet"/>
    <n v="30"/>
    <n v="15000000"/>
    <n v="1625000"/>
    <x v="0"/>
  </r>
  <r>
    <s v="Jai Mahalaxmi"/>
    <x v="0"/>
    <s v="No"/>
    <s v="No"/>
    <s v="mythological"/>
    <s v="Yes"/>
    <s v="Yes"/>
    <s v="No"/>
    <x v="484"/>
    <x v="725"/>
    <s v="Nandu Honap"/>
    <n v="5"/>
    <n v="2500000"/>
    <n v="75000"/>
    <x v="0"/>
  </r>
  <r>
    <s v="Jism Farosh"/>
    <x v="0"/>
    <s v="No"/>
    <s v="No"/>
    <s v="drama"/>
    <s v="No"/>
    <s v="No"/>
    <s v="No"/>
    <x v="485"/>
    <x v="726"/>
    <s v="Bhai Pawar"/>
    <n v="1"/>
    <n v="2000000"/>
    <n v="1450000"/>
    <x v="0"/>
  </r>
  <r>
    <s v="Namkeen"/>
    <x v="0"/>
    <s v="No"/>
    <s v="No"/>
    <s v="adult"/>
    <s v="No"/>
    <s v="No"/>
    <s v="No"/>
    <x v="485"/>
    <x v="6"/>
    <s v="Prashant Kumar"/>
    <n v="1"/>
    <n v="1500000"/>
    <n v="575000"/>
    <x v="0"/>
  </r>
  <r>
    <s v="The Night Of The Interview"/>
    <x v="0"/>
    <s v="No"/>
    <s v="No"/>
    <s v="thriller"/>
    <s v="No"/>
    <s v="Yes"/>
    <s v="Yes"/>
    <x v="486"/>
    <x v="204"/>
    <s v="Ashraf Fani"/>
    <n v="30"/>
    <n v="12500000"/>
    <n v="1200000"/>
    <x v="0"/>
  </r>
  <r>
    <s v="Beehad - The Ravine"/>
    <x v="1"/>
    <s v="No"/>
    <s v="No"/>
    <s v="action"/>
    <s v="No"/>
    <s v="No"/>
    <s v="No"/>
    <x v="487"/>
    <x v="727"/>
    <s v="Ravindra Jain"/>
    <n v="150"/>
    <n v="20000000"/>
    <n v="11500000"/>
    <x v="0"/>
  </r>
  <r>
    <s v="The Unforgettable"/>
    <x v="0"/>
    <s v="No"/>
    <s v="No"/>
    <s v="drama"/>
    <s v="Yes"/>
    <s v="Yes"/>
    <s v="No"/>
    <x v="488"/>
    <x v="728"/>
    <s v="Ismail Darbar"/>
    <n v="15"/>
    <n v="8500000"/>
    <n v="230000"/>
    <x v="0"/>
  </r>
  <r>
    <s v="Blue Oranges"/>
    <x v="1"/>
    <s v="No"/>
    <s v="No"/>
    <s v="drama"/>
    <s v="No"/>
    <s v="Yes"/>
    <s v="Yes"/>
    <x v="489"/>
    <x v="729"/>
    <s v="Bipin Panchal"/>
    <n v="15"/>
    <n v="10000000"/>
    <n v="250000"/>
    <x v="0"/>
  </r>
  <r>
    <s v="Kya Yahi Sach Hai"/>
    <x v="1"/>
    <s v="No"/>
    <s v="No"/>
    <s v="drama"/>
    <s v="Yes"/>
    <s v="Yes"/>
    <s v="Yes"/>
    <x v="490"/>
    <x v="730"/>
    <s v="Rooshin Dalal"/>
    <n v="100"/>
    <n v="15000000"/>
    <n v="1525000"/>
    <x v="0"/>
  </r>
  <r>
    <s v="Behen Hogi Teri"/>
    <x v="0"/>
    <s v="No"/>
    <s v="No"/>
    <s v="comedy"/>
    <s v="No"/>
    <s v="Yes"/>
    <s v="Yes"/>
    <x v="491"/>
    <x v="731"/>
    <s v="Jam 8"/>
    <n v="750"/>
    <n v="130000000"/>
    <n v="30600000"/>
    <x v="0"/>
  </r>
  <r>
    <s v="Boyss Toh Boyss Hain"/>
    <x v="0"/>
    <s v="No"/>
    <s v="No"/>
    <s v="comedy"/>
    <s v="No"/>
    <s v="Yes"/>
    <s v="No"/>
    <x v="491"/>
    <x v="625"/>
    <s v="Gourov Dasgupta"/>
    <n v="60"/>
    <n v="20000000"/>
    <n v="1250000"/>
    <x v="0"/>
  </r>
  <r>
    <s v="Love Sex Aur Dhokha"/>
    <x v="0"/>
    <s v="No"/>
    <s v="No"/>
    <s v="adult"/>
    <s v="Yes"/>
    <s v="No"/>
    <s v="No"/>
    <x v="491"/>
    <x v="28"/>
    <s v="Sneha Khanwalkar"/>
    <n v="525"/>
    <n v="45000000"/>
    <n v="115200000"/>
    <x v="3"/>
  </r>
  <r>
    <s v="Citylights"/>
    <x v="0"/>
    <s v="No"/>
    <s v="No"/>
    <s v="drama"/>
    <s v="No"/>
    <s v="No"/>
    <s v="No"/>
    <x v="491"/>
    <x v="476"/>
    <s v="Jeet Ganguly"/>
    <n v="450"/>
    <n v="90000000"/>
    <n v="89900000"/>
    <x v="1"/>
  </r>
  <r>
    <s v="Ragini MMS"/>
    <x v="0"/>
    <s v="No"/>
    <s v="No"/>
    <s v="horror"/>
    <s v="No"/>
    <s v="Yes"/>
    <s v="No"/>
    <x v="491"/>
    <x v="457"/>
    <s v="Agnel Roman"/>
    <n v="650"/>
    <n v="60000000"/>
    <n v="146800000"/>
    <x v="3"/>
  </r>
  <r>
    <s v="Shaadi Mein Zaroor Aana"/>
    <x v="0"/>
    <s v="No"/>
    <s v="No"/>
    <s v="rom__com"/>
    <s v="No"/>
    <s v="Yes"/>
    <s v="No"/>
    <x v="491"/>
    <x v="732"/>
    <s v="Arko Pravo Mukherjee"/>
    <n v="975"/>
    <n v="130000000"/>
    <n v="194700000"/>
    <x v="2"/>
  </r>
  <r>
    <s v="Trapped"/>
    <x v="0"/>
    <s v="No"/>
    <s v="No"/>
    <s v="thriller"/>
    <s v="No"/>
    <s v="No"/>
    <s v="No"/>
    <x v="491"/>
    <x v="733"/>
    <s v="Alokananda Dasgupta"/>
    <n v="300"/>
    <n v="50000000"/>
    <n v="35300000"/>
    <x v="0"/>
  </r>
  <r>
    <s v="Be Careful"/>
    <x v="0"/>
    <s v="No"/>
    <s v="No"/>
    <s v="comedy"/>
    <s v="No"/>
    <s v="No"/>
    <s v="No"/>
    <x v="492"/>
    <x v="69"/>
    <s v="Siddharth - Suhas"/>
    <n v="275"/>
    <n v="27500000"/>
    <n v="4375000"/>
    <x v="0"/>
  </r>
  <r>
    <s v="Phhir"/>
    <x v="1"/>
    <s v="No"/>
    <s v="No"/>
    <s v="suspense"/>
    <s v="No"/>
    <s v="Yes"/>
    <s v="No"/>
    <x v="492"/>
    <x v="734"/>
    <s v="Raghav Sachar"/>
    <n v="550"/>
    <n v="60000000"/>
    <n v="24800000"/>
    <x v="0"/>
  </r>
  <r>
    <s v="Spark"/>
    <x v="1"/>
    <s v="No"/>
    <s v="No"/>
    <s v="action"/>
    <s v="No"/>
    <s v="No"/>
    <s v="Yes"/>
    <x v="492"/>
    <x v="307"/>
    <s v="Nitz - Sony"/>
    <n v="300"/>
    <n v="50000000"/>
    <n v="1800000"/>
    <x v="0"/>
  </r>
  <r>
    <n v="1920"/>
    <x v="1"/>
    <s v="No"/>
    <s v="No"/>
    <s v="horror"/>
    <s v="Yes"/>
    <s v="No"/>
    <s v="No"/>
    <x v="492"/>
    <x v="60"/>
    <s v="Adnan Sami"/>
    <n v="525"/>
    <n v="70000000"/>
    <n v="145000000"/>
    <x v="3"/>
  </r>
  <r>
    <s v="Undertrial"/>
    <x v="1"/>
    <s v="No"/>
    <s v="No"/>
    <s v="drama"/>
    <s v="No"/>
    <s v="Yes"/>
    <s v="No"/>
    <x v="493"/>
    <x v="735"/>
    <s v="Anu Malik"/>
    <n v="60"/>
    <n v="20000000"/>
    <n v="4600000"/>
    <x v="0"/>
  </r>
  <r>
    <s v="Main Meri Patni Aur Woh"/>
    <x v="1"/>
    <s v="No"/>
    <s v="No"/>
    <s v="comedy"/>
    <s v="No"/>
    <s v="No"/>
    <s v="Yes"/>
    <x v="493"/>
    <x v="736"/>
    <s v="Rajendra Shiv"/>
    <n v="100"/>
    <n v="25000000"/>
    <n v="33700000"/>
    <x v="2"/>
  </r>
  <r>
    <s v="Rama Rama Kya Hai Drama"/>
    <x v="0"/>
    <s v="No"/>
    <s v="No"/>
    <s v="comedy"/>
    <s v="No"/>
    <s v="Yes"/>
    <s v="No"/>
    <x v="493"/>
    <x v="69"/>
    <s v="Siddharth - Suhas"/>
    <n v="375"/>
    <n v="80000000"/>
    <n v="28200000"/>
    <x v="0"/>
  </r>
  <r>
    <s v="Hello Hum Lallann Bol Rahe Hain"/>
    <x v="0"/>
    <s v="No"/>
    <s v="No"/>
    <s v="comedy"/>
    <s v="No"/>
    <s v="No"/>
    <s v="Yes"/>
    <x v="493"/>
    <x v="737"/>
    <s v="Vijay Verma"/>
    <n v="20"/>
    <n v="17500000"/>
    <n v="700000"/>
    <x v="0"/>
  </r>
  <r>
    <s v="Ata Pata Laapata"/>
    <x v="1"/>
    <s v="No"/>
    <s v="No"/>
    <s v="comedy"/>
    <s v="No"/>
    <s v="Yes"/>
    <s v="No"/>
    <x v="493"/>
    <x v="738"/>
    <s v="Sukhwinder Singh"/>
    <n v="125"/>
    <n v="110000000"/>
    <n v="4217500"/>
    <x v="0"/>
  </r>
  <r>
    <s v="Hai Golmaal In White House"/>
    <x v="0"/>
    <s v="No"/>
    <s v="No"/>
    <s v="comedy"/>
    <s v="No"/>
    <s v="Yes"/>
    <s v="No"/>
    <x v="493"/>
    <x v="739"/>
    <s v="Shamir Tandon"/>
    <n v="4"/>
    <n v="4000000"/>
    <n v="275000"/>
    <x v="0"/>
  </r>
  <r>
    <s v="Kushti"/>
    <x v="0"/>
    <s v="Yes"/>
    <s v="No"/>
    <s v="comedy"/>
    <s v="No"/>
    <s v="No"/>
    <s v="No"/>
    <x v="493"/>
    <x v="370"/>
    <s v="Tauseef Akhtar"/>
    <n v="200"/>
    <n v="60000000"/>
    <n v="5425000"/>
    <x v="0"/>
  </r>
  <r>
    <s v="Ladies Tailor"/>
    <x v="0"/>
    <s v="No"/>
    <s v="No"/>
    <s v="comedy"/>
    <s v="No"/>
    <s v="Yes"/>
    <s v="Yes"/>
    <x v="493"/>
    <x v="740"/>
    <s v="Nishadh Chandra"/>
    <n v="25"/>
    <n v="25000000"/>
    <n v="5300000"/>
    <x v="0"/>
  </r>
  <r>
    <s v="Masti Express"/>
    <x v="1"/>
    <s v="No"/>
    <s v="No"/>
    <s v="drama"/>
    <s v="No"/>
    <s v="Yes"/>
    <s v="Yes"/>
    <x v="493"/>
    <x v="741"/>
    <s v="Chinar-Mahesh"/>
    <n v="125"/>
    <n v="22500000"/>
    <n v="8200000"/>
    <x v="0"/>
  </r>
  <r>
    <s v="Kaisay Kahein"/>
    <x v="1"/>
    <s v="No"/>
    <s v="No"/>
    <s v="drama"/>
    <s v="Yes"/>
    <s v="Yes"/>
    <s v="No"/>
    <x v="494"/>
    <x v="742"/>
    <s v="Pritam"/>
    <n v="45"/>
    <n v="17500000"/>
    <n v="1150000"/>
    <x v="0"/>
  </r>
  <r>
    <s v="Ruslaan"/>
    <x v="0"/>
    <s v="No"/>
    <s v="No"/>
    <s v="drama"/>
    <s v="Yes"/>
    <s v="No"/>
    <s v="Yes"/>
    <x v="495"/>
    <x v="466"/>
    <s v="Raees Khan"/>
    <n v="20"/>
    <n v="10000000"/>
    <n v="315000"/>
    <x v="0"/>
  </r>
  <r>
    <s v="Ek Zakhm - The Blast"/>
    <x v="0"/>
    <s v="No"/>
    <s v="No"/>
    <s v="thriller"/>
    <s v="Yes"/>
    <s v="Yes"/>
    <s v="Yes"/>
    <x v="496"/>
    <x v="743"/>
    <s v="Kabir"/>
    <n v="10"/>
    <n v="7500000"/>
    <n v="1775000"/>
    <x v="0"/>
  </r>
  <r>
    <s v="Jai Santoshi Maa"/>
    <x v="1"/>
    <s v="No"/>
    <s v="No"/>
    <s v="mythological"/>
    <s v="No"/>
    <s v="Yes"/>
    <s v="No"/>
    <x v="497"/>
    <x v="744"/>
    <s v="Anu Malik"/>
    <n v="110"/>
    <n v="42500000"/>
    <n v="3100000"/>
    <x v="0"/>
  </r>
  <r>
    <s v="Jaadu Sa Chal Gaya"/>
    <x v="0"/>
    <s v="No"/>
    <s v="No"/>
    <s v="love_story"/>
    <s v="No"/>
    <s v="Yes"/>
    <s v="No"/>
    <x v="497"/>
    <x v="745"/>
    <s v="Nikhil - Vinay"/>
    <n v="6"/>
    <n v="9000000"/>
    <n v="500000"/>
    <x v="0"/>
  </r>
  <r>
    <s v="My Husband's Wife"/>
    <x v="0"/>
    <s v="No"/>
    <s v="No"/>
    <s v="drama"/>
    <s v="Yes"/>
    <s v="No"/>
    <s v="Yes"/>
    <x v="498"/>
    <x v="239"/>
    <s v="Dinesh Arjuna"/>
    <n v="5"/>
    <n v="6500000"/>
    <n v="700000"/>
    <x v="0"/>
  </r>
  <r>
    <s v="Zanjeer"/>
    <x v="1"/>
    <s v="Yes"/>
    <s v="No"/>
    <s v="action"/>
    <s v="Yes"/>
    <s v="No"/>
    <s v="No"/>
    <x v="499"/>
    <x v="210"/>
    <s v="Anand Raj Anand"/>
    <n v="2050"/>
    <n v="600000000"/>
    <n v="221475000"/>
    <x v="0"/>
  </r>
  <r>
    <s v="Victoria House"/>
    <x v="0"/>
    <s v="No"/>
    <s v="No"/>
    <s v="horror"/>
    <s v="No"/>
    <s v="No"/>
    <s v="No"/>
    <x v="500"/>
    <x v="411"/>
    <s v="Sunil Singh"/>
    <n v="3"/>
    <n v="5500000"/>
    <n v="245000"/>
    <x v="0"/>
  </r>
  <r>
    <s v="Besharam"/>
    <x v="1"/>
    <s v="No"/>
    <s v="No"/>
    <s v="comedy"/>
    <s v="No"/>
    <s v="No"/>
    <s v="No"/>
    <x v="501"/>
    <x v="746"/>
    <s v="Lalit Pandit"/>
    <n v="3400"/>
    <n v="830000000"/>
    <n v="951195000"/>
    <x v="2"/>
  </r>
  <r>
    <s v="Barfi!"/>
    <x v="0"/>
    <s v="No"/>
    <s v="No"/>
    <s v="drama"/>
    <s v="No"/>
    <s v="No"/>
    <s v="No"/>
    <x v="501"/>
    <x v="329"/>
    <s v="Pritam"/>
    <n v="1250"/>
    <n v="500000000"/>
    <n v="1747380000"/>
    <x v="3"/>
  </r>
  <r>
    <s v="Jagga Jasoos"/>
    <x v="0"/>
    <s v="No"/>
    <s v="No"/>
    <s v="drama"/>
    <s v="No"/>
    <s v="No"/>
    <s v="No"/>
    <x v="501"/>
    <x v="329"/>
    <s v="Pritam"/>
    <n v="1750"/>
    <n v="1310000000"/>
    <n v="868572500"/>
    <x v="0"/>
  </r>
  <r>
    <s v="Bombay Velvet"/>
    <x v="0"/>
    <s v="No"/>
    <s v="No"/>
    <s v="drama"/>
    <s v="No"/>
    <s v="No"/>
    <s v="No"/>
    <x v="501"/>
    <x v="26"/>
    <s v="Amit Trivedi"/>
    <n v="2550"/>
    <n v="1180000000"/>
    <n v="431365000"/>
    <x v="0"/>
  </r>
  <r>
    <s v="Wake Up Sid"/>
    <x v="1"/>
    <s v="No"/>
    <s v="No"/>
    <s v="drama"/>
    <s v="No"/>
    <s v="Yes"/>
    <s v="No"/>
    <x v="501"/>
    <x v="747"/>
    <s v="Amit Trivedi"/>
    <n v="500"/>
    <n v="180000000"/>
    <n v="471075000"/>
    <x v="3"/>
  </r>
  <r>
    <s v="Yeh Jawaani Hai Deewani"/>
    <x v="0"/>
    <s v="No"/>
    <s v="No"/>
    <s v="love_story"/>
    <s v="No"/>
    <s v="No"/>
    <s v="No"/>
    <x v="501"/>
    <x v="747"/>
    <s v="Pritam"/>
    <n v="2900"/>
    <n v="750000000"/>
    <n v="2956130000"/>
    <x v="3"/>
  </r>
  <r>
    <s v="Rockstar"/>
    <x v="0"/>
    <s v="No"/>
    <s v="No"/>
    <s v="drama"/>
    <s v="No"/>
    <s v="No"/>
    <s v="No"/>
    <x v="501"/>
    <x v="29"/>
    <s v="A.R. Rehman"/>
    <n v="1950"/>
    <n v="660000000"/>
    <n v="1087017500"/>
    <x v="2"/>
  </r>
  <r>
    <s v="Tamasha"/>
    <x v="0"/>
    <s v="No"/>
    <s v="No"/>
    <s v="drama"/>
    <s v="No"/>
    <s v="No"/>
    <s v="No"/>
    <x v="501"/>
    <x v="29"/>
    <s v="A.R. Rehman"/>
    <n v="2050"/>
    <n v="870000000"/>
    <n v="1366387500"/>
    <x v="2"/>
  </r>
  <r>
    <s v="Ae Dil Hai Mushkil"/>
    <x v="1"/>
    <s v="No"/>
    <s v="No"/>
    <s v="love_story"/>
    <s v="No"/>
    <s v="No"/>
    <s v="Yes"/>
    <x v="501"/>
    <x v="748"/>
    <s v=" Pritam"/>
    <n v="2850"/>
    <n v="980000000"/>
    <n v="2295622500"/>
    <x v="3"/>
  </r>
  <r>
    <s v="Chillar Party"/>
    <x v="0"/>
    <s v="No"/>
    <s v="No"/>
    <s v="drama"/>
    <s v="No"/>
    <s v="Yes"/>
    <s v="No"/>
    <x v="501"/>
    <x v="12"/>
    <s v="Amit Trivedi"/>
    <n v="325"/>
    <n v="57500000"/>
    <n v="55733750"/>
    <x v="1"/>
  </r>
  <r>
    <s v="Raajneeti"/>
    <x v="0"/>
    <s v="No"/>
    <s v="No"/>
    <s v="thriller"/>
    <s v="No"/>
    <s v="No"/>
    <s v="No"/>
    <x v="501"/>
    <x v="92"/>
    <s v="Pritam"/>
    <n v="1750"/>
    <n v="610000000"/>
    <n v="1455040000"/>
    <x v="3"/>
  </r>
  <r>
    <s v="Ajab Prem Ki Ghazab Kahani"/>
    <x v="0"/>
    <s v="No"/>
    <s v="No"/>
    <s v="comedy"/>
    <s v="No"/>
    <s v="No"/>
    <s v="No"/>
    <x v="501"/>
    <x v="94"/>
    <s v="Pritam"/>
    <n v="1300"/>
    <n v="440000000"/>
    <n v="997375000"/>
    <x v="3"/>
  </r>
  <r>
    <s v="Saawariya"/>
    <x v="1"/>
    <s v="No"/>
    <s v="No"/>
    <s v="love_story"/>
    <s v="Yes"/>
    <s v="No"/>
    <s v="Yes"/>
    <x v="501"/>
    <x v="170"/>
    <s v="Sanjay Leela Bhansali"/>
    <n v="850"/>
    <n v="450000000"/>
    <n v="391330000"/>
    <x v="1"/>
  </r>
  <r>
    <s v="Rocket Singh: Salesman Of The Year"/>
    <x v="0"/>
    <s v="No"/>
    <s v="No"/>
    <s v="drama"/>
    <s v="No"/>
    <s v="No"/>
    <s v="No"/>
    <x v="501"/>
    <x v="749"/>
    <s v="Salim - Sulaiman"/>
    <n v="800"/>
    <n v="160000000"/>
    <n v="336577500"/>
    <x v="3"/>
  </r>
  <r>
    <s v="Bachna Ae Haseeno"/>
    <x v="1"/>
    <s v="No"/>
    <s v="No"/>
    <s v="rom__com"/>
    <s v="No"/>
    <s v="No"/>
    <s v="No"/>
    <x v="501"/>
    <x v="408"/>
    <s v="Vishal - Shekhar"/>
    <n v="800"/>
    <n v="230000000"/>
    <n v="615725000"/>
    <x v="3"/>
  </r>
  <r>
    <s v="Anjaana Anjaani"/>
    <x v="1"/>
    <s v="No"/>
    <s v="No"/>
    <s v="rom__com"/>
    <s v="No"/>
    <s v="No"/>
    <s v="No"/>
    <x v="501"/>
    <x v="408"/>
    <s v="Vishal - Shekhar"/>
    <n v="1250"/>
    <n v="400000000"/>
    <n v="684875000"/>
    <x v="2"/>
  </r>
  <r>
    <s v="Roy"/>
    <x v="1"/>
    <s v="No"/>
    <s v="No"/>
    <s v="thriller"/>
    <s v="No"/>
    <s v="Yes"/>
    <s v="No"/>
    <x v="501"/>
    <x v="750"/>
    <s v="Ankit Tiwari"/>
    <n v="2350"/>
    <n v="500000000"/>
    <n v="560215000"/>
    <x v="2"/>
  </r>
  <r>
    <s v="John Day"/>
    <x v="1"/>
    <s v="No"/>
    <s v="No"/>
    <s v="thriller"/>
    <s v="No"/>
    <s v="Yes"/>
    <s v="Yes"/>
    <x v="502"/>
    <x v="751"/>
    <s v="Kshitij Tarey"/>
    <n v="525"/>
    <n v="90000000"/>
    <n v="21800000"/>
    <x v="0"/>
  </r>
  <r>
    <s v="Ru-Ba-Ru"/>
    <x v="1"/>
    <s v="No"/>
    <s v="No"/>
    <s v="drama"/>
    <s v="No"/>
    <s v="Yes"/>
    <s v="Yes"/>
    <x v="502"/>
    <x v="752"/>
    <s v="Satya"/>
    <n v="125"/>
    <n v="55000000"/>
    <n v="5000000"/>
    <x v="0"/>
  </r>
  <r>
    <s v="Do Lafzon Ki Kahani"/>
    <x v="0"/>
    <s v="No"/>
    <s v="No"/>
    <s v="love_story"/>
    <s v="No"/>
    <s v="No"/>
    <s v="No"/>
    <x v="502"/>
    <x v="317"/>
    <s v="Dr. Zeus"/>
    <n v="600"/>
    <n v="110000000"/>
    <n v="40900000"/>
    <x v="0"/>
  </r>
  <r>
    <s v="Highway"/>
    <x v="1"/>
    <s v="No"/>
    <s v="No"/>
    <s v="drama"/>
    <s v="No"/>
    <s v="No"/>
    <s v="No"/>
    <x v="502"/>
    <x v="29"/>
    <s v="A.R. Rehman"/>
    <n v="750"/>
    <n v="250000000"/>
    <n v="477065000"/>
    <x v="2"/>
  </r>
  <r>
    <s v="Mere Khwabon Mein Jo Aaye"/>
    <x v="1"/>
    <s v="No"/>
    <s v="No"/>
    <s v="love_story"/>
    <s v="No"/>
    <s v="Yes"/>
    <s v="No"/>
    <x v="502"/>
    <x v="753"/>
    <s v="Lalit Pandit"/>
    <n v="100"/>
    <n v="30000000"/>
    <n v="1875000"/>
    <x v="0"/>
  </r>
  <r>
    <s v="Karma Aur Holi"/>
    <x v="1"/>
    <s v="No"/>
    <s v="No"/>
    <s v="drama"/>
    <s v="No"/>
    <s v="Yes"/>
    <s v="No"/>
    <x v="502"/>
    <x v="494"/>
    <s v="Raju Singh"/>
    <n v="90"/>
    <n v="100000000"/>
    <n v="2350000"/>
    <x v="0"/>
  </r>
  <r>
    <s v="Main Aur Charles"/>
    <x v="1"/>
    <s v="No"/>
    <s v="No"/>
    <s v="drama"/>
    <s v="No"/>
    <s v="No"/>
    <s v="No"/>
    <x v="502"/>
    <x v="414"/>
    <s v="Sanjeev - Darshan"/>
    <n v="900"/>
    <n v="100000000"/>
    <n v="81200000"/>
    <x v="1"/>
  </r>
  <r>
    <s v="Love Khichdi"/>
    <x v="0"/>
    <s v="No"/>
    <s v="No"/>
    <s v="rom__com"/>
    <s v="No"/>
    <s v="No"/>
    <s v="No"/>
    <x v="502"/>
    <x v="754"/>
    <s v="Pritam"/>
    <n v="100"/>
    <n v="22500000"/>
    <n v="3650000"/>
    <x v="0"/>
  </r>
  <r>
    <s v="Laal Rang"/>
    <x v="0"/>
    <s v="No"/>
    <s v="No"/>
    <s v="drama"/>
    <s v="No"/>
    <s v="No"/>
    <s v="Yes"/>
    <x v="502"/>
    <x v="442"/>
    <s v="Shiraz Uppal"/>
    <n v="825"/>
    <n v="100000000"/>
    <n v="26800000"/>
    <x v="0"/>
  </r>
  <r>
    <s v="Murder 3"/>
    <x v="1"/>
    <s v="No"/>
    <s v="Yes"/>
    <s v="thriller"/>
    <s v="No"/>
    <s v="Yes"/>
    <s v="No"/>
    <x v="502"/>
    <x v="755"/>
    <s v="Pritam"/>
    <n v="1400"/>
    <n v="150000000"/>
    <n v="277525000"/>
    <x v="2"/>
  </r>
  <r>
    <s v="D"/>
    <x v="0"/>
    <s v="No"/>
    <s v="No"/>
    <s v="action"/>
    <s v="Yes"/>
    <s v="Yes"/>
    <s v="No"/>
    <x v="502"/>
    <x v="756"/>
    <s v="Nitin Raikwar"/>
    <n v="250"/>
    <n v="65000000"/>
    <n v="84961000"/>
    <x v="2"/>
  </r>
  <r>
    <s v="Risk"/>
    <x v="0"/>
    <s v="No"/>
    <s v="No"/>
    <s v="thriller"/>
    <s v="No"/>
    <s v="No"/>
    <s v="No"/>
    <x v="502"/>
    <x v="756"/>
    <s v="Bappi - Tutal"/>
    <n v="300"/>
    <n v="60000000"/>
    <n v="39800000"/>
    <x v="0"/>
  </r>
  <r>
    <s v="Bombay Talkies"/>
    <x v="0"/>
    <s v="No"/>
    <s v="No"/>
    <s v="drama"/>
    <s v="No"/>
    <s v="No"/>
    <s v="No"/>
    <x v="503"/>
    <x v="748"/>
    <s v="Amit Trivedi"/>
    <n v="375"/>
    <n v="125000000"/>
    <n v="130900000"/>
    <x v="2"/>
  </r>
  <r>
    <s v="Laaga Chunari Mein Daag"/>
    <x v="1"/>
    <s v="Yes"/>
    <s v="No"/>
    <s v="drama"/>
    <s v="No"/>
    <s v="No"/>
    <s v="No"/>
    <x v="503"/>
    <x v="615"/>
    <s v="Shantanu Moitra"/>
    <n v="750"/>
    <n v="200000000"/>
    <n v="366722500"/>
    <x v="2"/>
  </r>
  <r>
    <s v="Mardaani"/>
    <x v="0"/>
    <s v="No"/>
    <s v="No"/>
    <s v="thriller"/>
    <s v="No"/>
    <s v="No"/>
    <s v="No"/>
    <x v="503"/>
    <x v="615"/>
    <s v="Salim - Sulaiman"/>
    <n v="1250"/>
    <n v="210000000"/>
    <n v="567190000"/>
    <x v="3"/>
  </r>
  <r>
    <s v="Aiyyaa"/>
    <x v="0"/>
    <s v="No"/>
    <s v="No"/>
    <s v="comedy"/>
    <s v="No"/>
    <s v="Yes"/>
    <s v="No"/>
    <x v="503"/>
    <x v="757"/>
    <s v="Amit Trivedi"/>
    <n v="900"/>
    <n v="190000000"/>
    <n v="95850000"/>
    <x v="0"/>
  </r>
  <r>
    <s v="Toss"/>
    <x v="0"/>
    <s v="No"/>
    <s v="No"/>
    <s v="thriller"/>
    <s v="Yes"/>
    <s v="Yes"/>
    <s v="No"/>
    <x v="504"/>
    <x v="758"/>
    <s v="Siddharth - Suhas"/>
    <n v="100"/>
    <n v="30000000"/>
    <n v="1950000"/>
    <x v="0"/>
  </r>
  <r>
    <d v="1899-12-30T03:00:00"/>
    <x v="0"/>
    <s v="No"/>
    <s v="No"/>
    <s v="horror"/>
    <s v="No"/>
    <s v="No"/>
    <s v="Yes"/>
    <x v="504"/>
    <x v="516"/>
    <s v="Manan"/>
    <n v="500"/>
    <n v="85000000"/>
    <n v="14900000"/>
    <x v="0"/>
  </r>
  <r>
    <s v="Befikre"/>
    <x v="0"/>
    <s v="No"/>
    <s v="No"/>
    <s v="rom__com"/>
    <s v="No"/>
    <s v="No"/>
    <s v="No"/>
    <x v="505"/>
    <x v="759"/>
    <s v="Vishal - Shekhar"/>
    <n v="2150"/>
    <n v="640000000"/>
    <n v="1039875000"/>
    <x v="2"/>
  </r>
  <r>
    <s v="Gunday"/>
    <x v="1"/>
    <s v="No"/>
    <s v="No"/>
    <s v="masala"/>
    <s v="No"/>
    <s v="No"/>
    <s v="No"/>
    <x v="505"/>
    <x v="416"/>
    <s v="Sohail Sen"/>
    <n v="2700"/>
    <n v="510000000"/>
    <n v="1198220000"/>
    <x v="3"/>
  </r>
  <r>
    <s v="Band Baaja Baaraat"/>
    <x v="0"/>
    <s v="No"/>
    <s v="No"/>
    <s v="rom__com"/>
    <s v="Yes"/>
    <s v="Yes"/>
    <s v="No"/>
    <x v="505"/>
    <x v="760"/>
    <s v="Salim - Sulaiman"/>
    <n v="675"/>
    <n v="150000000"/>
    <n v="333000000"/>
    <x v="3"/>
  </r>
  <r>
    <s v="Ladies vs Ricky Bahl"/>
    <x v="0"/>
    <s v="No"/>
    <s v="No"/>
    <s v="drama"/>
    <s v="No"/>
    <s v="No"/>
    <s v="No"/>
    <x v="505"/>
    <x v="760"/>
    <s v="Salim - Sulaiman"/>
    <n v="1150"/>
    <n v="200000000"/>
    <n v="494980000"/>
    <x v="3"/>
  </r>
  <r>
    <s v="Goliyon Ki Raasleela Ram - Leela"/>
    <x v="1"/>
    <s v="No"/>
    <s v="No"/>
    <s v="love_story"/>
    <s v="No"/>
    <s v="No"/>
    <s v="No"/>
    <x v="505"/>
    <x v="170"/>
    <s v="Sanjay Leela Bhansali"/>
    <n v="3000"/>
    <n v="880000000"/>
    <n v="2014805000"/>
    <x v="3"/>
  </r>
  <r>
    <s v="Bajirao Mastani"/>
    <x v="0"/>
    <s v="No"/>
    <s v="No"/>
    <s v="drama"/>
    <s v="No"/>
    <s v="No"/>
    <s v="No"/>
    <x v="505"/>
    <x v="170"/>
    <s v="Sanjay Leela Bhansali"/>
    <n v="2700"/>
    <n v="1450000000"/>
    <n v="3562025000"/>
    <x v="3"/>
  </r>
  <r>
    <s v="Kill Dil"/>
    <x v="0"/>
    <s v="No"/>
    <s v="No"/>
    <s v="thriller"/>
    <s v="No"/>
    <s v="No"/>
    <s v="No"/>
    <x v="505"/>
    <x v="43"/>
    <s v="Shankar - Ehsaan - Loy"/>
    <n v="2300"/>
    <n v="400000000"/>
    <n v="521000000"/>
    <x v="2"/>
  </r>
  <r>
    <s v="Lootera"/>
    <x v="0"/>
    <s v="No"/>
    <s v="No"/>
    <s v="love_story"/>
    <s v="No"/>
    <s v="No"/>
    <s v="No"/>
    <x v="505"/>
    <x v="733"/>
    <s v="Amit Trivedi"/>
    <n v="1050"/>
    <n v="320000000"/>
    <n v="464065000"/>
    <x v="2"/>
  </r>
  <r>
    <s v="Dil Dhadakne Do"/>
    <x v="0"/>
    <s v="No"/>
    <s v="No"/>
    <s v="drama"/>
    <s v="No"/>
    <s v="No"/>
    <s v="No"/>
    <x v="505"/>
    <x v="346"/>
    <s v="Shankar - Ehsaan - Loy"/>
    <n v="2300"/>
    <n v="830000000"/>
    <n v="1447987500"/>
    <x v="2"/>
  </r>
  <r>
    <s v="Mixed Doubles"/>
    <x v="1"/>
    <s v="No"/>
    <s v="No"/>
    <s v="drama"/>
    <s v="No"/>
    <s v="No"/>
    <s v="Yes"/>
    <x v="506"/>
    <x v="761"/>
    <s v="Sagar Desai"/>
    <n v="50"/>
    <n v="20000000"/>
    <n v="19000000"/>
    <x v="1"/>
  </r>
  <r>
    <s v="Mithya"/>
    <x v="1"/>
    <s v="No"/>
    <s v="No"/>
    <s v="comedy"/>
    <s v="No"/>
    <s v="No"/>
    <s v="No"/>
    <x v="506"/>
    <x v="761"/>
    <s v="Sagar Desai"/>
    <n v="200"/>
    <n v="40000000"/>
    <n v="71700000"/>
    <x v="2"/>
  </r>
  <r>
    <s v="Fatso"/>
    <x v="1"/>
    <s v="No"/>
    <s v="No"/>
    <s v="rom__com"/>
    <s v="No"/>
    <s v="No"/>
    <s v="No"/>
    <x v="506"/>
    <x v="761"/>
    <s v="Sagar Desai"/>
    <n v="75"/>
    <n v="60000000"/>
    <n v="2200000"/>
    <x v="0"/>
  </r>
  <r>
    <s v="Kahani Ek Devi Ki..."/>
    <x v="1"/>
    <s v="No"/>
    <s v="No"/>
    <s v="drama"/>
    <s v="Yes"/>
    <s v="Yes"/>
    <s v="Yes"/>
    <x v="507"/>
    <x v="762"/>
    <s v="Kaushal Mahavir"/>
    <n v="5"/>
    <n v="3000000"/>
    <n v="250000"/>
    <x v="0"/>
  </r>
  <r>
    <s v="Kshay"/>
    <x v="0"/>
    <s v="No"/>
    <s v="No"/>
    <s v="drama"/>
    <s v="Yes"/>
    <s v="Yes"/>
    <s v="Yes"/>
    <x v="508"/>
    <x v="763"/>
    <s v="Karan Gour"/>
    <n v="10"/>
    <n v="1500000"/>
    <n v="570000"/>
    <x v="0"/>
  </r>
  <r>
    <s v="Maatr"/>
    <x v="0"/>
    <s v="No"/>
    <s v="No"/>
    <s v="drama"/>
    <s v="No"/>
    <s v="Yes"/>
    <s v="Yes"/>
    <x v="509"/>
    <x v="764"/>
    <s v="Fuzon"/>
    <n v="650"/>
    <n v="85000000"/>
    <n v="16200000"/>
    <x v="0"/>
  </r>
  <r>
    <s v="Parveen Bobby"/>
    <x v="1"/>
    <s v="No"/>
    <s v="No"/>
    <s v="adult"/>
    <s v="Yes"/>
    <s v="No"/>
    <s v="No"/>
    <x v="510"/>
    <x v="580"/>
    <s v="Dilip Sen - Sameer Sen"/>
    <n v="1"/>
    <n v="7000000"/>
    <n v="2100000"/>
    <x v="0"/>
  </r>
  <r>
    <s v="Sweet Love"/>
    <x v="0"/>
    <s v="No"/>
    <s v="No"/>
    <s v="drama"/>
    <s v="Yes"/>
    <s v="No"/>
    <s v="Yes"/>
    <x v="511"/>
    <x v="765"/>
    <s v="Issan Manik"/>
    <n v="10"/>
    <n v="2000000"/>
    <n v="175000"/>
    <x v="0"/>
  </r>
  <r>
    <s v="World Cupp 2011"/>
    <x v="0"/>
    <s v="No"/>
    <s v="No"/>
    <s v="drama"/>
    <s v="Yes"/>
    <s v="Yes"/>
    <s v="No"/>
    <x v="512"/>
    <x v="766"/>
    <s v="Aadesh Shrivastava"/>
    <n v="85"/>
    <n v="15000000"/>
    <n v="1675000"/>
    <x v="0"/>
  </r>
  <r>
    <s v="Raja Bhai Lagey Raho"/>
    <x v="1"/>
    <s v="No"/>
    <s v="No"/>
    <s v="comedy"/>
    <s v="No"/>
    <s v="No"/>
    <s v="Yes"/>
    <x v="513"/>
    <x v="767"/>
    <s v="John T. Hunt"/>
    <n v="12"/>
    <n v="5000000"/>
    <n v="2175000"/>
    <x v="0"/>
  </r>
  <r>
    <s v="Jeena Hai Toh Thok Daal"/>
    <x v="0"/>
    <s v="No"/>
    <s v="No"/>
    <s v="drama"/>
    <s v="No"/>
    <s v="Yes"/>
    <s v="Yes"/>
    <x v="513"/>
    <x v="768"/>
    <s v="Siddhant Madhav"/>
    <n v="325"/>
    <n v="40000000"/>
    <n v="6800000"/>
    <x v="0"/>
  </r>
  <r>
    <s v="Chitkabrey"/>
    <x v="1"/>
    <s v="No"/>
    <s v="No"/>
    <s v="drama"/>
    <s v="No"/>
    <s v="Yes"/>
    <s v="Yes"/>
    <x v="513"/>
    <x v="769"/>
    <s v="Akshay Bafila"/>
    <n v="150"/>
    <n v="42500000"/>
    <n v="1875000"/>
    <x v="0"/>
  </r>
  <r>
    <s v="Ek Baar Aao Na"/>
    <x v="0"/>
    <s v="No"/>
    <s v="No"/>
    <s v="adult"/>
    <s v="Yes"/>
    <s v="Yes"/>
    <s v="Yes"/>
    <x v="514"/>
    <x v="770"/>
    <s v="Tasavar Azmi"/>
    <n v="1"/>
    <n v="1500000"/>
    <n v="550000"/>
    <x v="0"/>
  </r>
  <r>
    <s v="Khwaja Mere Khwaja"/>
    <x v="0"/>
    <s v="No"/>
    <s v="No"/>
    <s v="mythological"/>
    <s v="No"/>
    <s v="Yes"/>
    <s v="Yes"/>
    <x v="515"/>
    <x v="771"/>
    <s v="Nikhil Kamath"/>
    <n v="10"/>
    <n v="2500000"/>
    <n v="350000"/>
    <x v="0"/>
  </r>
  <r>
    <s v="Ek Baar Maza Lijiye"/>
    <x v="1"/>
    <s v="No"/>
    <s v="No"/>
    <s v="adult"/>
    <s v="Yes"/>
    <s v="Yes"/>
    <s v="Yes"/>
    <x v="516"/>
    <x v="146"/>
    <s v="Tasawar Azmi"/>
    <n v="2"/>
    <n v="1000000"/>
    <n v="350000"/>
    <x v="0"/>
  </r>
  <r>
    <s v="18.11 A Code Of Secrecy...!"/>
    <x v="0"/>
    <s v="No"/>
    <s v="No"/>
    <s v="thriller"/>
    <s v="Yes"/>
    <s v="Yes"/>
    <s v="No"/>
    <x v="517"/>
    <x v="772"/>
    <s v="Jaan Nissar Lone"/>
    <n v="80"/>
    <n v="17500000"/>
    <n v="600000"/>
    <x v="0"/>
  </r>
  <r>
    <s v="Jaana... Lets Fall In Love"/>
    <x v="1"/>
    <s v="No"/>
    <s v="No"/>
    <s v="love_story"/>
    <s v="Yes"/>
    <s v="Yes"/>
    <s v="Yes"/>
    <x v="518"/>
    <x v="773"/>
    <s v="Pramod Tripathi"/>
    <n v="8"/>
    <n v="20000000"/>
    <n v="175000"/>
    <x v="0"/>
  </r>
  <r>
    <s v="Super Nani"/>
    <x v="0"/>
    <s v="No"/>
    <s v="No"/>
    <s v="drama"/>
    <s v="No"/>
    <s v="No"/>
    <s v="No"/>
    <x v="519"/>
    <x v="774"/>
    <s v="Harshit Saxena"/>
    <n v="825"/>
    <n v="180000000"/>
    <n v="44100000"/>
    <x v="0"/>
  </r>
  <r>
    <s v="Detective Naani"/>
    <x v="0"/>
    <s v="No"/>
    <s v="No"/>
    <s v="drama"/>
    <s v="No"/>
    <s v="Yes"/>
    <s v="Yes"/>
    <x v="519"/>
    <x v="775"/>
    <s v="Romilla Mukherjee"/>
    <n v="100"/>
    <n v="25000000"/>
    <n v="8400000"/>
    <x v="0"/>
  </r>
  <r>
    <s v="Swarg Aashram"/>
    <x v="0"/>
    <s v="No"/>
    <s v="No"/>
    <s v="drama"/>
    <s v="Yes"/>
    <s v="Yes"/>
    <s v="Yes"/>
    <x v="520"/>
    <x v="776"/>
    <s v="Suresh Mathur"/>
    <n v="10"/>
    <n v="2000000"/>
    <n v="1025000"/>
    <x v="0"/>
  </r>
  <r>
    <s v="Tara - The Journey Of Love &amp; Passion"/>
    <x v="0"/>
    <s v="No"/>
    <s v="No"/>
    <s v="drama"/>
    <s v="No"/>
    <s v="No"/>
    <s v="Yes"/>
    <x v="521"/>
    <x v="777"/>
    <s v="Prakash Prabhakar"/>
    <n v="50"/>
    <n v="15000000"/>
    <n v="1200000"/>
    <x v="0"/>
  </r>
  <r>
    <s v="Teesra Shabd"/>
    <x v="0"/>
    <s v="No"/>
    <s v="No"/>
    <s v="drama"/>
    <s v="Yes"/>
    <s v="Yes"/>
    <s v="No"/>
    <x v="522"/>
    <x v="778"/>
    <s v="Vaishnav Deva"/>
    <n v="10"/>
    <n v="5000000"/>
    <n v="250000"/>
    <x v="0"/>
  </r>
  <r>
    <s v="Tamanchey"/>
    <x v="1"/>
    <s v="No"/>
    <s v="No"/>
    <s v="love_story"/>
    <s v="No"/>
    <s v="Yes"/>
    <s v="No"/>
    <x v="523"/>
    <x v="779"/>
    <s v="Krsna"/>
    <n v="825"/>
    <n v="100000000"/>
    <n v="18800000"/>
    <x v="0"/>
  </r>
  <r>
    <s v="Swaha"/>
    <x v="0"/>
    <s v="No"/>
    <s v="No"/>
    <s v="drama"/>
    <s v="Yes"/>
    <s v="No"/>
    <s v="Yes"/>
    <x v="524"/>
    <x v="216"/>
    <s v="Praveen Bhardwaj"/>
    <n v="35"/>
    <n v="6000000"/>
    <n v="600000"/>
    <x v="0"/>
  </r>
  <r>
    <s v="Jeena To Hai"/>
    <x v="0"/>
    <s v="No"/>
    <s v="No"/>
    <s v="thriller"/>
    <s v="No"/>
    <s v="No"/>
    <s v="Yes"/>
    <x v="525"/>
    <x v="435"/>
    <s v="Uttsava Anand"/>
    <n v="10"/>
    <n v="6000000"/>
    <n v="1250000"/>
    <x v="0"/>
  </r>
  <r>
    <s v="Bolo Raam"/>
    <x v="1"/>
    <s v="No"/>
    <s v="No"/>
    <s v="thriller"/>
    <s v="Yes"/>
    <s v="Yes"/>
    <s v="No"/>
    <x v="526"/>
    <x v="780"/>
    <s v="Sachin Gupta"/>
    <n v="125"/>
    <n v="40000000"/>
    <n v="3050000"/>
    <x v="0"/>
  </r>
  <r>
    <s v="Love Ke Chakkar Mein..."/>
    <x v="0"/>
    <s v="No"/>
    <s v="No"/>
    <s v="rom__com"/>
    <s v="No"/>
    <s v="No"/>
    <s v="No"/>
    <x v="527"/>
    <x v="722"/>
    <s v="Anand Raj Anand"/>
    <n v="55"/>
    <n v="35000000"/>
    <n v="3450000"/>
    <x v="0"/>
  </r>
  <r>
    <s v="Do Dooni Chaar"/>
    <x v="0"/>
    <s v="No"/>
    <s v="No"/>
    <s v="comedy"/>
    <s v="No"/>
    <s v="Yes"/>
    <s v="Yes"/>
    <x v="527"/>
    <x v="3"/>
    <s v="Meet Bros"/>
    <n v="325"/>
    <n v="60000000"/>
    <n v="57900000"/>
    <x v="1"/>
  </r>
  <r>
    <s v="Pyaar Mein Twist"/>
    <x v="0"/>
    <s v="No"/>
    <s v="No"/>
    <s v="rom__com"/>
    <s v="No"/>
    <s v="No"/>
    <s v="No"/>
    <x v="527"/>
    <x v="599"/>
    <s v="Jatin - Lalit"/>
    <n v="80"/>
    <n v="37500000"/>
    <n v="13200000"/>
    <x v="0"/>
  </r>
  <r>
    <s v="Chintuji"/>
    <x v="0"/>
    <s v="No"/>
    <s v="No"/>
    <s v="comedy"/>
    <s v="No"/>
    <s v="Yes"/>
    <s v="No"/>
    <x v="527"/>
    <x v="781"/>
    <s v="Sukhwinder Singh"/>
    <n v="100"/>
    <n v="70000000"/>
    <n v="1200000"/>
    <x v="0"/>
  </r>
  <r>
    <s v="Patel Ki Punjabi Shaadi"/>
    <x v="0"/>
    <s v="No"/>
    <s v="No"/>
    <s v="comedy"/>
    <s v="No"/>
    <s v="No"/>
    <s v="No"/>
    <x v="527"/>
    <x v="536"/>
    <s v="Lalit Pandit"/>
    <n v="725"/>
    <n v="110000000"/>
    <n v="25356250"/>
    <x v="0"/>
  </r>
  <r>
    <s v="Khushboo"/>
    <x v="0"/>
    <s v="No"/>
    <s v="No"/>
    <s v="love_story"/>
    <s v="Yes"/>
    <s v="Yes"/>
    <s v="No"/>
    <x v="528"/>
    <x v="782"/>
    <s v="Adnan Sami"/>
    <n v="80"/>
    <n v="25000000"/>
    <n v="1900000"/>
    <x v="0"/>
  </r>
  <r>
    <s v="Ishq Ke Parindey"/>
    <x v="0"/>
    <s v="No"/>
    <s v="No"/>
    <s v="love_story"/>
    <s v="Yes"/>
    <s v="Yes"/>
    <s v="No"/>
    <x v="529"/>
    <x v="783"/>
    <s v="Rashid Khan"/>
    <n v="150"/>
    <n v="32500000"/>
    <n v="4200000"/>
    <x v="0"/>
  </r>
  <r>
    <s v="Naari Teri Shakti Anokhi"/>
    <x v="0"/>
    <s v="No"/>
    <s v="No"/>
    <s v="drama"/>
    <s v="Yes"/>
    <s v="Yes"/>
    <s v="No"/>
    <x v="530"/>
    <x v="784"/>
    <s v="Ravindra Jain"/>
    <n v="20"/>
    <n v="2000000"/>
    <n v="275000"/>
    <x v="0"/>
  </r>
  <r>
    <s v="De Taali"/>
    <x v="0"/>
    <s v="No"/>
    <s v="No"/>
    <s v="comedy"/>
    <s v="No"/>
    <s v="No"/>
    <s v="No"/>
    <x v="531"/>
    <x v="142"/>
    <s v="Vishal - Shekhar"/>
    <n v="475"/>
    <n v="120000000"/>
    <n v="131047500"/>
    <x v="2"/>
  </r>
  <r>
    <s v="Dhamaal"/>
    <x v="0"/>
    <s v="No"/>
    <s v="No"/>
    <s v="comedy"/>
    <s v="No"/>
    <s v="No"/>
    <s v="No"/>
    <x v="531"/>
    <x v="774"/>
    <s v="Adnan Sami"/>
    <n v="800"/>
    <n v="190000000"/>
    <n v="507330000"/>
    <x v="3"/>
  </r>
  <r>
    <s v="Grand Masti"/>
    <x v="1"/>
    <s v="No"/>
    <s v="Yes"/>
    <s v="comedy"/>
    <s v="No"/>
    <s v="No"/>
    <s v="No"/>
    <x v="531"/>
    <x v="774"/>
    <s v="Sanjeev - Darshan"/>
    <n v="2100"/>
    <n v="340000000"/>
    <n v="1305110000"/>
    <x v="3"/>
  </r>
  <r>
    <s v="Great Grand Masti"/>
    <x v="0"/>
    <s v="No"/>
    <s v="Yes"/>
    <s v="comedy"/>
    <s v="No"/>
    <s v="No"/>
    <s v="No"/>
    <x v="531"/>
    <x v="774"/>
    <s v="Sanjeev - Darshan"/>
    <n v="1700"/>
    <n v="390000000"/>
    <n v="202262500"/>
    <x v="0"/>
  </r>
  <r>
    <s v="Bangistan"/>
    <x v="0"/>
    <s v="No"/>
    <s v="No"/>
    <s v="comedy"/>
    <s v="No"/>
    <s v="Yes"/>
    <s v="No"/>
    <x v="531"/>
    <x v="785"/>
    <s v="Ram Sampath"/>
    <n v="700"/>
    <n v="290000000"/>
    <n v="83025000"/>
    <x v="0"/>
  </r>
  <r>
    <s v="Tere Naal Love Ho Gaya"/>
    <x v="0"/>
    <s v="No"/>
    <s v="No"/>
    <s v="rom__com"/>
    <s v="No"/>
    <s v="Yes"/>
    <s v="No"/>
    <x v="531"/>
    <x v="786"/>
    <s v="Sachin - Jigar"/>
    <n v="1200"/>
    <n v="140000000"/>
    <n v="306262500"/>
    <x v="3"/>
  </r>
  <r>
    <s v="Jaane Kahan Se Aayi Hai"/>
    <x v="0"/>
    <s v="No"/>
    <s v="No"/>
    <s v="fantasy"/>
    <s v="No"/>
    <s v="Yes"/>
    <s v="No"/>
    <x v="531"/>
    <x v="787"/>
    <s v="Sajid - Wajid"/>
    <n v="425"/>
    <n v="180000000"/>
    <n v="52500000"/>
    <x v="0"/>
  </r>
  <r>
    <s v="Malamaal Weekly"/>
    <x v="0"/>
    <s v="No"/>
    <s v="No"/>
    <s v="comedy"/>
    <s v="No"/>
    <s v="No"/>
    <s v="Yes"/>
    <x v="531"/>
    <x v="93"/>
    <s v="Uttankk V. Vorra"/>
    <n v="300"/>
    <n v="70000000"/>
    <n v="427680000"/>
    <x v="3"/>
  </r>
  <r>
    <s v="Apna Sapna Money Money"/>
    <x v="0"/>
    <s v="No"/>
    <s v="No"/>
    <s v="comedy"/>
    <s v="No"/>
    <s v="No"/>
    <s v="No"/>
    <x v="531"/>
    <x v="269"/>
    <s v="Pritam"/>
    <n v="450"/>
    <n v="95000000"/>
    <n v="207325000"/>
    <x v="3"/>
  </r>
  <r>
    <s v="Aladin"/>
    <x v="1"/>
    <s v="No"/>
    <s v="No"/>
    <s v="fantasy"/>
    <s v="No"/>
    <s v="No"/>
    <s v="No"/>
    <x v="531"/>
    <x v="788"/>
    <s v="Vishal - Shekhar"/>
    <n v="600"/>
    <n v="420000000"/>
    <n v="108950000"/>
    <x v="0"/>
  </r>
  <r>
    <s v="Kal Kissne Dekha"/>
    <x v="0"/>
    <s v="No"/>
    <s v="No"/>
    <s v="comedy"/>
    <s v="No"/>
    <s v="No"/>
    <s v="No"/>
    <x v="531"/>
    <x v="173"/>
    <s v="Sajid - Wajid"/>
    <n v="475"/>
    <n v="210000000"/>
    <n v="82520000"/>
    <x v="0"/>
  </r>
  <r>
    <s v="Mahidpur 0 K.M."/>
    <x v="0"/>
    <s v="No"/>
    <s v="No"/>
    <s v="drama"/>
    <s v="Yes"/>
    <s v="Yes"/>
    <s v="Yes"/>
    <x v="532"/>
    <x v="789"/>
    <s v="Aditya Gaud"/>
    <n v="1"/>
    <n v="1500000"/>
    <n v="155000"/>
    <x v="0"/>
  </r>
  <r>
    <s v="Life Express"/>
    <x v="0"/>
    <s v="No"/>
    <s v="No"/>
    <s v="drama"/>
    <s v="No"/>
    <s v="Yes"/>
    <s v="No"/>
    <x v="533"/>
    <x v="790"/>
    <s v="Roop Kumar Rathod"/>
    <n v="45"/>
    <n v="15000000"/>
    <n v="650000"/>
    <x v="0"/>
  </r>
  <r>
    <s v="Calapor"/>
    <x v="1"/>
    <s v="No"/>
    <s v="No"/>
    <s v="drama"/>
    <s v="No"/>
    <s v="Yes"/>
    <s v="Yes"/>
    <x v="533"/>
    <x v="791"/>
    <s v="Arjuna Harjai"/>
    <n v="75"/>
    <n v="25000000"/>
    <n v="1200000"/>
    <x v="0"/>
  </r>
  <r>
    <s v="A Strange Love Story"/>
    <x v="0"/>
    <s v="No"/>
    <s v="No"/>
    <s v="drama"/>
    <s v="No"/>
    <s v="No"/>
    <s v="No"/>
    <x v="534"/>
    <x v="223"/>
    <s v="Santokh Singh"/>
    <n v="90"/>
    <n v="27500000"/>
    <n v="2200000"/>
    <x v="0"/>
  </r>
  <r>
    <s v="Gippi"/>
    <x v="0"/>
    <s v="No"/>
    <s v="No"/>
    <s v="drama"/>
    <s v="Yes"/>
    <s v="Yes"/>
    <s v="No"/>
    <x v="535"/>
    <x v="792"/>
    <s v="Vishal - Shekhar"/>
    <n v="375"/>
    <n v="60000000"/>
    <n v="57500000"/>
    <x v="1"/>
  </r>
  <r>
    <s v="Amdavad Junction"/>
    <x v="0"/>
    <s v="No"/>
    <s v="No"/>
    <s v="thriller"/>
    <s v="Yes"/>
    <s v="Yes"/>
    <s v="Yes"/>
    <x v="536"/>
    <x v="793"/>
    <s v="Parampara Band"/>
    <n v="85"/>
    <n v="5000000"/>
    <n v="350000"/>
    <x v="0"/>
  </r>
  <r>
    <s v="Mittal Vs Mittal"/>
    <x v="0"/>
    <s v="No"/>
    <s v="No"/>
    <s v="drama"/>
    <s v="No"/>
    <s v="No"/>
    <s v="No"/>
    <x v="537"/>
    <x v="195"/>
    <s v="Shamir Tandon"/>
    <n v="100"/>
    <n v="32500000"/>
    <n v="2600000"/>
    <x v="0"/>
  </r>
  <r>
    <s v="Hum Dum"/>
    <x v="1"/>
    <s v="No"/>
    <s v="No"/>
    <s v="rom__com"/>
    <s v="Yes"/>
    <s v="No"/>
    <s v="Yes"/>
    <x v="538"/>
    <x v="610"/>
    <s v="Sujeet Shetty"/>
    <n v="30"/>
    <n v="10000000"/>
    <n v="5900000"/>
    <x v="0"/>
  </r>
  <r>
    <s v="2 Little Indians"/>
    <x v="1"/>
    <s v="No"/>
    <s v="No"/>
    <s v="drama"/>
    <s v="Yes"/>
    <s v="Yes"/>
    <s v="Yes"/>
    <x v="539"/>
    <x v="794"/>
    <s v="Santosh Anand"/>
    <n v="2"/>
    <n v="3500000"/>
    <n v="600000"/>
    <x v="0"/>
  </r>
  <r>
    <s v="Ugly"/>
    <x v="0"/>
    <s v="No"/>
    <s v="No"/>
    <s v="drama"/>
    <s v="No"/>
    <s v="No"/>
    <s v="No"/>
    <x v="540"/>
    <x v="26"/>
    <s v="G.V. Prakash Kumar"/>
    <n v="350"/>
    <n v="65000000"/>
    <n v="83400000"/>
    <x v="2"/>
  </r>
  <r>
    <s v="Udaan"/>
    <x v="0"/>
    <s v="No"/>
    <s v="No"/>
    <s v="drama"/>
    <s v="No"/>
    <s v="Yes"/>
    <s v="No"/>
    <x v="540"/>
    <x v="733"/>
    <s v="Amit Trivedi"/>
    <n v="225"/>
    <n v="45000000"/>
    <n v="42805000"/>
    <x v="1"/>
  </r>
  <r>
    <s v="Chowrasta - Crossroads Of Love"/>
    <x v="0"/>
    <s v="No"/>
    <s v="No"/>
    <s v="drama"/>
    <s v="No"/>
    <s v="No"/>
    <s v="No"/>
    <x v="541"/>
    <x v="795"/>
    <s v="Neel Dutt"/>
    <n v="35"/>
    <n v="20000000"/>
    <n v="1275000"/>
    <x v="0"/>
  </r>
  <r>
    <s v="I Don't Luv U"/>
    <x v="0"/>
    <s v="No"/>
    <s v="No"/>
    <s v="love_story"/>
    <s v="No"/>
    <s v="Yes"/>
    <s v="Yes"/>
    <x v="542"/>
    <x v="796"/>
    <s v="Amit Kasaria"/>
    <n v="200"/>
    <n v="20000000"/>
    <n v="7000000"/>
    <x v="0"/>
  </r>
  <r>
    <s v="MP3 - Mera Pehla Pehla Pyaar"/>
    <x v="0"/>
    <s v="No"/>
    <s v="No"/>
    <s v="love_story"/>
    <s v="Yes"/>
    <s v="No"/>
    <s v="Yes"/>
    <x v="542"/>
    <x v="73"/>
    <s v="Dhruv Ghanekar"/>
    <n v="90"/>
    <n v="45000000"/>
    <n v="12600000"/>
    <x v="0"/>
  </r>
  <r>
    <s v="Teree Sang"/>
    <x v="0"/>
    <s v="No"/>
    <s v="No"/>
    <s v="love_story"/>
    <s v="No"/>
    <s v="No"/>
    <s v="Yes"/>
    <x v="542"/>
    <x v="134"/>
    <s v="Sachin - Jigar"/>
    <n v="300"/>
    <n v="80000000"/>
    <n v="26900000"/>
    <x v="0"/>
  </r>
  <r>
    <s v="Saala Khadoos"/>
    <x v="0"/>
    <s v="No"/>
    <s v="No"/>
    <s v="drama"/>
    <s v="No"/>
    <s v="Yes"/>
    <s v="Yes"/>
    <x v="450"/>
    <x v="797"/>
    <s v="Santhosh Narayanan"/>
    <n v="700"/>
    <n v="200000000"/>
    <n v="149500000"/>
    <x v="0"/>
  </r>
  <r>
    <s v="Chand Ke Paar Chalo"/>
    <x v="0"/>
    <s v="No"/>
    <s v="No"/>
    <s v="love_story"/>
    <s v="Yes"/>
    <s v="No"/>
    <s v="Yes"/>
    <x v="543"/>
    <x v="798"/>
    <s v="Vishnu Narayan"/>
    <n v="30"/>
    <n v="27500000"/>
    <n v="2900000"/>
    <x v="0"/>
  </r>
  <r>
    <s v="Mumbai Mirror"/>
    <x v="1"/>
    <s v="No"/>
    <s v="No"/>
    <s v="action"/>
    <s v="No"/>
    <s v="No"/>
    <s v="No"/>
    <x v="544"/>
    <x v="492"/>
    <s v="Amjad - Nadeem"/>
    <n v="950"/>
    <n v="180000000"/>
    <n v="25800000"/>
    <x v="0"/>
  </r>
  <r>
    <s v="Jackpot"/>
    <x v="0"/>
    <s v="No"/>
    <s v="No"/>
    <s v="thriller"/>
    <s v="No"/>
    <s v="No"/>
    <s v="Yes"/>
    <x v="544"/>
    <x v="799"/>
    <s v="Itek Bhutani"/>
    <n v="1200"/>
    <n v="270000000"/>
    <n v="59200000"/>
    <x v="0"/>
  </r>
  <r>
    <s v="Aazaan"/>
    <x v="0"/>
    <s v="No"/>
    <s v="No"/>
    <s v="action"/>
    <s v="Yes"/>
    <s v="Yes"/>
    <s v="No"/>
    <x v="544"/>
    <x v="800"/>
    <s v="Salim - Sulaiman"/>
    <n v="675"/>
    <n v="330000000"/>
    <n v="26300000"/>
    <x v="0"/>
  </r>
  <r>
    <s v="Jaana Pehchana"/>
    <x v="0"/>
    <s v="No"/>
    <s v="No"/>
    <s v="drama"/>
    <s v="No"/>
    <s v="No"/>
    <s v="No"/>
    <x v="545"/>
    <x v="801"/>
    <s v="Ravindra Jain"/>
    <n v="1"/>
    <n v="15000000"/>
    <n v="250000"/>
    <x v="0"/>
  </r>
  <r>
    <s v="Chhodo Kal Ki Baatein"/>
    <x v="1"/>
    <s v="No"/>
    <s v="No"/>
    <s v="drama"/>
    <s v="No"/>
    <s v="Yes"/>
    <s v="No"/>
    <x v="546"/>
    <x v="802"/>
    <s v="Bappi - Tutal"/>
    <n v="50"/>
    <n v="20000000"/>
    <n v="750000"/>
    <x v="0"/>
  </r>
  <r>
    <s v="Bose - The Forgotten Hero"/>
    <x v="0"/>
    <s v="No"/>
    <s v="No"/>
    <s v="drama"/>
    <s v="No"/>
    <s v="No"/>
    <s v="No"/>
    <x v="546"/>
    <x v="273"/>
    <s v="A.R. Rehman"/>
    <n v="45"/>
    <n v="40000000"/>
    <n v="12500000"/>
    <x v="0"/>
  </r>
  <r>
    <s v="Mobile Phone"/>
    <x v="0"/>
    <s v="No"/>
    <s v="No"/>
    <s v="drama"/>
    <s v="Yes"/>
    <s v="No"/>
    <s v="Yes"/>
    <x v="547"/>
    <x v="803"/>
    <s v="Kamran Khan"/>
    <n v="7"/>
    <n v="7000000"/>
    <n v="1375000"/>
    <x v="0"/>
  </r>
  <r>
    <s v="Sab Kuch Nahin Kuch Bhi Nahin"/>
    <x v="1"/>
    <s v="No"/>
    <s v="No"/>
    <s v="drama"/>
    <s v="No"/>
    <s v="Yes"/>
    <s v="No"/>
    <x v="548"/>
    <x v="804"/>
    <s v="Jatin - Lalit"/>
    <n v="7"/>
    <n v="7000000"/>
    <n v="160000"/>
    <x v="0"/>
  </r>
  <r>
    <s v="Siyasat - The Politics"/>
    <x v="1"/>
    <s v="No"/>
    <s v="No"/>
    <s v="drama"/>
    <s v="No"/>
    <s v="Yes"/>
    <s v="Yes"/>
    <x v="549"/>
    <x v="805"/>
    <s v="Santosh Sharma"/>
    <n v="1"/>
    <n v="4000000"/>
    <n v="475000"/>
    <x v="0"/>
  </r>
  <r>
    <s v="The Hero - Abhimanyu"/>
    <x v="0"/>
    <s v="No"/>
    <s v="No"/>
    <s v="action"/>
    <s v="No"/>
    <s v="Yes"/>
    <s v="Yes"/>
    <x v="550"/>
    <x v="806"/>
    <s v="Gurudutt Sahil"/>
    <n v="10"/>
    <n v="12500000"/>
    <n v="300000"/>
    <x v="0"/>
  </r>
  <r>
    <s v="Babloo Happy Hai"/>
    <x v="0"/>
    <s v="No"/>
    <s v="No"/>
    <s v="love_story"/>
    <s v="Yes"/>
    <s v="No"/>
    <s v="Yes"/>
    <x v="551"/>
    <x v="389"/>
    <s v="Bishakh - Kanish"/>
    <n v="275"/>
    <n v="45000000"/>
    <n v="3000000"/>
    <x v="0"/>
  </r>
  <r>
    <s v="Ramaa - The Saviour"/>
    <x v="0"/>
    <s v="No"/>
    <s v="No"/>
    <s v="fantasy"/>
    <s v="No"/>
    <s v="Yes"/>
    <s v="No"/>
    <x v="552"/>
    <x v="807"/>
    <s v="Siddharth - Suhas"/>
    <n v="95"/>
    <n v="77500000"/>
    <n v="1400000"/>
    <x v="0"/>
  </r>
  <r>
    <s v="Double Cross - Ek Dhoka"/>
    <x v="1"/>
    <s v="No"/>
    <s v="No"/>
    <s v="drama"/>
    <s v="No"/>
    <s v="No"/>
    <s v="Yes"/>
    <x v="552"/>
    <x v="808"/>
    <s v="DJ Aqeel"/>
    <n v="55"/>
    <n v="17500000"/>
    <n v="8756550"/>
    <x v="0"/>
  </r>
  <r>
    <s v="Love Express"/>
    <x v="0"/>
    <s v="No"/>
    <s v="No"/>
    <s v="comedy"/>
    <s v="Yes"/>
    <s v="Yes"/>
    <s v="No"/>
    <x v="553"/>
    <x v="809"/>
    <s v="Jaidev Kumar"/>
    <n v="150"/>
    <n v="50000000"/>
    <n v="2900000"/>
    <x v="0"/>
  </r>
  <r>
    <s v="Anna Ka Andolan"/>
    <x v="0"/>
    <s v="No"/>
    <s v="No"/>
    <s v="drama"/>
    <s v="Yes"/>
    <s v="Yes"/>
    <s v="No"/>
    <x v="554"/>
    <x v="810"/>
    <s v="Baba Jagirdar"/>
    <n v="1"/>
    <n v="1500000"/>
    <n v="230000"/>
    <x v="0"/>
  </r>
  <r>
    <s v="M.A.D - Mad About Dance"/>
    <x v="0"/>
    <s v="No"/>
    <s v="No"/>
    <s v="drama"/>
    <s v="Yes"/>
    <s v="Yes"/>
    <s v="No"/>
    <x v="555"/>
    <x v="811"/>
    <s v="Sangeet - Siddharth"/>
    <n v="150"/>
    <n v="37500000"/>
    <n v="2700000"/>
    <x v="0"/>
  </r>
  <r>
    <s v="Race"/>
    <x v="1"/>
    <s v="No"/>
    <s v="No"/>
    <s v="thriller"/>
    <s v="No"/>
    <s v="No"/>
    <s v="No"/>
    <x v="556"/>
    <x v="37"/>
    <s v="Pritam"/>
    <n v="1300"/>
    <n v="460000000"/>
    <n v="1034500000"/>
    <x v="3"/>
  </r>
  <r>
    <s v="Race 2"/>
    <x v="1"/>
    <s v="No"/>
    <s v="Yes"/>
    <s v="thriller"/>
    <s v="No"/>
    <s v="No"/>
    <s v="No"/>
    <x v="556"/>
    <x v="37"/>
    <s v="Pritam"/>
    <n v="3200"/>
    <n v="940000000"/>
    <n v="1615375000"/>
    <x v="2"/>
  </r>
  <r>
    <s v="Being Cyrus"/>
    <x v="0"/>
    <s v="No"/>
    <s v="No"/>
    <s v="drama"/>
    <s v="No"/>
    <s v="Yes"/>
    <s v="No"/>
    <x v="556"/>
    <x v="295"/>
    <s v="Salim - Sulaiman"/>
    <n v="80"/>
    <n v="40000000"/>
    <n v="64212500"/>
    <x v="2"/>
  </r>
  <r>
    <s v="Cocktail"/>
    <x v="0"/>
    <s v="No"/>
    <s v="No"/>
    <s v="rom__com"/>
    <s v="No"/>
    <s v="No"/>
    <s v="No"/>
    <x v="556"/>
    <x v="295"/>
    <s v="Pritam"/>
    <n v="1600"/>
    <n v="530000000"/>
    <n v="1252347500"/>
    <x v="3"/>
  </r>
  <r>
    <s v="Love Aaj Kal"/>
    <x v="0"/>
    <s v="No"/>
    <s v="No"/>
    <s v="rom__com"/>
    <s v="No"/>
    <s v="No"/>
    <s v="No"/>
    <x v="556"/>
    <x v="29"/>
    <s v="Pritam"/>
    <n v="1350"/>
    <n v="560000000"/>
    <n v="1195175000"/>
    <x v="3"/>
  </r>
  <r>
    <s v="Phantom"/>
    <x v="1"/>
    <s v="No"/>
    <s v="No"/>
    <s v="action"/>
    <s v="No"/>
    <s v="No"/>
    <s v="No"/>
    <x v="556"/>
    <x v="460"/>
    <s v="Pritam"/>
    <n v="2600"/>
    <n v="720000000"/>
    <n v="844400000"/>
    <x v="2"/>
  </r>
  <r>
    <s v="Thoda Pyaar Thoda Magic"/>
    <x v="0"/>
    <s v="No"/>
    <s v="No"/>
    <s v="drama"/>
    <s v="No"/>
    <s v="No"/>
    <s v="No"/>
    <x v="556"/>
    <x v="11"/>
    <s v="Shankar - Ehsaan - Loy"/>
    <n v="750"/>
    <n v="230000000"/>
    <n v="372530000"/>
    <x v="2"/>
  </r>
  <r>
    <s v="Sanam Teri Kasam"/>
    <x v="0"/>
    <s v="No"/>
    <s v="No"/>
    <s v="love_story"/>
    <s v="No"/>
    <s v="No"/>
    <s v="No"/>
    <x v="228"/>
    <x v="391"/>
    <s v="Nadeem - Shravan"/>
    <n v="10"/>
    <n v="25000000"/>
    <n v="725000"/>
    <x v="0"/>
  </r>
  <r>
    <s v="Parineeta"/>
    <x v="0"/>
    <s v="No"/>
    <s v="No"/>
    <s v="drama"/>
    <s v="No"/>
    <s v="Yes"/>
    <s v="No"/>
    <x v="556"/>
    <x v="615"/>
    <s v="Shantanu Moitra"/>
    <n v="325"/>
    <n v="170000000"/>
    <n v="326325000"/>
    <x v="2"/>
  </r>
  <r>
    <s v="Aarakshan"/>
    <x v="1"/>
    <s v="No"/>
    <s v="No"/>
    <s v="drama"/>
    <s v="No"/>
    <s v="No"/>
    <s v="No"/>
    <x v="556"/>
    <x v="92"/>
    <s v="Shankar - Ehsaan - Loy"/>
    <n v="1500"/>
    <n v="530000000"/>
    <n v="645292500"/>
    <x v="2"/>
  </r>
  <r>
    <s v="Go Goa Gone"/>
    <x v="0"/>
    <s v="No"/>
    <s v="No"/>
    <s v="comedy"/>
    <s v="No"/>
    <s v="Yes"/>
    <s v="No"/>
    <x v="556"/>
    <x v="812"/>
    <s v="Sachin - Jigar"/>
    <n v="1100"/>
    <n v="190000000"/>
    <n v="384250000"/>
    <x v="3"/>
  </r>
  <r>
    <s v="Happy Ending"/>
    <x v="1"/>
    <s v="No"/>
    <s v="No"/>
    <s v="rom__com"/>
    <s v="No"/>
    <s v="No"/>
    <s v="No"/>
    <x v="556"/>
    <x v="812"/>
    <s v="Sachin - Jigar"/>
    <n v="1650"/>
    <n v="570000000"/>
    <n v="380055000"/>
    <x v="0"/>
  </r>
  <r>
    <s v="Chef"/>
    <x v="1"/>
    <s v="Yes"/>
    <s v="No"/>
    <s v="drama"/>
    <s v="No"/>
    <s v="No"/>
    <s v="No"/>
    <x v="556"/>
    <x v="603"/>
    <s v="Raghu Dixit"/>
    <n v="1550"/>
    <n v="310000000"/>
    <n v="105495000"/>
    <x v="0"/>
  </r>
  <r>
    <s v="Kurbaan"/>
    <x v="0"/>
    <s v="No"/>
    <s v="No"/>
    <s v="thriller"/>
    <s v="No"/>
    <s v="Yes"/>
    <s v="No"/>
    <x v="556"/>
    <x v="334"/>
    <s v="Salim - Sulaiman"/>
    <n v="1250"/>
    <n v="500000000"/>
    <n v="429865000"/>
    <x v="1"/>
  </r>
  <r>
    <s v="Humshakals"/>
    <x v="0"/>
    <s v="No"/>
    <s v="No"/>
    <s v="comedy"/>
    <s v="No"/>
    <s v="No"/>
    <s v="No"/>
    <x v="556"/>
    <x v="96"/>
    <s v="Himesh Reshammiya"/>
    <n v="2800"/>
    <n v="640000000"/>
    <n v="870200000"/>
    <x v="2"/>
  </r>
  <r>
    <s v="Salaam Namaste"/>
    <x v="0"/>
    <s v="No"/>
    <s v="No"/>
    <s v="rom__com"/>
    <s v="No"/>
    <s v="Yes"/>
    <s v="No"/>
    <x v="556"/>
    <x v="408"/>
    <s v="Vishal - Shekhar"/>
    <n v="325"/>
    <n v="110000000"/>
    <n v="572300000"/>
    <x v="3"/>
  </r>
  <r>
    <s v="Ta Ra Rum Pum"/>
    <x v="0"/>
    <s v="No"/>
    <s v="No"/>
    <s v="drama"/>
    <s v="No"/>
    <s v="No"/>
    <s v="No"/>
    <x v="556"/>
    <x v="408"/>
    <s v="Vishal - Shekhar"/>
    <n v="725"/>
    <n v="300000000"/>
    <n v="691450000"/>
    <x v="3"/>
  </r>
  <r>
    <s v="Agent Vinod"/>
    <x v="1"/>
    <s v="No"/>
    <s v="No"/>
    <s v="thriller"/>
    <s v="No"/>
    <s v="No"/>
    <s v="No"/>
    <x v="556"/>
    <x v="617"/>
    <s v="Pritam"/>
    <n v="2200"/>
    <n v="600000000"/>
    <n v="730050000"/>
    <x v="2"/>
  </r>
  <r>
    <s v="Bullet Raja"/>
    <x v="0"/>
    <s v="No"/>
    <s v="No"/>
    <s v="action"/>
    <s v="No"/>
    <s v="No"/>
    <s v="No"/>
    <x v="556"/>
    <x v="423"/>
    <s v="Sajid - Wajid"/>
    <n v="2150"/>
    <n v="520000000"/>
    <n v="538825000"/>
    <x v="2"/>
  </r>
  <r>
    <s v="Yeh Ishq.....Nahin"/>
    <x v="0"/>
    <s v="No"/>
    <s v="No"/>
    <s v="drama"/>
    <s v="Yes"/>
    <s v="Yes"/>
    <s v="Yes"/>
    <x v="557"/>
    <x v="813"/>
    <s v="Asheesh Thadani"/>
    <n v="3"/>
    <n v="4500000"/>
    <n v="200000"/>
    <x v="0"/>
  </r>
  <r>
    <s v="Life Mein Hungama Hai"/>
    <x v="0"/>
    <s v="No"/>
    <s v="No"/>
    <s v="comedy"/>
    <s v="Yes"/>
    <s v="Yes"/>
    <s v="No"/>
    <x v="558"/>
    <x v="814"/>
    <s v="Jeet Ganguly"/>
    <n v="5"/>
    <n v="10000000"/>
    <n v="250000"/>
    <x v="0"/>
  </r>
  <r>
    <s v="Software Hardware Kya Yaaron"/>
    <x v="0"/>
    <s v="No"/>
    <s v="No"/>
    <s v="comedy"/>
    <s v="Yes"/>
    <s v="Yes"/>
    <s v="Yes"/>
    <x v="559"/>
    <x v="815"/>
    <s v="Sur Rhyeal"/>
    <n v="12"/>
    <n v="3000000"/>
    <n v="175000"/>
    <x v="0"/>
  </r>
  <r>
    <s v="Laal Kranti"/>
    <x v="0"/>
    <s v="No"/>
    <s v="No"/>
    <s v="action"/>
    <s v="Yes"/>
    <s v="Yes"/>
    <s v="Yes"/>
    <x v="560"/>
    <x v="816"/>
    <s v="Prawaldeep"/>
    <n v="2"/>
    <n v="2500000"/>
    <n v="75000"/>
    <x v="0"/>
  </r>
  <r>
    <s v="Petrol"/>
    <x v="1"/>
    <s v="No"/>
    <s v="No"/>
    <s v="action"/>
    <s v="Yes"/>
    <s v="Yes"/>
    <s v="Yes"/>
    <x v="561"/>
    <x v="817"/>
    <s v="Mahesh - Vinod"/>
    <n v="1"/>
    <n v="3500000"/>
    <n v="2700000"/>
    <x v="1"/>
  </r>
  <r>
    <s v="Dabangg"/>
    <x v="1"/>
    <s v="No"/>
    <s v="No"/>
    <s v="action"/>
    <s v="No"/>
    <s v="Yes"/>
    <s v="No"/>
    <x v="562"/>
    <x v="746"/>
    <s v="Sajid - Wajid"/>
    <n v="1900"/>
    <n v="410000000"/>
    <n v="2192700000"/>
    <x v="3"/>
  </r>
  <r>
    <s v="Sultan"/>
    <x v="1"/>
    <s v="No"/>
    <s v="No"/>
    <s v="masala"/>
    <s v="No"/>
    <s v="No"/>
    <s v="No"/>
    <x v="562"/>
    <x v="416"/>
    <s v="Vishal - Shekhar"/>
    <n v="4350"/>
    <n v="1450000000"/>
    <n v="5772875000"/>
    <x v="3"/>
  </r>
  <r>
    <s v="Tiger Zinda Hai"/>
    <x v="1"/>
    <s v="No"/>
    <s v="Yes"/>
    <s v="action"/>
    <s v="No"/>
    <s v="No"/>
    <s v="No"/>
    <x v="562"/>
    <x v="416"/>
    <s v="Vishal - Shekhar"/>
    <n v="4600"/>
    <n v="2100000000"/>
    <n v="5651020000"/>
    <x v="3"/>
  </r>
  <r>
    <s v="Ready"/>
    <x v="0"/>
    <s v="Yes"/>
    <s v="No"/>
    <s v="comedy"/>
    <s v="No"/>
    <s v="No"/>
    <s v="No"/>
    <x v="562"/>
    <x v="110"/>
    <s v="Pritam"/>
    <n v="2300"/>
    <n v="610000000"/>
    <n v="1833987500"/>
    <x v="3"/>
  </r>
  <r>
    <s v="Veer"/>
    <x v="0"/>
    <s v="No"/>
    <s v="No"/>
    <s v="action"/>
    <s v="No"/>
    <s v="No"/>
    <s v="No"/>
    <x v="562"/>
    <x v="818"/>
    <s v="Sajid - Wajid"/>
    <n v="1600"/>
    <n v="630000000"/>
    <n v="611400000"/>
    <x v="1"/>
  </r>
  <r>
    <s v="Dabangg 2"/>
    <x v="1"/>
    <s v="No"/>
    <s v="Yes"/>
    <s v="action"/>
    <s v="No"/>
    <s v="Yes"/>
    <s v="No"/>
    <x v="562"/>
    <x v="819"/>
    <s v="Sajid - Wajid"/>
    <n v="3400"/>
    <n v="840000000"/>
    <n v="2492350000"/>
    <x v="3"/>
  </r>
  <r>
    <s v="Maine Pyaar Kyun Kiya?"/>
    <x v="0"/>
    <s v="No"/>
    <s v="No"/>
    <s v="comedy"/>
    <s v="No"/>
    <s v="No"/>
    <s v="No"/>
    <x v="562"/>
    <x v="81"/>
    <s v="Himesh Reshammiya"/>
    <n v="450"/>
    <n v="150000000"/>
    <n v="472225000"/>
    <x v="3"/>
  </r>
  <r>
    <s v="Partner"/>
    <x v="0"/>
    <s v="Yes"/>
    <s v="No"/>
    <s v="comedy"/>
    <s v="No"/>
    <s v="No"/>
    <s v="No"/>
    <x v="562"/>
    <x v="81"/>
    <s v="Sajid - Wajid"/>
    <n v="1100"/>
    <n v="280000000"/>
    <n v="1009115000"/>
    <x v="3"/>
  </r>
  <r>
    <s v="Shaadi Karke Phas Gaya Yaar"/>
    <x v="0"/>
    <s v="No"/>
    <s v="No"/>
    <s v="rom__com"/>
    <s v="No"/>
    <s v="No"/>
    <s v="No"/>
    <x v="562"/>
    <x v="820"/>
    <s v="Sajid - Wajid"/>
    <n v="200"/>
    <n v="110000000"/>
    <n v="50250000"/>
    <x v="0"/>
  </r>
  <r>
    <s v="Ek Tha Tiger"/>
    <x v="1"/>
    <s v="No"/>
    <s v="No"/>
    <s v="action"/>
    <s v="No"/>
    <s v="No"/>
    <s v="No"/>
    <x v="562"/>
    <x v="460"/>
    <s v="Sajid - Wajid"/>
    <n v="3200"/>
    <n v="920000000"/>
    <n v="3083150000"/>
    <x v="3"/>
  </r>
  <r>
    <s v="Bajrangi Bhaijaan"/>
    <x v="1"/>
    <s v="No"/>
    <s v="No"/>
    <s v="masala"/>
    <s v="No"/>
    <s v="No"/>
    <s v="No"/>
    <x v="562"/>
    <x v="460"/>
    <s v="Pritam"/>
    <n v="4100"/>
    <n v="1250000000"/>
    <n v="6039940000"/>
    <x v="3"/>
  </r>
  <r>
    <s v="Tubelight"/>
    <x v="1"/>
    <s v="Yes"/>
    <s v="No"/>
    <s v="drama"/>
    <s v="No"/>
    <s v="No"/>
    <s v="No"/>
    <x v="562"/>
    <x v="460"/>
    <s v="Pritam"/>
    <n v="4400"/>
    <n v="1350000000"/>
    <n v="2079900000"/>
    <x v="2"/>
  </r>
  <r>
    <s v="Salaam-E-Ishq"/>
    <x v="1"/>
    <s v="Yes"/>
    <s v="No"/>
    <s v="love_story"/>
    <s v="No"/>
    <s v="No"/>
    <s v="No"/>
    <x v="562"/>
    <x v="122"/>
    <s v="Shankar - Ehsaan - Loy"/>
    <n v="900"/>
    <n v="430000000"/>
    <n v="522400000"/>
    <x v="2"/>
  </r>
  <r>
    <s v="Wanted"/>
    <x v="1"/>
    <s v="Yes"/>
    <s v="No"/>
    <s v="action"/>
    <s v="No"/>
    <s v="Yes"/>
    <s v="No"/>
    <x v="562"/>
    <x v="91"/>
    <s v="Sajid - Wajid"/>
    <n v="1400"/>
    <n v="520000000"/>
    <n v="932300000"/>
    <x v="2"/>
  </r>
  <r>
    <s v="Main Aurr Mrs. Khanna"/>
    <x v="1"/>
    <s v="No"/>
    <s v="No"/>
    <s v="rom__com"/>
    <s v="No"/>
    <s v="Yes"/>
    <s v="No"/>
    <x v="562"/>
    <x v="668"/>
    <s v="Sajid - Wajid"/>
    <n v="750"/>
    <n v="380000000"/>
    <n v="146137500"/>
    <x v="0"/>
  </r>
  <r>
    <s v="Kyon Ki"/>
    <x v="1"/>
    <s v="Yes"/>
    <s v="No"/>
    <s v="love_story"/>
    <s v="No"/>
    <s v="No"/>
    <s v="No"/>
    <x v="562"/>
    <x v="93"/>
    <s v="Himesh Reshammiya"/>
    <n v="475"/>
    <n v="210000000"/>
    <n v="231540000"/>
    <x v="2"/>
  </r>
  <r>
    <s v="Baabul"/>
    <x v="0"/>
    <s v="No"/>
    <s v="No"/>
    <s v="drama"/>
    <s v="No"/>
    <s v="No"/>
    <s v="No"/>
    <x v="562"/>
    <x v="821"/>
    <s v="Aadesh Shrivastava"/>
    <n v="675"/>
    <n v="260000000"/>
    <n v="395745000"/>
    <x v="2"/>
  </r>
  <r>
    <s v="God Tussi Great Ho"/>
    <x v="1"/>
    <s v="No"/>
    <s v="No"/>
    <s v="comedy"/>
    <s v="No"/>
    <s v="Yes"/>
    <s v="No"/>
    <x v="562"/>
    <x v="369"/>
    <s v="Sajid - Wajid"/>
    <n v="775"/>
    <n v="210000000"/>
    <n v="206112500"/>
    <x v="1"/>
  </r>
  <r>
    <s v="Saawan... The Love Season"/>
    <x v="0"/>
    <s v="No"/>
    <s v="No"/>
    <s v="love_story"/>
    <s v="No"/>
    <s v="No"/>
    <s v="No"/>
    <x v="562"/>
    <x v="822"/>
    <s v="Aadesh Shrivastava"/>
    <n v="275"/>
    <n v="50000000"/>
    <n v="59168750"/>
    <x v="2"/>
  </r>
  <r>
    <s v="Kick"/>
    <x v="1"/>
    <s v="Yes"/>
    <s v="No"/>
    <s v="action"/>
    <s v="No"/>
    <s v="Yes"/>
    <s v="No"/>
    <x v="562"/>
    <x v="823"/>
    <s v="Honey Singh"/>
    <n v="3800"/>
    <n v="1400000000"/>
    <n v="3518000000"/>
    <x v="3"/>
  </r>
  <r>
    <s v="Bodyguard"/>
    <x v="1"/>
    <s v="Yes"/>
    <s v="No"/>
    <s v="action"/>
    <s v="No"/>
    <s v="Yes"/>
    <s v="No"/>
    <x v="562"/>
    <x v="824"/>
    <s v="Himesh Reshammiya"/>
    <n v="2750"/>
    <n v="700000000"/>
    <n v="2343900000"/>
    <x v="3"/>
  </r>
  <r>
    <s v="Jai Ho"/>
    <x v="1"/>
    <s v="No"/>
    <s v="No"/>
    <s v="action"/>
    <s v="No"/>
    <s v="No"/>
    <s v="No"/>
    <x v="562"/>
    <x v="612"/>
    <s v="Sajid - Wajid"/>
    <n v="3700"/>
    <n v="1020000000"/>
    <n v="1862120000"/>
    <x v="2"/>
  </r>
  <r>
    <s v="Prem Ratan Dhan Payo"/>
    <x v="1"/>
    <s v="No"/>
    <s v="No"/>
    <s v="drama"/>
    <s v="No"/>
    <s v="No"/>
    <s v="No"/>
    <x v="562"/>
    <x v="825"/>
    <s v="Himesh Reshammiya"/>
    <n v="4200"/>
    <n v="1800000000"/>
    <n v="3654575000"/>
    <x v="3"/>
  </r>
  <r>
    <s v="Yuvvraaj"/>
    <x v="1"/>
    <s v="No"/>
    <s v="No"/>
    <s v="drama"/>
    <s v="No"/>
    <s v="No"/>
    <s v="No"/>
    <x v="562"/>
    <x v="180"/>
    <s v="A.R. Rehman"/>
    <n v="1100"/>
    <n v="480000000"/>
    <n v="312200000"/>
    <x v="0"/>
  </r>
  <r>
    <s v="Lucky - No Time for Love"/>
    <x v="0"/>
    <s v="No"/>
    <s v="No"/>
    <s v="love_story"/>
    <s v="No"/>
    <s v="Yes"/>
    <s v="Yes"/>
    <x v="562"/>
    <x v="826"/>
    <s v="Adnan Sami"/>
    <n v="400"/>
    <n v="140000000"/>
    <n v="278150000"/>
    <x v="2"/>
  </r>
  <r>
    <s v="London Dreams"/>
    <x v="1"/>
    <s v="No"/>
    <s v="No"/>
    <s v="drama"/>
    <s v="No"/>
    <s v="No"/>
    <s v="No"/>
    <x v="562"/>
    <x v="129"/>
    <s v="Shankar - Ehsaan - Loy"/>
    <n v="1450"/>
    <n v="630000000"/>
    <n v="413180000"/>
    <x v="0"/>
  </r>
  <r>
    <s v="Marigold"/>
    <x v="1"/>
    <s v="No"/>
    <s v="No"/>
    <s v="rom__com"/>
    <s v="No"/>
    <s v="Yes"/>
    <s v="No"/>
    <x v="562"/>
    <x v="827"/>
    <s v="Shankar - Ehsaan - Loy"/>
    <n v="160"/>
    <n v="190000000"/>
    <n v="22950000"/>
    <x v="0"/>
  </r>
  <r>
    <s v="Riwayat"/>
    <x v="0"/>
    <s v="No"/>
    <s v="No"/>
    <s v="drama"/>
    <s v="Yes"/>
    <s v="Yes"/>
    <s v="Yes"/>
    <x v="563"/>
    <x v="828"/>
    <s v="Sushil Lalji"/>
    <n v="35"/>
    <n v="35000000"/>
    <n v="475000"/>
    <x v="0"/>
  </r>
  <r>
    <s v="Bas Ek Tamanna"/>
    <x v="1"/>
    <s v="No"/>
    <s v="No"/>
    <s v="drama"/>
    <s v="No"/>
    <s v="Yes"/>
    <s v="No"/>
    <x v="564"/>
    <x v="829"/>
    <s v="Onkar Shinde"/>
    <n v="5"/>
    <n v="12500000"/>
    <n v="70000"/>
    <x v="0"/>
  </r>
  <r>
    <s v="Mukhbiir"/>
    <x v="0"/>
    <s v="No"/>
    <s v="No"/>
    <s v="drama"/>
    <s v="No"/>
    <s v="No"/>
    <s v="Yes"/>
    <x v="565"/>
    <x v="88"/>
    <s v="Shashi Pritam"/>
    <n v="75"/>
    <n v="37500000"/>
    <n v="2225000"/>
    <x v="0"/>
  </r>
  <r>
    <s v="Love Kaa Tadka"/>
    <x v="0"/>
    <s v="No"/>
    <s v="No"/>
    <s v="rom__com"/>
    <s v="No"/>
    <s v="Yes"/>
    <s v="No"/>
    <x v="565"/>
    <x v="830"/>
    <s v="Aadesh Shrivastava"/>
    <n v="3"/>
    <n v="6500000"/>
    <n v="70000"/>
    <x v="0"/>
  </r>
  <r>
    <s v="Game"/>
    <x v="1"/>
    <s v="Yes"/>
    <s v="No"/>
    <s v="thriller"/>
    <s v="No"/>
    <s v="Yes"/>
    <s v="No"/>
    <x v="22"/>
    <x v="38"/>
    <s v="Shankar - Ehsaan - Loy"/>
    <n v="1100"/>
    <n v="340000000"/>
    <n v="128792500"/>
    <x v="0"/>
  </r>
  <r>
    <s v="Nigehbaan - The Third Eye"/>
    <x v="0"/>
    <s v="No"/>
    <s v="No"/>
    <s v="drama"/>
    <s v="No"/>
    <s v="No"/>
    <s v="No"/>
    <x v="566"/>
    <x v="430"/>
    <s v="Himesh Reshammiya"/>
    <n v="50"/>
    <n v="12500000"/>
    <n v="4600000"/>
    <x v="0"/>
  </r>
  <r>
    <s v="Rafta Rafta - The Speed"/>
    <x v="1"/>
    <s v="No"/>
    <s v="No"/>
    <s v="drama"/>
    <s v="No"/>
    <s v="Yes"/>
    <s v="No"/>
    <x v="566"/>
    <x v="831"/>
    <s v="Dilip Sen - Sameer Sen"/>
    <n v="45"/>
    <n v="30000000"/>
    <n v="4000000"/>
    <x v="0"/>
  </r>
  <r>
    <s v="Madhubaala"/>
    <x v="0"/>
    <s v="No"/>
    <s v="No"/>
    <s v="drama"/>
    <s v="No"/>
    <s v="No"/>
    <s v="No"/>
    <x v="566"/>
    <x v="832"/>
    <s v="Bappi - Tutal"/>
    <n v="35"/>
    <n v="20000000"/>
    <n v="4900000"/>
    <x v="0"/>
  </r>
  <r>
    <s v="Main Hoon Kharidaar"/>
    <x v="0"/>
    <s v="No"/>
    <s v="No"/>
    <s v="adult"/>
    <s v="Yes"/>
    <s v="Yes"/>
    <s v="Yes"/>
    <x v="567"/>
    <x v="67"/>
    <s v="Santosh Sharma"/>
    <n v="1"/>
    <n v="2000000"/>
    <n v="725000"/>
    <x v="0"/>
  </r>
  <r>
    <s v="Krantiveer - The Revolution"/>
    <x v="1"/>
    <s v="No"/>
    <s v="No"/>
    <s v="drama"/>
    <s v="No"/>
    <s v="No"/>
    <s v="No"/>
    <x v="568"/>
    <x v="833"/>
    <s v="Sachin - Jigar"/>
    <n v="350"/>
    <n v="80000000"/>
    <n v="7100000"/>
    <x v="0"/>
  </r>
  <r>
    <s v="Chand Sa Roshan Chehra"/>
    <x v="1"/>
    <s v="No"/>
    <s v="No"/>
    <s v="love_story"/>
    <s v="Yes"/>
    <s v="Yes"/>
    <s v="No"/>
    <x v="568"/>
    <x v="834"/>
    <s v="Jatin - Lalit"/>
    <n v="60"/>
    <n v="15000000"/>
    <n v="5252500"/>
    <x v="0"/>
  </r>
  <r>
    <s v="Bold"/>
    <x v="1"/>
    <s v="No"/>
    <s v="No"/>
    <s v="drama"/>
    <s v="Yes"/>
    <s v="No"/>
    <s v="No"/>
    <x v="569"/>
    <x v="366"/>
    <s v="Bappi Lahiri"/>
    <n v="40"/>
    <n v="7500000"/>
    <n v="7466750"/>
    <x v="1"/>
  </r>
  <r>
    <s v="Ek Se Mera Kya Hoga"/>
    <x v="0"/>
    <s v="No"/>
    <s v="No"/>
    <s v="adult"/>
    <s v="No"/>
    <s v="No"/>
    <s v="Yes"/>
    <x v="569"/>
    <x v="654"/>
    <s v="Gunwant Sharma"/>
    <n v="12"/>
    <n v="6500000"/>
    <n v="2275000"/>
    <x v="0"/>
  </r>
  <r>
    <s v="31st Night"/>
    <x v="1"/>
    <s v="No"/>
    <s v="No"/>
    <s v="drama"/>
    <s v="Yes"/>
    <s v="No"/>
    <s v="Yes"/>
    <x v="570"/>
    <x v="835"/>
    <s v="Munnawar Azmi"/>
    <n v="1"/>
    <n v="2000000"/>
    <n v="36000"/>
    <x v="0"/>
  </r>
  <r>
    <s v="Veerappan"/>
    <x v="0"/>
    <s v="No"/>
    <s v="No"/>
    <s v="drama"/>
    <s v="Yes"/>
    <s v="No"/>
    <s v="No"/>
    <x v="571"/>
    <x v="2"/>
    <s v="Jeet Ganguly"/>
    <n v="1200"/>
    <n v="140000000"/>
    <n v="90300000"/>
    <x v="0"/>
  </r>
  <r>
    <s v="Bandaa"/>
    <x v="0"/>
    <s v="No"/>
    <s v="No"/>
    <s v="drama"/>
    <s v="No"/>
    <s v="Yes"/>
    <s v="No"/>
    <x v="572"/>
    <x v="836"/>
    <s v="Raees Khan"/>
    <n v="1"/>
    <n v="3500000"/>
    <n v="70000"/>
    <x v="0"/>
  </r>
  <r>
    <s v="The Great Indian Butterfly"/>
    <x v="1"/>
    <s v="No"/>
    <s v="No"/>
    <s v="drama"/>
    <s v="No"/>
    <s v="Yes"/>
    <s v="No"/>
    <x v="573"/>
    <x v="837"/>
    <s v="Deepak Pandit"/>
    <n v="60"/>
    <n v="25000000"/>
    <n v="1025000"/>
    <x v="0"/>
  </r>
  <r>
    <s v="Valentines's Night"/>
    <x v="0"/>
    <s v="No"/>
    <s v="No"/>
    <s v="thriller"/>
    <s v="Yes"/>
    <s v="Yes"/>
    <s v="Yes"/>
    <x v="574"/>
    <x v="838"/>
    <s v="Astitva - The Band"/>
    <n v="70"/>
    <n v="12500000"/>
    <n v="1325000"/>
    <x v="0"/>
  </r>
  <r>
    <s v="Mehbooba"/>
    <x v="0"/>
    <s v="No"/>
    <s v="No"/>
    <s v="love_story"/>
    <s v="No"/>
    <s v="No"/>
    <s v="No"/>
    <x v="575"/>
    <x v="839"/>
    <s v="Ismail Darbar"/>
    <n v="425"/>
    <n v="220000000"/>
    <n v="37850000"/>
    <x v="0"/>
  </r>
  <r>
    <s v="Nehlle Pe Dehlla"/>
    <x v="1"/>
    <s v="No"/>
    <s v="No"/>
    <s v="comedy"/>
    <s v="No"/>
    <s v="Yes"/>
    <s v="No"/>
    <x v="575"/>
    <x v="217"/>
    <s v="Anand Raj Anand"/>
    <n v="300"/>
    <n v="70000000"/>
    <n v="64100000"/>
    <x v="1"/>
  </r>
  <r>
    <s v="Chatur Singh Two Star"/>
    <x v="1"/>
    <s v="No"/>
    <s v="No"/>
    <s v="comedy"/>
    <s v="No"/>
    <s v="No"/>
    <s v="No"/>
    <x v="575"/>
    <x v="217"/>
    <s v="Sajid - Wajid"/>
    <n v="700"/>
    <n v="230000000"/>
    <n v="31700000"/>
    <x v="0"/>
  </r>
  <r>
    <s v="Zilla Ghaziabad"/>
    <x v="1"/>
    <s v="No"/>
    <s v="No"/>
    <s v="action"/>
    <s v="No"/>
    <s v="No"/>
    <s v="No"/>
    <x v="575"/>
    <x v="449"/>
    <s v="Amjad - Nadeem"/>
    <n v="1700"/>
    <n v="360000000"/>
    <n v="222620000"/>
    <x v="0"/>
  </r>
  <r>
    <s v="Dus"/>
    <x v="1"/>
    <s v="No"/>
    <s v="No"/>
    <s v="action"/>
    <s v="No"/>
    <s v="No"/>
    <s v="No"/>
    <x v="575"/>
    <x v="79"/>
    <s v="Vishal - Shekhar"/>
    <n v="525"/>
    <n v="220000000"/>
    <n v="388370000"/>
    <x v="2"/>
  </r>
  <r>
    <s v="Tathastu"/>
    <x v="1"/>
    <s v="No"/>
    <s v="No"/>
    <s v="drama"/>
    <s v="No"/>
    <s v="No"/>
    <s v="No"/>
    <x v="575"/>
    <x v="79"/>
    <s v="Vishal - Shekhar"/>
    <n v="250"/>
    <n v="110000000"/>
    <n v="32632500"/>
    <x v="0"/>
  </r>
  <r>
    <s v="Double Dhamaal"/>
    <x v="0"/>
    <s v="No"/>
    <s v="Yes"/>
    <s v="comedy"/>
    <s v="No"/>
    <s v="No"/>
    <s v="No"/>
    <x v="575"/>
    <x v="774"/>
    <s v="Anand Raj Anand"/>
    <n v="1800"/>
    <n v="290000000"/>
    <n v="705450000"/>
    <x v="3"/>
  </r>
  <r>
    <s v="Policegiri"/>
    <x v="0"/>
    <s v="Yes"/>
    <s v="No"/>
    <s v="action"/>
    <s v="No"/>
    <s v="Yes"/>
    <s v="No"/>
    <x v="575"/>
    <x v="840"/>
    <s v="Himesh Reshammiya"/>
    <n v="1550"/>
    <n v="300000000"/>
    <n v="202800000"/>
    <x v="0"/>
  </r>
  <r>
    <s v="Shabd"/>
    <x v="0"/>
    <s v="No"/>
    <s v="No"/>
    <s v="drama"/>
    <s v="No"/>
    <s v="Yes"/>
    <s v="No"/>
    <x v="575"/>
    <x v="164"/>
    <s v="Vishal - Shekhar"/>
    <n v="250"/>
    <n v="95000000"/>
    <n v="107012500"/>
    <x v="2"/>
  </r>
  <r>
    <s v="Knock Out"/>
    <x v="1"/>
    <s v="No"/>
    <s v="No"/>
    <s v="thriller"/>
    <s v="No"/>
    <s v="No"/>
    <s v="No"/>
    <x v="575"/>
    <x v="88"/>
    <s v="Gourov Dasgupta"/>
    <n v="800"/>
    <n v="300000000"/>
    <n v="89425000"/>
    <x v="0"/>
  </r>
  <r>
    <s v="Bhoomi"/>
    <x v="0"/>
    <s v="No"/>
    <s v="No"/>
    <s v="drama"/>
    <s v="No"/>
    <s v="No"/>
    <s v="No"/>
    <x v="575"/>
    <x v="674"/>
    <s v="Sachin - Jigar"/>
    <n v="2000"/>
    <n v="310000000"/>
    <n v="153775000"/>
    <x v="0"/>
  </r>
  <r>
    <s v="Lamhaa"/>
    <x v="0"/>
    <s v="No"/>
    <s v="No"/>
    <s v="thriller"/>
    <s v="No"/>
    <s v="No"/>
    <s v="No"/>
    <x v="575"/>
    <x v="602"/>
    <s v="Mithoon"/>
    <n v="1000"/>
    <n v="250000000"/>
    <n v="115800000"/>
    <x v="0"/>
  </r>
  <r>
    <s v="Lage Raho Munnabhai"/>
    <x v="0"/>
    <s v="No"/>
    <s v="Yes"/>
    <s v="drama"/>
    <s v="No"/>
    <s v="No"/>
    <s v="No"/>
    <x v="575"/>
    <x v="13"/>
    <s v="Shantanu Moitra"/>
    <n v="600"/>
    <n v="190000000"/>
    <n v="1262000000"/>
    <x v="3"/>
  </r>
  <r>
    <s v="Department"/>
    <x v="0"/>
    <s v="No"/>
    <s v="No"/>
    <s v="action"/>
    <s v="No"/>
    <s v="No"/>
    <s v="Yes"/>
    <x v="575"/>
    <x v="2"/>
    <s v="Vikram Negi"/>
    <n v="1500"/>
    <n v="320000000"/>
    <n v="190550000"/>
    <x v="0"/>
  </r>
  <r>
    <s v="Sarhad Paar"/>
    <x v="0"/>
    <s v="No"/>
    <s v="No"/>
    <s v="drama"/>
    <s v="No"/>
    <s v="No"/>
    <s v="No"/>
    <x v="575"/>
    <x v="841"/>
    <s v="Anand Raj Anand"/>
    <n v="80"/>
    <n v="130000000"/>
    <n v="9600000"/>
    <x v="0"/>
  </r>
  <r>
    <s v="Zinda"/>
    <x v="1"/>
    <s v="No"/>
    <s v="No"/>
    <s v="thriller"/>
    <s v="No"/>
    <s v="No"/>
    <s v="Yes"/>
    <x v="575"/>
    <x v="407"/>
    <s v="Kinky Ronald"/>
    <n v="400"/>
    <n v="130000000"/>
    <n v="176802500"/>
    <x v="2"/>
  </r>
  <r>
    <s v="EMI"/>
    <x v="0"/>
    <s v="No"/>
    <s v="No"/>
    <s v="comedy"/>
    <s v="No"/>
    <s v="Yes"/>
    <s v="Yes"/>
    <x v="575"/>
    <x v="842"/>
    <s v="Chirantan Bhatt"/>
    <n v="550"/>
    <n v="170000000"/>
    <n v="81575000"/>
    <x v="0"/>
  </r>
  <r>
    <s v="Luck"/>
    <x v="0"/>
    <s v="No"/>
    <s v="No"/>
    <s v="thriller"/>
    <s v="No"/>
    <s v="No"/>
    <s v="No"/>
    <x v="575"/>
    <x v="97"/>
    <s v="Salim - Sulaiman"/>
    <n v="1150"/>
    <n v="370000000"/>
    <n v="335800000"/>
    <x v="1"/>
  </r>
  <r>
    <s v="Unns"/>
    <x v="0"/>
    <s v="No"/>
    <s v="No"/>
    <s v="drama"/>
    <s v="No"/>
    <s v="Yes"/>
    <s v="No"/>
    <x v="576"/>
    <x v="843"/>
    <s v="Sujeet Shetty"/>
    <n v="7"/>
    <n v="17500000"/>
    <n v="300000"/>
    <x v="0"/>
  </r>
  <r>
    <s v="Sauda - The Deal"/>
    <x v="1"/>
    <s v="No"/>
    <s v="No"/>
    <s v="drama"/>
    <s v="No"/>
    <s v="No"/>
    <s v="Yes"/>
    <x v="576"/>
    <x v="203"/>
    <s v="Shamir Tandon"/>
    <n v="90"/>
    <n v="25000000"/>
    <n v="16110000"/>
    <x v="0"/>
  </r>
  <r>
    <s v="Kiska Hai Intezaar"/>
    <x v="1"/>
    <s v="No"/>
    <s v="No"/>
    <s v="love_story"/>
    <s v="Yes"/>
    <s v="Yes"/>
    <s v="Yes"/>
    <x v="577"/>
    <x v="844"/>
    <s v="Visshuraj"/>
    <n v="1"/>
    <n v="1500000"/>
    <n v="80000"/>
    <x v="0"/>
  </r>
  <r>
    <s v="Manthan Ek Kashmakash"/>
    <x v="1"/>
    <s v="No"/>
    <s v="No"/>
    <s v="thriller"/>
    <s v="No"/>
    <s v="Yes"/>
    <s v="Yes"/>
    <x v="577"/>
    <x v="777"/>
    <s v="Prakash - Ashish - Veeru"/>
    <n v="30"/>
    <n v="10000000"/>
    <n v="1175000"/>
    <x v="0"/>
  </r>
  <r>
    <s v="Saare Jahaan Se Mehnga"/>
    <x v="1"/>
    <s v="No"/>
    <s v="No"/>
    <s v="comedy"/>
    <s v="No"/>
    <s v="Yes"/>
    <s v="No"/>
    <x v="578"/>
    <x v="845"/>
    <s v="Manish Tipu"/>
    <n v="325"/>
    <n v="50000000"/>
    <n v="8300000"/>
    <x v="0"/>
  </r>
  <r>
    <s v="Ankhon Dekhi"/>
    <x v="0"/>
    <s v="No"/>
    <s v="No"/>
    <s v="drama"/>
    <s v="No"/>
    <s v="No"/>
    <s v="No"/>
    <x v="578"/>
    <x v="761"/>
    <s v="Sagar Desai"/>
    <n v="150"/>
    <n v="47500000"/>
    <n v="11100000"/>
    <x v="0"/>
  </r>
  <r>
    <s v="Pyaar Ka Live Show"/>
    <x v="1"/>
    <s v="No"/>
    <s v="No"/>
    <s v="drama"/>
    <s v="Yes"/>
    <s v="No"/>
    <s v="Yes"/>
    <x v="579"/>
    <x v="619"/>
    <s v="Vinod - Prakash - Ashish"/>
    <n v="2"/>
    <n v="1500000"/>
    <n v="65000"/>
    <x v="0"/>
  </r>
  <r>
    <s v="Anubhav"/>
    <x v="0"/>
    <s v="No"/>
    <s v="No"/>
    <s v="drama"/>
    <s v="No"/>
    <s v="Yes"/>
    <s v="No"/>
    <x v="580"/>
    <x v="846"/>
    <s v="Aadesh Shrivastava"/>
    <n v="85"/>
    <n v="20000000"/>
    <n v="2275000"/>
    <x v="0"/>
  </r>
  <r>
    <s v="Jai Singh Are Baap Re"/>
    <x v="0"/>
    <s v="No"/>
    <s v="No"/>
    <s v="drama"/>
    <s v="Yes"/>
    <s v="Yes"/>
    <s v="Yes"/>
    <x v="581"/>
    <x v="847"/>
    <s v="Sankalp Shrivastava"/>
    <n v="4"/>
    <n v="1500000"/>
    <n v="150000"/>
    <x v="0"/>
  </r>
  <r>
    <s v="The Adventure Of Haunted House"/>
    <x v="0"/>
    <s v="No"/>
    <s v="No"/>
    <s v="horror"/>
    <s v="Yes"/>
    <s v="No"/>
    <s v="No"/>
    <x v="582"/>
    <x v="154"/>
    <s v="Sayyed Ahmed"/>
    <n v="25"/>
    <n v="5000000"/>
    <n v="3700000"/>
    <x v="0"/>
  </r>
  <r>
    <s v="Warning"/>
    <x v="0"/>
    <s v="No"/>
    <s v="No"/>
    <s v="thriller"/>
    <s v="Yes"/>
    <s v="Yes"/>
    <s v="No"/>
    <x v="583"/>
    <x v="314"/>
    <s v="Toshi - Sharib"/>
    <n v="450"/>
    <n v="100000000"/>
    <n v="34500000"/>
    <x v="0"/>
  </r>
  <r>
    <s v="Premsutra"/>
    <x v="0"/>
    <s v="No"/>
    <s v="No"/>
    <s v="adult"/>
    <s v="No"/>
    <s v="No"/>
    <s v="Yes"/>
    <x v="584"/>
    <x v="155"/>
    <s v="Avi Raaj"/>
    <n v="1"/>
    <n v="1500000"/>
    <n v="875000"/>
    <x v="0"/>
  </r>
  <r>
    <s v="Khooni"/>
    <x v="0"/>
    <s v="No"/>
    <s v="No"/>
    <s v="horror"/>
    <s v="No"/>
    <s v="No"/>
    <s v="No"/>
    <x v="584"/>
    <x v="848"/>
    <s v="Sawan Kumar Sawan"/>
    <n v="1"/>
    <n v="2500000"/>
    <n v="2100000"/>
    <x v="1"/>
  </r>
  <r>
    <s v="Angoor"/>
    <x v="1"/>
    <s v="No"/>
    <s v="No"/>
    <s v="adult"/>
    <s v="No"/>
    <s v="No"/>
    <s v="No"/>
    <x v="584"/>
    <x v="848"/>
    <s v="Sawan Kumar Sawan"/>
    <n v="5"/>
    <n v="2500000"/>
    <n v="3600000"/>
    <x v="2"/>
  </r>
  <r>
    <s v="Kachchi Kali"/>
    <x v="0"/>
    <s v="No"/>
    <s v="No"/>
    <s v="adult"/>
    <s v="No"/>
    <s v="No"/>
    <s v="No"/>
    <x v="584"/>
    <x v="848"/>
    <s v="Sawan Kumar Sawan"/>
    <n v="1"/>
    <n v="1500000"/>
    <n v="1525000"/>
    <x v="2"/>
  </r>
  <r>
    <s v="Darinda"/>
    <x v="0"/>
    <s v="No"/>
    <s v="No"/>
    <s v="horror"/>
    <s v="No"/>
    <s v="No"/>
    <s v="No"/>
    <x v="584"/>
    <x v="848"/>
    <s v="Sawan Kumar Sawan"/>
    <n v="1"/>
    <n v="2000000"/>
    <n v="1775000"/>
    <x v="1"/>
  </r>
  <r>
    <s v="Free Entry"/>
    <x v="0"/>
    <s v="No"/>
    <s v="No"/>
    <s v="adult"/>
    <s v="No"/>
    <s v="No"/>
    <s v="No"/>
    <x v="584"/>
    <x v="848"/>
    <s v="Sawan Kumar Sawan"/>
    <n v="2"/>
    <n v="2500000"/>
    <n v="2150000"/>
    <x v="1"/>
  </r>
  <r>
    <s v="No Parking"/>
    <x v="0"/>
    <s v="No"/>
    <s v="No"/>
    <s v="adult"/>
    <s v="No"/>
    <s v="No"/>
    <s v="No"/>
    <x v="584"/>
    <x v="848"/>
    <s v="Sawan Kumar Sawan"/>
    <n v="1"/>
    <n v="1500000"/>
    <n v="1075000"/>
    <x v="0"/>
  </r>
  <r>
    <s v="Gabbar Singh"/>
    <x v="1"/>
    <s v="No"/>
    <s v="No"/>
    <s v="action"/>
    <s v="No"/>
    <s v="No"/>
    <s v="No"/>
    <x v="584"/>
    <x v="848"/>
    <s v="Sawan Kumar Sawan"/>
    <n v="10"/>
    <n v="3000000"/>
    <n v="2200000"/>
    <x v="0"/>
  </r>
  <r>
    <s v="Munnibai B.A. B. Com"/>
    <x v="1"/>
    <s v="No"/>
    <s v="No"/>
    <s v="adult"/>
    <s v="No"/>
    <s v="No"/>
    <s v="No"/>
    <x v="584"/>
    <x v="289"/>
    <s v="Sawan Kumar Sawan"/>
    <n v="1"/>
    <n v="1000000"/>
    <n v="1100000"/>
    <x v="2"/>
  </r>
  <r>
    <s v="Hawaa Hawaai"/>
    <x v="1"/>
    <s v="No"/>
    <s v="No"/>
    <s v="drama"/>
    <s v="No"/>
    <s v="No"/>
    <s v="No"/>
    <x v="585"/>
    <x v="649"/>
    <s v="Hitesh Sonik"/>
    <n v="625"/>
    <n v="110000000"/>
    <n v="113600000"/>
    <x v="2"/>
  </r>
  <r>
    <s v="Mere Dad Ki Maruti"/>
    <x v="0"/>
    <s v="No"/>
    <s v="No"/>
    <s v="comedy"/>
    <s v="No"/>
    <s v="Yes"/>
    <s v="No"/>
    <x v="585"/>
    <x v="849"/>
    <s v="Sachin Gupta"/>
    <n v="825"/>
    <n v="110000000"/>
    <n v="149400000"/>
    <x v="2"/>
  </r>
  <r>
    <s v="Mujhse Fraaandship Karoge"/>
    <x v="0"/>
    <s v="No"/>
    <s v="No"/>
    <s v="rom__com"/>
    <s v="Yes"/>
    <s v="Yes"/>
    <s v="Yes"/>
    <x v="585"/>
    <x v="253"/>
    <s v="Raghu Dixit"/>
    <n v="500"/>
    <n v="90000000"/>
    <n v="67200000"/>
    <x v="0"/>
  </r>
  <r>
    <s v="Angry Indian Goddesses"/>
    <x v="0"/>
    <s v="No"/>
    <s v="No"/>
    <s v="drama"/>
    <s v="No"/>
    <s v="Yes"/>
    <s v="Yes"/>
    <x v="586"/>
    <x v="850"/>
    <s v="Swapnil Salkar"/>
    <n v="375"/>
    <n v="90000000"/>
    <n v="29200000"/>
    <x v="0"/>
  </r>
  <r>
    <s v="Jai Jagannath"/>
    <x v="1"/>
    <s v="No"/>
    <s v="No"/>
    <s v="mythological"/>
    <s v="Yes"/>
    <s v="Yes"/>
    <s v="Yes"/>
    <x v="587"/>
    <x v="851"/>
    <s v="Akshaya Mohanty"/>
    <n v="10"/>
    <n v="40000000"/>
    <n v="450000"/>
    <x v="0"/>
  </r>
  <r>
    <s v="Sacred Evil - A True Story"/>
    <x v="0"/>
    <s v="No"/>
    <s v="No"/>
    <s v="drama"/>
    <s v="Yes"/>
    <s v="Yes"/>
    <s v="Yes"/>
    <x v="588"/>
    <x v="852"/>
    <s v="Claver Menezes"/>
    <n v="25"/>
    <n v="25000000"/>
    <n v="1225000"/>
    <x v="0"/>
  </r>
  <r>
    <s v="Hari Puttar - A Comedy Of  Terrors"/>
    <x v="1"/>
    <s v="No"/>
    <s v="No"/>
    <s v="comedy"/>
    <s v="No"/>
    <s v="Yes"/>
    <s v="No"/>
    <x v="588"/>
    <x v="853"/>
    <s v="Aadesh Shrivastava"/>
    <n v="200"/>
    <n v="125000000"/>
    <n v="24100000"/>
    <x v="0"/>
  </r>
  <r>
    <s v="Gangoobai"/>
    <x v="1"/>
    <s v="No"/>
    <s v="No"/>
    <s v="drama"/>
    <s v="No"/>
    <s v="Yes"/>
    <s v="Yes"/>
    <x v="589"/>
    <x v="854"/>
    <s v="Ved Nair"/>
    <n v="10"/>
    <n v="12500000"/>
    <n v="145000"/>
    <x v="0"/>
  </r>
  <r>
    <s v="Soch Lo"/>
    <x v="0"/>
    <s v="No"/>
    <s v="No"/>
    <s v="suspense"/>
    <s v="Yes"/>
    <s v="Yes"/>
    <s v="Yes"/>
    <x v="590"/>
    <x v="855"/>
    <s v="Nitish Pires"/>
    <n v="20"/>
    <n v="20000000"/>
    <n v="180000"/>
    <x v="0"/>
  </r>
  <r>
    <s v="Hum Phirr Milein Na Milein"/>
    <x v="0"/>
    <s v="No"/>
    <s v="No"/>
    <s v="love_story"/>
    <s v="No"/>
    <s v="Yes"/>
    <s v="No"/>
    <x v="591"/>
    <x v="856"/>
    <s v="Sandesh Shandilya"/>
    <n v="35"/>
    <n v="9000000"/>
    <n v="600000"/>
    <x v="0"/>
  </r>
  <r>
    <s v="Meri Padosan"/>
    <x v="0"/>
    <s v="No"/>
    <s v="No"/>
    <s v="comedy"/>
    <s v="No"/>
    <s v="Yes"/>
    <s v="Yes"/>
    <x v="591"/>
    <x v="233"/>
    <s v="Manoj Negi"/>
    <n v="60"/>
    <n v="22500000"/>
    <n v="3350000"/>
    <x v="0"/>
  </r>
  <r>
    <s v="Manjunath"/>
    <x v="1"/>
    <s v="No"/>
    <s v="No"/>
    <s v="drama"/>
    <s v="Yes"/>
    <s v="Yes"/>
    <s v="Yes"/>
    <x v="592"/>
    <x v="857"/>
    <s v="Sonam - Nitin - Subir"/>
    <n v="175"/>
    <n v="55000000"/>
    <n v="4550000"/>
    <x v="0"/>
  </r>
  <r>
    <s v="2 Piece"/>
    <x v="0"/>
    <s v="No"/>
    <s v="No"/>
    <s v="adult"/>
    <s v="No"/>
    <s v="No"/>
    <s v="No"/>
    <x v="593"/>
    <x v="289"/>
    <s v="Sawan Kumar Sawan"/>
    <n v="2"/>
    <n v="1500000"/>
    <n v="1500000"/>
    <x v="2"/>
  </r>
  <r>
    <s v="Ab Hoga Dharna Unlimited"/>
    <x v="1"/>
    <s v="No"/>
    <s v="No"/>
    <s v="comedy"/>
    <s v="Yes"/>
    <s v="Yes"/>
    <s v="Yes"/>
    <x v="594"/>
    <x v="858"/>
    <s v="Shankar Sahney"/>
    <n v="10"/>
    <n v="15000000"/>
    <n v="510000"/>
    <x v="0"/>
  </r>
  <r>
    <s v="Wounded"/>
    <x v="0"/>
    <s v="No"/>
    <s v="No"/>
    <s v="drama"/>
    <s v="Yes"/>
    <s v="Yes"/>
    <s v="Yes"/>
    <x v="595"/>
    <x v="727"/>
    <s v="Babla Mehta"/>
    <n v="30"/>
    <n v="12500000"/>
    <n v="2800000"/>
    <x v="0"/>
  </r>
  <r>
    <s v="Ankush - The Command"/>
    <x v="0"/>
    <s v="No"/>
    <s v="No"/>
    <s v="drama"/>
    <s v="Yes"/>
    <s v="Yes"/>
    <s v="Yes"/>
    <x v="596"/>
    <x v="359"/>
    <s v="Madhu Bhosle"/>
    <n v="4"/>
    <n v="7000000"/>
    <n v="325000"/>
    <x v="0"/>
  </r>
  <r>
    <s v="Dhoom Dadakka"/>
    <x v="0"/>
    <s v="No"/>
    <s v="No"/>
    <s v="comedy"/>
    <s v="No"/>
    <s v="No"/>
    <s v="No"/>
    <x v="597"/>
    <x v="859"/>
    <s v="Roop Kumar Rathod"/>
    <n v="250"/>
    <n v="50000000"/>
    <n v="14100000"/>
    <x v="0"/>
  </r>
  <r>
    <s v="The Unsound"/>
    <x v="0"/>
    <s v="No"/>
    <s v="No"/>
    <s v="thriller"/>
    <s v="No"/>
    <s v="Yes"/>
    <s v="Yes"/>
    <x v="598"/>
    <x v="860"/>
    <s v="Aslam Keyi"/>
    <n v="25"/>
    <n v="10000000"/>
    <n v="900000"/>
    <x v="0"/>
  </r>
  <r>
    <s v="Filmistaan"/>
    <x v="0"/>
    <s v="No"/>
    <s v="No"/>
    <s v="comedy"/>
    <s v="Yes"/>
    <s v="Yes"/>
    <s v="Yes"/>
    <x v="599"/>
    <x v="861"/>
    <s v="Arijit Datta"/>
    <n v="450"/>
    <n v="75000000"/>
    <n v="99940000"/>
    <x v="2"/>
  </r>
  <r>
    <s v="Operation Mumbai"/>
    <x v="1"/>
    <s v="No"/>
    <s v="No"/>
    <s v="action"/>
    <s v="Yes"/>
    <s v="Yes"/>
    <s v="Yes"/>
    <x v="600"/>
    <x v="862"/>
    <s v="Raj Inder Raj"/>
    <n v="1"/>
    <n v="8000000"/>
    <n v="650000"/>
    <x v="0"/>
  </r>
  <r>
    <s v="15 Park Avenue"/>
    <x v="0"/>
    <s v="No"/>
    <s v="No"/>
    <s v="drama"/>
    <s v="No"/>
    <s v="Yes"/>
    <s v="Yes"/>
    <x v="601"/>
    <x v="694"/>
    <s v="Jyotishka Dasgupta"/>
    <n v="50"/>
    <n v="25000000"/>
    <n v="24500000"/>
    <x v="1"/>
  </r>
  <r>
    <s v="Chalk N Duster"/>
    <x v="1"/>
    <s v="No"/>
    <s v="No"/>
    <s v="drama"/>
    <s v="No"/>
    <s v="No"/>
    <s v="No"/>
    <x v="601"/>
    <x v="863"/>
    <s v="Sandesh Shandilya"/>
    <n v="450"/>
    <n v="120000000"/>
    <n v="22200000"/>
    <x v="0"/>
  </r>
  <r>
    <s v="Loins Of Punjab Presents"/>
    <x v="0"/>
    <s v="No"/>
    <s v="No"/>
    <s v="comedy"/>
    <s v="No"/>
    <s v="Yes"/>
    <s v="Yes"/>
    <x v="601"/>
    <x v="864"/>
    <s v="Michael Cohen"/>
    <n v="70"/>
    <n v="25000000"/>
    <n v="19800000"/>
    <x v="1"/>
  </r>
  <r>
    <s v="A Decent Arrangement"/>
    <x v="0"/>
    <s v="No"/>
    <s v="No"/>
    <s v="drama"/>
    <s v="No"/>
    <s v="Yes"/>
    <s v="Yes"/>
    <x v="601"/>
    <x v="865"/>
    <s v="Neel Murgai"/>
    <n v="12"/>
    <n v="20000000"/>
    <n v="275000"/>
    <x v="0"/>
  </r>
  <r>
    <s v="Sandcastle"/>
    <x v="1"/>
    <s v="No"/>
    <s v="No"/>
    <s v="drama"/>
    <s v="Yes"/>
    <s v="Yes"/>
    <s v="Yes"/>
    <x v="602"/>
    <x v="866"/>
    <s v="Ankur Mukherjee"/>
    <n v="15"/>
    <n v="5000000"/>
    <n v="67500"/>
    <x v="0"/>
  </r>
  <r>
    <s v="Dil Bole Hadippa"/>
    <x v="1"/>
    <s v="No"/>
    <s v="No"/>
    <s v="rom__com"/>
    <s v="No"/>
    <s v="No"/>
    <s v="No"/>
    <x v="603"/>
    <x v="698"/>
    <s v="Pritam"/>
    <n v="950"/>
    <n v="280000000"/>
    <n v="461200000"/>
    <x v="2"/>
  </r>
  <r>
    <s v="Kismat Konnection"/>
    <x v="0"/>
    <s v="Yes"/>
    <s v="No"/>
    <s v="rom__com"/>
    <s v="No"/>
    <s v="No"/>
    <s v="No"/>
    <x v="603"/>
    <x v="867"/>
    <s v="Sajid - Wajid"/>
    <n v="850"/>
    <n v="270000000"/>
    <n v="385847500"/>
    <x v="2"/>
  </r>
  <r>
    <s v="Jab We Met"/>
    <x v="1"/>
    <s v="No"/>
    <s v="No"/>
    <s v="rom__com"/>
    <s v="No"/>
    <s v="No"/>
    <s v="No"/>
    <x v="603"/>
    <x v="29"/>
    <s v="Pritam"/>
    <n v="475"/>
    <n v="150000000"/>
    <n v="509380000"/>
    <x v="3"/>
  </r>
  <r>
    <s v="Chance Pe Dance"/>
    <x v="0"/>
    <s v="No"/>
    <s v="No"/>
    <s v="rom__com"/>
    <s v="No"/>
    <s v="No"/>
    <s v="No"/>
    <x v="603"/>
    <x v="868"/>
    <s v="Adnan Sami"/>
    <n v="800"/>
    <n v="290000000"/>
    <n v="163027500"/>
    <x v="0"/>
  </r>
  <r>
    <s v="Teri Meri Kahaani"/>
    <x v="0"/>
    <s v="No"/>
    <s v="No"/>
    <s v="love_story"/>
    <s v="No"/>
    <s v="No"/>
    <s v="No"/>
    <x v="603"/>
    <x v="11"/>
    <s v="Sajid - Wajid"/>
    <n v="1450"/>
    <n v="410000000"/>
    <n v="544800000"/>
    <x v="2"/>
  </r>
  <r>
    <s v="Vaah! Life Ho Toh Aisi!"/>
    <x v="1"/>
    <s v="No"/>
    <s v="No"/>
    <s v="comedy"/>
    <s v="No"/>
    <s v="No"/>
    <s v="No"/>
    <x v="603"/>
    <x v="165"/>
    <s v="Ajay - Atul"/>
    <n v="325"/>
    <n v="130000000"/>
    <n v="91723750"/>
    <x v="0"/>
  </r>
  <r>
    <s v="Paathshaala"/>
    <x v="0"/>
    <s v="No"/>
    <s v="No"/>
    <s v="drama"/>
    <s v="No"/>
    <s v="No"/>
    <s v="Yes"/>
    <x v="603"/>
    <x v="52"/>
    <s v="Hanif Sheikh"/>
    <n v="500"/>
    <n v="140000000"/>
    <n v="171967500"/>
    <x v="2"/>
  </r>
  <r>
    <s v="Mausam"/>
    <x v="0"/>
    <s v="No"/>
    <s v="No"/>
    <s v="love_story"/>
    <s v="No"/>
    <s v="Yes"/>
    <s v="No"/>
    <x v="603"/>
    <x v="869"/>
    <s v="Pritam"/>
    <n v="1750"/>
    <n v="490000000"/>
    <n v="536765000"/>
    <x v="2"/>
  </r>
  <r>
    <s v="Badmaash Company"/>
    <x v="1"/>
    <s v="No"/>
    <s v="No"/>
    <s v="drama"/>
    <s v="No"/>
    <s v="Yes"/>
    <s v="No"/>
    <x v="603"/>
    <x v="870"/>
    <s v="Pritam"/>
    <n v="1100"/>
    <n v="290000000"/>
    <n v="484600000"/>
    <x v="2"/>
  </r>
  <r>
    <s v="R... Rajkumar"/>
    <x v="0"/>
    <s v="No"/>
    <s v="No"/>
    <s v="action"/>
    <s v="No"/>
    <s v="No"/>
    <s v="No"/>
    <x v="603"/>
    <x v="91"/>
    <s v="Pritam"/>
    <n v="2350"/>
    <n v="580000000"/>
    <n v="995735000"/>
    <x v="2"/>
  </r>
  <r>
    <s v="Chup Chup Ke"/>
    <x v="0"/>
    <s v="No"/>
    <s v="No"/>
    <s v="comedy"/>
    <s v="No"/>
    <s v="No"/>
    <s v="No"/>
    <x v="603"/>
    <x v="93"/>
    <s v="Himesh Reshammiya"/>
    <n v="350"/>
    <n v="120000000"/>
    <n v="255800000"/>
    <x v="3"/>
  </r>
  <r>
    <s v="Phata Poster Nikhla Hero"/>
    <x v="0"/>
    <s v="No"/>
    <s v="No"/>
    <s v="comedy"/>
    <s v="No"/>
    <s v="No"/>
    <s v="No"/>
    <x v="603"/>
    <x v="94"/>
    <s v="Pritam"/>
    <n v="1900"/>
    <n v="470000000"/>
    <n v="633060000"/>
    <x v="2"/>
  </r>
  <r>
    <s v="Milenge Milenge"/>
    <x v="0"/>
    <s v="No"/>
    <s v="No"/>
    <s v="love_story"/>
    <s v="No"/>
    <s v="No"/>
    <s v="No"/>
    <x v="603"/>
    <x v="134"/>
    <s v="Himesh Reshammiya"/>
    <n v="775"/>
    <n v="120000000"/>
    <n v="126225000"/>
    <x v="2"/>
  </r>
  <r>
    <s v="Vivah"/>
    <x v="0"/>
    <s v="No"/>
    <s v="No"/>
    <s v="drama"/>
    <s v="No"/>
    <s v="No"/>
    <s v="No"/>
    <x v="603"/>
    <x v="825"/>
    <s v="Ravindra Jain"/>
    <n v="200"/>
    <n v="80000000"/>
    <n v="495600000"/>
    <x v="3"/>
  </r>
  <r>
    <s v="Shaandaar"/>
    <x v="1"/>
    <s v="No"/>
    <s v="No"/>
    <s v="rom__com"/>
    <s v="No"/>
    <s v="No"/>
    <s v="No"/>
    <x v="603"/>
    <x v="478"/>
    <s v="Amit Trivedi"/>
    <n v="2500"/>
    <n v="690000000"/>
    <n v="757000000"/>
    <x v="2"/>
  </r>
  <r>
    <s v="Kaminey"/>
    <x v="1"/>
    <s v="No"/>
    <s v="No"/>
    <s v="drama"/>
    <s v="No"/>
    <s v="No"/>
    <s v="No"/>
    <x v="603"/>
    <x v="98"/>
    <s v="Vishal Bhardwaj"/>
    <n v="1250"/>
    <n v="400000000"/>
    <n v="715650000"/>
    <x v="2"/>
  </r>
  <r>
    <s v="Haider"/>
    <x v="1"/>
    <s v="No"/>
    <s v="No"/>
    <s v="drama"/>
    <s v="No"/>
    <s v="No"/>
    <s v="No"/>
    <x v="603"/>
    <x v="98"/>
    <s v="Vishal Bhardwaj"/>
    <n v="1250"/>
    <n v="480000000"/>
    <n v="791667500"/>
    <x v="2"/>
  </r>
  <r>
    <s v="Rangoon"/>
    <x v="1"/>
    <s v="No"/>
    <s v="No"/>
    <s v="drama"/>
    <s v="No"/>
    <s v="No"/>
    <s v="No"/>
    <x v="603"/>
    <x v="98"/>
    <s v="Vishal Bhardwaj"/>
    <n v="2100"/>
    <n v="610000000"/>
    <n v="405012500"/>
    <x v="0"/>
  </r>
  <r>
    <s v="Tu Bewafa Hai"/>
    <x v="1"/>
    <s v="No"/>
    <s v="No"/>
    <s v="adult"/>
    <s v="No"/>
    <s v="Yes"/>
    <s v="No"/>
    <x v="604"/>
    <x v="871"/>
    <s v="Jayant Aaryan"/>
    <n v="10"/>
    <n v="2500000"/>
    <n v="1100000"/>
    <x v="0"/>
  </r>
  <r>
    <s v="Dekha Jo Pehli Baar"/>
    <x v="0"/>
    <s v="No"/>
    <s v="No"/>
    <s v="love_story"/>
    <s v="No"/>
    <s v="Yes"/>
    <s v="No"/>
    <x v="604"/>
    <x v="872"/>
    <s v="Reeg Deb"/>
    <n v="20"/>
    <n v="15000000"/>
    <n v="340000"/>
    <x v="0"/>
  </r>
  <r>
    <s v="Rab Ne Bana Di Jodi"/>
    <x v="0"/>
    <s v="No"/>
    <s v="No"/>
    <s v="love_story"/>
    <s v="No"/>
    <s v="No"/>
    <s v="No"/>
    <x v="605"/>
    <x v="759"/>
    <s v="Salim - Sulaiman"/>
    <n v="1350"/>
    <n v="390000000"/>
    <n v="1574175000"/>
    <x v="3"/>
  </r>
  <r>
    <s v="Paheli"/>
    <x v="0"/>
    <s v="No"/>
    <s v="No"/>
    <s v="drama"/>
    <s v="No"/>
    <s v="No"/>
    <s v="No"/>
    <x v="605"/>
    <x v="582"/>
    <s v="M.M. Kreem"/>
    <n v="350"/>
    <n v="140000000"/>
    <n v="324535000"/>
    <x v="3"/>
  </r>
  <r>
    <s v="Ra.One"/>
    <x v="1"/>
    <s v="No"/>
    <s v="No"/>
    <s v="action"/>
    <s v="No"/>
    <s v="No"/>
    <s v="No"/>
    <x v="605"/>
    <x v="79"/>
    <s v="Vishal - Shekhar"/>
    <n v="2900"/>
    <n v="1300000000"/>
    <n v="2073862500"/>
    <x v="2"/>
  </r>
  <r>
    <s v="Om Shanti Om"/>
    <x v="1"/>
    <s v="No"/>
    <s v="No"/>
    <s v="masala"/>
    <s v="No"/>
    <s v="No"/>
    <s v="No"/>
    <x v="605"/>
    <x v="114"/>
    <s v="Vishal - Shekhar"/>
    <n v="1200"/>
    <n v="400000000"/>
    <n v="1498725000"/>
    <x v="3"/>
  </r>
  <r>
    <s v="Happy New Year"/>
    <x v="1"/>
    <s v="No"/>
    <s v="No"/>
    <s v="masala"/>
    <s v="No"/>
    <s v="No"/>
    <s v="No"/>
    <x v="605"/>
    <x v="114"/>
    <s v="Vishal - Shekhar"/>
    <n v="3850"/>
    <n v="1500000000"/>
    <n v="3427610000"/>
    <x v="3"/>
  </r>
  <r>
    <s v="Don - The Chase Begins Again"/>
    <x v="1"/>
    <s v="No"/>
    <s v="Yes"/>
    <s v="action"/>
    <s v="No"/>
    <s v="No"/>
    <s v="No"/>
    <x v="605"/>
    <x v="873"/>
    <s v="Shankar - Ehsaan - Loy"/>
    <n v="850"/>
    <n v="380000000"/>
    <n v="1063440000"/>
    <x v="3"/>
  </r>
  <r>
    <s v="Don 2"/>
    <x v="1"/>
    <s v="No"/>
    <s v="Yes"/>
    <s v="action"/>
    <s v="No"/>
    <s v="No"/>
    <s v="No"/>
    <x v="605"/>
    <x v="873"/>
    <s v="Shankar - Ehsaan - Loy"/>
    <n v="2850"/>
    <n v="760000000"/>
    <n v="2028100000"/>
    <x v="3"/>
  </r>
  <r>
    <s v="Jab Harry Met Sejal"/>
    <x v="1"/>
    <s v="No"/>
    <s v="No"/>
    <s v="rom__com"/>
    <s v="No"/>
    <s v="No"/>
    <s v="No"/>
    <x v="605"/>
    <x v="29"/>
    <s v="Pritam"/>
    <n v="3200"/>
    <n v="1190000000"/>
    <n v="1477580000"/>
    <x v="2"/>
  </r>
  <r>
    <s v="Kabhi Alvida Na Kehna"/>
    <x v="0"/>
    <s v="No"/>
    <s v="No"/>
    <s v="drama"/>
    <s v="No"/>
    <s v="No"/>
    <s v="No"/>
    <x v="605"/>
    <x v="748"/>
    <s v="Shankar - Ehsaan - Loy"/>
    <n v="800"/>
    <n v="480000000"/>
    <n v="1119240000"/>
    <x v="3"/>
  </r>
  <r>
    <s v="My Name Is Khan"/>
    <x v="1"/>
    <s v="No"/>
    <s v="No"/>
    <s v="drama"/>
    <s v="No"/>
    <s v="No"/>
    <s v="No"/>
    <x v="605"/>
    <x v="748"/>
    <s v="Shankar - Ehsaan - Loy"/>
    <n v="1650"/>
    <n v="850000000"/>
    <n v="1931450000"/>
    <x v="3"/>
  </r>
  <r>
    <s v="Fan"/>
    <x v="1"/>
    <s v="No"/>
    <s v="No"/>
    <s v="thriller"/>
    <s v="No"/>
    <s v="No"/>
    <s v="No"/>
    <x v="605"/>
    <x v="760"/>
    <s v="Vishal - Shekhar"/>
    <n v="3450"/>
    <n v="1200000000"/>
    <n v="1849330000"/>
    <x v="2"/>
  </r>
  <r>
    <s v="Raees"/>
    <x v="1"/>
    <s v="No"/>
    <s v="No"/>
    <s v="action"/>
    <s v="No"/>
    <s v="No"/>
    <s v="No"/>
    <x v="605"/>
    <x v="602"/>
    <s v="Ram Sampath"/>
    <n v="3400"/>
    <n v="1270000000"/>
    <n v="2725200000"/>
    <x v="3"/>
  </r>
  <r>
    <s v="Chennai Express"/>
    <x v="1"/>
    <s v="No"/>
    <s v="No"/>
    <s v="masala"/>
    <s v="No"/>
    <s v="No"/>
    <s v="Yes"/>
    <x v="605"/>
    <x v="95"/>
    <s v="Honey Singh"/>
    <n v="3600"/>
    <n v="1150000000"/>
    <n v="3959242500"/>
    <x v="3"/>
  </r>
  <r>
    <s v="Dilwale"/>
    <x v="0"/>
    <s v="No"/>
    <s v="No"/>
    <s v="masala"/>
    <s v="No"/>
    <s v="No"/>
    <s v="No"/>
    <x v="605"/>
    <x v="95"/>
    <s v="Pritam"/>
    <n v="3150"/>
    <n v="1650000000"/>
    <n v="3722315000"/>
    <x v="3"/>
  </r>
  <r>
    <s v="Chak De India"/>
    <x v="0"/>
    <s v="No"/>
    <s v="No"/>
    <s v="drama"/>
    <s v="No"/>
    <s v="No"/>
    <s v="No"/>
    <x v="605"/>
    <x v="749"/>
    <s v="Salim - Sulaiman"/>
    <n v="500"/>
    <n v="220000000"/>
    <n v="1018170000"/>
    <x v="3"/>
  </r>
  <r>
    <s v="Jab Tak Hai Jaan"/>
    <x v="1"/>
    <s v="No"/>
    <s v="No"/>
    <s v="love_story"/>
    <s v="No"/>
    <s v="No"/>
    <s v="No"/>
    <x v="605"/>
    <x v="874"/>
    <s v="A.R. Rehman"/>
    <n v="2450"/>
    <n v="780000000"/>
    <n v="2102642500"/>
    <x v="3"/>
  </r>
  <r>
    <s v="Us Disha Mein"/>
    <x v="0"/>
    <s v="No"/>
    <s v="No"/>
    <s v="horror"/>
    <s v="Yes"/>
    <s v="Yes"/>
    <s v="Yes"/>
    <x v="606"/>
    <x v="875"/>
    <s v="Vikrant Mathur"/>
    <n v="1"/>
    <n v="2500000"/>
    <n v="300000"/>
    <x v="0"/>
  </r>
  <r>
    <s v="Garam Padosan"/>
    <x v="0"/>
    <s v="No"/>
    <s v="No"/>
    <s v="adult"/>
    <s v="Yes"/>
    <s v="No"/>
    <s v="No"/>
    <x v="607"/>
    <x v="848"/>
    <s v="Sawan Kumar Sawan"/>
    <n v="1"/>
    <n v="1200000"/>
    <n v="1325000"/>
    <x v="2"/>
  </r>
  <r>
    <s v="From Sydney With Love"/>
    <x v="0"/>
    <s v="No"/>
    <s v="No"/>
    <s v="comedy"/>
    <s v="Yes"/>
    <s v="Yes"/>
    <s v="Yes"/>
    <x v="608"/>
    <x v="876"/>
    <s v="Brooklyn Shanti"/>
    <n v="175"/>
    <n v="100000000"/>
    <n v="3300000"/>
    <x v="0"/>
  </r>
  <r>
    <s v="Ek Pal Pyar Ka"/>
    <x v="1"/>
    <s v="No"/>
    <s v="No"/>
    <s v="drama"/>
    <s v="Yes"/>
    <s v="Yes"/>
    <s v="No"/>
    <x v="609"/>
    <x v="877"/>
    <s v="Manish"/>
    <n v="3"/>
    <n v="4000000"/>
    <n v="250000"/>
    <x v="0"/>
  </r>
  <r>
    <s v="3 Bachelors"/>
    <x v="0"/>
    <s v="No"/>
    <s v="No"/>
    <s v="comedy"/>
    <s v="No"/>
    <s v="No"/>
    <s v="No"/>
    <x v="610"/>
    <x v="629"/>
    <s v="Daboo Malik"/>
    <n v="70"/>
    <n v="40000000"/>
    <n v="2100000"/>
    <x v="0"/>
  </r>
  <r>
    <s v="War... Chhod Na Yaar"/>
    <x v="1"/>
    <s v="No"/>
    <s v="No"/>
    <s v="comedy"/>
    <s v="No"/>
    <s v="Yes"/>
    <s v="Yes"/>
    <x v="610"/>
    <x v="878"/>
    <s v="Aslam Keyi"/>
    <n v="750"/>
    <n v="170000000"/>
    <n v="86944500"/>
    <x v="0"/>
  </r>
  <r>
    <s v="Allah Ke Banday"/>
    <x v="0"/>
    <s v="No"/>
    <s v="No"/>
    <s v="action"/>
    <s v="No"/>
    <s v="Yes"/>
    <s v="No"/>
    <x v="610"/>
    <x v="879"/>
    <s v="Chirantan Bhatt"/>
    <n v="300"/>
    <n v="90000000"/>
    <n v="10000000"/>
    <x v="0"/>
  </r>
  <r>
    <s v="Toh Baat Pakki"/>
    <x v="1"/>
    <s v="No"/>
    <s v="No"/>
    <s v="comedy"/>
    <s v="No"/>
    <s v="Yes"/>
    <s v="No"/>
    <x v="610"/>
    <x v="880"/>
    <s v="Pritam"/>
    <n v="575"/>
    <n v="110000000"/>
    <n v="45700000"/>
    <x v="0"/>
  </r>
  <r>
    <s v="Sorry Bhai!"/>
    <x v="0"/>
    <s v="No"/>
    <s v="No"/>
    <s v="rom__com"/>
    <s v="No"/>
    <s v="No"/>
    <s v="No"/>
    <x v="610"/>
    <x v="456"/>
    <s v="Vivek Philip"/>
    <n v="250"/>
    <n v="90000000"/>
    <n v="19400000"/>
    <x v="0"/>
  </r>
  <r>
    <s v="Ferrari Ki Sawaari"/>
    <x v="0"/>
    <s v="No"/>
    <s v="No"/>
    <s v="drama"/>
    <s v="No"/>
    <s v="Yes"/>
    <s v="No"/>
    <x v="610"/>
    <x v="881"/>
    <s v="Pritam"/>
    <n v="875"/>
    <n v="200000000"/>
    <n v="484500000"/>
    <x v="3"/>
  </r>
  <r>
    <s v="Gang Of Ghosts"/>
    <x v="0"/>
    <s v="No"/>
    <s v="No"/>
    <s v="comedy"/>
    <s v="No"/>
    <s v="No"/>
    <s v="No"/>
    <x v="610"/>
    <x v="134"/>
    <s v="Dharam - Sandeep"/>
    <n v="900"/>
    <n v="160000000"/>
    <n v="27930000"/>
    <x v="0"/>
  </r>
  <r>
    <s v="1920 London"/>
    <x v="1"/>
    <s v="No"/>
    <s v="Yes"/>
    <s v="horror"/>
    <s v="No"/>
    <s v="Yes"/>
    <s v="No"/>
    <x v="610"/>
    <x v="882"/>
    <s v="Toshi - Sharib"/>
    <n v="1300"/>
    <n v="210000000"/>
    <n v="226782500"/>
    <x v="2"/>
  </r>
  <r>
    <s v="Wajah Tum Ho"/>
    <x v="0"/>
    <s v="No"/>
    <s v="No"/>
    <s v="thriller"/>
    <s v="No"/>
    <s v="No"/>
    <s v="Yes"/>
    <x v="610"/>
    <x v="22"/>
    <s v="Gourav - Roshin"/>
    <n v="2000"/>
    <n v="140000000"/>
    <n v="135700000"/>
    <x v="1"/>
  </r>
  <r>
    <s v="Life Goes On"/>
    <x v="0"/>
    <s v="No"/>
    <s v="No"/>
    <s v="drama"/>
    <s v="No"/>
    <s v="Yes"/>
    <s v="Yes"/>
    <x v="611"/>
    <x v="883"/>
    <s v="Soumik Datta"/>
    <n v="10"/>
    <n v="17500000"/>
    <n v="500000"/>
    <x v="0"/>
  </r>
  <r>
    <s v="2 Chehare"/>
    <x v="0"/>
    <s v="No"/>
    <s v="No"/>
    <s v="action"/>
    <s v="No"/>
    <s v="No"/>
    <s v="No"/>
    <x v="612"/>
    <x v="884"/>
    <s v="Anand - Milind"/>
    <n v="2"/>
    <n v="20000000"/>
    <n v="175000"/>
    <x v="0"/>
  </r>
  <r>
    <s v="Love Aur Sex"/>
    <x v="1"/>
    <s v="No"/>
    <s v="No"/>
    <s v="adult"/>
    <s v="No"/>
    <s v="Yes"/>
    <s v="No"/>
    <x v="613"/>
    <x v="885"/>
    <s v="Daboo Malik"/>
    <n v="2"/>
    <n v="5000000"/>
    <n v="3100000"/>
    <x v="0"/>
  </r>
  <r>
    <s v="99.9 FM"/>
    <x v="0"/>
    <s v="No"/>
    <s v="No"/>
    <s v="thriller"/>
    <s v="No"/>
    <s v="Yes"/>
    <s v="Yes"/>
    <x v="613"/>
    <x v="886"/>
    <s v="Piyush Kanojia"/>
    <n v="5"/>
    <n v="4000000"/>
    <n v="120000"/>
    <x v="0"/>
  </r>
  <r>
    <s v="Mallika"/>
    <x v="0"/>
    <s v="No"/>
    <s v="No"/>
    <s v="horror"/>
    <s v="Yes"/>
    <s v="No"/>
    <s v="No"/>
    <x v="614"/>
    <x v="887"/>
    <s v="Shamir Tandon"/>
    <n v="325"/>
    <n v="35000000"/>
    <n v="10300000"/>
    <x v="0"/>
  </r>
  <r>
    <s v="Chehra - The Unknown Mask"/>
    <x v="0"/>
    <s v="No"/>
    <s v="No"/>
    <s v="suspense"/>
    <s v="Yes"/>
    <s v="Yes"/>
    <s v="Yes"/>
    <x v="615"/>
    <x v="888"/>
    <s v="Aslam Keyi"/>
    <n v="80"/>
    <n v="8000000"/>
    <n v="3050000"/>
    <x v="0"/>
  </r>
  <r>
    <s v="Red Swastik"/>
    <x v="0"/>
    <s v="No"/>
    <s v="No"/>
    <s v="thriller"/>
    <s v="No"/>
    <s v="No"/>
    <s v="No"/>
    <x v="616"/>
    <x v="889"/>
    <s v="Shamir Tandon"/>
    <n v="50"/>
    <n v="22500000"/>
    <n v="8200000"/>
    <x v="0"/>
  </r>
  <r>
    <s v="Sanak - The Deadly Passion"/>
    <x v="1"/>
    <s v="No"/>
    <s v="No"/>
    <s v="thriller"/>
    <s v="Yes"/>
    <s v="Yes"/>
    <s v="Yes"/>
    <x v="617"/>
    <x v="890"/>
    <s v="Aqeel"/>
    <n v="1"/>
    <n v="3500000"/>
    <n v="325000"/>
    <x v="0"/>
  </r>
  <r>
    <s v="Khamoshh... Khauff Ki Raat"/>
    <x v="1"/>
    <s v="No"/>
    <s v="No"/>
    <s v="thriller"/>
    <s v="No"/>
    <s v="No"/>
    <s v="No"/>
    <x v="618"/>
    <x v="317"/>
    <s v="Jatin - Lalit"/>
    <n v="110"/>
    <n v="45000000"/>
    <n v="10400000"/>
    <x v="0"/>
  </r>
  <r>
    <s v="Hijack"/>
    <x v="0"/>
    <s v="No"/>
    <s v="No"/>
    <s v="action"/>
    <s v="No"/>
    <s v="Yes"/>
    <s v="Yes"/>
    <x v="619"/>
    <x v="891"/>
    <s v="Justin - Uday"/>
    <n v="375"/>
    <n v="90000000"/>
    <n v="34050000"/>
    <x v="0"/>
  </r>
  <r>
    <s v="Woh Lamhe"/>
    <x v="1"/>
    <s v="No"/>
    <s v="No"/>
    <s v="drama"/>
    <s v="No"/>
    <s v="No"/>
    <s v="No"/>
    <x v="619"/>
    <x v="63"/>
    <s v="Pritam"/>
    <n v="275"/>
    <n v="77500000"/>
    <n v="95600000"/>
    <x v="2"/>
  </r>
  <r>
    <s v="Ghost"/>
    <x v="1"/>
    <s v="No"/>
    <s v="No"/>
    <s v="horror"/>
    <s v="No"/>
    <s v="Yes"/>
    <s v="No"/>
    <x v="619"/>
    <x v="892"/>
    <s v="Toshi - Sharib"/>
    <n v="800"/>
    <n v="90000000"/>
    <n v="94400000"/>
    <x v="2"/>
  </r>
  <r>
    <s v="Kal - Yesterday &amp; Tomorrow"/>
    <x v="0"/>
    <s v="No"/>
    <s v="No"/>
    <s v="drama"/>
    <s v="Yes"/>
    <s v="Yes"/>
    <s v="No"/>
    <x v="619"/>
    <x v="893"/>
    <s v="Shantanu Moitra"/>
    <n v="35"/>
    <n v="10000000"/>
    <n v="3500000"/>
    <x v="0"/>
  </r>
  <r>
    <s v="Hazaaron Khwaishein Aisi"/>
    <x v="1"/>
    <s v="No"/>
    <s v="No"/>
    <s v="drama"/>
    <s v="Yes"/>
    <s v="No"/>
    <s v="No"/>
    <x v="619"/>
    <x v="212"/>
    <s v="Shantanu Moitra"/>
    <n v="35"/>
    <n v="27500000"/>
    <n v="6900000"/>
    <x v="0"/>
  </r>
  <r>
    <s v="Khoya Khoya Chand"/>
    <x v="0"/>
    <s v="No"/>
    <s v="No"/>
    <s v="drama"/>
    <s v="No"/>
    <s v="No"/>
    <s v="No"/>
    <x v="619"/>
    <x v="212"/>
    <s v="Shantanu Moitra"/>
    <n v="150"/>
    <n v="55000000"/>
    <n v="29467250"/>
    <x v="0"/>
  </r>
  <r>
    <s v="Sins"/>
    <x v="0"/>
    <s v="No"/>
    <s v="No"/>
    <s v="drama"/>
    <s v="Yes"/>
    <s v="Yes"/>
    <s v="Yes"/>
    <x v="619"/>
    <x v="889"/>
    <s v="Sanjoy Chowdhary"/>
    <n v="50"/>
    <n v="12500000"/>
    <n v="23800000"/>
    <x v="2"/>
  </r>
  <r>
    <s v="Kis Hudh Tak..."/>
    <x v="1"/>
    <s v="No"/>
    <s v="No"/>
    <s v="thriller"/>
    <s v="No"/>
    <s v="Yes"/>
    <s v="Yes"/>
    <x v="620"/>
    <x v="894"/>
    <s v="Abid Shah"/>
    <n v="2"/>
    <n v="7000000"/>
    <n v="525000"/>
    <x v="0"/>
  </r>
  <r>
    <s v="Karle Pyaar Karle"/>
    <x v="0"/>
    <s v="No"/>
    <s v="No"/>
    <s v="love_story"/>
    <s v="Yes"/>
    <s v="Yes"/>
    <s v="No"/>
    <x v="621"/>
    <x v="895"/>
    <s v="Meet Bros"/>
    <n v="1100"/>
    <n v="260000000"/>
    <n v="19100000"/>
    <x v="0"/>
  </r>
  <r>
    <s v="Ek Haseena Thi Ek Deewana Tha"/>
    <x v="0"/>
    <s v="No"/>
    <s v="No"/>
    <s v="love_story"/>
    <s v="No"/>
    <s v="No"/>
    <s v="No"/>
    <x v="621"/>
    <x v="128"/>
    <s v="Nadeem Saifi"/>
    <n v="725"/>
    <n v="140000000"/>
    <n v="16700000"/>
    <x v="0"/>
  </r>
  <r>
    <s v="Haseena Parkar"/>
    <x v="0"/>
    <s v="No"/>
    <s v="No"/>
    <s v="drama"/>
    <s v="No"/>
    <s v="No"/>
    <s v="No"/>
    <x v="622"/>
    <x v="210"/>
    <s v="Sachin - Jigar"/>
    <n v="1150"/>
    <n v="180000000"/>
    <n v="90675000"/>
    <x v="0"/>
  </r>
  <r>
    <s v="Luv Ka The End"/>
    <x v="1"/>
    <s v="No"/>
    <s v="No"/>
    <s v="drama"/>
    <s v="No"/>
    <s v="Yes"/>
    <s v="No"/>
    <x v="622"/>
    <x v="896"/>
    <s v="Ram Sampath"/>
    <n v="450"/>
    <n v="85000000"/>
    <n v="79200000"/>
    <x v="1"/>
  </r>
  <r>
    <s v="Pratyavartan - The Homecoming"/>
    <x v="0"/>
    <s v="No"/>
    <s v="No"/>
    <s v="drama"/>
    <s v="Yes"/>
    <s v="Yes"/>
    <s v="Yes"/>
    <x v="623"/>
    <x v="897"/>
    <s v="Pinak Bhattacharya"/>
    <n v="15"/>
    <n v="9000000"/>
    <n v="500000"/>
    <x v="0"/>
  </r>
  <r>
    <s v="Will You Marry Me?"/>
    <x v="0"/>
    <s v="No"/>
    <s v="No"/>
    <s v="comedy"/>
    <s v="No"/>
    <s v="No"/>
    <s v="No"/>
    <x v="624"/>
    <x v="231"/>
    <s v="Toshi - Sharib"/>
    <n v="325"/>
    <n v="60000000"/>
    <n v="7400000"/>
    <x v="0"/>
  </r>
  <r>
    <s v="Aagey Se Right"/>
    <x v="0"/>
    <s v="No"/>
    <s v="No"/>
    <s v="comedy"/>
    <s v="No"/>
    <s v="Yes"/>
    <s v="No"/>
    <x v="624"/>
    <x v="898"/>
    <s v="Ram Sampath"/>
    <n v="375"/>
    <n v="60000000"/>
    <n v="42100000"/>
    <x v="0"/>
  </r>
  <r>
    <s v="Teen Thay Bhai"/>
    <x v="1"/>
    <s v="No"/>
    <s v="No"/>
    <s v="comedy"/>
    <s v="No"/>
    <s v="Yes"/>
    <s v="No"/>
    <x v="624"/>
    <x v="676"/>
    <s v="Sukhwinder Singh"/>
    <n v="500"/>
    <n v="110000000"/>
    <n v="33700000"/>
    <x v="0"/>
  </r>
  <r>
    <s v="Iqbal"/>
    <x v="1"/>
    <s v="No"/>
    <s v="No"/>
    <s v="drama"/>
    <s v="No"/>
    <s v="No"/>
    <s v="No"/>
    <x v="624"/>
    <x v="119"/>
    <s v="Salim - Sulaiman"/>
    <n v="70"/>
    <n v="22500000"/>
    <n v="56068750"/>
    <x v="3"/>
  </r>
  <r>
    <s v="Bombay To Bangkok"/>
    <x v="0"/>
    <s v="No"/>
    <s v="No"/>
    <s v="comedy"/>
    <s v="No"/>
    <s v="No"/>
    <s v="No"/>
    <x v="624"/>
    <x v="119"/>
    <s v="Salim - Sulaiman"/>
    <n v="175"/>
    <n v="70000000"/>
    <n v="27200000"/>
    <x v="0"/>
  </r>
  <r>
    <s v="Paying Guests"/>
    <x v="0"/>
    <s v="No"/>
    <s v="No"/>
    <s v="comedy"/>
    <s v="No"/>
    <s v="Yes"/>
    <s v="No"/>
    <x v="624"/>
    <x v="899"/>
    <s v="Sajid - Wajid"/>
    <n v="450"/>
    <n v="110000000"/>
    <n v="76600000"/>
    <x v="0"/>
  </r>
  <r>
    <s v="Kamaal Dhamaal Malamaal"/>
    <x v="0"/>
    <s v="No"/>
    <s v="No"/>
    <s v="comedy"/>
    <s v="No"/>
    <s v="No"/>
    <s v="No"/>
    <x v="624"/>
    <x v="93"/>
    <s v="Sajid - Wajid"/>
    <n v="950"/>
    <n v="320000000"/>
    <n v="90000000"/>
    <x v="0"/>
  </r>
  <r>
    <s v="Click"/>
    <x v="1"/>
    <s v="No"/>
    <s v="No"/>
    <s v="horror"/>
    <s v="No"/>
    <s v="No"/>
    <s v="No"/>
    <x v="624"/>
    <x v="269"/>
    <s v="Shamir Tandon"/>
    <n v="350"/>
    <n v="75000000"/>
    <n v="16200000"/>
    <x v="0"/>
  </r>
  <r>
    <s v="Welcome to Sajjanpur"/>
    <x v="0"/>
    <s v="No"/>
    <s v="No"/>
    <s v="drama"/>
    <s v="No"/>
    <s v="No"/>
    <s v="No"/>
    <x v="624"/>
    <x v="273"/>
    <s v="Shantanu Moitra"/>
    <n v="450"/>
    <n v="90000000"/>
    <n v="136000000"/>
    <x v="2"/>
  </r>
  <r>
    <s v="Aasma - The Sky Is the Limit"/>
    <x v="1"/>
    <s v="No"/>
    <s v="No"/>
    <s v="drama"/>
    <s v="Yes"/>
    <s v="No"/>
    <s v="No"/>
    <x v="625"/>
    <x v="568"/>
    <s v="Afsar - Sajid"/>
    <n v="15"/>
    <n v="12500000"/>
    <n v="200000"/>
    <x v="0"/>
  </r>
  <r>
    <s v="Shakal Pe Mat Ja"/>
    <x v="0"/>
    <s v="No"/>
    <s v="No"/>
    <s v="comedy"/>
    <s v="No"/>
    <s v="Yes"/>
    <s v="No"/>
    <x v="625"/>
    <x v="900"/>
    <s v="Salim - Sulaiman"/>
    <n v="275"/>
    <n v="40000000"/>
    <n v="6900000"/>
    <x v="0"/>
  </r>
  <r>
    <s v="Nakshatra"/>
    <x v="0"/>
    <s v="No"/>
    <s v="No"/>
    <s v="thriller"/>
    <s v="Yes"/>
    <s v="Yes"/>
    <s v="No"/>
    <x v="626"/>
    <x v="901"/>
    <s v="Bappi - Tutal"/>
    <n v="200"/>
    <n v="47500000"/>
    <n v="2650000"/>
    <x v="0"/>
  </r>
  <r>
    <s v="Raqt"/>
    <x v="0"/>
    <s v="No"/>
    <s v="No"/>
    <s v="drama"/>
    <s v="Yes"/>
    <s v="Yes"/>
    <s v="No"/>
    <x v="627"/>
    <x v="902"/>
    <s v="Daboo Malik"/>
    <n v="200"/>
    <n v="25000000"/>
    <n v="2900000"/>
    <x v="0"/>
  </r>
  <r>
    <s v="Raat Abhi Baaki Hai"/>
    <x v="1"/>
    <s v="No"/>
    <s v="No"/>
    <s v="suspense"/>
    <s v="Yes"/>
    <s v="Yes"/>
    <s v="Yes"/>
    <x v="628"/>
    <x v="903"/>
    <s v="Vivek Asthana"/>
    <n v="5"/>
    <n v="3000000"/>
    <n v="140000"/>
    <x v="0"/>
  </r>
  <r>
    <s v="Striker"/>
    <x v="1"/>
    <s v="No"/>
    <s v="No"/>
    <s v="drama"/>
    <s v="No"/>
    <s v="No"/>
    <s v="Yes"/>
    <x v="629"/>
    <x v="736"/>
    <s v="Shailendra Barve"/>
    <n v="200"/>
    <n v="110000000"/>
    <n v="12300000"/>
    <x v="0"/>
  </r>
  <r>
    <s v="Stand By"/>
    <x v="1"/>
    <s v="No"/>
    <s v="No"/>
    <s v="drama"/>
    <s v="No"/>
    <s v="Yes"/>
    <s v="No"/>
    <x v="630"/>
    <x v="904"/>
    <s v="Aadesh Shrivastava"/>
    <n v="250"/>
    <n v="45000000"/>
    <n v="2075000"/>
    <x v="0"/>
  </r>
  <r>
    <s v="Kuku Mathur Ki Jhand Ho Gayi"/>
    <x v="0"/>
    <s v="No"/>
    <s v="No"/>
    <s v="comedy"/>
    <s v="Yes"/>
    <s v="Yes"/>
    <s v="Yes"/>
    <x v="631"/>
    <x v="905"/>
    <s v="Parichay"/>
    <n v="600"/>
    <n v="65000000"/>
    <n v="19400000"/>
    <x v="0"/>
  </r>
  <r>
    <s v="Anwar"/>
    <x v="1"/>
    <s v="No"/>
    <s v="No"/>
    <s v="drama"/>
    <s v="No"/>
    <s v="No"/>
    <s v="Yes"/>
    <x v="632"/>
    <x v="906"/>
    <s v="Mithoon"/>
    <n v="25"/>
    <n v="30000000"/>
    <n v="1200000"/>
    <x v="0"/>
  </r>
  <r>
    <s v="Tutiya Dil"/>
    <x v="1"/>
    <s v="No"/>
    <s v="No"/>
    <s v="love_story"/>
    <s v="Yes"/>
    <s v="Yes"/>
    <s v="Yes"/>
    <x v="633"/>
    <x v="907"/>
    <s v="Gulraj Singh"/>
    <n v="20"/>
    <n v="15000000"/>
    <n v="525000"/>
    <x v="0"/>
  </r>
  <r>
    <s v="A Gentleman - Sundar Susheel Risky"/>
    <x v="1"/>
    <s v="No"/>
    <s v="No"/>
    <s v="action"/>
    <s v="No"/>
    <s v="No"/>
    <s v="No"/>
    <x v="634"/>
    <x v="514"/>
    <s v="Sachin - Jigar"/>
    <n v="1900"/>
    <n v="670000000"/>
    <n v="334900000"/>
    <x v="0"/>
  </r>
  <r>
    <s v="Ek Villain"/>
    <x v="1"/>
    <s v="No"/>
    <s v="No"/>
    <s v="thriller"/>
    <s v="No"/>
    <s v="No"/>
    <s v="Yes"/>
    <x v="634"/>
    <x v="63"/>
    <s v="Adnan Dhool"/>
    <n v="2500"/>
    <n v="390000000"/>
    <n v="1531800000"/>
    <x v="3"/>
  </r>
  <r>
    <s v="Baar Baar Dekho"/>
    <x v="0"/>
    <s v="No"/>
    <s v="No"/>
    <s v="drama"/>
    <s v="No"/>
    <s v="Yes"/>
    <s v="Yes"/>
    <x v="634"/>
    <x v="908"/>
    <s v="Bilal Saeed"/>
    <n v="1950"/>
    <n v="530000000"/>
    <n v="626710000"/>
    <x v="2"/>
  </r>
  <r>
    <s v="Kapoor &amp; Sons"/>
    <x v="0"/>
    <s v="No"/>
    <s v="No"/>
    <s v="drama"/>
    <s v="No"/>
    <s v="No"/>
    <s v="No"/>
    <x v="634"/>
    <x v="487"/>
    <s v="Amal Malik"/>
    <n v="1500"/>
    <n v="380000000"/>
    <n v="1432855000"/>
    <x v="3"/>
  </r>
  <r>
    <s v="Hasee Toh Phasee"/>
    <x v="0"/>
    <s v="No"/>
    <s v="No"/>
    <s v="rom__com"/>
    <s v="No"/>
    <s v="Yes"/>
    <s v="No"/>
    <x v="634"/>
    <x v="909"/>
    <s v="Vishal - Shekhar"/>
    <n v="1300"/>
    <n v="260000000"/>
    <n v="617420000"/>
    <x v="3"/>
  </r>
  <r>
    <s v="Woodstock Villa"/>
    <x v="0"/>
    <s v="No"/>
    <s v="No"/>
    <s v="suspense"/>
    <s v="Yes"/>
    <s v="No"/>
    <s v="No"/>
    <x v="635"/>
    <x v="476"/>
    <s v="Anu Malik"/>
    <n v="275"/>
    <n v="65000000"/>
    <n v="31200000"/>
    <x v="0"/>
  </r>
  <r>
    <s v="Summer 2007"/>
    <x v="0"/>
    <s v="No"/>
    <s v="No"/>
    <s v="thriller"/>
    <s v="Yes"/>
    <s v="Yes"/>
    <s v="Yes"/>
    <x v="635"/>
    <x v="497"/>
    <s v="Gourov Dasgupta"/>
    <n v="125"/>
    <n v="45000000"/>
    <n v="6428250"/>
    <x v="0"/>
  </r>
  <r>
    <s v="Gumshuda"/>
    <x v="0"/>
    <s v="No"/>
    <s v="No"/>
    <s v="drama"/>
    <s v="No"/>
    <s v="Yes"/>
    <s v="No"/>
    <x v="636"/>
    <x v="910"/>
    <s v="Bikram Ghosh"/>
    <n v="40"/>
    <n v="12500000"/>
    <n v="280000"/>
    <x v="0"/>
  </r>
  <r>
    <s v="Aaj Ka Neta"/>
    <x v="0"/>
    <s v="No"/>
    <s v="No"/>
    <s v="action"/>
    <s v="No"/>
    <s v="No"/>
    <s v="No"/>
    <x v="637"/>
    <x v="911"/>
    <s v="Abheer Mukherjee"/>
    <n v="2"/>
    <n v="5000000"/>
    <n v="500000"/>
    <x v="0"/>
  </r>
  <r>
    <s v="Beda Paar Karte Bhagwan Amarnath"/>
    <x v="0"/>
    <s v="No"/>
    <s v="No"/>
    <s v="mythological"/>
    <s v="Yes"/>
    <s v="No"/>
    <s v="No"/>
    <x v="638"/>
    <x v="912"/>
    <s v="Ravindra Jain"/>
    <n v="10"/>
    <n v="2000000"/>
    <n v="2250000"/>
    <x v="2"/>
  </r>
  <r>
    <s v="Malika - The Fire"/>
    <x v="1"/>
    <s v="No"/>
    <s v="No"/>
    <s v="adult"/>
    <s v="Yes"/>
    <s v="Yes"/>
    <s v="Yes"/>
    <x v="639"/>
    <x v="913"/>
    <s v="Vinay Prasanna"/>
    <n v="1"/>
    <n v="1500000"/>
    <n v="575000"/>
    <x v="0"/>
  </r>
  <r>
    <s v="Chaurahen"/>
    <x v="0"/>
    <s v="No"/>
    <s v="No"/>
    <s v="drama"/>
    <s v="No"/>
    <s v="No"/>
    <s v="No"/>
    <x v="640"/>
    <x v="914"/>
    <s v="Manikanth Kadari"/>
    <n v="10"/>
    <n v="20000000"/>
    <n v="325000"/>
    <x v="0"/>
  </r>
  <r>
    <s v="Aryan"/>
    <x v="0"/>
    <s v="No"/>
    <s v="No"/>
    <s v="drama"/>
    <s v="No"/>
    <s v="Yes"/>
    <s v="No"/>
    <x v="641"/>
    <x v="62"/>
    <s v="Anand Raj Anand"/>
    <n v="125"/>
    <n v="70000000"/>
    <n v="13400000"/>
    <x v="0"/>
  </r>
  <r>
    <s v="Team - The Force"/>
    <x v="0"/>
    <s v="No"/>
    <s v="No"/>
    <s v="comedy"/>
    <s v="No"/>
    <s v="No"/>
    <s v="No"/>
    <x v="641"/>
    <x v="217"/>
    <s v="Daboo Malik"/>
    <n v="325"/>
    <n v="80000000"/>
    <n v="21900000"/>
    <x v="0"/>
  </r>
  <r>
    <s v="Hello"/>
    <x v="0"/>
    <s v="No"/>
    <s v="No"/>
    <s v="love_story"/>
    <s v="No"/>
    <s v="No"/>
    <s v="No"/>
    <x v="641"/>
    <x v="915"/>
    <s v="Sajid - Wajid"/>
    <n v="650"/>
    <n v="140000000"/>
    <n v="179600000"/>
    <x v="2"/>
  </r>
  <r>
    <s v="Heroes"/>
    <x v="0"/>
    <s v="No"/>
    <s v="No"/>
    <s v="drama"/>
    <s v="No"/>
    <s v="No"/>
    <s v="No"/>
    <x v="641"/>
    <x v="268"/>
    <s v="Sajid - Wajid"/>
    <n v="725"/>
    <n v="180000000"/>
    <n v="254400000"/>
    <x v="2"/>
  </r>
  <r>
    <s v="Little Zizou"/>
    <x v="0"/>
    <s v="No"/>
    <s v="No"/>
    <s v="comedy"/>
    <s v="No"/>
    <s v="Yes"/>
    <s v="No"/>
    <x v="642"/>
    <x v="916"/>
    <s v="Bikram Ghosh"/>
    <n v="50"/>
    <n v="27500000"/>
    <n v="16300000"/>
    <x v="0"/>
  </r>
  <r>
    <s v="Akira"/>
    <x v="1"/>
    <s v="Yes"/>
    <s v="No"/>
    <s v="action"/>
    <s v="No"/>
    <s v="No"/>
    <s v="No"/>
    <x v="643"/>
    <x v="8"/>
    <s v="Vishal - Shekhar"/>
    <n v="2400"/>
    <n v="320000000"/>
    <n v="438730000"/>
    <x v="2"/>
  </r>
  <r>
    <s v="Noor"/>
    <x v="0"/>
    <s v="No"/>
    <s v="No"/>
    <s v="drama"/>
    <s v="No"/>
    <s v="No"/>
    <s v="Yes"/>
    <x v="643"/>
    <x v="917"/>
    <s v="Baadshah"/>
    <n v="1450"/>
    <n v="240000000"/>
    <n v="118452500"/>
    <x v="0"/>
  </r>
  <r>
    <s v="Via Darjeeling"/>
    <x v="0"/>
    <s v="No"/>
    <s v="No"/>
    <s v="thriller"/>
    <s v="No"/>
    <s v="Yes"/>
    <s v="Yes"/>
    <x v="644"/>
    <x v="918"/>
    <s v="Prabuddha Banerjee"/>
    <n v="75"/>
    <n v="15000000"/>
    <n v="2600000"/>
    <x v="0"/>
  </r>
  <r>
    <s v="Shraddha - In  The Name Of God"/>
    <x v="0"/>
    <s v="No"/>
    <s v="No"/>
    <s v="drama"/>
    <s v="No"/>
    <s v="No"/>
    <s v="Yes"/>
    <x v="644"/>
    <x v="919"/>
    <s v="Dinesh Arjuna"/>
    <n v="20"/>
    <n v="4000000"/>
    <n v="275000"/>
    <x v="0"/>
  </r>
  <r>
    <s v="The Camp"/>
    <x v="0"/>
    <s v="No"/>
    <s v="No"/>
    <s v="drama"/>
    <s v="No"/>
    <s v="Yes"/>
    <s v="Yes"/>
    <x v="644"/>
    <x v="920"/>
    <s v="Uday Ramdas"/>
    <n v="35"/>
    <n v="12500000"/>
    <n v="275000"/>
    <x v="0"/>
  </r>
  <r>
    <s v="Dolly Ki Doli"/>
    <x v="1"/>
    <s v="No"/>
    <s v="No"/>
    <s v="comedy"/>
    <s v="No"/>
    <s v="Yes"/>
    <s v="No"/>
    <x v="645"/>
    <x v="921"/>
    <s v="Sajid - Wajid"/>
    <n v="1150"/>
    <n v="210000000"/>
    <n v="188337500"/>
    <x v="1"/>
  </r>
  <r>
    <s v="Aisha"/>
    <x v="0"/>
    <s v="No"/>
    <s v="No"/>
    <s v="rom__com"/>
    <s v="No"/>
    <s v="Yes"/>
    <s v="No"/>
    <x v="645"/>
    <x v="914"/>
    <s v="Amit Trivedi"/>
    <n v="625"/>
    <n v="180000000"/>
    <n v="255262500"/>
    <x v="2"/>
  </r>
  <r>
    <s v="Neerja"/>
    <x v="1"/>
    <s v="No"/>
    <s v="No"/>
    <s v="drama"/>
    <s v="No"/>
    <s v="Yes"/>
    <s v="Yes"/>
    <x v="645"/>
    <x v="922"/>
    <s v="Vishal Khurana"/>
    <n v="1000"/>
    <n v="280000000"/>
    <n v="1187190000"/>
    <x v="3"/>
  </r>
  <r>
    <s v="Item Girl"/>
    <x v="0"/>
    <s v="No"/>
    <s v="No"/>
    <s v="adult"/>
    <s v="Yes"/>
    <s v="Yes"/>
    <s v="Yes"/>
    <x v="646"/>
    <x v="923"/>
    <s v="Jayant Aaryan"/>
    <n v="2"/>
    <n v="1500000"/>
    <n v="600000"/>
    <x v="0"/>
  </r>
  <r>
    <s v="Ek Vivaah... Aisa Bhi"/>
    <x v="0"/>
    <s v="No"/>
    <s v="No"/>
    <s v="love_story"/>
    <s v="No"/>
    <s v="Yes"/>
    <s v="No"/>
    <x v="647"/>
    <x v="717"/>
    <s v="Ravindra Jain"/>
    <n v="100"/>
    <n v="35000000"/>
    <n v="24887500"/>
    <x v="0"/>
  </r>
  <r>
    <s v="Hero"/>
    <x v="0"/>
    <s v="No"/>
    <s v="No"/>
    <s v="love_story"/>
    <s v="Yes"/>
    <s v="No"/>
    <s v="Yes"/>
    <x v="648"/>
    <x v="122"/>
    <s v="Jassi Katyal"/>
    <n v="2100"/>
    <n v="360000000"/>
    <n v="481812500"/>
    <x v="2"/>
  </r>
  <r>
    <s v="English Vinglish"/>
    <x v="0"/>
    <s v="No"/>
    <s v="No"/>
    <s v="drama"/>
    <s v="No"/>
    <s v="Yes"/>
    <s v="No"/>
    <x v="649"/>
    <x v="143"/>
    <s v="Amit Trivedi"/>
    <n v="700"/>
    <n v="260000000"/>
    <n v="785625000"/>
    <x v="3"/>
  </r>
  <r>
    <s v="Mom"/>
    <x v="0"/>
    <s v="No"/>
    <s v="No"/>
    <s v="drama"/>
    <s v="No"/>
    <s v="Yes"/>
    <s v="No"/>
    <x v="649"/>
    <x v="924"/>
    <s v="A.R. Rehman"/>
    <n v="1200"/>
    <n v="370000000"/>
    <n v="565740000"/>
    <x v="2"/>
  </r>
  <r>
    <s v="Madholal Keep Walking"/>
    <x v="0"/>
    <s v="No"/>
    <s v="No"/>
    <s v="drama"/>
    <s v="Yes"/>
    <s v="Yes"/>
    <s v="No"/>
    <x v="650"/>
    <x v="925"/>
    <s v="Nayab - Raja"/>
    <n v="50"/>
    <n v="12500000"/>
    <n v="475000"/>
    <x v="0"/>
  </r>
  <r>
    <s v="Mission - The Last War"/>
    <x v="0"/>
    <s v="No"/>
    <s v="No"/>
    <s v="action"/>
    <s v="No"/>
    <s v="Yes"/>
    <s v="Yes"/>
    <x v="651"/>
    <x v="926"/>
    <s v="Khayyam"/>
    <n v="5"/>
    <n v="8500000"/>
    <n v="325000"/>
    <x v="0"/>
  </r>
  <r>
    <s v="Garma Garam"/>
    <x v="1"/>
    <s v="No"/>
    <s v="No"/>
    <s v="drama"/>
    <s v="Yes"/>
    <s v="Yes"/>
    <s v="No"/>
    <x v="651"/>
    <x v="927"/>
    <s v="Dilip Sen - Sameer Sen"/>
    <n v="10"/>
    <n v="4000000"/>
    <n v="2100000"/>
    <x v="0"/>
  </r>
  <r>
    <s v="Phoonk 2"/>
    <x v="0"/>
    <s v="No"/>
    <s v="Yes"/>
    <s v="horror"/>
    <s v="No"/>
    <s v="Yes"/>
    <s v="Yes"/>
    <x v="652"/>
    <x v="928"/>
    <s v="Dharam - Sandeep"/>
    <n v="675"/>
    <n v="80000000"/>
    <n v="92400000"/>
    <x v="2"/>
  </r>
  <r>
    <s v="Phoonk"/>
    <x v="1"/>
    <s v="No"/>
    <s v="No"/>
    <s v="horror"/>
    <s v="Yes"/>
    <s v="No"/>
    <s v="No"/>
    <x v="652"/>
    <x v="2"/>
    <s v="Bappi - Tutal"/>
    <n v="400"/>
    <n v="45000000"/>
    <n v="136200000"/>
    <x v="3"/>
  </r>
  <r>
    <s v="Unlimited Nasha"/>
    <x v="0"/>
    <s v="No"/>
    <s v="No"/>
    <s v="drama"/>
    <s v="No"/>
    <s v="No"/>
    <s v="Yes"/>
    <x v="653"/>
    <x v="104"/>
    <s v="Rakesh Trivedi"/>
    <n v="20"/>
    <n v="8000000"/>
    <n v="3700000"/>
    <x v="0"/>
  </r>
  <r>
    <s v="Manoranjan - The Entertainment"/>
    <x v="0"/>
    <s v="No"/>
    <s v="No"/>
    <s v="comedy"/>
    <s v="No"/>
    <s v="Yes"/>
    <s v="Yes"/>
    <x v="654"/>
    <x v="929"/>
    <s v="Nayab - Raja"/>
    <n v="6"/>
    <n v="12500000"/>
    <n v="275000"/>
    <x v="0"/>
  </r>
  <r>
    <s v="Dhara"/>
    <x v="0"/>
    <s v="No"/>
    <s v="No"/>
    <s v="drama"/>
    <s v="No"/>
    <s v="Yes"/>
    <s v="No"/>
    <x v="654"/>
    <x v="930"/>
    <s v="Saurabh Mukherjee"/>
    <n v="5"/>
    <n v="12500000"/>
    <n v="14000"/>
    <x v="0"/>
  </r>
  <r>
    <s v="Love Recipe"/>
    <x v="0"/>
    <s v="No"/>
    <s v="No"/>
    <s v="comedy"/>
    <s v="Yes"/>
    <s v="No"/>
    <s v="Yes"/>
    <x v="655"/>
    <x v="308"/>
    <s v="Sameer Phaterpekar"/>
    <n v="100"/>
    <n v="20000000"/>
    <n v="2200000"/>
    <x v="0"/>
  </r>
  <r>
    <s v="Kuch Kariye"/>
    <x v="0"/>
    <s v="No"/>
    <s v="No"/>
    <s v="drama"/>
    <s v="Yes"/>
    <s v="Yes"/>
    <s v="Yes"/>
    <x v="656"/>
    <x v="931"/>
    <s v="Onkar Shinde"/>
    <n v="40"/>
    <n v="32500000"/>
    <n v="675000"/>
    <x v="0"/>
  </r>
  <r>
    <s v="Khudi Ko Kar Buland Itna"/>
    <x v="0"/>
    <s v="No"/>
    <s v="No"/>
    <s v="drama"/>
    <s v="No"/>
    <s v="No"/>
    <s v="No"/>
    <x v="656"/>
    <x v="931"/>
    <s v="Onkar Shinde"/>
    <n v="20"/>
    <n v="10000000"/>
    <n v="300000"/>
    <x v="0"/>
  </r>
  <r>
    <s v="Devaki"/>
    <x v="0"/>
    <s v="No"/>
    <s v="No"/>
    <s v="drama"/>
    <s v="No"/>
    <s v="Yes"/>
    <s v="Yes"/>
    <x v="657"/>
    <x v="932"/>
    <s v="Bikram Ghosh"/>
    <n v="15"/>
    <n v="12500000"/>
    <n v="350000"/>
    <x v="0"/>
  </r>
  <r>
    <s v="Maazii"/>
    <x v="0"/>
    <s v="No"/>
    <s v="No"/>
    <s v="thriller"/>
    <s v="Yes"/>
    <s v="Yes"/>
    <s v="Yes"/>
    <x v="658"/>
    <x v="933"/>
    <s v="Faizan Hussain"/>
    <n v="70"/>
    <n v="17500000"/>
    <n v="925000"/>
    <x v="0"/>
  </r>
  <r>
    <s v="Desi Kattey"/>
    <x v="0"/>
    <s v="No"/>
    <s v="No"/>
    <s v="action"/>
    <s v="No"/>
    <s v="No"/>
    <s v="No"/>
    <x v="659"/>
    <x v="449"/>
    <s v="Kailash Kher"/>
    <n v="1150"/>
    <n v="120000000"/>
    <n v="25200000"/>
    <x v="0"/>
  </r>
  <r>
    <s v="Red Alert - The War Within"/>
    <x v="0"/>
    <s v="No"/>
    <s v="No"/>
    <s v="drama"/>
    <s v="No"/>
    <s v="No"/>
    <s v="No"/>
    <x v="659"/>
    <x v="175"/>
    <s v="Lalit Pandit"/>
    <n v="400"/>
    <n v="100000000"/>
    <n v="19300000"/>
    <x v="0"/>
  </r>
  <r>
    <s v="One Two Three"/>
    <x v="0"/>
    <s v="No"/>
    <s v="No"/>
    <s v="comedy"/>
    <s v="No"/>
    <s v="Yes"/>
    <s v="No"/>
    <x v="659"/>
    <x v="80"/>
    <s v="Raghav Sachar"/>
    <n v="575"/>
    <n v="140000000"/>
    <n v="273600000"/>
    <x v="2"/>
  </r>
  <r>
    <s v="Mr. White Mr. Black"/>
    <x v="0"/>
    <s v="No"/>
    <s v="No"/>
    <s v="comedy"/>
    <s v="No"/>
    <s v="No"/>
    <s v="No"/>
    <x v="659"/>
    <x v="686"/>
    <s v="Jatin - Lalit"/>
    <n v="450"/>
    <n v="110000000"/>
    <n v="38900000"/>
    <x v="0"/>
  </r>
  <r>
    <s v="Barood - The Fire A Love Story"/>
    <x v="0"/>
    <s v="No"/>
    <s v="No"/>
    <s v="action"/>
    <s v="No"/>
    <s v="Yes"/>
    <s v="Yes"/>
    <x v="659"/>
    <x v="934"/>
    <s v="Bhoopi - Kanakraj"/>
    <n v="25"/>
    <n v="40000000"/>
    <n v="4000000"/>
    <x v="0"/>
  </r>
  <r>
    <s v="Daddy Cool - Join The Fun"/>
    <x v="0"/>
    <s v="No"/>
    <s v="No"/>
    <s v="comedy"/>
    <s v="No"/>
    <s v="No"/>
    <s v="No"/>
    <x v="659"/>
    <x v="935"/>
    <s v="Raghav Sachar"/>
    <n v="525"/>
    <n v="130000000"/>
    <n v="63730000"/>
    <x v="0"/>
  </r>
  <r>
    <s v="Padmashree Laloo Prasad Yadav"/>
    <x v="0"/>
    <s v="No"/>
    <s v="No"/>
    <s v="comedy"/>
    <s v="No"/>
    <s v="No"/>
    <s v="No"/>
    <x v="659"/>
    <x v="165"/>
    <s v="Nitin Raikwar"/>
    <n v="150"/>
    <n v="65000000"/>
    <n v="24283000"/>
    <x v="0"/>
  </r>
  <r>
    <s v="Mere Dost Picture Abhi Baaki Hai"/>
    <x v="0"/>
    <s v="No"/>
    <s v="No"/>
    <s v="comedy"/>
    <s v="No"/>
    <s v="No"/>
    <s v="Yes"/>
    <x v="659"/>
    <x v="368"/>
    <s v="Parvez - Subhash"/>
    <n v="50"/>
    <n v="52500000"/>
    <n v="2500000"/>
    <x v="0"/>
  </r>
  <r>
    <s v="Coffee With D"/>
    <x v="0"/>
    <s v="No"/>
    <s v="No"/>
    <s v="comedy"/>
    <s v="Yes"/>
    <s v="Yes"/>
    <s v="No"/>
    <x v="660"/>
    <x v="936"/>
    <s v="Superbia"/>
    <n v="650"/>
    <n v="80000000"/>
    <n v="7200000"/>
    <x v="0"/>
  </r>
  <r>
    <s v="Money Back Guarantee"/>
    <x v="1"/>
    <s v="No"/>
    <s v="No"/>
    <s v="comedy"/>
    <s v="No"/>
    <s v="No"/>
    <s v="No"/>
    <x v="661"/>
    <x v="608"/>
    <s v="Dinu"/>
    <n v="50"/>
    <n v="10000000"/>
    <n v="1375000"/>
    <x v="0"/>
  </r>
  <r>
    <s v="Fool N Final"/>
    <x v="0"/>
    <s v="No"/>
    <s v="No"/>
    <s v="comedy"/>
    <s v="No"/>
    <s v="No"/>
    <s v="No"/>
    <x v="662"/>
    <x v="937"/>
    <s v="Himesh Reshammiya"/>
    <n v="850"/>
    <n v="260000000"/>
    <n v="276200000"/>
    <x v="2"/>
  </r>
  <r>
    <s v="Kaafila"/>
    <x v="0"/>
    <s v="No"/>
    <s v="No"/>
    <s v="action"/>
    <s v="No"/>
    <s v="No"/>
    <s v="No"/>
    <x v="662"/>
    <x v="938"/>
    <s v="Sukhwinder Singh"/>
    <n v="270"/>
    <n v="170000000"/>
    <n v="40465000"/>
    <x v="0"/>
  </r>
  <r>
    <s v="Apne"/>
    <x v="0"/>
    <s v="No"/>
    <s v="No"/>
    <s v="drama"/>
    <s v="No"/>
    <s v="No"/>
    <s v="No"/>
    <x v="662"/>
    <x v="818"/>
    <s v="Himesh Reshammiya"/>
    <n v="625"/>
    <n v="200000000"/>
    <n v="392825000"/>
    <x v="2"/>
  </r>
  <r>
    <s v="Singh Saab The Great"/>
    <x v="1"/>
    <s v="No"/>
    <s v="No"/>
    <s v="action"/>
    <s v="No"/>
    <s v="No"/>
    <s v="Yes"/>
    <x v="662"/>
    <x v="818"/>
    <s v="Sonu Nigam"/>
    <n v="2000"/>
    <n v="420000000"/>
    <n v="328987500"/>
    <x v="1"/>
  </r>
  <r>
    <s v="Fox"/>
    <x v="0"/>
    <s v="No"/>
    <s v="No"/>
    <s v="thriller"/>
    <s v="No"/>
    <s v="No"/>
    <s v="No"/>
    <x v="662"/>
    <x v="317"/>
    <s v="Monty Sharma"/>
    <n v="475"/>
    <n v="200000000"/>
    <n v="39200000"/>
    <x v="0"/>
  </r>
  <r>
    <s v="Big Brother"/>
    <x v="1"/>
    <s v="No"/>
    <s v="No"/>
    <s v="action"/>
    <s v="No"/>
    <s v="No"/>
    <s v="No"/>
    <x v="662"/>
    <x v="939"/>
    <s v="Sandesh Shandilya"/>
    <n v="290"/>
    <n v="80000000"/>
    <n v="70900000"/>
    <x v="1"/>
  </r>
  <r>
    <s v="Teesri Aankh - The Hidden Camera"/>
    <x v="0"/>
    <s v="No"/>
    <s v="No"/>
    <s v="thriller"/>
    <s v="No"/>
    <s v="No"/>
    <s v="Yes"/>
    <x v="662"/>
    <x v="82"/>
    <s v="Sukhshinder Shinda"/>
    <n v="400"/>
    <n v="125000000"/>
    <n v="66030000"/>
    <x v="0"/>
  </r>
  <r>
    <s v="Khuda Kasam"/>
    <x v="0"/>
    <s v="No"/>
    <s v="No"/>
    <s v="action"/>
    <s v="No"/>
    <s v="No"/>
    <s v="No"/>
    <x v="662"/>
    <x v="366"/>
    <s v="Aadesh Shrivastava"/>
    <n v="125"/>
    <n v="90000000"/>
    <n v="10400000"/>
    <x v="0"/>
  </r>
  <r>
    <s v="Right Yaa Wrong"/>
    <x v="0"/>
    <s v="No"/>
    <s v="No"/>
    <s v="thriller"/>
    <s v="No"/>
    <s v="No"/>
    <s v="No"/>
    <x v="662"/>
    <x v="318"/>
    <s v="Monty Sharma"/>
    <n v="600"/>
    <n v="220000000"/>
    <n v="35000000"/>
    <x v="0"/>
  </r>
  <r>
    <s v="I Love NY"/>
    <x v="0"/>
    <s v="No"/>
    <s v="No"/>
    <s v="rom__com"/>
    <s v="No"/>
    <s v="Yes"/>
    <s v="No"/>
    <x v="662"/>
    <x v="940"/>
    <s v="Pritam"/>
    <n v="500"/>
    <n v="160000000"/>
    <n v="16200000"/>
    <x v="0"/>
  </r>
  <r>
    <s v="Jo Bole So Nihaal"/>
    <x v="0"/>
    <s v="No"/>
    <s v="No"/>
    <s v="comedy"/>
    <s v="No"/>
    <s v="No"/>
    <s v="No"/>
    <x v="662"/>
    <x v="645"/>
    <s v="Anand Raj Anand"/>
    <n v="400"/>
    <n v="150000000"/>
    <n v="148162500"/>
    <x v="1"/>
  </r>
  <r>
    <s v="Yamla Pagla Deewana"/>
    <x v="1"/>
    <s v="No"/>
    <s v="No"/>
    <s v="comedy"/>
    <s v="No"/>
    <s v="No"/>
    <s v="No"/>
    <x v="662"/>
    <x v="268"/>
    <s v="Anu Malik"/>
    <n v="1550"/>
    <n v="290000000"/>
    <n v="887250000"/>
    <x v="3"/>
  </r>
  <r>
    <s v="Yamla Pagla Deewana 2"/>
    <x v="0"/>
    <s v="No"/>
    <s v="Yes"/>
    <s v="comedy"/>
    <s v="No"/>
    <s v="No"/>
    <s v="No"/>
    <x v="662"/>
    <x v="269"/>
    <s v="Toshi - Sharib"/>
    <n v="2000"/>
    <n v="460000000"/>
    <n v="483500000"/>
    <x v="2"/>
  </r>
  <r>
    <s v="Poster Boys"/>
    <x v="0"/>
    <s v="No"/>
    <s v="No"/>
    <s v="comedy"/>
    <s v="No"/>
    <s v="Yes"/>
    <s v="Yes"/>
    <x v="662"/>
    <x v="941"/>
    <s v="Tanishk"/>
    <n v="1300"/>
    <n v="270000000"/>
    <n v="170881250"/>
    <x v="0"/>
  </r>
  <r>
    <s v="Ghayal Once Again"/>
    <x v="0"/>
    <s v="No"/>
    <s v="Yes"/>
    <s v="action"/>
    <s v="No"/>
    <s v="No"/>
    <s v="No"/>
    <x v="662"/>
    <x v="942"/>
    <s v="Shankar - Ehsaan - Loy"/>
    <n v="2300"/>
    <n v="500000000"/>
    <n v="453563750"/>
    <x v="1"/>
  </r>
  <r>
    <s v="Jo Hum Chahein"/>
    <x v="0"/>
    <s v="No"/>
    <s v="No"/>
    <s v="love_story"/>
    <s v="Yes"/>
    <s v="Yes"/>
    <s v="No"/>
    <x v="663"/>
    <x v="943"/>
    <s v="Sachin Gupta"/>
    <n v="300"/>
    <n v="85000000"/>
    <n v="3900000"/>
    <x v="0"/>
  </r>
  <r>
    <s v="Ragini MMS 2"/>
    <x v="0"/>
    <s v="No"/>
    <s v="Yes"/>
    <s v="horror"/>
    <s v="No"/>
    <s v="No"/>
    <s v="No"/>
    <x v="664"/>
    <x v="68"/>
    <s v="Chirantan Bhatt"/>
    <n v="2300"/>
    <n v="190000000"/>
    <n v="632945000"/>
    <x v="3"/>
  </r>
  <r>
    <s v="Ek Paheli Leela"/>
    <x v="0"/>
    <s v="No"/>
    <s v="No"/>
    <s v="love_story"/>
    <s v="No"/>
    <s v="Yes"/>
    <s v="Yes"/>
    <x v="664"/>
    <x v="944"/>
    <s v="Uzair Jaswal"/>
    <n v="2000"/>
    <n v="230000000"/>
    <n v="255620000"/>
    <x v="2"/>
  </r>
  <r>
    <s v="Kuch Kuch Locha Hai"/>
    <x v="1"/>
    <s v="No"/>
    <s v="No"/>
    <s v="comedy"/>
    <s v="No"/>
    <s v="No"/>
    <s v="No"/>
    <x v="664"/>
    <x v="192"/>
    <s v="Amjad - Nadeem"/>
    <n v="1250"/>
    <n v="150000000"/>
    <n v="35100000"/>
    <x v="0"/>
  </r>
  <r>
    <s v="One Night Stand"/>
    <x v="1"/>
    <s v="No"/>
    <s v="No"/>
    <s v="thriller"/>
    <s v="No"/>
    <s v="Yes"/>
    <s v="No"/>
    <x v="664"/>
    <x v="945"/>
    <s v="Vivek Kar"/>
    <n v="1050"/>
    <n v="170000000"/>
    <n v="48000000"/>
    <x v="0"/>
  </r>
  <r>
    <s v="Jism 2"/>
    <x v="1"/>
    <s v="No"/>
    <s v="Yes"/>
    <s v="thriller"/>
    <s v="Yes"/>
    <s v="No"/>
    <s v="Yes"/>
    <x v="664"/>
    <x v="320"/>
    <s v="Munish Makhija"/>
    <n v="1700"/>
    <n v="130000000"/>
    <n v="492575000"/>
    <x v="3"/>
  </r>
  <r>
    <s v="Neighbours"/>
    <x v="1"/>
    <s v="No"/>
    <s v="No"/>
    <s v="horror"/>
    <s v="Yes"/>
    <s v="No"/>
    <s v="Yes"/>
    <x v="665"/>
    <x v="230"/>
    <s v="Deepak Shah"/>
    <n v="225"/>
    <n v="17500000"/>
    <n v="5900000"/>
    <x v="0"/>
  </r>
  <r>
    <s v="Khichdi The Movie"/>
    <x v="1"/>
    <s v="Yes"/>
    <s v="No"/>
    <s v="comedy"/>
    <s v="No"/>
    <s v="Yes"/>
    <s v="No"/>
    <x v="666"/>
    <x v="946"/>
    <s v="Raju Singh"/>
    <n v="400"/>
    <n v="45000000"/>
    <n v="81700000"/>
    <x v="2"/>
  </r>
  <r>
    <s v="Yahi To Pyar Hai"/>
    <x v="1"/>
    <s v="No"/>
    <s v="No"/>
    <s v="drama"/>
    <s v="Yes"/>
    <s v="Yes"/>
    <s v="Yes"/>
    <x v="667"/>
    <x v="947"/>
    <s v="Navraj Baskota"/>
    <n v="8"/>
    <n v="1500000"/>
    <n v="185000"/>
    <x v="0"/>
  </r>
  <r>
    <s v="Rakht Charitra 2"/>
    <x v="0"/>
    <s v="No"/>
    <s v="Yes"/>
    <s v="action"/>
    <s v="Yes"/>
    <s v="No"/>
    <s v="No"/>
    <x v="668"/>
    <x v="2"/>
    <s v="Sukhwinder Singh"/>
    <n v="650"/>
    <n v="190000000"/>
    <n v="34400000"/>
    <x v="0"/>
  </r>
  <r>
    <s v="Hate Story 2"/>
    <x v="0"/>
    <s v="No"/>
    <s v="Yes"/>
    <s v="thriller"/>
    <s v="Yes"/>
    <s v="No"/>
    <s v="Yes"/>
    <x v="669"/>
    <x v="22"/>
    <s v="Arko Pravo Mukherjee"/>
    <n v="1800"/>
    <n v="150000000"/>
    <n v="310700000"/>
    <x v="3"/>
  </r>
  <r>
    <s v="Lady Dabangg Aaj Bbhi"/>
    <x v="1"/>
    <s v="No"/>
    <s v="No"/>
    <s v="action"/>
    <s v="Yes"/>
    <s v="Yes"/>
    <s v="Yes"/>
    <x v="670"/>
    <x v="948"/>
    <s v="Rohit Sinha"/>
    <n v="5"/>
    <n v="3000000"/>
    <n v="450000"/>
    <x v="0"/>
  </r>
  <r>
    <s v="Hulla"/>
    <x v="0"/>
    <s v="No"/>
    <s v="No"/>
    <s v="comedy"/>
    <s v="No"/>
    <s v="Yes"/>
    <s v="No"/>
    <x v="671"/>
    <x v="949"/>
    <s v="Indian Ocean"/>
    <n v="100"/>
    <n v="15000000"/>
    <n v="1550000"/>
    <x v="0"/>
  </r>
  <r>
    <s v="Idiot Box"/>
    <x v="0"/>
    <s v="No"/>
    <s v="No"/>
    <s v="comedy"/>
    <s v="No"/>
    <s v="Yes"/>
    <s v="No"/>
    <x v="671"/>
    <x v="950"/>
    <s v="Anand - Milind"/>
    <n v="20"/>
    <n v="12500000"/>
    <n v="625000"/>
    <x v="0"/>
  </r>
  <r>
    <s v="Kai Po Che"/>
    <x v="1"/>
    <s v="No"/>
    <s v="No"/>
    <s v="drama"/>
    <s v="Yes"/>
    <s v="No"/>
    <s v="No"/>
    <x v="672"/>
    <x v="62"/>
    <s v="Amit Trivedi"/>
    <n v="900"/>
    <n v="300000000"/>
    <n v="721620000"/>
    <x v="3"/>
  </r>
  <r>
    <s v="Detective Byomkesh Bakshy"/>
    <x v="1"/>
    <s v="No"/>
    <s v="Yes"/>
    <s v="thriller"/>
    <s v="No"/>
    <s v="No"/>
    <s v="Yes"/>
    <x v="672"/>
    <x v="28"/>
    <s v="Mode AKA"/>
    <n v="1200"/>
    <n v="350000000"/>
    <n v="439520000"/>
    <x v="2"/>
  </r>
  <r>
    <s v="Raabta"/>
    <x v="0"/>
    <s v="No"/>
    <s v="No"/>
    <s v="love_story"/>
    <s v="No"/>
    <s v="Yes"/>
    <s v="No"/>
    <x v="672"/>
    <x v="951"/>
    <s v="Pritam"/>
    <n v="1800"/>
    <n v="470000000"/>
    <n v="336986250"/>
    <x v="0"/>
  </r>
  <r>
    <s v="Shuddh Desi Romance"/>
    <x v="1"/>
    <s v="No"/>
    <s v="No"/>
    <s v="rom__com"/>
    <s v="Yes"/>
    <s v="No"/>
    <s v="No"/>
    <x v="672"/>
    <x v="760"/>
    <s v="Sachin - Jigar"/>
    <n v="1050"/>
    <n v="250000000"/>
    <n v="751180000"/>
    <x v="3"/>
  </r>
  <r>
    <s v="M.S. Dhoni - The Untold Story"/>
    <x v="1"/>
    <s v="No"/>
    <s v="No"/>
    <s v="drama"/>
    <s v="No"/>
    <s v="No"/>
    <s v="No"/>
    <x v="672"/>
    <x v="120"/>
    <s v="Amal Malik"/>
    <n v="3900"/>
    <n v="1100000000"/>
    <n v="1898272500"/>
    <x v="2"/>
  </r>
  <r>
    <s v="Munni Metric Pass"/>
    <x v="1"/>
    <s v="No"/>
    <s v="No"/>
    <s v="adult"/>
    <s v="Yes"/>
    <s v="No"/>
    <s v="Yes"/>
    <x v="673"/>
    <x v="66"/>
    <s v="Avinash Pathak"/>
    <n v="10"/>
    <n v="3500000"/>
    <n v="8600000"/>
    <x v="3"/>
  </r>
  <r>
    <s v="Chingaari"/>
    <x v="1"/>
    <s v="No"/>
    <s v="No"/>
    <s v="drama"/>
    <s v="No"/>
    <s v="No"/>
    <s v="No"/>
    <x v="674"/>
    <x v="952"/>
    <s v="Aadesh Shrivastava"/>
    <n v="150"/>
    <n v="50000000"/>
    <n v="18900000"/>
    <x v="0"/>
  </r>
  <r>
    <s v="Zindaggi Rocks"/>
    <x v="1"/>
    <s v="No"/>
    <s v="No"/>
    <s v="drama"/>
    <s v="No"/>
    <s v="No"/>
    <s v="No"/>
    <x v="674"/>
    <x v="422"/>
    <s v="Anu Malik"/>
    <n v="200"/>
    <n v="70000000"/>
    <n v="29187500"/>
    <x v="0"/>
  </r>
  <r>
    <s v="Crazy Cukkad Family"/>
    <x v="0"/>
    <s v="No"/>
    <s v="No"/>
    <s v="comedy"/>
    <s v="Yes"/>
    <s v="Yes"/>
    <s v="No"/>
    <x v="675"/>
    <x v="953"/>
    <s v="Siddharth - Suhas"/>
    <n v="400"/>
    <n v="50000000"/>
    <n v="4400000"/>
    <x v="0"/>
  </r>
  <r>
    <s v="Nil Battey Sannatta"/>
    <x v="0"/>
    <s v="No"/>
    <s v="No"/>
    <s v="drama"/>
    <s v="No"/>
    <s v="Yes"/>
    <s v="Yes"/>
    <x v="676"/>
    <x v="252"/>
    <s v="Rohan - Vinayak"/>
    <n v="300"/>
    <n v="75000000"/>
    <n v="58300000"/>
    <x v="1"/>
  </r>
  <r>
    <s v="Anaarkali Of Aaraah"/>
    <x v="0"/>
    <s v="No"/>
    <s v="No"/>
    <s v="drama"/>
    <s v="No"/>
    <s v="Yes"/>
    <s v="No"/>
    <x v="676"/>
    <x v="954"/>
    <s v="Rohit Sharma"/>
    <n v="325"/>
    <n v="57500000"/>
    <n v="14800000"/>
    <x v="0"/>
  </r>
  <r>
    <s v="Listen... Amaya"/>
    <x v="0"/>
    <s v="No"/>
    <s v="No"/>
    <s v="drama"/>
    <s v="No"/>
    <s v="Yes"/>
    <s v="Yes"/>
    <x v="676"/>
    <x v="955"/>
    <s v="Indraneel Hariharan"/>
    <n v="35"/>
    <n v="15000000"/>
    <n v="1550000"/>
    <x v="0"/>
  </r>
  <r>
    <s v="Machhali Jal Ki Rani Hai"/>
    <x v="0"/>
    <s v="No"/>
    <s v="No"/>
    <s v="horror"/>
    <s v="No"/>
    <s v="Yes"/>
    <s v="Yes"/>
    <x v="676"/>
    <x v="956"/>
    <s v="Amit Mishra"/>
    <n v="600"/>
    <n v="55000000"/>
    <n v="18100000"/>
    <x v="0"/>
  </r>
  <r>
    <s v="Tension Doooor"/>
    <x v="1"/>
    <s v="No"/>
    <s v="No"/>
    <s v="drama"/>
    <s v="Yes"/>
    <s v="No"/>
    <s v="Yes"/>
    <x v="677"/>
    <x v="957"/>
    <s v="Aashish Dwivedi"/>
    <n v="10"/>
    <n v="7500000"/>
    <n v="135000"/>
    <x v="0"/>
  </r>
  <r>
    <s v="Yeh Dil Ramta Jogi"/>
    <x v="0"/>
    <s v="No"/>
    <s v="No"/>
    <s v="drama"/>
    <s v="No"/>
    <s v="No"/>
    <s v="Yes"/>
    <x v="678"/>
    <x v="386"/>
    <s v="Swaroop Kanchi"/>
    <n v="5"/>
    <n v="5000000"/>
    <n v="165000"/>
    <x v="0"/>
  </r>
  <r>
    <s v="Overtime"/>
    <x v="1"/>
    <s v="No"/>
    <s v="No"/>
    <s v="drama"/>
    <s v="Yes"/>
    <s v="Yes"/>
    <s v="Yes"/>
    <x v="679"/>
    <x v="557"/>
    <s v="Sahil Rayyan"/>
    <n v="20"/>
    <n v="20000000"/>
    <n v="260000"/>
    <x v="0"/>
  </r>
  <r>
    <s v="Mastaani... Lost In A Crowd Of Two"/>
    <x v="0"/>
    <s v="No"/>
    <s v="No"/>
    <s v="drama"/>
    <s v="Yes"/>
    <s v="Yes"/>
    <s v="No"/>
    <x v="680"/>
    <x v="958"/>
    <s v="Anand - Milind"/>
    <n v="35"/>
    <n v="8000000"/>
    <n v="8043500"/>
    <x v="2"/>
  </r>
  <r>
    <s v="Akkad Bakkad Bambey Bo"/>
    <x v="0"/>
    <s v="No"/>
    <s v="No"/>
    <s v="drama"/>
    <s v="Yes"/>
    <s v="Yes"/>
    <s v="Yes"/>
    <x v="681"/>
    <x v="959"/>
    <s v="Harish Mangoli"/>
    <n v="75"/>
    <n v="15000000"/>
    <n v="2000000"/>
    <x v="0"/>
  </r>
  <r>
    <s v="Kaalo"/>
    <x v="1"/>
    <s v="No"/>
    <s v="No"/>
    <s v="horror"/>
    <s v="Yes"/>
    <s v="No"/>
    <s v="No"/>
    <x v="682"/>
    <x v="887"/>
    <s v="Rahul Ranade"/>
    <n v="200"/>
    <n v="40000000"/>
    <n v="3025000"/>
    <x v="0"/>
  </r>
  <r>
    <s v="Naam Shabana"/>
    <x v="0"/>
    <s v="No"/>
    <s v="Yes"/>
    <s v="thriller"/>
    <s v="No"/>
    <s v="No"/>
    <s v="No"/>
    <x v="683"/>
    <x v="33"/>
    <s v="Rochak Kohli"/>
    <n v="2000"/>
    <n v="330000000"/>
    <n v="559900000"/>
    <x v="2"/>
  </r>
  <r>
    <s v="Bhaggmati - The Queen Of Fortunes"/>
    <x v="1"/>
    <s v="No"/>
    <s v="No"/>
    <s v="drama"/>
    <s v="No"/>
    <s v="No"/>
    <s v="No"/>
    <x v="684"/>
    <x v="960"/>
    <s v="Vishal Bhardwaj"/>
    <n v="25"/>
    <n v="35000000"/>
    <n v="500000"/>
    <x v="0"/>
  </r>
  <r>
    <s v="Luv U Soniyo"/>
    <x v="0"/>
    <s v="No"/>
    <s v="No"/>
    <s v="love_story"/>
    <s v="Yes"/>
    <s v="Yes"/>
    <s v="Yes"/>
    <x v="685"/>
    <x v="961"/>
    <s v="Sunil Bhatia"/>
    <n v="100"/>
    <n v="57500000"/>
    <n v="1700000"/>
    <x v="0"/>
  </r>
  <r>
    <s v="Purani Jeans"/>
    <x v="0"/>
    <s v="No"/>
    <s v="No"/>
    <s v="drama"/>
    <s v="No"/>
    <s v="Yes"/>
    <s v="No"/>
    <x v="685"/>
    <x v="962"/>
    <s v="Ram Sampath"/>
    <n v="625"/>
    <n v="110000000"/>
    <n v="18600000"/>
    <x v="0"/>
  </r>
  <r>
    <s v="Aadi Shakti"/>
    <x v="1"/>
    <s v="No"/>
    <s v="No"/>
    <s v="drama"/>
    <s v="No"/>
    <s v="Yes"/>
    <s v="Yes"/>
    <x v="686"/>
    <x v="963"/>
    <s v="Pandit Jalwa Prasad"/>
    <n v="5"/>
    <n v="5000000"/>
    <n v="140000"/>
    <x v="0"/>
  </r>
  <r>
    <s v="Apartment"/>
    <x v="0"/>
    <s v="No"/>
    <s v="No"/>
    <s v="thriller"/>
    <s v="No"/>
    <s v="No"/>
    <s v="No"/>
    <x v="687"/>
    <x v="76"/>
    <s v="Bappa Lahiri"/>
    <n v="275"/>
    <n v="55000000"/>
    <n v="16600000"/>
    <x v="0"/>
  </r>
  <r>
    <s v="Ek Aur Sahaadat"/>
    <x v="0"/>
    <s v="No"/>
    <s v="No"/>
    <s v="drama"/>
    <s v="Yes"/>
    <s v="Yes"/>
    <s v="Yes"/>
    <x v="688"/>
    <x v="964"/>
    <s v="Pradeep Kumar Das"/>
    <n v="1"/>
    <n v="1000000"/>
    <n v="140000"/>
    <x v="0"/>
  </r>
  <r>
    <s v="Key Club"/>
    <x v="1"/>
    <s v="No"/>
    <s v="No"/>
    <s v="drama"/>
    <s v="No"/>
    <s v="Yes"/>
    <s v="No"/>
    <x v="689"/>
    <x v="965"/>
    <s v="Shivam Bagchi"/>
    <n v="1"/>
    <n v="7000000"/>
    <n v="750000"/>
    <x v="0"/>
  </r>
  <r>
    <s v="Best Partner"/>
    <x v="1"/>
    <s v="No"/>
    <s v="No"/>
    <s v="adult"/>
    <s v="No"/>
    <s v="No"/>
    <s v="Yes"/>
    <x v="689"/>
    <x v="66"/>
    <s v="Shivam Farhaan"/>
    <n v="5"/>
    <n v="2000000"/>
    <n v="3100000"/>
    <x v="2"/>
  </r>
  <r>
    <s v="Bhiga Badan"/>
    <x v="0"/>
    <s v="No"/>
    <s v="No"/>
    <s v="adult"/>
    <s v="No"/>
    <s v="No"/>
    <s v="Yes"/>
    <x v="689"/>
    <x v="66"/>
    <s v="Shivam Bagchi"/>
    <n v="2"/>
    <n v="1500000"/>
    <n v="1600000"/>
    <x v="2"/>
  </r>
  <r>
    <s v="Night Lover"/>
    <x v="0"/>
    <s v="No"/>
    <s v="No"/>
    <s v="adult"/>
    <s v="No"/>
    <s v="No"/>
    <s v="Yes"/>
    <x v="689"/>
    <x v="66"/>
    <s v="Shivam Bagchi"/>
    <n v="1"/>
    <n v="1250000"/>
    <n v="400000"/>
    <x v="0"/>
  </r>
  <r>
    <s v="Kaamwali"/>
    <x v="1"/>
    <s v="No"/>
    <s v="No"/>
    <s v="adult"/>
    <s v="No"/>
    <s v="No"/>
    <s v="Yes"/>
    <x v="689"/>
    <x v="66"/>
    <s v="Afsar - Sajid"/>
    <n v="1"/>
    <n v="1250000"/>
    <n v="1150000"/>
    <x v="1"/>
  </r>
  <r>
    <s v="Ricksha Waali"/>
    <x v="0"/>
    <s v="No"/>
    <s v="No"/>
    <s v="adult"/>
    <s v="No"/>
    <s v="No"/>
    <s v="No"/>
    <x v="689"/>
    <x v="66"/>
    <s v="Shivam Bagchi"/>
    <n v="1"/>
    <n v="1500000"/>
    <n v="1325000"/>
    <x v="1"/>
  </r>
  <r>
    <s v="Doodhwali"/>
    <x v="1"/>
    <s v="No"/>
    <s v="No"/>
    <s v="adult"/>
    <s v="No"/>
    <s v="No"/>
    <s v="Yes"/>
    <x v="689"/>
    <x v="66"/>
    <s v="Afsar"/>
    <n v="1"/>
    <n v="1250000"/>
    <n v="2000000"/>
    <x v="2"/>
  </r>
  <r>
    <s v="Machhiwali"/>
    <x v="1"/>
    <s v="No"/>
    <s v="No"/>
    <s v="adult"/>
    <s v="No"/>
    <s v="No"/>
    <s v="No"/>
    <x v="689"/>
    <x v="66"/>
    <s v="Afsar - Sajid"/>
    <n v="2"/>
    <n v="1250000"/>
    <n v="1700000"/>
    <x v="2"/>
  </r>
  <r>
    <s v="Barwali"/>
    <x v="0"/>
    <s v="No"/>
    <s v="No"/>
    <s v="adult"/>
    <s v="No"/>
    <s v="No"/>
    <s v="No"/>
    <x v="689"/>
    <x v="66"/>
    <s v="Afsar - Sajid"/>
    <n v="1"/>
    <n v="1000000"/>
    <n v="1725000"/>
    <x v="2"/>
  </r>
  <r>
    <s v="College Girl"/>
    <x v="0"/>
    <s v="No"/>
    <s v="No"/>
    <s v="adult"/>
    <s v="No"/>
    <s v="No"/>
    <s v="No"/>
    <x v="689"/>
    <x v="66"/>
    <s v="Shivam Bagchi"/>
    <n v="5"/>
    <n v="2000000"/>
    <n v="4100000"/>
    <x v="3"/>
  </r>
  <r>
    <s v="Gumnaam"/>
    <x v="0"/>
    <s v="No"/>
    <s v="No"/>
    <s v="drama"/>
    <s v="No"/>
    <s v="No"/>
    <s v="No"/>
    <x v="690"/>
    <x v="966"/>
    <s v="Bappi Lahiri"/>
    <n v="3"/>
    <n v="3000000"/>
    <n v="2100000"/>
    <x v="0"/>
  </r>
  <r>
    <s v="Suno Na... Ek Nanhi Aawaz"/>
    <x v="0"/>
    <s v="No"/>
    <s v="No"/>
    <s v="drama"/>
    <s v="No"/>
    <s v="Yes"/>
    <s v="No"/>
    <x v="691"/>
    <x v="967"/>
    <s v="Sanjoy Chowdhary"/>
    <n v="25"/>
    <n v="10000000"/>
    <n v="270000"/>
    <x v="0"/>
  </r>
  <r>
    <s v="Hot Money"/>
    <x v="0"/>
    <s v="No"/>
    <s v="No"/>
    <s v="drama"/>
    <s v="No"/>
    <s v="No"/>
    <s v="No"/>
    <x v="692"/>
    <x v="723"/>
    <s v="Bappi - Tutal"/>
    <n v="18"/>
    <n v="8000000"/>
    <n v="2950000"/>
    <x v="0"/>
  </r>
  <r>
    <s v="Shrrameya - The Laborious"/>
    <x v="0"/>
    <s v="No"/>
    <s v="No"/>
    <s v="mythological"/>
    <s v="No"/>
    <s v="Yes"/>
    <s v="Yes"/>
    <x v="693"/>
    <x v="968"/>
    <s v="Rajib - Mounaa"/>
    <n v="5"/>
    <n v="2000000"/>
    <n v="425000"/>
    <x v="0"/>
  </r>
  <r>
    <s v="Kaho Na Kaho"/>
    <x v="0"/>
    <s v="No"/>
    <s v="No"/>
    <s v="love_story"/>
    <s v="No"/>
    <s v="Yes"/>
    <s v="No"/>
    <x v="693"/>
    <x v="969"/>
    <s v="Babli Haq"/>
    <n v="20"/>
    <n v="2500000"/>
    <n v="550000"/>
    <x v="0"/>
  </r>
  <r>
    <s v="Mission 11 July"/>
    <x v="0"/>
    <s v="No"/>
    <s v="No"/>
    <s v="drama"/>
    <s v="No"/>
    <s v="Yes"/>
    <s v="No"/>
    <x v="693"/>
    <x v="970"/>
    <s v="Afsar - Sajid"/>
    <n v="20"/>
    <n v="15000000"/>
    <n v="175000"/>
    <x v="0"/>
  </r>
  <r>
    <s v="Murder In Mumbai"/>
    <x v="1"/>
    <s v="No"/>
    <s v="No"/>
    <s v="thriller"/>
    <s v="Yes"/>
    <s v="Yes"/>
    <s v="Yes"/>
    <x v="694"/>
    <x v="971"/>
    <s v="Rahul B. Seth"/>
    <n v="5"/>
    <n v="9000000"/>
    <n v="1250000"/>
    <x v="0"/>
  </r>
  <r>
    <s v="De De Ek Chumma De"/>
    <x v="0"/>
    <s v="No"/>
    <s v="No"/>
    <s v="adult"/>
    <s v="Yes"/>
    <s v="Yes"/>
    <s v="Yes"/>
    <x v="695"/>
    <x v="435"/>
    <s v="Harendra Panijar"/>
    <n v="1"/>
    <n v="1500000"/>
    <n v="325000"/>
    <x v="0"/>
  </r>
  <r>
    <s v="Yeh Faasley"/>
    <x v="0"/>
    <s v="No"/>
    <s v="No"/>
    <s v="drama"/>
    <s v="Yes"/>
    <s v="Yes"/>
    <s v="No"/>
    <x v="696"/>
    <x v="972"/>
    <s v="Deepak Pandit"/>
    <n v="225"/>
    <n v="65000000"/>
    <n v="3500000"/>
    <x v="0"/>
  </r>
  <r>
    <s v="Identity Card"/>
    <x v="1"/>
    <s v="No"/>
    <s v="No"/>
    <s v="drama"/>
    <s v="No"/>
    <s v="No"/>
    <s v="Yes"/>
    <x v="697"/>
    <x v="374"/>
    <s v="Raja Ali"/>
    <n v="50"/>
    <n v="15000000"/>
    <n v="825000"/>
    <x v="0"/>
  </r>
  <r>
    <s v="A Flying Jatt"/>
    <x v="1"/>
    <s v="No"/>
    <s v="No"/>
    <s v="masala"/>
    <s v="No"/>
    <s v="No"/>
    <s v="No"/>
    <x v="698"/>
    <x v="441"/>
    <s v="Sachin - Jigar"/>
    <n v="2650"/>
    <n v="550000000"/>
    <n v="493368750"/>
    <x v="1"/>
  </r>
  <r>
    <s v="Heropanti"/>
    <x v="0"/>
    <s v="Yes"/>
    <s v="No"/>
    <s v="action"/>
    <s v="Yes"/>
    <s v="No"/>
    <s v="Yes"/>
    <x v="698"/>
    <x v="125"/>
    <s v="Mustafa Zahid"/>
    <n v="2200"/>
    <n v="250000000"/>
    <n v="726075000"/>
    <x v="3"/>
  </r>
  <r>
    <s v="Baaghi"/>
    <x v="1"/>
    <s v="No"/>
    <s v="No"/>
    <s v="action"/>
    <s v="No"/>
    <s v="No"/>
    <s v="No"/>
    <x v="698"/>
    <x v="125"/>
    <s v="Ankit Tiwari"/>
    <n v="2750"/>
    <n v="370000000"/>
    <n v="1269662500"/>
    <x v="3"/>
  </r>
  <r>
    <s v="Munna Micheal"/>
    <x v="0"/>
    <s v="No"/>
    <s v="No"/>
    <s v="action"/>
    <s v="No"/>
    <s v="No"/>
    <s v="Yes"/>
    <x v="698"/>
    <x v="125"/>
    <s v="Tanishk"/>
    <n v="2900"/>
    <n v="410000000"/>
    <n v="515300000"/>
    <x v="2"/>
  </r>
  <r>
    <s v="Karoongi Tujhe Khallaas"/>
    <x v="1"/>
    <s v="No"/>
    <s v="No"/>
    <s v="action"/>
    <s v="Yes"/>
    <s v="Yes"/>
    <s v="No"/>
    <x v="699"/>
    <x v="973"/>
    <s v="Shashi Pritam"/>
    <n v="1"/>
    <n v="1000000"/>
    <n v="12000"/>
    <x v="0"/>
  </r>
  <r>
    <s v="Ab Tumhari Bari"/>
    <x v="0"/>
    <s v="No"/>
    <s v="No"/>
    <s v="horror"/>
    <s v="Yes"/>
    <s v="No"/>
    <s v="Yes"/>
    <x v="700"/>
    <x v="974"/>
    <s v="Anand Singh"/>
    <n v="12"/>
    <n v="2000000"/>
    <n v="1775000"/>
    <x v="1"/>
  </r>
  <r>
    <s v="Ocean Of An Old Man"/>
    <x v="0"/>
    <s v="No"/>
    <s v="No"/>
    <s v="drama"/>
    <s v="No"/>
    <s v="Yes"/>
    <s v="Yes"/>
    <x v="701"/>
    <x v="975"/>
    <s v="Serge Eisen"/>
    <n v="7"/>
    <n v="4000000"/>
    <n v="145000"/>
    <x v="0"/>
  </r>
  <r>
    <s v="Hansa"/>
    <x v="1"/>
    <s v="No"/>
    <s v="No"/>
    <s v="drama"/>
    <s v="Yes"/>
    <s v="Yes"/>
    <s v="Yes"/>
    <x v="702"/>
    <x v="976"/>
    <s v="Brince Bora"/>
    <n v="15"/>
    <n v="10000000"/>
    <n v="270000"/>
    <x v="0"/>
  </r>
  <r>
    <s v="Matrubhoomi"/>
    <x v="1"/>
    <s v="No"/>
    <s v="No"/>
    <s v="drama"/>
    <s v="No"/>
    <s v="Yes"/>
    <s v="No"/>
    <x v="703"/>
    <x v="906"/>
    <s v="Salim - Sulaiman"/>
    <n v="35"/>
    <n v="22500000"/>
    <n v="2675000"/>
    <x v="0"/>
  </r>
  <r>
    <s v="Showbiz"/>
    <x v="1"/>
    <s v="No"/>
    <s v="No"/>
    <s v="drama"/>
    <s v="Yes"/>
    <s v="Yes"/>
    <s v="Yes"/>
    <x v="704"/>
    <x v="977"/>
    <s v="Lalit Pandit"/>
    <n v="100"/>
    <n v="42500000"/>
    <n v="5000000"/>
    <x v="0"/>
  </r>
  <r>
    <s v="Aggar"/>
    <x v="1"/>
    <s v="No"/>
    <s v="No"/>
    <s v="thriller"/>
    <s v="No"/>
    <s v="No"/>
    <s v="No"/>
    <x v="705"/>
    <x v="175"/>
    <s v="Himesh Reshammiya"/>
    <n v="260"/>
    <n v="70000000"/>
    <n v="12700000"/>
    <x v="0"/>
  </r>
  <r>
    <s v="Shor In The City"/>
    <x v="1"/>
    <s v="No"/>
    <s v="No"/>
    <s v="drama"/>
    <s v="No"/>
    <s v="No"/>
    <s v="No"/>
    <x v="705"/>
    <x v="514"/>
    <s v="Sachin - Jigar"/>
    <n v="500"/>
    <n v="75000000"/>
    <n v="59200000"/>
    <x v="1"/>
  </r>
  <r>
    <s v="Kya Love Story Hai"/>
    <x v="0"/>
    <s v="No"/>
    <s v="No"/>
    <s v="rom__com"/>
    <s v="No"/>
    <s v="Yes"/>
    <s v="No"/>
    <x v="705"/>
    <x v="978"/>
    <s v="Pritam"/>
    <n v="425"/>
    <n v="72500000"/>
    <n v="48750000"/>
    <x v="0"/>
  </r>
  <r>
    <s v="Mastizaade"/>
    <x v="0"/>
    <s v="No"/>
    <s v="No"/>
    <s v="comedy"/>
    <s v="No"/>
    <s v="No"/>
    <s v="No"/>
    <x v="705"/>
    <x v="787"/>
    <s v="Meet Bros"/>
    <n v="1850"/>
    <n v="300000000"/>
    <n v="255960000"/>
    <x v="1"/>
  </r>
  <r>
    <s v="Dhol"/>
    <x v="0"/>
    <s v="Yes"/>
    <s v="No"/>
    <s v="comedy"/>
    <s v="No"/>
    <s v="No"/>
    <s v="No"/>
    <x v="705"/>
    <x v="93"/>
    <s v="Pritam"/>
    <n v="650"/>
    <n v="140000000"/>
    <n v="232775000"/>
    <x v="2"/>
  </r>
  <r>
    <s v="Love U...Mr. Kalakaar!"/>
    <x v="0"/>
    <s v="No"/>
    <s v="No"/>
    <s v="love_story"/>
    <s v="No"/>
    <s v="Yes"/>
    <s v="No"/>
    <x v="705"/>
    <x v="979"/>
    <s v="Sandesh Shandilya"/>
    <n v="325"/>
    <n v="120000000"/>
    <n v="24500000"/>
    <x v="0"/>
  </r>
  <r>
    <s v="C Kkompany"/>
    <x v="0"/>
    <s v="No"/>
    <s v="No"/>
    <s v="comedy"/>
    <s v="No"/>
    <s v="Yes"/>
    <s v="No"/>
    <x v="705"/>
    <x v="980"/>
    <s v="Bappa Lahiri"/>
    <n v="500"/>
    <n v="100000000"/>
    <n v="48300000"/>
    <x v="0"/>
  </r>
  <r>
    <s v="Kyaa Super Kool Hain Hum"/>
    <x v="0"/>
    <s v="No"/>
    <s v="Yes"/>
    <s v="comedy"/>
    <s v="No"/>
    <s v="No"/>
    <s v="No"/>
    <x v="705"/>
    <x v="980"/>
    <s v="Sachin - Jigar"/>
    <n v="1400"/>
    <n v="190000000"/>
    <n v="607725000"/>
    <x v="3"/>
  </r>
  <r>
    <s v="Hum Tum Shabana"/>
    <x v="1"/>
    <s v="No"/>
    <s v="No"/>
    <s v="comedy"/>
    <s v="No"/>
    <s v="No"/>
    <s v="No"/>
    <x v="705"/>
    <x v="1"/>
    <s v="Sachin - Jigar"/>
    <n v="475"/>
    <n v="120000000"/>
    <n v="19200000"/>
    <x v="0"/>
  </r>
  <r>
    <s v="Chaar Din Ki Chandni"/>
    <x v="0"/>
    <s v="No"/>
    <s v="No"/>
    <s v="comedy"/>
    <s v="No"/>
    <s v="No"/>
    <s v="No"/>
    <x v="705"/>
    <x v="268"/>
    <s v="Sandesh Shandilya"/>
    <n v="725"/>
    <n v="125000000"/>
    <n v="66200000"/>
    <x v="0"/>
  </r>
  <r>
    <s v="Kyaa Kool Hai Hum"/>
    <x v="1"/>
    <s v="No"/>
    <s v="No"/>
    <s v="comedy"/>
    <s v="No"/>
    <s v="No"/>
    <s v="No"/>
    <x v="705"/>
    <x v="269"/>
    <s v="Anu Malik"/>
    <n v="250"/>
    <n v="50000000"/>
    <n v="228500000"/>
    <x v="3"/>
  </r>
  <r>
    <s v="Bajatey Raho"/>
    <x v="0"/>
    <s v="No"/>
    <s v="No"/>
    <s v="comedy"/>
    <s v="No"/>
    <s v="No"/>
    <s v="No"/>
    <x v="705"/>
    <x v="981"/>
    <s v="Jaidev Kumar"/>
    <n v="875"/>
    <n v="150000000"/>
    <n v="84300000"/>
    <x v="0"/>
  </r>
  <r>
    <s v="Kyaa Kool Hain Hum 3"/>
    <x v="0"/>
    <s v="No"/>
    <s v="Yes"/>
    <s v="comedy"/>
    <s v="No"/>
    <s v="Yes"/>
    <s v="No"/>
    <x v="705"/>
    <x v="982"/>
    <s v="Sajid - Wajid"/>
    <n v="2050"/>
    <n v="260000000"/>
    <n v="331425000"/>
    <x v="2"/>
  </r>
  <r>
    <s v="Neal N Nikki"/>
    <x v="0"/>
    <s v="No"/>
    <s v="No"/>
    <s v="rom__com"/>
    <s v="No"/>
    <s v="No"/>
    <s v="No"/>
    <x v="706"/>
    <x v="983"/>
    <s v="Salim - Sulaiman"/>
    <n v="200"/>
    <n v="70000000"/>
    <n v="107950000"/>
    <x v="2"/>
  </r>
  <r>
    <s v="Diary Of A Butterfly"/>
    <x v="0"/>
    <s v="No"/>
    <s v="No"/>
    <s v="drama"/>
    <s v="No"/>
    <s v="No"/>
    <s v="No"/>
    <x v="707"/>
    <x v="443"/>
    <s v="Shibani Kashyap"/>
    <n v="200"/>
    <n v="27500000"/>
    <n v="3600000"/>
    <x v="0"/>
  </r>
  <r>
    <s v="Ek Cheez Milegi Wonderful"/>
    <x v="0"/>
    <s v="No"/>
    <s v="No"/>
    <s v="drama"/>
    <s v="Yes"/>
    <s v="Yes"/>
    <s v="Yes"/>
    <x v="708"/>
    <x v="984"/>
    <s v="Paresh A. Shah"/>
    <n v="1"/>
    <n v="1500000"/>
    <n v="500000"/>
    <x v="0"/>
  </r>
  <r>
    <s v="Baap Jaroor Banunga"/>
    <x v="0"/>
    <s v="No"/>
    <s v="No"/>
    <s v="comedy"/>
    <s v="Yes"/>
    <s v="Yes"/>
    <s v="Yes"/>
    <x v="709"/>
    <x v="985"/>
    <s v="Umed Khandelwal"/>
    <n v="1"/>
    <n v="500000"/>
    <n v="32500"/>
    <x v="0"/>
  </r>
  <r>
    <s v="Naari Ek Khilona"/>
    <x v="1"/>
    <s v="No"/>
    <s v="No"/>
    <s v="drama"/>
    <s v="No"/>
    <s v="No"/>
    <s v="No"/>
    <x v="710"/>
    <x v="986"/>
    <s v="Suman - Sudeep"/>
    <n v="1"/>
    <n v="5500000"/>
    <n v="875000"/>
    <x v="0"/>
  </r>
  <r>
    <s v="Lollypop"/>
    <x v="1"/>
    <s v="No"/>
    <s v="No"/>
    <s v="adult"/>
    <s v="No"/>
    <s v="No"/>
    <s v="No"/>
    <x v="711"/>
    <x v="153"/>
    <s v="Tapan"/>
    <n v="1"/>
    <n v="1000000"/>
    <n v="775000"/>
    <x v="1"/>
  </r>
  <r>
    <s v="Banaras - A Mystic Love Story"/>
    <x v="0"/>
    <s v="No"/>
    <s v="No"/>
    <s v="love_story"/>
    <s v="No"/>
    <s v="No"/>
    <s v="No"/>
    <x v="712"/>
    <x v="987"/>
    <s v="Himesh Reshammiya"/>
    <n v="100"/>
    <n v="45000000"/>
    <n v="14295000"/>
    <x v="0"/>
  </r>
  <r>
    <s v="Naina"/>
    <x v="1"/>
    <s v="No"/>
    <s v="No"/>
    <s v="horror"/>
    <s v="No"/>
    <s v="Yes"/>
    <s v="No"/>
    <x v="712"/>
    <x v="988"/>
    <s v="Salim - Sulaiman"/>
    <n v="175"/>
    <n v="50000000"/>
    <n v="69400000"/>
    <x v="2"/>
  </r>
  <r>
    <s v="Katto"/>
    <x v="0"/>
    <s v="No"/>
    <s v="No"/>
    <s v="drama"/>
    <s v="Yes"/>
    <s v="Yes"/>
    <s v="Yes"/>
    <x v="713"/>
    <x v="989"/>
    <s v="Mukesh Verma"/>
    <n v="20"/>
    <n v="1500000"/>
    <n v="165000"/>
    <x v="0"/>
  </r>
  <r>
    <s v="Dear Vs Bear"/>
    <x v="0"/>
    <s v="No"/>
    <s v="No"/>
    <s v="thriller"/>
    <s v="Yes"/>
    <s v="Yes"/>
    <s v="Yes"/>
    <x v="713"/>
    <x v="990"/>
    <s v="A.R. Saxena"/>
    <n v="30"/>
    <n v="4000000"/>
    <n v="950000"/>
    <x v="0"/>
  </r>
  <r>
    <s v="Tere Pyaarr Mein Paapad"/>
    <x v="0"/>
    <s v="No"/>
    <s v="No"/>
    <s v="comedy"/>
    <s v="Yes"/>
    <s v="Yes"/>
    <s v="Yes"/>
    <x v="714"/>
    <x v="991"/>
    <s v="Santosh Mehta"/>
    <n v="2"/>
    <n v="2000000"/>
    <n v="75000"/>
    <x v="0"/>
  </r>
  <r>
    <s v="Guardians Who Loved Us"/>
    <x v="0"/>
    <s v="No"/>
    <s v="No"/>
    <s v="love_story"/>
    <s v="Yes"/>
    <s v="Yes"/>
    <s v="No"/>
    <x v="715"/>
    <x v="992"/>
    <s v="Omkar Rana"/>
    <n v="50"/>
    <n v="5000000"/>
    <n v="475000"/>
    <x v="0"/>
  </r>
  <r>
    <s v="Jai Narmada Maiya"/>
    <x v="0"/>
    <s v="No"/>
    <s v="No"/>
    <s v="mythological"/>
    <s v="Yes"/>
    <s v="Yes"/>
    <s v="Yes"/>
    <x v="716"/>
    <x v="993"/>
    <s v="B.S. Akhilesh"/>
    <n v="1"/>
    <n v="1000000"/>
    <n v="120000"/>
    <x v="0"/>
  </r>
  <r>
    <s v="Main Tera Hero"/>
    <x v="0"/>
    <s v="No"/>
    <s v="No"/>
    <s v="comedy"/>
    <s v="No"/>
    <s v="No"/>
    <s v="No"/>
    <x v="717"/>
    <x v="81"/>
    <s v="Sajid - Wajid"/>
    <n v="2400"/>
    <n v="410000000"/>
    <n v="784522500"/>
    <x v="2"/>
  </r>
  <r>
    <s v="Judwaa 2"/>
    <x v="1"/>
    <s v="No"/>
    <s v="Yes"/>
    <s v="masala"/>
    <s v="No"/>
    <s v="No"/>
    <s v="No"/>
    <x v="717"/>
    <x v="81"/>
    <s v="Sajid - Wajid"/>
    <n v="3500"/>
    <n v="630000000"/>
    <n v="2066477500"/>
    <x v="3"/>
  </r>
  <r>
    <s v="Student Of The Year"/>
    <x v="1"/>
    <s v="No"/>
    <s v="No"/>
    <s v="rom__com"/>
    <s v="Yes"/>
    <s v="No"/>
    <s v="No"/>
    <x v="717"/>
    <x v="748"/>
    <s v="Vishal - Shekhar"/>
    <n v="1350"/>
    <n v="590000000"/>
    <n v="966690000"/>
    <x v="2"/>
  </r>
  <r>
    <s v="ABCD 2"/>
    <x v="0"/>
    <s v="No"/>
    <s v="Yes"/>
    <s v="drama"/>
    <s v="No"/>
    <s v="No"/>
    <s v="No"/>
    <x v="717"/>
    <x v="441"/>
    <s v="Sachin - Jigar"/>
    <n v="2500"/>
    <n v="650000000"/>
    <n v="1583195000"/>
    <x v="3"/>
  </r>
  <r>
    <s v="Humpty Sharma Ki Dulhania"/>
    <x v="0"/>
    <s v="No"/>
    <s v="No"/>
    <s v="rom__com"/>
    <s v="No"/>
    <s v="Yes"/>
    <s v="No"/>
    <x v="717"/>
    <x v="994"/>
    <s v="Sachin - Jigar"/>
    <n v="1950"/>
    <n v="330000000"/>
    <n v="1107600000"/>
    <x v="3"/>
  </r>
  <r>
    <s v="Badrinath Ki Dulhania"/>
    <x v="1"/>
    <s v="No"/>
    <s v="Yes"/>
    <s v="love_story"/>
    <s v="No"/>
    <s v="No"/>
    <s v="Yes"/>
    <x v="717"/>
    <x v="994"/>
    <s v="Akhil Sachdeva"/>
    <n v="2800"/>
    <n v="440000000"/>
    <n v="1948152500"/>
    <x v="3"/>
  </r>
  <r>
    <s v="Badlapur"/>
    <x v="0"/>
    <s v="No"/>
    <s v="No"/>
    <s v="thriller"/>
    <s v="No"/>
    <s v="No"/>
    <s v="No"/>
    <x v="717"/>
    <x v="617"/>
    <s v="Sachin - Jigar"/>
    <n v="1700"/>
    <n v="290000000"/>
    <n v="789020000"/>
    <x v="3"/>
  </r>
  <r>
    <s v="Eik Dasttak"/>
    <x v="1"/>
    <s v="No"/>
    <s v="No"/>
    <s v="drama"/>
    <s v="Yes"/>
    <s v="Yes"/>
    <s v="No"/>
    <x v="718"/>
    <x v="281"/>
    <s v="Sanjoy Chowdhary"/>
    <n v="20"/>
    <n v="17500000"/>
    <n v="375000"/>
    <x v="0"/>
  </r>
  <r>
    <s v="Hostel"/>
    <x v="0"/>
    <s v="No"/>
    <s v="No"/>
    <s v="drama"/>
    <s v="Yes"/>
    <s v="No"/>
    <s v="Yes"/>
    <x v="719"/>
    <x v="494"/>
    <s v="Virag Mishra"/>
    <n v="60"/>
    <n v="22500000"/>
    <n v="1700000"/>
    <x v="0"/>
  </r>
  <r>
    <s v="Mumbai 125 KM"/>
    <x v="0"/>
    <s v="No"/>
    <s v="No"/>
    <s v="horror"/>
    <s v="No"/>
    <s v="No"/>
    <s v="No"/>
    <x v="720"/>
    <x v="453"/>
    <s v="Mani Shankar"/>
    <n v="1000"/>
    <n v="110000000"/>
    <n v="24500000"/>
    <x v="0"/>
  </r>
  <r>
    <s v="Real Life Of Supermodel"/>
    <x v="0"/>
    <s v="No"/>
    <s v="No"/>
    <s v="suspense"/>
    <s v="No"/>
    <s v="Yes"/>
    <s v="Yes"/>
    <x v="720"/>
    <x v="995"/>
    <s v="DJ Sheizwood"/>
    <n v="500"/>
    <n v="50000000"/>
    <n v="8100000"/>
    <x v="0"/>
  </r>
  <r>
    <s v="Zindagi 50-50"/>
    <x v="1"/>
    <s v="No"/>
    <s v="No"/>
    <s v="drama"/>
    <s v="No"/>
    <s v="No"/>
    <s v="Yes"/>
    <x v="720"/>
    <x v="74"/>
    <s v="Vivek Kar"/>
    <n v="350"/>
    <n v="35000000"/>
    <n v="8600000"/>
    <x v="0"/>
  </r>
  <r>
    <s v="Yaaraa"/>
    <x v="0"/>
    <s v="No"/>
    <s v="No"/>
    <s v="adult"/>
    <s v="Yes"/>
    <s v="No"/>
    <s v="Yes"/>
    <x v="721"/>
    <x v="919"/>
    <s v="Pramod Nair"/>
    <n v="5"/>
    <n v="3500000"/>
    <n v="425000"/>
    <x v="0"/>
  </r>
  <r>
    <s v="Aamras"/>
    <x v="0"/>
    <s v="No"/>
    <s v="No"/>
    <s v="drama"/>
    <s v="Yes"/>
    <s v="Yes"/>
    <s v="No"/>
    <x v="722"/>
    <x v="996"/>
    <s v="Shamir Tandon"/>
    <n v="35"/>
    <n v="17500000"/>
    <n v="650000"/>
    <x v="0"/>
  </r>
  <r>
    <s v="Zubaan"/>
    <x v="1"/>
    <s v="No"/>
    <s v="No"/>
    <s v="drama"/>
    <s v="Yes"/>
    <s v="Yes"/>
    <s v="Yes"/>
    <x v="723"/>
    <x v="997"/>
    <s v="Ashu Pathak"/>
    <n v="350"/>
    <n v="80000000"/>
    <n v="5200000"/>
    <x v="0"/>
  </r>
  <r>
    <s v="Bow Barracks Forever"/>
    <x v="1"/>
    <s v="No"/>
    <s v="No"/>
    <s v="drama"/>
    <s v="No"/>
    <s v="No"/>
    <s v="Yes"/>
    <x v="724"/>
    <x v="795"/>
    <s v="Neel Dutt"/>
    <n v="50"/>
    <n v="22500000"/>
    <n v="3750000"/>
    <x v="0"/>
  </r>
  <r>
    <s v="Ho Sakta Hai!"/>
    <x v="0"/>
    <s v="No"/>
    <s v="No"/>
    <s v="drama"/>
    <s v="Yes"/>
    <s v="Yes"/>
    <s v="No"/>
    <x v="724"/>
    <x v="887"/>
    <s v="Rahul Ranade"/>
    <n v="25"/>
    <n v="12500000"/>
    <n v="800000"/>
    <x v="0"/>
  </r>
  <r>
    <s v="The Dirty Picture"/>
    <x v="0"/>
    <s v="No"/>
    <s v="No"/>
    <s v="drama"/>
    <s v="No"/>
    <s v="No"/>
    <s v="No"/>
    <x v="725"/>
    <x v="89"/>
    <s v="Vishal - Shekhar"/>
    <n v="1600"/>
    <n v="310000000"/>
    <n v="1169997500"/>
    <x v="3"/>
  </r>
  <r>
    <s v="No One Killed Jessica"/>
    <x v="0"/>
    <s v="No"/>
    <s v="No"/>
    <s v="thriller"/>
    <s v="No"/>
    <s v="No"/>
    <s v="No"/>
    <x v="725"/>
    <x v="333"/>
    <s v="Amit Trivedi"/>
    <n v="950"/>
    <n v="190000000"/>
    <n v="457235000"/>
    <x v="3"/>
  </r>
  <r>
    <s v="Bobby Jasoos"/>
    <x v="0"/>
    <s v="No"/>
    <s v="No"/>
    <s v="comedy"/>
    <s v="No"/>
    <s v="Yes"/>
    <s v="No"/>
    <x v="725"/>
    <x v="998"/>
    <s v="Shantanu Moitra"/>
    <n v="1250"/>
    <n v="260000000"/>
    <n v="202457500"/>
    <x v="1"/>
  </r>
  <r>
    <s v="Begum Jaan"/>
    <x v="1"/>
    <s v="Yes"/>
    <s v="No"/>
    <s v="drama"/>
    <s v="No"/>
    <s v="Yes"/>
    <s v="No"/>
    <x v="725"/>
    <x v="999"/>
    <s v="Anu Malik"/>
    <n v="1250"/>
    <n v="190000000"/>
    <n v="306190000"/>
    <x v="2"/>
  </r>
  <r>
    <s v="Kahaani"/>
    <x v="0"/>
    <s v="No"/>
    <s v="No"/>
    <s v="thriller"/>
    <s v="No"/>
    <s v="No"/>
    <s v="No"/>
    <x v="725"/>
    <x v="788"/>
    <s v="Vishal - Shekhar"/>
    <n v="1100"/>
    <n v="200000000"/>
    <n v="917100000"/>
    <x v="3"/>
  </r>
  <r>
    <s v="Kahaani 2"/>
    <x v="0"/>
    <s v="No"/>
    <s v="Yes"/>
    <s v="thriller"/>
    <s v="No"/>
    <s v="No"/>
    <s v="Yes"/>
    <x v="725"/>
    <x v="788"/>
    <s v=" Clinton Cerejo"/>
    <n v="1250"/>
    <n v="330000000"/>
    <n v="559400000"/>
    <x v="2"/>
  </r>
  <r>
    <s v="Tumhari Sulu"/>
    <x v="0"/>
    <s v="No"/>
    <s v="No"/>
    <s v="drama"/>
    <s v="No"/>
    <s v="Yes"/>
    <s v="Yes"/>
    <x v="725"/>
    <x v="1000"/>
    <s v="Santanu Ghatak"/>
    <n v="1200"/>
    <n v="200000000"/>
    <n v="513900000"/>
    <x v="3"/>
  </r>
  <r>
    <s v="Commando 2"/>
    <x v="0"/>
    <s v="No"/>
    <s v="Yes"/>
    <s v="action"/>
    <s v="No"/>
    <s v="Yes"/>
    <s v="No"/>
    <x v="726"/>
    <x v="1001"/>
    <s v="Gourav - Roshin"/>
    <n v="2200"/>
    <n v="260000000"/>
    <n v="300300000"/>
    <x v="2"/>
  </r>
  <r>
    <s v="Commando"/>
    <x v="1"/>
    <s v="No"/>
    <s v="No"/>
    <s v="action"/>
    <s v="Yes"/>
    <s v="Yes"/>
    <s v="Yes"/>
    <x v="726"/>
    <x v="1002"/>
    <s v="Mannan Shaah"/>
    <n v="1500"/>
    <n v="170000000"/>
    <n v="269800000"/>
    <x v="2"/>
  </r>
  <r>
    <s v="Pyar Hawas Aur Dhokha"/>
    <x v="0"/>
    <s v="No"/>
    <s v="No"/>
    <s v="adult"/>
    <s v="Yes"/>
    <s v="No"/>
    <s v="No"/>
    <x v="727"/>
    <x v="1003"/>
    <s v="Siddhant Madhav"/>
    <n v="5"/>
    <n v="3500000"/>
    <n v="625000"/>
    <x v="0"/>
  </r>
  <r>
    <s v="Mission Tigers"/>
    <x v="0"/>
    <s v="No"/>
    <s v="No"/>
    <s v="drama"/>
    <s v="No"/>
    <s v="Yes"/>
    <s v="Yes"/>
    <x v="728"/>
    <x v="1004"/>
    <s v="Abu Murali"/>
    <n v="25"/>
    <n v="4000000"/>
    <n v="250000"/>
    <x v="0"/>
  </r>
  <r>
    <s v="Journey Bombay To Goa"/>
    <x v="0"/>
    <s v="No"/>
    <s v="No"/>
    <s v="comedy"/>
    <s v="No"/>
    <s v="Yes"/>
    <s v="Yes"/>
    <x v="728"/>
    <x v="1005"/>
    <s v="Shabbir Ahmed"/>
    <n v="150"/>
    <n v="42500000"/>
    <n v="35100000"/>
    <x v="1"/>
  </r>
  <r>
    <s v="Kya Dilli Kya Lahore"/>
    <x v="0"/>
    <s v="No"/>
    <s v="No"/>
    <s v="drama"/>
    <s v="No"/>
    <s v="Yes"/>
    <s v="No"/>
    <x v="728"/>
    <x v="1006"/>
    <s v="Sandesh Shandilya"/>
    <n v="400"/>
    <n v="55000000"/>
    <n v="8900000"/>
    <x v="0"/>
  </r>
  <r>
    <s v="Don Ke Baad Kaun?"/>
    <x v="1"/>
    <s v="No"/>
    <s v="No"/>
    <s v="action"/>
    <s v="Yes"/>
    <s v="Yes"/>
    <s v="Yes"/>
    <x v="729"/>
    <x v="1007"/>
    <s v="Nutan-Pankaj"/>
    <n v="10"/>
    <n v="6500000"/>
    <n v="625000"/>
    <x v="0"/>
  </r>
  <r>
    <s v="David"/>
    <x v="0"/>
    <s v="No"/>
    <s v="No"/>
    <s v="drama"/>
    <s v="No"/>
    <s v="No"/>
    <s v="Yes"/>
    <x v="730"/>
    <x v="341"/>
    <s v="Mikey McCleary"/>
    <n v="575"/>
    <n v="350000000"/>
    <n v="52100000"/>
    <x v="0"/>
  </r>
  <r>
    <s v="Model - The Beauty"/>
    <x v="1"/>
    <s v="No"/>
    <s v="No"/>
    <s v="drama"/>
    <s v="Yes"/>
    <s v="Yes"/>
    <s v="Yes"/>
    <x v="731"/>
    <x v="1008"/>
    <s v="Dudal Sakia"/>
    <n v="30"/>
    <n v="7000000"/>
    <n v="5300000"/>
    <x v="1"/>
  </r>
  <r>
    <s v="Mahiya - Call Of Love..."/>
    <x v="0"/>
    <s v="No"/>
    <s v="No"/>
    <s v="suspense"/>
    <s v="Yes"/>
    <s v="Yes"/>
    <s v="Yes"/>
    <x v="731"/>
    <x v="1009"/>
    <s v="J. Subhash"/>
    <n v="5"/>
    <n v="10000000"/>
    <n v="725000"/>
    <x v="0"/>
  </r>
  <r>
    <s v="Hope &amp; A Little Sugar"/>
    <x v="1"/>
    <s v="No"/>
    <s v="No"/>
    <s v="drama"/>
    <s v="No"/>
    <s v="No"/>
    <s v="Yes"/>
    <x v="732"/>
    <x v="422"/>
    <s v="Wayne Sharpe"/>
    <n v="60"/>
    <n v="22500000"/>
    <n v="1875000"/>
    <x v="0"/>
  </r>
  <r>
    <s v="Old Iss Gold"/>
    <x v="0"/>
    <s v="No"/>
    <s v="No"/>
    <s v="comedy"/>
    <s v="Yes"/>
    <s v="Yes"/>
    <s v="Yes"/>
    <x v="733"/>
    <x v="1010"/>
    <s v="Agnel Roman"/>
    <n v="35"/>
    <n v="9000000"/>
    <n v="1675000"/>
    <x v="0"/>
  </r>
  <r>
    <s v="Trump Card"/>
    <x v="0"/>
    <s v="No"/>
    <s v="No"/>
    <s v="action"/>
    <s v="No"/>
    <s v="No"/>
    <s v="No"/>
    <x v="734"/>
    <x v="322"/>
    <s v="Lalit Sen"/>
    <n v="40"/>
    <n v="10000000"/>
    <n v="725000"/>
    <x v="0"/>
  </r>
  <r>
    <s v="Mumbai Godfather"/>
    <x v="0"/>
    <s v="No"/>
    <s v="No"/>
    <s v="action"/>
    <s v="Yes"/>
    <s v="No"/>
    <s v="Yes"/>
    <x v="734"/>
    <x v="429"/>
    <s v="Shri Rangaras"/>
    <n v="20"/>
    <n v="10000000"/>
    <n v="2200000"/>
    <x v="0"/>
  </r>
  <r>
    <s v="Royal Utsav"/>
    <x v="1"/>
    <s v="No"/>
    <s v="No"/>
    <s v="action"/>
    <s v="No"/>
    <s v="No"/>
    <s v="No"/>
    <x v="734"/>
    <x v="1011"/>
    <s v="Vaishnav Deva"/>
    <n v="40"/>
    <n v="30000000"/>
    <n v="1800000"/>
    <x v="0"/>
  </r>
  <r>
    <s v="Challo Driver"/>
    <x v="0"/>
    <s v="No"/>
    <s v="No"/>
    <s v="comedy"/>
    <s v="Yes"/>
    <s v="Yes"/>
    <s v="Yes"/>
    <x v="735"/>
    <x v="1012"/>
    <s v="Gaurav Dayal"/>
    <n v="50"/>
    <n v="30000000"/>
    <n v="1275000"/>
    <x v="0"/>
  </r>
  <r>
    <s v="Kool Nahi Hot Hain Hum"/>
    <x v="1"/>
    <s v="No"/>
    <s v="No"/>
    <s v="comedy"/>
    <s v="No"/>
    <s v="Yes"/>
    <s v="Yes"/>
    <x v="736"/>
    <x v="1003"/>
    <s v="Siddharth Madhay"/>
    <n v="6"/>
    <n v="3000000"/>
    <n v="425000"/>
    <x v="0"/>
  </r>
  <r>
    <s v="Pehla Aashiq Pehla Qatil"/>
    <x v="1"/>
    <s v="No"/>
    <s v="No"/>
    <s v="adult"/>
    <s v="Yes"/>
    <s v="Yes"/>
    <s v="Yes"/>
    <x v="737"/>
    <x v="1013"/>
    <s v="Aziz Ali"/>
    <n v="2"/>
    <n v="1000000"/>
    <n v="175000"/>
    <x v="0"/>
  </r>
  <r>
    <s v="Kaagaz Ke Fools"/>
    <x v="0"/>
    <s v="No"/>
    <s v="No"/>
    <s v="comedy"/>
    <s v="No"/>
    <s v="Yes"/>
    <s v="Yes"/>
    <x v="738"/>
    <x v="1014"/>
    <s v="Sangeeta Pant"/>
    <n v="300"/>
    <n v="40000000"/>
    <n v="4800000"/>
    <x v="0"/>
  </r>
  <r>
    <s v="Tere Mere Phere"/>
    <x v="1"/>
    <s v="No"/>
    <s v="No"/>
    <s v="comedy"/>
    <s v="No"/>
    <s v="Yes"/>
    <s v="Yes"/>
    <x v="738"/>
    <x v="1015"/>
    <s v="Shivangi Kashyap"/>
    <n v="225"/>
    <n v="47500000"/>
    <n v="7000000"/>
    <x v="0"/>
  </r>
  <r>
    <s v="Straight"/>
    <x v="0"/>
    <s v="No"/>
    <s v="No"/>
    <s v="comedy"/>
    <s v="No"/>
    <s v="No"/>
    <s v="No"/>
    <x v="738"/>
    <x v="1016"/>
    <s v="Sagar Desai"/>
    <n v="125"/>
    <n v="42500000"/>
    <n v="14800000"/>
    <x v="0"/>
  </r>
  <r>
    <s v="Bheja Fry"/>
    <x v="1"/>
    <s v="No"/>
    <s v="No"/>
    <s v="comedy"/>
    <s v="No"/>
    <s v="Yes"/>
    <s v="No"/>
    <x v="738"/>
    <x v="1"/>
    <s v="Sagar Desai"/>
    <n v="120"/>
    <n v="15000000"/>
    <n v="125800000"/>
    <x v="3"/>
  </r>
  <r>
    <s v="Bheja Fry 2"/>
    <x v="0"/>
    <s v="No"/>
    <s v="Yes"/>
    <s v="comedy"/>
    <s v="No"/>
    <s v="No"/>
    <s v="No"/>
    <x v="738"/>
    <x v="1"/>
    <s v="Sneha Khanwalkar"/>
    <n v="575"/>
    <n v="95000000"/>
    <n v="124900000"/>
    <x v="2"/>
  </r>
  <r>
    <s v="Pappu Can't Dance Saala"/>
    <x v="0"/>
    <s v="No"/>
    <s v="No"/>
    <s v="rom__com"/>
    <s v="No"/>
    <s v="No"/>
    <s v="Yes"/>
    <x v="738"/>
    <x v="263"/>
    <s v="Malhar"/>
    <n v="275"/>
    <n v="85000000"/>
    <n v="6000000"/>
    <x v="0"/>
  </r>
  <r>
    <s v="Dasvidaniya"/>
    <x v="0"/>
    <s v="No"/>
    <s v="No"/>
    <s v="comedy"/>
    <s v="No"/>
    <s v="Yes"/>
    <s v="Yes"/>
    <x v="738"/>
    <x v="981"/>
    <s v="Kailash Kher"/>
    <n v="150"/>
    <n v="40000000"/>
    <n v="19700000"/>
    <x v="0"/>
  </r>
  <r>
    <s v="Chalo Dilli"/>
    <x v="1"/>
    <s v="No"/>
    <s v="No"/>
    <s v="comedy"/>
    <s v="No"/>
    <s v="No"/>
    <s v="Yes"/>
    <x v="738"/>
    <x v="981"/>
    <s v=" Rohit Kulkarni"/>
    <n v="725"/>
    <n v="95000000"/>
    <n v="145132500"/>
    <x v="2"/>
  </r>
  <r>
    <s v="Oh, My God!!"/>
    <x v="0"/>
    <s v="No"/>
    <s v="No"/>
    <s v="comedy"/>
    <s v="No"/>
    <s v="Yes"/>
    <s v="No"/>
    <x v="738"/>
    <x v="1017"/>
    <s v="Bappi - Tutal"/>
    <n v="150"/>
    <n v="35000000"/>
    <n v="5800000"/>
    <x v="0"/>
  </r>
  <r>
    <s v="Utt Pataang"/>
    <x v="0"/>
    <s v="No"/>
    <s v="No"/>
    <s v="comedy"/>
    <s v="No"/>
    <s v="Yes"/>
    <s v="No"/>
    <x v="738"/>
    <x v="1018"/>
    <s v="Shamir Tandon"/>
    <n v="225"/>
    <n v="55000000"/>
    <n v="5500000"/>
    <x v="0"/>
  </r>
  <r>
    <s v="Speedy Singhs"/>
    <x v="0"/>
    <s v="No"/>
    <s v="No"/>
    <s v="drama"/>
    <s v="Yes"/>
    <s v="Yes"/>
    <s v="Yes"/>
    <x v="739"/>
    <x v="1019"/>
    <s v="Rishi Rich"/>
    <n v="450"/>
    <n v="350000000"/>
    <n v="34400000"/>
    <x v="0"/>
  </r>
  <r>
    <s v="Broken Horses"/>
    <x v="0"/>
    <s v="No"/>
    <s v="No"/>
    <s v="thriller"/>
    <s v="Yes"/>
    <s v="No"/>
    <s v="Yes"/>
    <x v="740"/>
    <x v="172"/>
    <s v="John Debney"/>
    <n v="175"/>
    <n v="600000000"/>
    <n v="10130000"/>
    <x v="0"/>
  </r>
  <r>
    <s v="Queens! Destiny Of Dance"/>
    <x v="1"/>
    <s v="No"/>
    <s v="No"/>
    <s v="drama"/>
    <s v="Yes"/>
    <s v="Yes"/>
    <s v="Yes"/>
    <x v="741"/>
    <x v="1020"/>
    <s v="Anurag Ware"/>
    <n v="40"/>
    <n v="20000000"/>
    <n v="800000"/>
    <x v="0"/>
  </r>
  <r>
    <s v="Filmi Duniya"/>
    <x v="0"/>
    <s v="No"/>
    <s v="No"/>
    <s v="drama"/>
    <s v="Yes"/>
    <s v="Yes"/>
    <s v="No"/>
    <x v="742"/>
    <x v="1021"/>
    <s v="N.K. Nandan"/>
    <n v="5"/>
    <n v="5000000"/>
    <n v="425000"/>
    <x v="0"/>
  </r>
  <r>
    <s v="Koyelaanchal"/>
    <x v="1"/>
    <s v="No"/>
    <s v="No"/>
    <s v="action"/>
    <s v="No"/>
    <s v="No"/>
    <s v="Yes"/>
    <x v="743"/>
    <x v="108"/>
    <s v="Sushant - Shankar"/>
    <n v="900"/>
    <n v="140000000"/>
    <n v="22900000"/>
    <x v="0"/>
  </r>
  <r>
    <s v="Fast Forward"/>
    <x v="1"/>
    <s v="No"/>
    <s v="No"/>
    <s v="drama"/>
    <s v="No"/>
    <s v="Yes"/>
    <s v="Yes"/>
    <x v="743"/>
    <x v="1022"/>
    <s v="Akbar Sami"/>
    <n v="40"/>
    <n v="25000000"/>
    <n v="525000"/>
    <x v="0"/>
  </r>
  <r>
    <s v="Gopa - The Freedom Fighter"/>
    <x v="1"/>
    <s v="No"/>
    <s v="No"/>
    <s v="drama"/>
    <s v="Yes"/>
    <s v="Yes"/>
    <s v="Yes"/>
    <x v="744"/>
    <x v="1023"/>
    <s v="Kapil Jangir"/>
    <n v="1"/>
    <n v="2500000"/>
    <n v="400000"/>
    <x v="0"/>
  </r>
  <r>
    <s v="Gafla"/>
    <x v="1"/>
    <s v="No"/>
    <s v="No"/>
    <s v="drama"/>
    <s v="No"/>
    <s v="Yes"/>
    <s v="Yes"/>
    <x v="745"/>
    <x v="1024"/>
    <s v="Kartik Shah"/>
    <n v="25"/>
    <n v="12500000"/>
    <n v="1600000"/>
    <x v="0"/>
  </r>
  <r>
    <s v="Tum Hi To Ho"/>
    <x v="0"/>
    <s v="No"/>
    <s v="No"/>
    <s v="thriller"/>
    <s v="Yes"/>
    <s v="Yes"/>
    <s v="No"/>
    <x v="746"/>
    <x v="1025"/>
    <s v="Anand - Milind"/>
    <n v="35"/>
    <n v="10000000"/>
    <n v="550000"/>
    <x v="0"/>
  </r>
  <r>
    <s v="Amit Sahni Ki List"/>
    <x v="0"/>
    <s v="No"/>
    <s v="No"/>
    <s v="rom__com"/>
    <s v="No"/>
    <s v="Yes"/>
    <s v="No"/>
    <x v="747"/>
    <x v="1026"/>
    <s v="Raghu Dixit"/>
    <n v="450"/>
    <n v="70000000"/>
    <n v="7600000"/>
    <x v="0"/>
  </r>
  <r>
    <s v="Gollu Aur Pappu"/>
    <x v="1"/>
    <s v="No"/>
    <s v="No"/>
    <s v="comedy"/>
    <s v="No"/>
    <s v="No"/>
    <s v="No"/>
    <x v="747"/>
    <x v="454"/>
    <s v="Shamir Tandon"/>
    <n v="15"/>
    <n v="35000000"/>
    <n v="65000"/>
    <x v="0"/>
  </r>
  <r>
    <s v="Mumbai Salsa"/>
    <x v="1"/>
    <s v="No"/>
    <s v="No"/>
    <s v="drama"/>
    <s v="Yes"/>
    <s v="Yes"/>
    <s v="No"/>
    <x v="747"/>
    <x v="1027"/>
    <s v="Adnan Sami"/>
    <n v="70"/>
    <n v="3500000"/>
    <n v="7900000"/>
    <x v="3"/>
  </r>
  <r>
    <s v="Sooper Se Ooper"/>
    <x v="0"/>
    <s v="No"/>
    <s v="No"/>
    <s v="comedy"/>
    <s v="No"/>
    <s v="Yes"/>
    <s v="No"/>
    <x v="747"/>
    <x v="1028"/>
    <s v="Bikram Ghosh"/>
    <n v="100"/>
    <n v="20000000"/>
    <n v="1200000"/>
    <x v="0"/>
  </r>
  <r>
    <s v="Bacche Mann Ke Sacche"/>
    <x v="1"/>
    <s v="No"/>
    <s v="No"/>
    <s v="drama"/>
    <s v="Yes"/>
    <s v="Yes"/>
    <s v="Yes"/>
    <x v="748"/>
    <x v="1029"/>
    <s v="Rahul Gupta"/>
    <n v="5"/>
    <n v="2000000"/>
    <n v="235000"/>
    <x v="0"/>
  </r>
  <r>
    <s v="Shootout At Lokhandwala"/>
    <x v="0"/>
    <s v="No"/>
    <s v="No"/>
    <s v="action"/>
    <s v="No"/>
    <s v="No"/>
    <s v="Yes"/>
    <x v="749"/>
    <x v="210"/>
    <s v="Strings"/>
    <n v="800"/>
    <n v="180000000"/>
    <n v="460430000"/>
    <x v="3"/>
  </r>
  <r>
    <s v="Mission Istaanbul"/>
    <x v="0"/>
    <s v="No"/>
    <s v="No"/>
    <s v="thriller"/>
    <s v="No"/>
    <s v="No"/>
    <s v="No"/>
    <x v="749"/>
    <x v="210"/>
    <s v="Anu Malik"/>
    <n v="700"/>
    <n v="210000000"/>
    <n v="93425000"/>
    <x v="0"/>
  </r>
  <r>
    <s v="Pyare Mohan"/>
    <x v="1"/>
    <s v="No"/>
    <s v="No"/>
    <s v="comedy"/>
    <s v="No"/>
    <s v="No"/>
    <s v="No"/>
    <x v="749"/>
    <x v="774"/>
    <s v="Anu Malik"/>
    <n v="400"/>
    <n v="130000000"/>
    <n v="186100000"/>
    <x v="2"/>
  </r>
  <r>
    <s v="Prince"/>
    <x v="0"/>
    <s v="No"/>
    <s v="No"/>
    <s v="thriller"/>
    <s v="No"/>
    <s v="Yes"/>
    <s v="No"/>
    <x v="749"/>
    <x v="1030"/>
    <s v="Sachin Gupta"/>
    <n v="1200"/>
    <n v="370000000"/>
    <n v="289425000"/>
    <x v="1"/>
  </r>
  <r>
    <s v="Rakht Charitra"/>
    <x v="1"/>
    <s v="No"/>
    <s v="No"/>
    <s v="action"/>
    <s v="No"/>
    <s v="No"/>
    <s v="Yes"/>
    <x v="749"/>
    <x v="2"/>
    <s v="Dharam - Sandeep"/>
    <n v="775"/>
    <n v="190000000"/>
    <n v="112700000"/>
    <x v="0"/>
  </r>
  <r>
    <s v="Naksha"/>
    <x v="0"/>
    <s v="No"/>
    <s v="No"/>
    <s v="action"/>
    <s v="No"/>
    <s v="Yes"/>
    <s v="No"/>
    <x v="749"/>
    <x v="1031"/>
    <s v="Pritam"/>
    <n v="425"/>
    <n v="220000000"/>
    <n v="99250000"/>
    <x v="0"/>
  </r>
  <r>
    <s v="Kismet Love Paisa Dilli"/>
    <x v="0"/>
    <s v="No"/>
    <s v="No"/>
    <s v="rom__com"/>
    <s v="No"/>
    <s v="No"/>
    <s v="No"/>
    <x v="749"/>
    <x v="32"/>
    <s v="Amjad - Nadeem"/>
    <n v="825"/>
    <n v="160000000"/>
    <n v="32700000"/>
    <x v="0"/>
  </r>
  <r>
    <s v="Kisna"/>
    <x v="1"/>
    <s v="No"/>
    <s v="No"/>
    <s v="love_story"/>
    <s v="No"/>
    <s v="No"/>
    <s v="No"/>
    <x v="749"/>
    <x v="180"/>
    <s v="Ismail Darbar"/>
    <n v="400"/>
    <n v="230000000"/>
    <n v="162950000"/>
    <x v="0"/>
  </r>
  <r>
    <s v="Home Delivery"/>
    <x v="0"/>
    <s v="No"/>
    <s v="No"/>
    <s v="rom__com"/>
    <s v="No"/>
    <s v="No"/>
    <s v="No"/>
    <x v="749"/>
    <x v="788"/>
    <s v="Vishal - Shekhar"/>
    <n v="100"/>
    <n v="40000000"/>
    <n v="26450000"/>
    <x v="0"/>
  </r>
  <r>
    <s v="Jayantabhai Ki Love Story"/>
    <x v="1"/>
    <s v="No"/>
    <s v="No"/>
    <s v="rom__com"/>
    <s v="No"/>
    <s v="Yes"/>
    <s v="No"/>
    <x v="749"/>
    <x v="1032"/>
    <s v="Sachin - Jigar"/>
    <n v="700"/>
    <n v="145000000"/>
    <n v="39225000"/>
    <x v="0"/>
  </r>
  <r>
    <s v="Impatient Vivek"/>
    <x v="0"/>
    <s v="No"/>
    <s v="No"/>
    <s v="rom__com"/>
    <s v="Yes"/>
    <s v="No"/>
    <s v="Yes"/>
    <x v="750"/>
    <x v="374"/>
    <s v="Neeraj Shrivastava"/>
    <n v="125"/>
    <n v="22500000"/>
    <n v="1675000"/>
    <x v="0"/>
  </r>
  <r>
    <s v="Cocktail - The Deadly Combination"/>
    <x v="1"/>
    <s v="No"/>
    <s v="No"/>
    <s v="drama"/>
    <s v="No"/>
    <s v="Yes"/>
    <s v="No"/>
    <x v="751"/>
    <x v="1033"/>
    <s v="Praveen Kunwar"/>
    <n v="3"/>
    <n v="6000000"/>
    <n v="650000"/>
    <x v="0"/>
  </r>
  <r>
    <s v="Ishq Na Karna"/>
    <x v="1"/>
    <s v="No"/>
    <s v="No"/>
    <s v="drama"/>
    <s v="Yes"/>
    <s v="Yes"/>
    <s v="Yes"/>
    <x v="751"/>
    <x v="1034"/>
    <s v="Nazakat - Shujat"/>
    <n v="5"/>
    <n v="6500000"/>
    <n v="500000"/>
    <x v="0"/>
  </r>
  <r>
    <s v="Ussey Kya Ho Jayega?"/>
    <x v="1"/>
    <s v="No"/>
    <s v="No"/>
    <s v="drama"/>
    <s v="Yes"/>
    <s v="Yes"/>
    <s v="No"/>
    <x v="752"/>
    <x v="1035"/>
    <s v="Ravi Pawar"/>
    <n v="5"/>
    <n v="2500000"/>
    <n v="50000"/>
    <x v="0"/>
  </r>
  <r>
    <s v="Lagan - The Dedication"/>
    <x v="0"/>
    <s v="No"/>
    <s v="No"/>
    <s v="drama"/>
    <s v="Yes"/>
    <s v="Yes"/>
    <s v="Yes"/>
    <x v="753"/>
    <x v="1036"/>
    <s v="Sanjay Gite"/>
    <n v="2"/>
    <n v="2500000"/>
    <n v="7250"/>
    <x v="0"/>
  </r>
  <r>
    <s v="Jugatiya"/>
    <x v="1"/>
    <s v="No"/>
    <s v="No"/>
    <s v="drama"/>
    <s v="Yes"/>
    <s v="Yes"/>
    <s v="Yes"/>
    <x v="754"/>
    <x v="1037"/>
    <s v="Rajesh Pillay"/>
    <n v="2"/>
    <n v="500000"/>
    <n v="115000"/>
    <x v="0"/>
  </r>
  <r>
    <s v="Pyaar Kaa Funda"/>
    <x v="1"/>
    <s v="No"/>
    <s v="No"/>
    <s v="love_story"/>
    <s v="Yes"/>
    <s v="Yes"/>
    <s v="No"/>
    <x v="755"/>
    <x v="1038"/>
    <s v="Hirju Roy"/>
    <n v="10"/>
    <n v="12500000"/>
    <n v="70000"/>
    <x v="0"/>
  </r>
  <r>
    <s v="Ab To Sambhal"/>
    <x v="0"/>
    <s v="No"/>
    <s v="No"/>
    <s v="drama"/>
    <s v="No"/>
    <s v="Yes"/>
    <s v="Yes"/>
    <x v="756"/>
    <x v="1039"/>
    <s v="Aman Shlok"/>
    <n v="2"/>
    <n v="2000000"/>
    <n v="300000"/>
    <x v="0"/>
  </r>
  <r>
    <s v="Memsahab"/>
    <x v="0"/>
    <s v="No"/>
    <s v="No"/>
    <s v="drama"/>
    <s v="No"/>
    <s v="Yes"/>
    <s v="No"/>
    <x v="757"/>
    <x v="1040"/>
    <s v="Sunil Singh"/>
    <n v="20"/>
    <n v="17500000"/>
    <n v="1875000"/>
    <x v="0"/>
  </r>
  <r>
    <s v="Secret Superstar"/>
    <x v="1"/>
    <s v="No"/>
    <s v="No"/>
    <s v="drama"/>
    <s v="Yes"/>
    <s v="Yes"/>
    <s v="No"/>
    <x v="758"/>
    <x v="1041"/>
    <s v="Amit Trivedi"/>
    <n v="1750"/>
    <n v="450000000"/>
    <n v="1225350000"/>
    <x v="3"/>
  </r>
  <r>
    <s v="Satrangee Parachute"/>
    <x v="1"/>
    <s v="No"/>
    <s v="No"/>
    <s v="drama"/>
    <s v="No"/>
    <s v="Yes"/>
    <s v="No"/>
    <x v="759"/>
    <x v="1042"/>
    <s v="Shamir Tandon"/>
    <n v="150"/>
    <n v="20000000"/>
    <n v="1225000"/>
    <x v="0"/>
  </r>
  <r>
    <s v="Aksar 2"/>
    <x v="0"/>
    <s v="No"/>
    <s v="Yes"/>
    <s v="thriller"/>
    <s v="No"/>
    <s v="No"/>
    <s v="No"/>
    <x v="760"/>
    <x v="175"/>
    <s v="Mithoon"/>
    <n v="1300"/>
    <n v="90000000"/>
    <n v="63600000"/>
    <x v="0"/>
  </r>
  <r>
    <s v="Hate Story 3"/>
    <x v="0"/>
    <s v="No"/>
    <s v="Yes"/>
    <s v="thriller"/>
    <s v="No"/>
    <s v="No"/>
    <s v="Yes"/>
    <x v="760"/>
    <x v="22"/>
    <s v="Baman"/>
    <n v="2600"/>
    <n v="200000000"/>
    <n v="622125000"/>
    <x v="3"/>
  </r>
  <r>
    <s v="Sharafat Gayi Tel Lene"/>
    <x v="0"/>
    <s v="No"/>
    <s v="No"/>
    <s v="comedy"/>
    <s v="No"/>
    <s v="No"/>
    <s v="Yes"/>
    <x v="761"/>
    <x v="314"/>
    <s v="Faridkot"/>
    <n v="450"/>
    <n v="70000000"/>
    <n v="5700000"/>
    <x v="0"/>
  </r>
  <r>
    <s v="Love Breakups Zindagi"/>
    <x v="0"/>
    <s v="No"/>
    <s v="No"/>
    <s v="love_story"/>
    <s v="No"/>
    <s v="Yes"/>
    <s v="No"/>
    <x v="761"/>
    <x v="1043"/>
    <s v="Salim - Sulaiman"/>
    <n v="325"/>
    <n v="100000000"/>
    <n v="20600000"/>
    <x v="0"/>
  </r>
  <r>
    <s v="Rocky"/>
    <x v="0"/>
    <s v="No"/>
    <s v="No"/>
    <s v="drama"/>
    <s v="No"/>
    <s v="No"/>
    <s v="No"/>
    <x v="761"/>
    <x v="1044"/>
    <s v="Himesh Reshammiya"/>
    <n v="225"/>
    <n v="92500000"/>
    <n v="30400000"/>
    <x v="0"/>
  </r>
  <r>
    <s v="Speed"/>
    <x v="1"/>
    <s v="Yes"/>
    <s v="No"/>
    <s v="thriller"/>
    <s v="No"/>
    <s v="No"/>
    <s v="No"/>
    <x v="761"/>
    <x v="60"/>
    <s v="Pritam"/>
    <n v="200"/>
    <n v="90000000"/>
    <n v="15800000"/>
    <x v="0"/>
  </r>
  <r>
    <s v="Fight Club"/>
    <x v="1"/>
    <s v="No"/>
    <s v="No"/>
    <s v="action"/>
    <s v="No"/>
    <s v="Yes"/>
    <s v="No"/>
    <x v="761"/>
    <x v="1045"/>
    <s v="Pritam"/>
    <n v="375"/>
    <n v="82500000"/>
    <n v="88862500"/>
    <x v="2"/>
  </r>
  <r>
    <s v="Strings Of Paasion"/>
    <x v="0"/>
    <s v="No"/>
    <s v="No"/>
    <s v="drama"/>
    <s v="No"/>
    <s v="Yes"/>
    <s v="Yes"/>
    <x v="762"/>
    <x v="1046"/>
    <s v="Dev Sikdar"/>
    <n v="10"/>
    <n v="8000000"/>
    <n v="70000"/>
    <x v="0"/>
  </r>
  <r>
    <s v="Dunno Y Na Jaane Kyun"/>
    <x v="0"/>
    <s v="No"/>
    <s v="No"/>
    <s v="drama"/>
    <s v="No"/>
    <s v="No"/>
    <s v="No"/>
    <x v="762"/>
    <x v="569"/>
    <s v="Nikhil"/>
    <n v="20"/>
    <n v="12500000"/>
    <n v="850000"/>
    <x v="0"/>
  </r>
  <r>
    <s v="Taj Mahal - An Eternal Love Story"/>
    <x v="0"/>
    <s v="No"/>
    <s v="No"/>
    <s v="drama"/>
    <s v="No"/>
    <s v="Yes"/>
    <s v="No"/>
    <x v="763"/>
    <x v="1047"/>
    <s v="Naushad"/>
    <n v="135"/>
    <n v="100000000"/>
    <n v="31065000"/>
    <x v="0"/>
  </r>
  <r>
    <s v="Mr. Hot Mr. Kool"/>
    <x v="0"/>
    <s v="No"/>
    <s v="No"/>
    <s v="comedy"/>
    <s v="No"/>
    <s v="No"/>
    <s v="Yes"/>
    <x v="763"/>
    <x v="437"/>
    <s v="Rishi - Ranjit"/>
    <n v="30"/>
    <n v="27500000"/>
    <n v="1300000"/>
    <x v="0"/>
  </r>
  <r>
    <m/>
    <x v="2"/>
    <m/>
    <m/>
    <m/>
    <m/>
    <m/>
    <m/>
    <x v="764"/>
    <x v="1048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0225F-430C-4AB2-88D5-64EB588D5388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2:T1688" firstHeaderRow="1" firstDataRow="1" firstDataCol="1"/>
  <pivotFields count="15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6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0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1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2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7"/>
        <item x="543"/>
        <item x="544"/>
        <item x="545"/>
        <item x="546"/>
        <item x="451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showAll="0">
      <items count="1050">
        <item x="475"/>
        <item x="350"/>
        <item x="660"/>
        <item x="8"/>
        <item x="4"/>
        <item x="231"/>
        <item x="771"/>
        <item x="9"/>
        <item x="360"/>
        <item x="18"/>
        <item x="21"/>
        <item x="946"/>
        <item x="37"/>
        <item x="415"/>
        <item x="852"/>
        <item x="804"/>
        <item x="746"/>
        <item x="38"/>
        <item x="681"/>
        <item x="597"/>
        <item x="921"/>
        <item x="62"/>
        <item x="109"/>
        <item x="206"/>
        <item x="245"/>
        <item x="258"/>
        <item x="902"/>
        <item x="759"/>
        <item x="715"/>
        <item x="700"/>
        <item x="61"/>
        <item x="1041"/>
        <item x="591"/>
        <item x="558"/>
        <item x="839"/>
        <item x="751"/>
        <item x="937"/>
        <item x="744"/>
        <item x="629"/>
        <item x="309"/>
        <item x="1026"/>
        <item x="217"/>
        <item x="78"/>
        <item x="731"/>
        <item x="228"/>
        <item x="447"/>
        <item x="371"/>
        <item x="547"/>
        <item x="557"/>
        <item x="282"/>
        <item x="387"/>
        <item x="862"/>
        <item x="189"/>
        <item x="1008"/>
        <item x="721"/>
        <item x="261"/>
        <item x="271"/>
        <item x="1047"/>
        <item x="693"/>
        <item x="136"/>
        <item x="578"/>
        <item x="130"/>
        <item x="251"/>
        <item x="574"/>
        <item x="506"/>
        <item x="416"/>
        <item x="860"/>
        <item x="577"/>
        <item x="905"/>
        <item x="890"/>
        <item x="531"/>
        <item x="957"/>
        <item x="151"/>
        <item x="796"/>
        <item x="907"/>
        <item x="609"/>
        <item x="607"/>
        <item x="1035"/>
        <item x="642"/>
        <item x="207"/>
        <item x="159"/>
        <item x="658"/>
        <item x="147"/>
        <item x="625"/>
        <item x="688"/>
        <item x="938"/>
        <item x="649"/>
        <item x="582"/>
        <item x="308"/>
        <item x="161"/>
        <item x="967"/>
        <item x="428"/>
        <item x="449"/>
        <item x="305"/>
        <item x="175"/>
        <item x="178"/>
        <item x="110"/>
        <item x="587"/>
        <item x="525"/>
        <item x="1014"/>
        <item x="51"/>
        <item x="527"/>
        <item x="697"/>
        <item x="818"/>
        <item x="162"/>
        <item x="716"/>
        <item x="795"/>
        <item x="492"/>
        <item x="311"/>
        <item x="845"/>
        <item x="638"/>
        <item x="186"/>
        <item x="111"/>
        <item x="141"/>
        <item x="79"/>
        <item x="790"/>
        <item x="246"/>
        <item x="329"/>
        <item x="26"/>
        <item x="698"/>
        <item x="635"/>
        <item x="23"/>
        <item x="450"/>
        <item x="694"/>
        <item x="598"/>
        <item x="210"/>
        <item x="793"/>
        <item x="965"/>
        <item x="819"/>
        <item x="214"/>
        <item x="918"/>
        <item x="752"/>
        <item x="152"/>
        <item x="983"/>
        <item x="562"/>
        <item x="132"/>
        <item x="728"/>
        <item x="322"/>
        <item x="1040"/>
        <item x="571"/>
        <item x="106"/>
        <item x="176"/>
        <item x="257"/>
        <item x="211"/>
        <item x="565"/>
        <item x="849"/>
        <item x="112"/>
        <item x="278"/>
        <item x="287"/>
        <item x="884"/>
        <item x="163"/>
        <item x="960"/>
        <item x="200"/>
        <item x="519"/>
        <item x="499"/>
        <item x="297"/>
        <item x="232"/>
        <item x="910"/>
        <item x="764"/>
        <item x="108"/>
        <item x="39"/>
        <item x="445"/>
        <item x="330"/>
        <item x="80"/>
        <item x="252"/>
        <item x="687"/>
        <item x="915"/>
        <item x="208"/>
        <item x="241"/>
        <item x="596"/>
        <item x="954"/>
        <item x="955"/>
        <item x="747"/>
        <item x="712"/>
        <item x="735"/>
        <item x="867"/>
        <item x="337"/>
        <item x="226"/>
        <item x="270"/>
        <item x="722"/>
        <item x="205"/>
        <item x="463"/>
        <item x="25"/>
        <item x="284"/>
        <item x="153"/>
        <item x="517"/>
        <item x="188"/>
        <item x="844"/>
        <item x="932"/>
        <item x="537"/>
        <item x="695"/>
        <item x="448"/>
        <item x="548"/>
        <item x="341"/>
        <item x="292"/>
        <item x="272"/>
        <item x="247"/>
        <item x="250"/>
        <item x="639"/>
        <item x="843"/>
        <item x="68"/>
        <item x="911"/>
        <item x="944"/>
        <item x="641"/>
        <item x="896"/>
        <item x="266"/>
        <item x="401"/>
        <item x="736"/>
        <item x="312"/>
        <item x="259"/>
        <item x="209"/>
        <item x="155"/>
        <item x="559"/>
        <item x="540"/>
        <item x="69"/>
        <item x="689"/>
        <item x="55"/>
        <item x="361"/>
        <item x="137"/>
        <item x="963"/>
        <item x="417"/>
        <item x="670"/>
        <item x="1020"/>
        <item x="81"/>
        <item x="956"/>
        <item x="971"/>
        <item x="459"/>
        <item x="1015"/>
        <item x="429"/>
        <item x="276"/>
        <item x="199"/>
        <item x="888"/>
        <item x="148"/>
        <item x="262"/>
        <item x="686"/>
        <item x="858"/>
        <item x="317"/>
        <item x="984"/>
        <item x="296"/>
        <item x="300"/>
        <item x="745"/>
        <item x="192"/>
        <item x="1001"/>
        <item x="563"/>
        <item x="27"/>
        <item x="36"/>
        <item x="719"/>
        <item x="113"/>
        <item x="372"/>
        <item x="671"/>
        <item x="28"/>
        <item x="304"/>
        <item x="1002"/>
        <item x="966"/>
        <item x="430"/>
        <item x="737"/>
        <item x="451"/>
        <item x="767"/>
        <item x="989"/>
        <item x="791"/>
        <item x="810"/>
        <item x="951"/>
        <item x="1004"/>
        <item x="394"/>
        <item x="968"/>
        <item x="959"/>
        <item x="142"/>
        <item x="621"/>
        <item x="770"/>
        <item x="404"/>
        <item x="323"/>
        <item x="114"/>
        <item x="878"/>
        <item x="115"/>
        <item x="873"/>
        <item x="773"/>
        <item x="490"/>
        <item x="879"/>
        <item x="452"/>
        <item x="133"/>
        <item x="643"/>
        <item x="403"/>
        <item x="501"/>
        <item x="363"/>
        <item x="575"/>
        <item x="143"/>
        <item x="665"/>
        <item x="135"/>
        <item x="734"/>
        <item x="566"/>
        <item x="679"/>
        <item x="384"/>
        <item x="707"/>
        <item x="70"/>
        <item x="40"/>
        <item x="724"/>
        <item x="592"/>
        <item x="533"/>
        <item x="939"/>
        <item x="392"/>
        <item x="243"/>
        <item x="382"/>
        <item x="314"/>
        <item x="3"/>
        <item x="807"/>
        <item x="919"/>
        <item x="476"/>
        <item x="359"/>
        <item x="393"/>
        <item x="364"/>
        <item x="82"/>
        <item x="543"/>
        <item x="680"/>
        <item x="553"/>
        <item x="926"/>
        <item x="328"/>
        <item x="5"/>
        <item x="59"/>
        <item x="453"/>
        <item x="34"/>
        <item x="420"/>
        <item x="595"/>
        <item x="295"/>
        <item x="599"/>
        <item x="411"/>
        <item x="244"/>
        <item x="648"/>
        <item x="29"/>
        <item x="177"/>
        <item x="774"/>
        <item x="898"/>
        <item x="373"/>
        <item x="427"/>
        <item x="554"/>
        <item x="315"/>
        <item x="556"/>
        <item x="572"/>
        <item x="397"/>
        <item x="71"/>
        <item x="484"/>
        <item x="973"/>
        <item x="75"/>
        <item x="76"/>
        <item x="352"/>
        <item x="931"/>
        <item x="934"/>
        <item x="491"/>
        <item x="473"/>
        <item x="710"/>
        <item x="194"/>
        <item x="925"/>
        <item x="933"/>
        <item x="218"/>
        <item x="949"/>
        <item x="431"/>
        <item x="508"/>
        <item x="684"/>
        <item x="185"/>
        <item x="365"/>
        <item x="432"/>
        <item x="630"/>
        <item x="945"/>
        <item x="203"/>
        <item x="446"/>
        <item x="863"/>
        <item x="1029"/>
        <item x="383"/>
        <item x="614"/>
        <item x="274"/>
        <item x="534"/>
        <item x="179"/>
        <item x="290"/>
        <item x="541"/>
        <item x="961"/>
        <item x="83"/>
        <item x="412"/>
        <item x="240"/>
        <item x="673"/>
        <item x="532"/>
        <item x="985"/>
        <item x="49"/>
        <item x="544"/>
        <item x="805"/>
        <item x="316"/>
        <item x="935"/>
        <item x="293"/>
        <item x="958"/>
        <item x="149"/>
        <item x="84"/>
        <item x="366"/>
        <item x="183"/>
        <item x="593"/>
        <item x="820"/>
        <item x="840"/>
        <item x="929"/>
        <item x="219"/>
        <item x="460"/>
        <item x="454"/>
        <item x="301"/>
        <item x="518"/>
        <item x="799"/>
        <item x="526"/>
        <item x="952"/>
        <item x="85"/>
        <item x="667"/>
        <item x="35"/>
        <item x="182"/>
        <item x="493"/>
        <item x="848"/>
        <item x="461"/>
        <item x="885"/>
        <item x="785"/>
        <item x="138"/>
        <item x="763"/>
        <item x="748"/>
        <item x="248"/>
        <item x="116"/>
        <item x="195"/>
        <item x="691"/>
        <item x="717"/>
        <item x="421"/>
        <item x="880"/>
        <item x="868"/>
        <item x="551"/>
        <item x="10"/>
        <item x="455"/>
        <item x="86"/>
        <item x="367"/>
        <item x="289"/>
        <item x="433"/>
        <item x="836"/>
        <item x="117"/>
        <item x="1030"/>
        <item x="118"/>
        <item x="514"/>
        <item x="727"/>
        <item x="539"/>
        <item x="377"/>
        <item x="511"/>
        <item x="838"/>
        <item x="913"/>
        <item x="777"/>
        <item x="331"/>
        <item x="11"/>
        <item x="891"/>
        <item x="285"/>
        <item x="610"/>
        <item x="100"/>
        <item x="704"/>
        <item x="101"/>
        <item x="425"/>
        <item x="871"/>
        <item x="391"/>
        <item x="164"/>
        <item x="978"/>
        <item x="524"/>
        <item x="488"/>
        <item x="1003"/>
        <item x="145"/>
        <item x="87"/>
        <item x="753"/>
        <item x="500"/>
        <item x="357"/>
        <item x="1036"/>
        <item x="235"/>
        <item x="165"/>
        <item x="275"/>
        <item x="158"/>
        <item x="434"/>
        <item x="20"/>
        <item x="600"/>
        <item x="302"/>
        <item x="976"/>
        <item x="786"/>
        <item x="705"/>
        <item x="760"/>
        <item x="41"/>
        <item x="88"/>
        <item x="280"/>
        <item x="1033"/>
        <item x="467"/>
        <item x="864"/>
        <item x="494"/>
        <item x="906"/>
        <item x="156"/>
        <item x="332"/>
        <item x="260"/>
        <item x="413"/>
        <item x="768"/>
        <item x="160"/>
        <item x="856"/>
        <item x="509"/>
        <item x="546"/>
        <item x="626"/>
        <item x="216"/>
        <item x="378"/>
        <item x="1027"/>
        <item x="507"/>
        <item x="549"/>
        <item x="424"/>
        <item x="555"/>
        <item x="930"/>
        <item x="590"/>
        <item x="772"/>
        <item x="339"/>
        <item x="833"/>
        <item x="89"/>
        <item x="787"/>
        <item x="928"/>
        <item x="435"/>
        <item x="52"/>
        <item x="974"/>
        <item x="901"/>
        <item x="466"/>
        <item x="872"/>
        <item x="742"/>
        <item x="63"/>
        <item x="1038"/>
        <item x="622"/>
        <item x="997"/>
        <item x="676"/>
        <item x="347"/>
        <item x="486"/>
        <item x="30"/>
        <item x="584"/>
        <item x="436"/>
        <item x="726"/>
        <item x="798"/>
        <item x="196"/>
        <item x="465"/>
        <item x="1034"/>
        <item x="119"/>
        <item x="601"/>
        <item x="627"/>
        <item x="1021"/>
        <item x="644"/>
        <item x="353"/>
        <item x="31"/>
        <item x="995"/>
        <item x="120"/>
        <item x="318"/>
        <item x="1010"/>
        <item x="121"/>
        <item x="718"/>
        <item x="122"/>
        <item x="237"/>
        <item x="389"/>
        <item x="897"/>
        <item x="90"/>
        <item x="861"/>
        <item x="920"/>
        <item x="184"/>
        <item x="181"/>
        <item x="485"/>
        <item x="12"/>
        <item x="908"/>
        <item x="253"/>
        <item x="229"/>
        <item x="672"/>
        <item x="620"/>
        <item x="674"/>
        <item x="456"/>
        <item x="701"/>
        <item x="355"/>
        <item x="725"/>
        <item x="708"/>
        <item x="354"/>
        <item x="850"/>
        <item x="495"/>
        <item x="869"/>
        <item x="987"/>
        <item x="191"/>
        <item x="646"/>
        <item x="899"/>
        <item x="870"/>
        <item x="437"/>
        <item x="72"/>
        <item x="1016"/>
        <item x="483"/>
        <item x="943"/>
        <item x="47"/>
        <item x="319"/>
        <item x="457"/>
        <item x="948"/>
        <item x="652"/>
        <item x="320"/>
        <item x="324"/>
        <item x="512"/>
        <item x="91"/>
        <item x="594"/>
        <item x="817"/>
        <item x="538"/>
        <item x="615"/>
        <item x="661"/>
        <item x="92"/>
        <item x="567"/>
        <item x="233"/>
        <item x="802"/>
        <item x="800"/>
        <item x="520"/>
        <item x="765"/>
        <item x="876"/>
        <item x="664"/>
        <item x="174"/>
        <item x="349"/>
        <item x="651"/>
        <item x="48"/>
        <item x="414"/>
        <item x="668"/>
        <item x="690"/>
        <item x="854"/>
        <item x="93"/>
        <item x="6"/>
        <item x="713"/>
        <item x="892"/>
        <item x="379"/>
        <item x="201"/>
        <item x="418"/>
        <item x="166"/>
        <item x="923"/>
        <item x="682"/>
        <item x="167"/>
        <item x="470"/>
        <item x="303"/>
        <item x="254"/>
        <item x="204"/>
        <item x="545"/>
        <item x="815"/>
        <item x="940"/>
        <item x="279"/>
        <item x="666"/>
        <item x="374"/>
        <item x="631"/>
        <item x="58"/>
        <item x="602"/>
        <item x="829"/>
        <item x="645"/>
        <item x="964"/>
        <item x="123"/>
        <item x="220"/>
        <item x="333"/>
        <item x="529"/>
        <item x="812"/>
        <item x="1005"/>
        <item x="390"/>
        <item x="831"/>
        <item x="603"/>
        <item x="583"/>
        <item x="573"/>
        <item x="632"/>
        <item x="830"/>
        <item x="761"/>
        <item x="482"/>
        <item x="267"/>
        <item x="202"/>
        <item x="234"/>
        <item x="410"/>
        <item x="853"/>
        <item x="46"/>
        <item x="729"/>
        <item x="17"/>
        <item x="881"/>
        <item x="489"/>
        <item x="895"/>
        <item x="550"/>
        <item x="782"/>
        <item x="975"/>
        <item x="523"/>
        <item x="640"/>
        <item x="846"/>
        <item x="74"/>
        <item x="13"/>
        <item x="1009"/>
        <item x="94"/>
        <item x="368"/>
        <item x="738"/>
        <item x="914"/>
        <item x="977"/>
        <item x="321"/>
        <item x="780"/>
        <item x="444"/>
        <item x="438"/>
        <item x="496"/>
        <item x="14"/>
        <item x="579"/>
        <item x="613"/>
        <item x="405"/>
        <item x="723"/>
        <item x="53"/>
        <item x="2"/>
        <item x="922"/>
        <item x="24"/>
        <item x="841"/>
        <item x="758"/>
        <item x="375"/>
        <item x="102"/>
        <item x="265"/>
        <item x="714"/>
        <item x="480"/>
        <item x="781"/>
        <item x="342"/>
        <item x="732"/>
        <item x="657"/>
        <item x="794"/>
        <item x="821"/>
        <item x="1011"/>
        <item x="766"/>
        <item x="662"/>
        <item x="19"/>
        <item x="924"/>
        <item x="0"/>
        <item x="1037"/>
        <item x="197"/>
        <item x="15"/>
        <item x="441"/>
        <item x="334"/>
        <item x="784"/>
        <item x="953"/>
        <item x="168"/>
        <item x="73"/>
        <item x="1019"/>
        <item x="42"/>
        <item x="124"/>
        <item x="515"/>
        <item x="439"/>
        <item x="568"/>
        <item x="95"/>
        <item x="169"/>
        <item x="775"/>
        <item x="139"/>
        <item x="893"/>
        <item x="369"/>
        <item x="996"/>
        <item x="816"/>
        <item x="552"/>
        <item x="979"/>
        <item x="236"/>
        <item x="510"/>
        <item x="927"/>
        <item x="711"/>
        <item x="659"/>
        <item x="822"/>
        <item x="699"/>
        <item x="125"/>
        <item x="808"/>
        <item x="851"/>
        <item x="801"/>
        <item x="1031"/>
        <item x="193"/>
        <item x="535"/>
        <item x="757"/>
        <item x="294"/>
        <item x="992"/>
        <item x="980"/>
        <item x="1"/>
        <item x="811"/>
        <item x="1043"/>
        <item x="477"/>
        <item x="96"/>
        <item x="823"/>
        <item x="343"/>
        <item x="739"/>
        <item x="154"/>
        <item x="221"/>
        <item x="998"/>
        <item x="1024"/>
        <item x="513"/>
        <item x="268"/>
        <item x="222"/>
        <item x="388"/>
        <item x="857"/>
        <item x="144"/>
        <item x="580"/>
        <item x="472"/>
        <item x="778"/>
        <item x="883"/>
        <item x="269"/>
        <item x="1046"/>
        <item x="7"/>
        <item x="886"/>
        <item x="536"/>
        <item x="703"/>
        <item x="683"/>
        <item x="462"/>
        <item x="406"/>
        <item x="1025"/>
        <item x="407"/>
        <item x="50"/>
        <item x="104"/>
        <item x="32"/>
        <item x="564"/>
        <item x="170"/>
        <item x="969"/>
        <item x="348"/>
        <item x="242"/>
        <item x="569"/>
        <item x="904"/>
        <item x="103"/>
        <item x="993"/>
        <item x="1039"/>
        <item x="396"/>
        <item x="990"/>
        <item x="502"/>
        <item x="877"/>
        <item x="299"/>
        <item x="298"/>
        <item x="847"/>
        <item x="789"/>
        <item x="656"/>
        <item x="107"/>
        <item x="806"/>
        <item x="522"/>
        <item x="865"/>
        <item x="855"/>
        <item x="837"/>
        <item x="134"/>
        <item x="395"/>
        <item x="288"/>
        <item x="842"/>
        <item x="263"/>
        <item x="542"/>
        <item x="356"/>
        <item x="43"/>
        <item x="834"/>
        <item x="875"/>
        <item x="619"/>
        <item x="623"/>
        <item x="560"/>
        <item x="67"/>
        <item x="783"/>
        <item x="468"/>
        <item x="487"/>
        <item x="335"/>
        <item x="327"/>
        <item x="986"/>
        <item x="402"/>
        <item x="426"/>
        <item x="616"/>
        <item x="481"/>
        <item x="255"/>
        <item x="636"/>
        <item x="385"/>
        <item x="338"/>
        <item x="994"/>
        <item x="351"/>
        <item x="981"/>
        <item x="440"/>
        <item x="859"/>
        <item x="146"/>
        <item x="624"/>
        <item x="398"/>
        <item x="1028"/>
        <item x="281"/>
        <item x="54"/>
        <item x="749"/>
        <item x="605"/>
        <item x="126"/>
        <item x="277"/>
        <item x="286"/>
        <item x="33"/>
        <item x="832"/>
        <item x="611"/>
        <item x="866"/>
        <item x="503"/>
        <item x="471"/>
        <item x="171"/>
        <item x="358"/>
        <item x="64"/>
        <item x="604"/>
        <item x="941"/>
        <item x="988"/>
        <item x="65"/>
        <item x="900"/>
        <item x="140"/>
        <item x="344"/>
        <item x="273"/>
        <item x="230"/>
        <item x="313"/>
        <item x="190"/>
        <item x="903"/>
        <item x="408"/>
        <item x="469"/>
        <item x="824"/>
        <item x="310"/>
        <item x="803"/>
        <item x="530"/>
        <item x="474"/>
        <item x="376"/>
        <item x="306"/>
        <item x="612"/>
        <item x="97"/>
        <item x="77"/>
        <item x="56"/>
        <item x="792"/>
        <item x="238"/>
        <item x="916"/>
        <item x="825"/>
        <item x="528"/>
        <item x="1017"/>
        <item x="999"/>
        <item x="1018"/>
        <item x="754"/>
        <item x="409"/>
        <item x="588"/>
        <item x="617"/>
        <item x="180"/>
        <item x="127"/>
        <item x="776"/>
        <item x="669"/>
        <item x="797"/>
        <item x="212"/>
        <item x="380"/>
        <item x="264"/>
        <item x="743"/>
        <item x="497"/>
        <item x="788"/>
        <item x="633"/>
        <item x="581"/>
        <item x="950"/>
        <item x="128"/>
        <item x="769"/>
        <item x="917"/>
        <item x="814"/>
        <item x="561"/>
        <item x="608"/>
        <item x="709"/>
        <item x="835"/>
        <item x="150"/>
        <item x="653"/>
        <item x="809"/>
        <item x="942"/>
        <item x="340"/>
        <item x="677"/>
        <item x="947"/>
        <item x="762"/>
        <item x="66"/>
        <item x="419"/>
        <item x="1044"/>
        <item x="576"/>
        <item x="1000"/>
        <item x="779"/>
        <item x="325"/>
        <item x="706"/>
        <item x="618"/>
        <item x="399"/>
        <item x="586"/>
        <item x="386"/>
        <item x="442"/>
        <item x="381"/>
        <item x="813"/>
        <item x="370"/>
        <item x="654"/>
        <item x="422"/>
        <item x="962"/>
        <item x="283"/>
        <item x="249"/>
        <item x="223"/>
        <item x="894"/>
        <item x="521"/>
        <item x="44"/>
        <item x="912"/>
        <item x="225"/>
        <item x="423"/>
        <item x="464"/>
        <item x="882"/>
        <item x="458"/>
        <item x="702"/>
        <item x="291"/>
        <item x="740"/>
        <item x="675"/>
        <item x="570"/>
        <item x="628"/>
        <item x="678"/>
        <item x="505"/>
        <item x="982"/>
        <item x="45"/>
        <item x="57"/>
        <item x="991"/>
        <item x="99"/>
        <item x="307"/>
        <item x="362"/>
        <item x="198"/>
        <item x="637"/>
        <item x="585"/>
        <item x="256"/>
        <item x="227"/>
        <item x="720"/>
        <item x="655"/>
        <item x="663"/>
        <item x="131"/>
        <item x="172"/>
        <item x="326"/>
        <item x="16"/>
        <item x="345"/>
        <item x="828"/>
        <item x="1006"/>
        <item x="1007"/>
        <item x="400"/>
        <item x="478"/>
        <item x="60"/>
        <item x="1045"/>
        <item x="685"/>
        <item x="741"/>
        <item x="733"/>
        <item x="750"/>
        <item x="692"/>
        <item x="1012"/>
        <item x="1013"/>
        <item x="826"/>
        <item x="224"/>
        <item x="1042"/>
        <item x="909"/>
        <item x="1032"/>
        <item x="239"/>
        <item x="187"/>
        <item x="443"/>
        <item x="1023"/>
        <item x="889"/>
        <item x="970"/>
        <item x="215"/>
        <item x="696"/>
        <item x="129"/>
        <item x="650"/>
        <item x="634"/>
        <item x="98"/>
        <item x="504"/>
        <item x="516"/>
        <item x="936"/>
        <item x="22"/>
        <item x="755"/>
        <item x="756"/>
        <item x="479"/>
        <item x="336"/>
        <item x="213"/>
        <item x="173"/>
        <item x="827"/>
        <item x="887"/>
        <item x="730"/>
        <item x="874"/>
        <item x="647"/>
        <item x="157"/>
        <item x="972"/>
        <item x="498"/>
        <item x="589"/>
        <item x="606"/>
        <item x="1022"/>
        <item x="346"/>
        <item x="105"/>
        <item x="1048"/>
        <item t="default"/>
      </items>
    </pivotField>
    <pivotField showAll="0"/>
    <pivotField showAll="0"/>
    <pivotField showAll="0"/>
    <pivotField showAll="0"/>
    <pivotField dataField="1" showAll="0">
      <items count="6">
        <item x="1"/>
        <item x="3"/>
        <item x="0"/>
        <item x="2"/>
        <item x="4"/>
        <item t="default"/>
      </items>
    </pivotField>
  </pivotFields>
  <rowFields count="2">
    <field x="8"/>
    <field x="1"/>
  </rowFields>
  <rowItems count="1676">
    <i>
      <x/>
    </i>
    <i r="1">
      <x/>
    </i>
    <i>
      <x v="1"/>
    </i>
    <i r="1">
      <x/>
    </i>
    <i>
      <x v="2"/>
    </i>
    <i r="1">
      <x v="1"/>
    </i>
    <i>
      <x v="3"/>
    </i>
    <i r="1">
      <x/>
    </i>
    <i>
      <x v="4"/>
    </i>
    <i r="1">
      <x/>
    </i>
    <i>
      <x v="5"/>
    </i>
    <i r="1">
      <x/>
    </i>
    <i r="1">
      <x v="1"/>
    </i>
    <i>
      <x v="6"/>
    </i>
    <i r="1">
      <x/>
    </i>
    <i>
      <x v="7"/>
    </i>
    <i r="1">
      <x v="1"/>
    </i>
    <i>
      <x v="8"/>
    </i>
    <i r="1">
      <x/>
    </i>
    <i>
      <x v="9"/>
    </i>
    <i r="1">
      <x v="1"/>
    </i>
    <i>
      <x v="10"/>
    </i>
    <i r="1">
      <x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/>
    </i>
    <i>
      <x v="15"/>
    </i>
    <i r="1">
      <x/>
    </i>
    <i r="1">
      <x v="1"/>
    </i>
    <i>
      <x v="16"/>
    </i>
    <i r="1">
      <x/>
    </i>
    <i>
      <x v="17"/>
    </i>
    <i r="1">
      <x v="1"/>
    </i>
    <i>
      <x v="18"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>
      <x v="22"/>
    </i>
    <i r="1">
      <x v="1"/>
    </i>
    <i>
      <x v="23"/>
    </i>
    <i r="1">
      <x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/>
    </i>
    <i r="1">
      <x v="1"/>
    </i>
    <i>
      <x v="28"/>
    </i>
    <i r="1">
      <x v="1"/>
    </i>
    <i>
      <x v="29"/>
    </i>
    <i r="1">
      <x/>
    </i>
    <i>
      <x v="30"/>
    </i>
    <i r="1">
      <x v="1"/>
    </i>
    <i>
      <x v="31"/>
    </i>
    <i r="1">
      <x/>
    </i>
    <i>
      <x v="32"/>
    </i>
    <i r="1">
      <x/>
    </i>
    <i r="1">
      <x v="1"/>
    </i>
    <i>
      <x v="33"/>
    </i>
    <i r="1">
      <x v="1"/>
    </i>
    <i>
      <x v="34"/>
    </i>
    <i r="1">
      <x v="1"/>
    </i>
    <i>
      <x v="35"/>
    </i>
    <i r="1">
      <x v="1"/>
    </i>
    <i>
      <x v="36"/>
    </i>
    <i r="1">
      <x v="1"/>
    </i>
    <i>
      <x v="37"/>
    </i>
    <i r="1">
      <x/>
    </i>
    <i r="1">
      <x v="1"/>
    </i>
    <i>
      <x v="38"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>
      <x v="42"/>
    </i>
    <i r="1">
      <x v="1"/>
    </i>
    <i>
      <x v="43"/>
    </i>
    <i r="1">
      <x v="1"/>
    </i>
    <i>
      <x v="44"/>
    </i>
    <i r="1">
      <x v="1"/>
    </i>
    <i>
      <x v="45"/>
    </i>
    <i r="1">
      <x v="1"/>
    </i>
    <i>
      <x v="46"/>
    </i>
    <i r="1">
      <x v="1"/>
    </i>
    <i>
      <x v="47"/>
    </i>
    <i r="1">
      <x/>
    </i>
    <i>
      <x v="48"/>
    </i>
    <i r="1">
      <x v="1"/>
    </i>
    <i>
      <x v="49"/>
    </i>
    <i r="1">
      <x v="1"/>
    </i>
    <i>
      <x v="50"/>
    </i>
    <i r="1">
      <x v="1"/>
    </i>
    <i>
      <x v="51"/>
    </i>
    <i r="1">
      <x/>
    </i>
    <i r="1">
      <x v="1"/>
    </i>
    <i>
      <x v="52"/>
    </i>
    <i r="1">
      <x/>
    </i>
    <i r="1">
      <x v="1"/>
    </i>
    <i>
      <x v="53"/>
    </i>
    <i r="1">
      <x/>
    </i>
    <i r="1">
      <x v="1"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/>
    </i>
    <i r="1">
      <x v="1"/>
    </i>
    <i>
      <x v="58"/>
    </i>
    <i r="1">
      <x v="1"/>
    </i>
    <i>
      <x v="59"/>
    </i>
    <i r="1">
      <x v="1"/>
    </i>
    <i>
      <x v="60"/>
    </i>
    <i r="1">
      <x/>
    </i>
    <i>
      <x v="61"/>
    </i>
    <i r="1">
      <x v="1"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 r="1">
      <x v="1"/>
    </i>
    <i>
      <x v="66"/>
    </i>
    <i r="1">
      <x v="1"/>
    </i>
    <i>
      <x v="67"/>
    </i>
    <i r="1">
      <x/>
    </i>
    <i r="1">
      <x v="1"/>
    </i>
    <i>
      <x v="68"/>
    </i>
    <i r="1">
      <x/>
    </i>
    <i>
      <x v="69"/>
    </i>
    <i r="1">
      <x v="1"/>
    </i>
    <i>
      <x v="70"/>
    </i>
    <i r="1">
      <x v="1"/>
    </i>
    <i>
      <x v="71"/>
    </i>
    <i r="1">
      <x/>
    </i>
    <i>
      <x v="72"/>
    </i>
    <i r="1">
      <x/>
    </i>
    <i>
      <x v="73"/>
    </i>
    <i r="1">
      <x v="1"/>
    </i>
    <i>
      <x v="74"/>
    </i>
    <i r="1">
      <x/>
    </i>
    <i r="1">
      <x v="1"/>
    </i>
    <i>
      <x v="75"/>
    </i>
    <i r="1">
      <x v="1"/>
    </i>
    <i>
      <x v="76"/>
    </i>
    <i r="1">
      <x/>
    </i>
    <i>
      <x v="77"/>
    </i>
    <i r="1">
      <x v="1"/>
    </i>
    <i>
      <x v="78"/>
    </i>
    <i r="1">
      <x/>
    </i>
    <i>
      <x v="79"/>
    </i>
    <i r="1">
      <x v="1"/>
    </i>
    <i>
      <x v="80"/>
    </i>
    <i r="1">
      <x/>
    </i>
    <i r="1">
      <x v="1"/>
    </i>
    <i>
      <x v="81"/>
    </i>
    <i r="1">
      <x v="1"/>
    </i>
    <i>
      <x v="82"/>
    </i>
    <i r="1">
      <x v="1"/>
    </i>
    <i>
      <x v="83"/>
    </i>
    <i r="1">
      <x v="1"/>
    </i>
    <i>
      <x v="84"/>
    </i>
    <i r="1">
      <x v="1"/>
    </i>
    <i>
      <x v="85"/>
    </i>
    <i r="1">
      <x v="1"/>
    </i>
    <i>
      <x v="86"/>
    </i>
    <i r="1">
      <x/>
    </i>
    <i>
      <x v="87"/>
    </i>
    <i r="1">
      <x v="1"/>
    </i>
    <i>
      <x v="88"/>
    </i>
    <i r="1">
      <x v="1"/>
    </i>
    <i>
      <x v="89"/>
    </i>
    <i r="1">
      <x/>
    </i>
    <i>
      <x v="90"/>
    </i>
    <i r="1">
      <x v="1"/>
    </i>
    <i>
      <x v="91"/>
    </i>
    <i r="1">
      <x v="1"/>
    </i>
    <i>
      <x v="92"/>
    </i>
    <i r="1">
      <x v="1"/>
    </i>
    <i>
      <x v="93"/>
    </i>
    <i r="1">
      <x v="1"/>
    </i>
    <i>
      <x v="94"/>
    </i>
    <i r="1">
      <x/>
    </i>
    <i r="1">
      <x v="1"/>
    </i>
    <i>
      <x v="95"/>
    </i>
    <i r="1">
      <x/>
    </i>
    <i r="1">
      <x v="1"/>
    </i>
    <i>
      <x v="96"/>
    </i>
    <i r="1">
      <x/>
    </i>
    <i>
      <x v="97"/>
    </i>
    <i r="1">
      <x v="1"/>
    </i>
    <i>
      <x v="98"/>
    </i>
    <i r="1">
      <x/>
    </i>
    <i r="1">
      <x v="1"/>
    </i>
    <i>
      <x v="99"/>
    </i>
    <i r="1">
      <x/>
    </i>
    <i>
      <x v="100"/>
    </i>
    <i r="1">
      <x v="1"/>
    </i>
    <i>
      <x v="101"/>
    </i>
    <i r="1">
      <x v="1"/>
    </i>
    <i>
      <x v="102"/>
    </i>
    <i r="1">
      <x/>
    </i>
    <i r="1">
      <x v="1"/>
    </i>
    <i>
      <x v="103"/>
    </i>
    <i r="1">
      <x v="1"/>
    </i>
    <i>
      <x v="104"/>
    </i>
    <i r="1">
      <x/>
    </i>
    <i r="1">
      <x v="1"/>
    </i>
    <i>
      <x v="105"/>
    </i>
    <i r="1">
      <x v="1"/>
    </i>
    <i>
      <x v="106"/>
    </i>
    <i r="1">
      <x/>
    </i>
    <i>
      <x v="107"/>
    </i>
    <i r="1">
      <x v="1"/>
    </i>
    <i>
      <x v="108"/>
    </i>
    <i r="1">
      <x/>
    </i>
    <i r="1">
      <x v="1"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 v="1"/>
    </i>
    <i>
      <x v="113"/>
    </i>
    <i r="1">
      <x/>
    </i>
    <i r="1">
      <x v="1"/>
    </i>
    <i>
      <x v="114"/>
    </i>
    <i r="1">
      <x/>
    </i>
    <i r="1">
      <x v="1"/>
    </i>
    <i>
      <x v="115"/>
    </i>
    <i r="1">
      <x/>
    </i>
    <i>
      <x v="116"/>
    </i>
    <i r="1">
      <x v="1"/>
    </i>
    <i>
      <x v="117"/>
    </i>
    <i r="1">
      <x/>
    </i>
    <i>
      <x v="118"/>
    </i>
    <i r="1">
      <x v="1"/>
    </i>
    <i>
      <x v="119"/>
    </i>
    <i r="1">
      <x/>
    </i>
    <i>
      <x v="120"/>
    </i>
    <i r="1">
      <x/>
    </i>
    <i>
      <x v="121"/>
    </i>
    <i r="1">
      <x v="1"/>
    </i>
    <i>
      <x v="122"/>
    </i>
    <i r="1">
      <x v="1"/>
    </i>
    <i>
      <x v="123"/>
    </i>
    <i r="1">
      <x/>
    </i>
    <i>
      <x v="124"/>
    </i>
    <i r="1">
      <x/>
    </i>
    <i>
      <x v="125"/>
    </i>
    <i r="1">
      <x/>
    </i>
    <i r="1">
      <x v="1"/>
    </i>
    <i>
      <x v="126"/>
    </i>
    <i r="1">
      <x v="1"/>
    </i>
    <i>
      <x v="127"/>
    </i>
    <i r="1">
      <x/>
    </i>
    <i>
      <x v="128"/>
    </i>
    <i r="1">
      <x/>
    </i>
    <i>
      <x v="129"/>
    </i>
    <i r="1">
      <x v="1"/>
    </i>
    <i>
      <x v="130"/>
    </i>
    <i r="1">
      <x v="1"/>
    </i>
    <i>
      <x v="131"/>
    </i>
    <i r="1">
      <x/>
    </i>
    <i r="1">
      <x v="1"/>
    </i>
    <i>
      <x v="132"/>
    </i>
    <i r="1">
      <x v="1"/>
    </i>
    <i>
      <x v="133"/>
    </i>
    <i r="1">
      <x v="1"/>
    </i>
    <i>
      <x v="134"/>
    </i>
    <i r="1">
      <x v="1"/>
    </i>
    <i>
      <x v="135"/>
    </i>
    <i r="1">
      <x/>
    </i>
    <i>
      <x v="136"/>
    </i>
    <i r="1">
      <x v="1"/>
    </i>
    <i>
      <x v="137"/>
    </i>
    <i r="1">
      <x/>
    </i>
    <i r="1">
      <x v="1"/>
    </i>
    <i>
      <x v="138"/>
    </i>
    <i r="1">
      <x v="1"/>
    </i>
    <i>
      <x v="139"/>
    </i>
    <i r="1">
      <x/>
    </i>
    <i r="1">
      <x v="1"/>
    </i>
    <i>
      <x v="140"/>
    </i>
    <i r="1">
      <x/>
    </i>
    <i>
      <x v="141"/>
    </i>
    <i r="1">
      <x v="1"/>
    </i>
    <i>
      <x v="142"/>
    </i>
    <i r="1">
      <x v="1"/>
    </i>
    <i>
      <x v="143"/>
    </i>
    <i r="1">
      <x/>
    </i>
    <i>
      <x v="144"/>
    </i>
    <i r="1">
      <x v="1"/>
    </i>
    <i>
      <x v="145"/>
    </i>
    <i r="1">
      <x v="1"/>
    </i>
    <i>
      <x v="146"/>
    </i>
    <i r="1">
      <x v="1"/>
    </i>
    <i>
      <x v="147"/>
    </i>
    <i r="1">
      <x/>
    </i>
    <i r="1">
      <x v="1"/>
    </i>
    <i>
      <x v="148"/>
    </i>
    <i r="1">
      <x v="1"/>
    </i>
    <i>
      <x v="149"/>
    </i>
    <i r="1">
      <x v="1"/>
    </i>
    <i>
      <x v="150"/>
    </i>
    <i r="1">
      <x/>
    </i>
    <i>
      <x v="151"/>
    </i>
    <i r="1">
      <x v="1"/>
    </i>
    <i>
      <x v="152"/>
    </i>
    <i r="1">
      <x v="1"/>
    </i>
    <i>
      <x v="153"/>
    </i>
    <i r="1">
      <x/>
    </i>
    <i>
      <x v="154"/>
    </i>
    <i r="1">
      <x v="1"/>
    </i>
    <i>
      <x v="155"/>
    </i>
    <i r="1">
      <x/>
    </i>
    <i>
      <x v="156"/>
    </i>
    <i r="1">
      <x/>
    </i>
    <i>
      <x v="157"/>
    </i>
    <i r="1">
      <x/>
    </i>
    <i>
      <x v="158"/>
    </i>
    <i r="1">
      <x v="1"/>
    </i>
    <i>
      <x v="159"/>
    </i>
    <i r="1">
      <x/>
    </i>
    <i r="1">
      <x v="1"/>
    </i>
    <i>
      <x v="160"/>
    </i>
    <i r="1">
      <x v="1"/>
    </i>
    <i>
      <x v="161"/>
    </i>
    <i r="1">
      <x v="1"/>
    </i>
    <i>
      <x v="162"/>
    </i>
    <i r="1">
      <x/>
    </i>
    <i>
      <x v="163"/>
    </i>
    <i r="1">
      <x/>
    </i>
    <i r="1">
      <x v="1"/>
    </i>
    <i>
      <x v="164"/>
    </i>
    <i r="1">
      <x v="1"/>
    </i>
    <i>
      <x v="165"/>
    </i>
    <i r="1">
      <x/>
    </i>
    <i r="1">
      <x v="1"/>
    </i>
    <i>
      <x v="166"/>
    </i>
    <i r="1">
      <x v="1"/>
    </i>
    <i>
      <x v="167"/>
    </i>
    <i r="1">
      <x v="1"/>
    </i>
    <i>
      <x v="168"/>
    </i>
    <i r="1">
      <x v="1"/>
    </i>
    <i>
      <x v="169"/>
    </i>
    <i r="1">
      <x v="1"/>
    </i>
    <i>
      <x v="170"/>
    </i>
    <i r="1">
      <x v="1"/>
    </i>
    <i>
      <x v="171"/>
    </i>
    <i r="1">
      <x v="1"/>
    </i>
    <i>
      <x v="172"/>
    </i>
    <i r="1">
      <x v="1"/>
    </i>
    <i>
      <x v="173"/>
    </i>
    <i r="1">
      <x/>
    </i>
    <i>
      <x v="174"/>
    </i>
    <i r="1">
      <x/>
    </i>
    <i r="1">
      <x v="1"/>
    </i>
    <i>
      <x v="175"/>
    </i>
    <i r="1">
      <x v="1"/>
    </i>
    <i>
      <x v="176"/>
    </i>
    <i r="1">
      <x v="1"/>
    </i>
    <i>
      <x v="177"/>
    </i>
    <i r="1">
      <x v="1"/>
    </i>
    <i>
      <x v="178"/>
    </i>
    <i r="1">
      <x v="1"/>
    </i>
    <i>
      <x v="179"/>
    </i>
    <i r="1">
      <x/>
    </i>
    <i>
      <x v="180"/>
    </i>
    <i r="1">
      <x/>
    </i>
    <i r="1">
      <x v="1"/>
    </i>
    <i>
      <x v="181"/>
    </i>
    <i r="1">
      <x v="1"/>
    </i>
    <i>
      <x v="182"/>
    </i>
    <i r="1">
      <x/>
    </i>
    <i r="1">
      <x v="1"/>
    </i>
    <i>
      <x v="183"/>
    </i>
    <i r="1">
      <x v="1"/>
    </i>
    <i>
      <x v="184"/>
    </i>
    <i r="1">
      <x/>
    </i>
    <i>
      <x v="185"/>
    </i>
    <i r="1">
      <x/>
    </i>
    <i>
      <x v="186"/>
    </i>
    <i r="1">
      <x/>
    </i>
    <i r="1">
      <x v="1"/>
    </i>
    <i>
      <x v="187"/>
    </i>
    <i r="1">
      <x v="1"/>
    </i>
    <i>
      <x v="188"/>
    </i>
    <i r="1">
      <x v="1"/>
    </i>
    <i>
      <x v="189"/>
    </i>
    <i r="1">
      <x/>
    </i>
    <i r="1">
      <x v="1"/>
    </i>
    <i>
      <x v="190"/>
    </i>
    <i r="1">
      <x/>
    </i>
    <i r="1">
      <x v="1"/>
    </i>
    <i>
      <x v="191"/>
    </i>
    <i r="1">
      <x v="1"/>
    </i>
    <i>
      <x v="192"/>
    </i>
    <i r="1">
      <x v="1"/>
    </i>
    <i>
      <x v="193"/>
    </i>
    <i r="1">
      <x v="1"/>
    </i>
    <i>
      <x v="194"/>
    </i>
    <i r="1">
      <x v="1"/>
    </i>
    <i>
      <x v="195"/>
    </i>
    <i r="1">
      <x v="1"/>
    </i>
    <i>
      <x v="196"/>
    </i>
    <i r="1">
      <x v="1"/>
    </i>
    <i>
      <x v="197"/>
    </i>
    <i r="1">
      <x v="1"/>
    </i>
    <i>
      <x v="198"/>
    </i>
    <i r="1">
      <x v="1"/>
    </i>
    <i>
      <x v="199"/>
    </i>
    <i r="1">
      <x v="1"/>
    </i>
    <i>
      <x v="200"/>
    </i>
    <i r="1">
      <x/>
    </i>
    <i>
      <x v="201"/>
    </i>
    <i r="1">
      <x v="1"/>
    </i>
    <i>
      <x v="202"/>
    </i>
    <i r="1">
      <x v="1"/>
    </i>
    <i>
      <x v="203"/>
    </i>
    <i r="1">
      <x v="1"/>
    </i>
    <i>
      <x v="204"/>
    </i>
    <i r="1">
      <x/>
    </i>
    <i>
      <x v="205"/>
    </i>
    <i r="1">
      <x v="1"/>
    </i>
    <i>
      <x v="206"/>
    </i>
    <i r="1">
      <x/>
    </i>
    <i>
      <x v="207"/>
    </i>
    <i r="1">
      <x/>
    </i>
    <i r="1">
      <x v="1"/>
    </i>
    <i>
      <x v="208"/>
    </i>
    <i r="1">
      <x/>
    </i>
    <i r="1">
      <x v="1"/>
    </i>
    <i>
      <x v="209"/>
    </i>
    <i r="1">
      <x/>
    </i>
    <i r="1">
      <x v="1"/>
    </i>
    <i>
      <x v="210"/>
    </i>
    <i r="1">
      <x v="1"/>
    </i>
    <i>
      <x v="211"/>
    </i>
    <i r="1">
      <x v="1"/>
    </i>
    <i>
      <x v="212"/>
    </i>
    <i r="1">
      <x/>
    </i>
    <i r="1">
      <x v="1"/>
    </i>
    <i>
      <x v="213"/>
    </i>
    <i r="1">
      <x v="1"/>
    </i>
    <i>
      <x v="214"/>
    </i>
    <i r="1">
      <x v="1"/>
    </i>
    <i>
      <x v="215"/>
    </i>
    <i r="1">
      <x v="1"/>
    </i>
    <i>
      <x v="216"/>
    </i>
    <i r="1">
      <x/>
    </i>
    <i r="1">
      <x v="1"/>
    </i>
    <i>
      <x v="217"/>
    </i>
    <i r="1">
      <x v="1"/>
    </i>
    <i>
      <x v="218"/>
    </i>
    <i r="1">
      <x v="1"/>
    </i>
    <i>
      <x v="219"/>
    </i>
    <i r="1">
      <x/>
    </i>
    <i>
      <x v="220"/>
    </i>
    <i r="1">
      <x/>
    </i>
    <i>
      <x v="221"/>
    </i>
    <i r="1">
      <x/>
    </i>
    <i>
      <x v="222"/>
    </i>
    <i r="1">
      <x v="1"/>
    </i>
    <i>
      <x v="223"/>
    </i>
    <i r="1">
      <x/>
    </i>
    <i>
      <x v="224"/>
    </i>
    <i r="1">
      <x/>
    </i>
    <i>
      <x v="225"/>
    </i>
    <i r="1">
      <x v="1"/>
    </i>
    <i>
      <x v="226"/>
    </i>
    <i r="1">
      <x v="1"/>
    </i>
    <i>
      <x v="227"/>
    </i>
    <i r="1">
      <x/>
    </i>
    <i>
      <x v="228"/>
    </i>
    <i r="1">
      <x v="1"/>
    </i>
    <i>
      <x v="229"/>
    </i>
    <i r="1">
      <x v="1"/>
    </i>
    <i>
      <x v="230"/>
    </i>
    <i r="1">
      <x/>
    </i>
    <i>
      <x v="231"/>
    </i>
    <i r="1">
      <x/>
    </i>
    <i r="1">
      <x v="1"/>
    </i>
    <i>
      <x v="232"/>
    </i>
    <i r="1">
      <x v="1"/>
    </i>
    <i>
      <x v="233"/>
    </i>
    <i r="1">
      <x v="1"/>
    </i>
    <i>
      <x v="234"/>
    </i>
    <i r="1">
      <x v="1"/>
    </i>
    <i>
      <x v="235"/>
    </i>
    <i r="1">
      <x v="1"/>
    </i>
    <i>
      <x v="236"/>
    </i>
    <i r="1">
      <x/>
    </i>
    <i r="1">
      <x v="1"/>
    </i>
    <i>
      <x v="237"/>
    </i>
    <i r="1">
      <x/>
    </i>
    <i>
      <x v="238"/>
    </i>
    <i r="1">
      <x v="1"/>
    </i>
    <i>
      <x v="239"/>
    </i>
    <i r="1">
      <x/>
    </i>
    <i>
      <x v="240"/>
    </i>
    <i r="1">
      <x v="1"/>
    </i>
    <i>
      <x v="241"/>
    </i>
    <i r="1">
      <x v="1"/>
    </i>
    <i>
      <x v="242"/>
    </i>
    <i r="1">
      <x/>
    </i>
    <i>
      <x v="243"/>
    </i>
    <i r="1">
      <x/>
    </i>
    <i r="1">
      <x v="1"/>
    </i>
    <i>
      <x v="244"/>
    </i>
    <i r="1">
      <x v="1"/>
    </i>
    <i>
      <x v="245"/>
    </i>
    <i r="1">
      <x/>
    </i>
    <i r="1">
      <x v="1"/>
    </i>
    <i>
      <x v="246"/>
    </i>
    <i r="1">
      <x v="1"/>
    </i>
    <i>
      <x v="247"/>
    </i>
    <i r="1">
      <x/>
    </i>
    <i>
      <x v="248"/>
    </i>
    <i r="1">
      <x/>
    </i>
    <i>
      <x v="249"/>
    </i>
    <i r="1">
      <x v="1"/>
    </i>
    <i>
      <x v="250"/>
    </i>
    <i r="1">
      <x v="1"/>
    </i>
    <i>
      <x v="251"/>
    </i>
    <i r="1">
      <x/>
    </i>
    <i>
      <x v="252"/>
    </i>
    <i r="1">
      <x v="1"/>
    </i>
    <i>
      <x v="253"/>
    </i>
    <i r="1">
      <x/>
    </i>
    <i r="1">
      <x v="1"/>
    </i>
    <i>
      <x v="254"/>
    </i>
    <i r="1">
      <x/>
    </i>
    <i r="1">
      <x v="1"/>
    </i>
    <i>
      <x v="255"/>
    </i>
    <i r="1">
      <x/>
    </i>
    <i>
      <x v="256"/>
    </i>
    <i r="1">
      <x v="1"/>
    </i>
    <i>
      <x v="257"/>
    </i>
    <i r="1">
      <x v="1"/>
    </i>
    <i>
      <x v="258"/>
    </i>
    <i r="1">
      <x v="1"/>
    </i>
    <i>
      <x v="259"/>
    </i>
    <i r="1">
      <x v="1"/>
    </i>
    <i>
      <x v="260"/>
    </i>
    <i r="1">
      <x v="1"/>
    </i>
    <i>
      <x v="261"/>
    </i>
    <i r="1">
      <x v="1"/>
    </i>
    <i>
      <x v="262"/>
    </i>
    <i r="1">
      <x/>
    </i>
    <i r="1">
      <x v="1"/>
    </i>
    <i>
      <x v="263"/>
    </i>
    <i r="1">
      <x/>
    </i>
    <i r="1">
      <x v="1"/>
    </i>
    <i>
      <x v="264"/>
    </i>
    <i r="1">
      <x/>
    </i>
    <i>
      <x v="265"/>
    </i>
    <i r="1">
      <x/>
    </i>
    <i r="1">
      <x v="1"/>
    </i>
    <i>
      <x v="266"/>
    </i>
    <i r="1">
      <x v="1"/>
    </i>
    <i>
      <x v="267"/>
    </i>
    <i r="1">
      <x v="1"/>
    </i>
    <i>
      <x v="268"/>
    </i>
    <i r="1">
      <x v="1"/>
    </i>
    <i>
      <x v="269"/>
    </i>
    <i r="1">
      <x v="1"/>
    </i>
    <i>
      <x v="270"/>
    </i>
    <i r="1">
      <x v="1"/>
    </i>
    <i>
      <x v="271"/>
    </i>
    <i r="1">
      <x/>
    </i>
    <i>
      <x v="272"/>
    </i>
    <i r="1">
      <x/>
    </i>
    <i>
      <x v="273"/>
    </i>
    <i r="1">
      <x v="1"/>
    </i>
    <i>
      <x v="274"/>
    </i>
    <i r="1">
      <x/>
    </i>
    <i>
      <x v="275"/>
    </i>
    <i r="1">
      <x v="1"/>
    </i>
    <i>
      <x v="276"/>
    </i>
    <i r="1">
      <x/>
    </i>
    <i>
      <x v="277"/>
    </i>
    <i r="1">
      <x/>
    </i>
    <i>
      <x v="278"/>
    </i>
    <i r="1">
      <x/>
    </i>
    <i r="1">
      <x v="1"/>
    </i>
    <i>
      <x v="279"/>
    </i>
    <i r="1">
      <x v="1"/>
    </i>
    <i>
      <x v="280"/>
    </i>
    <i r="1">
      <x v="1"/>
    </i>
    <i>
      <x v="281"/>
    </i>
    <i r="1">
      <x/>
    </i>
    <i>
      <x v="282"/>
    </i>
    <i r="1">
      <x/>
    </i>
    <i>
      <x v="283"/>
    </i>
    <i r="1">
      <x v="1"/>
    </i>
    <i>
      <x v="284"/>
    </i>
    <i r="1">
      <x v="1"/>
    </i>
    <i>
      <x v="285"/>
    </i>
    <i r="1">
      <x v="1"/>
    </i>
    <i>
      <x v="286"/>
    </i>
    <i r="1">
      <x/>
    </i>
    <i>
      <x v="287"/>
    </i>
    <i r="1">
      <x/>
    </i>
    <i r="1">
      <x v="1"/>
    </i>
    <i>
      <x v="288"/>
    </i>
    <i r="1">
      <x v="1"/>
    </i>
    <i>
      <x v="289"/>
    </i>
    <i r="1">
      <x v="1"/>
    </i>
    <i>
      <x v="290"/>
    </i>
    <i r="1">
      <x v="1"/>
    </i>
    <i>
      <x v="291"/>
    </i>
    <i r="1">
      <x/>
    </i>
    <i r="1">
      <x v="1"/>
    </i>
    <i>
      <x v="292"/>
    </i>
    <i r="1">
      <x v="1"/>
    </i>
    <i>
      <x v="293"/>
    </i>
    <i r="1">
      <x/>
    </i>
    <i>
      <x v="294"/>
    </i>
    <i r="1">
      <x/>
    </i>
    <i>
      <x v="295"/>
    </i>
    <i r="1">
      <x/>
    </i>
    <i>
      <x v="296"/>
    </i>
    <i r="1">
      <x/>
    </i>
    <i r="1">
      <x v="1"/>
    </i>
    <i>
      <x v="297"/>
    </i>
    <i r="1">
      <x/>
    </i>
    <i>
      <x v="298"/>
    </i>
    <i r="1">
      <x/>
    </i>
    <i>
      <x v="299"/>
    </i>
    <i r="1">
      <x v="1"/>
    </i>
    <i>
      <x v="300"/>
    </i>
    <i r="1">
      <x v="1"/>
    </i>
    <i>
      <x v="301"/>
    </i>
    <i r="1">
      <x/>
    </i>
    <i>
      <x v="302"/>
    </i>
    <i r="1">
      <x/>
    </i>
    <i r="1">
      <x v="1"/>
    </i>
    <i>
      <x v="303"/>
    </i>
    <i r="1">
      <x v="1"/>
    </i>
    <i>
      <x v="304"/>
    </i>
    <i r="1">
      <x v="1"/>
    </i>
    <i>
      <x v="305"/>
    </i>
    <i r="1">
      <x v="1"/>
    </i>
    <i>
      <x v="306"/>
    </i>
    <i r="1">
      <x/>
    </i>
    <i r="1">
      <x v="1"/>
    </i>
    <i>
      <x v="307"/>
    </i>
    <i r="1">
      <x v="1"/>
    </i>
    <i>
      <x v="308"/>
    </i>
    <i r="1">
      <x v="1"/>
    </i>
    <i>
      <x v="309"/>
    </i>
    <i r="1">
      <x v="1"/>
    </i>
    <i>
      <x v="310"/>
    </i>
    <i r="1">
      <x v="1"/>
    </i>
    <i>
      <x v="311"/>
    </i>
    <i r="1">
      <x/>
    </i>
    <i>
      <x v="312"/>
    </i>
    <i r="1">
      <x/>
    </i>
    <i r="1">
      <x v="1"/>
    </i>
    <i>
      <x v="313"/>
    </i>
    <i r="1">
      <x/>
    </i>
    <i r="1">
      <x v="1"/>
    </i>
    <i>
      <x v="314"/>
    </i>
    <i r="1">
      <x/>
    </i>
    <i>
      <x v="315"/>
    </i>
    <i r="1">
      <x v="1"/>
    </i>
    <i>
      <x v="316"/>
    </i>
    <i r="1">
      <x v="1"/>
    </i>
    <i>
      <x v="317"/>
    </i>
    <i r="1">
      <x v="1"/>
    </i>
    <i>
      <x v="318"/>
    </i>
    <i r="1">
      <x/>
    </i>
    <i>
      <x v="319"/>
    </i>
    <i r="1">
      <x/>
    </i>
    <i>
      <x v="320"/>
    </i>
    <i r="1">
      <x/>
    </i>
    <i>
      <x v="321"/>
    </i>
    <i r="1">
      <x v="1"/>
    </i>
    <i>
      <x v="322"/>
    </i>
    <i r="1">
      <x/>
    </i>
    <i>
      <x v="323"/>
    </i>
    <i r="1">
      <x v="1"/>
    </i>
    <i>
      <x v="324"/>
    </i>
    <i r="1">
      <x v="1"/>
    </i>
    <i>
      <x v="325"/>
    </i>
    <i r="1">
      <x v="1"/>
    </i>
    <i>
      <x v="326"/>
    </i>
    <i r="1">
      <x/>
    </i>
    <i r="1">
      <x v="1"/>
    </i>
    <i>
      <x v="327"/>
    </i>
    <i r="1">
      <x v="1"/>
    </i>
    <i>
      <x v="328"/>
    </i>
    <i r="1">
      <x/>
    </i>
    <i>
      <x v="329"/>
    </i>
    <i r="1">
      <x/>
    </i>
    <i r="1">
      <x v="1"/>
    </i>
    <i>
      <x v="330"/>
    </i>
    <i r="1">
      <x/>
    </i>
    <i r="1">
      <x v="1"/>
    </i>
    <i>
      <x v="331"/>
    </i>
    <i r="1">
      <x v="1"/>
    </i>
    <i>
      <x v="332"/>
    </i>
    <i r="1">
      <x v="1"/>
    </i>
    <i>
      <x v="333"/>
    </i>
    <i r="1">
      <x/>
    </i>
    <i>
      <x v="334"/>
    </i>
    <i r="1">
      <x v="1"/>
    </i>
    <i>
      <x v="335"/>
    </i>
    <i r="1">
      <x/>
    </i>
    <i>
      <x v="336"/>
    </i>
    <i r="1">
      <x v="1"/>
    </i>
    <i>
      <x v="337"/>
    </i>
    <i r="1">
      <x/>
    </i>
    <i r="1">
      <x v="1"/>
    </i>
    <i>
      <x v="338"/>
    </i>
    <i r="1">
      <x v="1"/>
    </i>
    <i>
      <x v="339"/>
    </i>
    <i r="1">
      <x/>
    </i>
    <i r="1">
      <x v="1"/>
    </i>
    <i>
      <x v="340"/>
    </i>
    <i r="1">
      <x/>
    </i>
    <i>
      <x v="341"/>
    </i>
    <i r="1">
      <x v="1"/>
    </i>
    <i>
      <x v="342"/>
    </i>
    <i r="1">
      <x v="1"/>
    </i>
    <i>
      <x v="343"/>
    </i>
    <i r="1">
      <x v="1"/>
    </i>
    <i>
      <x v="344"/>
    </i>
    <i r="1">
      <x v="1"/>
    </i>
    <i>
      <x v="345"/>
    </i>
    <i r="1">
      <x v="1"/>
    </i>
    <i>
      <x v="346"/>
    </i>
    <i r="1">
      <x/>
    </i>
    <i r="1">
      <x v="1"/>
    </i>
    <i>
      <x v="347"/>
    </i>
    <i r="1">
      <x/>
    </i>
    <i r="1">
      <x v="1"/>
    </i>
    <i>
      <x v="348"/>
    </i>
    <i r="1">
      <x v="1"/>
    </i>
    <i>
      <x v="349"/>
    </i>
    <i r="1">
      <x v="1"/>
    </i>
    <i>
      <x v="350"/>
    </i>
    <i r="1">
      <x v="1"/>
    </i>
    <i>
      <x v="351"/>
    </i>
    <i r="1">
      <x v="1"/>
    </i>
    <i>
      <x v="352"/>
    </i>
    <i r="1">
      <x v="1"/>
    </i>
    <i>
      <x v="353"/>
    </i>
    <i r="1">
      <x/>
    </i>
    <i r="1">
      <x v="1"/>
    </i>
    <i>
      <x v="354"/>
    </i>
    <i r="1">
      <x/>
    </i>
    <i>
      <x v="355"/>
    </i>
    <i r="1">
      <x v="1"/>
    </i>
    <i>
      <x v="356"/>
    </i>
    <i r="1">
      <x/>
    </i>
    <i r="1">
      <x v="1"/>
    </i>
    <i>
      <x v="357"/>
    </i>
    <i r="1">
      <x v="1"/>
    </i>
    <i>
      <x v="358"/>
    </i>
    <i r="1">
      <x v="1"/>
    </i>
    <i>
      <x v="359"/>
    </i>
    <i r="1">
      <x v="1"/>
    </i>
    <i>
      <x v="360"/>
    </i>
    <i r="1">
      <x/>
    </i>
    <i>
      <x v="361"/>
    </i>
    <i r="1">
      <x v="1"/>
    </i>
    <i>
      <x v="362"/>
    </i>
    <i r="1">
      <x/>
    </i>
    <i>
      <x v="363"/>
    </i>
    <i r="1">
      <x/>
    </i>
    <i>
      <x v="364"/>
    </i>
    <i r="1">
      <x v="1"/>
    </i>
    <i>
      <x v="365"/>
    </i>
    <i r="1">
      <x/>
    </i>
    <i r="1">
      <x v="1"/>
    </i>
    <i>
      <x v="366"/>
    </i>
    <i r="1">
      <x/>
    </i>
    <i>
      <x v="367"/>
    </i>
    <i r="1">
      <x v="1"/>
    </i>
    <i>
      <x v="368"/>
    </i>
    <i r="1">
      <x v="1"/>
    </i>
    <i>
      <x v="369"/>
    </i>
    <i r="1">
      <x v="1"/>
    </i>
    <i>
      <x v="370"/>
    </i>
    <i r="1">
      <x v="1"/>
    </i>
    <i>
      <x v="371"/>
    </i>
    <i r="1">
      <x/>
    </i>
    <i>
      <x v="372"/>
    </i>
    <i r="1">
      <x/>
    </i>
    <i>
      <x v="373"/>
    </i>
    <i r="1">
      <x v="1"/>
    </i>
    <i>
      <x v="374"/>
    </i>
    <i r="1">
      <x v="1"/>
    </i>
    <i>
      <x v="375"/>
    </i>
    <i r="1">
      <x v="1"/>
    </i>
    <i>
      <x v="376"/>
    </i>
    <i r="1">
      <x v="1"/>
    </i>
    <i>
      <x v="377"/>
    </i>
    <i r="1">
      <x v="1"/>
    </i>
    <i>
      <x v="378"/>
    </i>
    <i r="1">
      <x/>
    </i>
    <i r="1">
      <x v="1"/>
    </i>
    <i>
      <x v="379"/>
    </i>
    <i r="1">
      <x v="1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/>
    </i>
    <i>
      <x v="384"/>
    </i>
    <i r="1">
      <x/>
    </i>
    <i r="1">
      <x v="1"/>
    </i>
    <i>
      <x v="385"/>
    </i>
    <i r="1">
      <x v="1"/>
    </i>
    <i>
      <x v="386"/>
    </i>
    <i r="1">
      <x v="1"/>
    </i>
    <i>
      <x v="387"/>
    </i>
    <i r="1">
      <x v="1"/>
    </i>
    <i>
      <x v="388"/>
    </i>
    <i r="1">
      <x/>
    </i>
    <i>
      <x v="389"/>
    </i>
    <i r="1">
      <x v="1"/>
    </i>
    <i>
      <x v="390"/>
    </i>
    <i r="1">
      <x v="1"/>
    </i>
    <i>
      <x v="391"/>
    </i>
    <i r="1">
      <x/>
    </i>
    <i r="1">
      <x v="1"/>
    </i>
    <i>
      <x v="392"/>
    </i>
    <i r="1">
      <x/>
    </i>
    <i r="1">
      <x v="1"/>
    </i>
    <i>
      <x v="393"/>
    </i>
    <i r="1">
      <x v="1"/>
    </i>
    <i>
      <x v="394"/>
    </i>
    <i r="1">
      <x/>
    </i>
    <i r="1">
      <x v="1"/>
    </i>
    <i>
      <x v="395"/>
    </i>
    <i r="1">
      <x v="1"/>
    </i>
    <i>
      <x v="396"/>
    </i>
    <i r="1">
      <x v="1"/>
    </i>
    <i>
      <x v="397"/>
    </i>
    <i r="1">
      <x v="1"/>
    </i>
    <i>
      <x v="398"/>
    </i>
    <i r="1">
      <x/>
    </i>
    <i>
      <x v="399"/>
    </i>
    <i r="1">
      <x v="1"/>
    </i>
    <i>
      <x v="400"/>
    </i>
    <i r="1">
      <x/>
    </i>
    <i>
      <x v="401"/>
    </i>
    <i r="1">
      <x v="1"/>
    </i>
    <i>
      <x v="402"/>
    </i>
    <i r="1">
      <x/>
    </i>
    <i>
      <x v="403"/>
    </i>
    <i r="1">
      <x/>
    </i>
    <i>
      <x v="404"/>
    </i>
    <i r="1">
      <x v="1"/>
    </i>
    <i>
      <x v="405"/>
    </i>
    <i r="1">
      <x v="1"/>
    </i>
    <i>
      <x v="406"/>
    </i>
    <i r="1">
      <x v="1"/>
    </i>
    <i>
      <x v="407"/>
    </i>
    <i r="1">
      <x/>
    </i>
    <i>
      <x v="408"/>
    </i>
    <i r="1">
      <x/>
    </i>
    <i r="1">
      <x v="1"/>
    </i>
    <i>
      <x v="409"/>
    </i>
    <i r="1">
      <x/>
    </i>
    <i r="1">
      <x v="1"/>
    </i>
    <i>
      <x v="410"/>
    </i>
    <i r="1">
      <x/>
    </i>
    <i>
      <x v="411"/>
    </i>
    <i r="1">
      <x v="1"/>
    </i>
    <i>
      <x v="412"/>
    </i>
    <i r="1">
      <x v="1"/>
    </i>
    <i>
      <x v="413"/>
    </i>
    <i r="1">
      <x v="1"/>
    </i>
    <i>
      <x v="414"/>
    </i>
    <i r="1">
      <x/>
    </i>
    <i r="1">
      <x v="1"/>
    </i>
    <i>
      <x v="415"/>
    </i>
    <i r="1">
      <x v="1"/>
    </i>
    <i>
      <x v="416"/>
    </i>
    <i r="1">
      <x v="1"/>
    </i>
    <i>
      <x v="417"/>
    </i>
    <i r="1">
      <x v="1"/>
    </i>
    <i>
      <x v="418"/>
    </i>
    <i r="1">
      <x v="1"/>
    </i>
    <i>
      <x v="419"/>
    </i>
    <i r="1">
      <x v="1"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 v="1"/>
    </i>
    <i>
      <x v="424"/>
    </i>
    <i r="1">
      <x/>
    </i>
    <i>
      <x v="425"/>
    </i>
    <i r="1">
      <x v="1"/>
    </i>
    <i>
      <x v="426"/>
    </i>
    <i r="1">
      <x/>
    </i>
    <i>
      <x v="427"/>
    </i>
    <i r="1">
      <x v="1"/>
    </i>
    <i>
      <x v="428"/>
    </i>
    <i r="1">
      <x/>
    </i>
    <i r="1">
      <x v="1"/>
    </i>
    <i>
      <x v="429"/>
    </i>
    <i r="1">
      <x/>
    </i>
    <i r="1">
      <x v="1"/>
    </i>
    <i>
      <x v="430"/>
    </i>
    <i r="1">
      <x/>
    </i>
    <i>
      <x v="431"/>
    </i>
    <i r="1">
      <x v="1"/>
    </i>
    <i>
      <x v="432"/>
    </i>
    <i r="1">
      <x/>
    </i>
    <i>
      <x v="433"/>
    </i>
    <i r="1">
      <x/>
    </i>
    <i r="1">
      <x v="1"/>
    </i>
    <i>
      <x v="434"/>
    </i>
    <i r="1">
      <x v="1"/>
    </i>
    <i>
      <x v="435"/>
    </i>
    <i r="1">
      <x v="1"/>
    </i>
    <i>
      <x v="436"/>
    </i>
    <i r="1">
      <x/>
    </i>
    <i>
      <x v="437"/>
    </i>
    <i r="1">
      <x v="1"/>
    </i>
    <i>
      <x v="438"/>
    </i>
    <i r="1">
      <x v="1"/>
    </i>
    <i>
      <x v="439"/>
    </i>
    <i r="1">
      <x/>
    </i>
    <i>
      <x v="440"/>
    </i>
    <i r="1">
      <x/>
    </i>
    <i>
      <x v="441"/>
    </i>
    <i r="1">
      <x v="1"/>
    </i>
    <i>
      <x v="442"/>
    </i>
    <i r="1">
      <x/>
    </i>
    <i r="1">
      <x v="1"/>
    </i>
    <i>
      <x v="443"/>
    </i>
    <i r="1">
      <x v="1"/>
    </i>
    <i>
      <x v="444"/>
    </i>
    <i r="1">
      <x/>
    </i>
    <i r="1">
      <x v="1"/>
    </i>
    <i>
      <x v="445"/>
    </i>
    <i r="1">
      <x/>
    </i>
    <i>
      <x v="446"/>
    </i>
    <i r="1">
      <x/>
    </i>
    <i r="1">
      <x v="1"/>
    </i>
    <i>
      <x v="447"/>
    </i>
    <i r="1">
      <x v="1"/>
    </i>
    <i>
      <x v="448"/>
    </i>
    <i r="1">
      <x v="1"/>
    </i>
    <i>
      <x v="449"/>
    </i>
    <i r="1">
      <x/>
    </i>
    <i>
      <x v="450"/>
    </i>
    <i r="1">
      <x/>
    </i>
    <i r="1">
      <x v="1"/>
    </i>
    <i>
      <x v="451"/>
    </i>
    <i r="1">
      <x/>
    </i>
    <i>
      <x v="452"/>
    </i>
    <i r="1">
      <x v="1"/>
    </i>
    <i>
      <x v="453"/>
    </i>
    <i r="1">
      <x v="1"/>
    </i>
    <i>
      <x v="454"/>
    </i>
    <i r="1">
      <x/>
    </i>
    <i>
      <x v="455"/>
    </i>
    <i r="1">
      <x v="1"/>
    </i>
    <i>
      <x v="456"/>
    </i>
    <i r="1">
      <x v="1"/>
    </i>
    <i>
      <x v="457"/>
    </i>
    <i r="1">
      <x/>
    </i>
    <i>
      <x v="458"/>
    </i>
    <i r="1">
      <x/>
    </i>
    <i r="1">
      <x v="1"/>
    </i>
    <i>
      <x v="459"/>
    </i>
    <i r="1">
      <x v="1"/>
    </i>
    <i>
      <x v="460"/>
    </i>
    <i r="1">
      <x v="1"/>
    </i>
    <i>
      <x v="461"/>
    </i>
    <i r="1">
      <x/>
    </i>
    <i r="1">
      <x v="1"/>
    </i>
    <i>
      <x v="462"/>
    </i>
    <i r="1">
      <x v="1"/>
    </i>
    <i>
      <x v="463"/>
    </i>
    <i r="1">
      <x v="1"/>
    </i>
    <i>
      <x v="464"/>
    </i>
    <i r="1">
      <x v="1"/>
    </i>
    <i>
      <x v="465"/>
    </i>
    <i r="1">
      <x v="1"/>
    </i>
    <i>
      <x v="466"/>
    </i>
    <i r="1">
      <x v="1"/>
    </i>
    <i>
      <x v="467"/>
    </i>
    <i r="1">
      <x v="1"/>
    </i>
    <i>
      <x v="468"/>
    </i>
    <i r="1">
      <x v="1"/>
    </i>
    <i>
      <x v="469"/>
    </i>
    <i r="1">
      <x/>
    </i>
    <i>
      <x v="470"/>
    </i>
    <i r="1">
      <x/>
    </i>
    <i>
      <x v="471"/>
    </i>
    <i r="1">
      <x/>
    </i>
    <i>
      <x v="472"/>
    </i>
    <i r="1">
      <x/>
    </i>
    <i r="1">
      <x v="1"/>
    </i>
    <i>
      <x v="473"/>
    </i>
    <i r="1">
      <x v="1"/>
    </i>
    <i>
      <x v="474"/>
    </i>
    <i r="1">
      <x/>
    </i>
    <i r="1">
      <x v="1"/>
    </i>
    <i>
      <x v="475"/>
    </i>
    <i r="1">
      <x v="1"/>
    </i>
    <i>
      <x v="476"/>
    </i>
    <i r="1">
      <x v="1"/>
    </i>
    <i>
      <x v="477"/>
    </i>
    <i r="1">
      <x v="1"/>
    </i>
    <i>
      <x v="478"/>
    </i>
    <i r="1">
      <x v="1"/>
    </i>
    <i>
      <x v="479"/>
    </i>
    <i r="1">
      <x v="1"/>
    </i>
    <i>
      <x v="480"/>
    </i>
    <i r="1">
      <x v="1"/>
    </i>
    <i>
      <x v="481"/>
    </i>
    <i r="1">
      <x v="1"/>
    </i>
    <i>
      <x v="482"/>
    </i>
    <i r="1">
      <x/>
    </i>
    <i>
      <x v="483"/>
    </i>
    <i r="1">
      <x v="1"/>
    </i>
    <i>
      <x v="484"/>
    </i>
    <i r="1">
      <x v="1"/>
    </i>
    <i>
      <x v="485"/>
    </i>
    <i r="1">
      <x v="1"/>
    </i>
    <i>
      <x v="486"/>
    </i>
    <i r="1">
      <x/>
    </i>
    <i>
      <x v="487"/>
    </i>
    <i r="1">
      <x v="1"/>
    </i>
    <i>
      <x v="488"/>
    </i>
    <i r="1">
      <x/>
    </i>
    <i>
      <x v="489"/>
    </i>
    <i r="1">
      <x/>
    </i>
    <i>
      <x v="490"/>
    </i>
    <i r="1">
      <x v="1"/>
    </i>
    <i>
      <x v="491"/>
    </i>
    <i r="1">
      <x/>
    </i>
    <i r="1">
      <x v="1"/>
    </i>
    <i>
      <x v="492"/>
    </i>
    <i r="1">
      <x/>
    </i>
    <i r="1">
      <x v="1"/>
    </i>
    <i>
      <x v="493"/>
    </i>
    <i r="1">
      <x/>
    </i>
    <i>
      <x v="494"/>
    </i>
    <i r="1">
      <x v="1"/>
    </i>
    <i>
      <x v="495"/>
    </i>
    <i r="1">
      <x v="1"/>
    </i>
    <i>
      <x v="496"/>
    </i>
    <i r="1">
      <x/>
    </i>
    <i r="1">
      <x v="1"/>
    </i>
    <i>
      <x v="497"/>
    </i>
    <i r="1">
      <x v="1"/>
    </i>
    <i>
      <x v="498"/>
    </i>
    <i r="1">
      <x/>
    </i>
    <i>
      <x v="499"/>
    </i>
    <i r="1">
      <x v="1"/>
    </i>
    <i>
      <x v="500"/>
    </i>
    <i r="1">
      <x/>
    </i>
    <i r="1">
      <x v="1"/>
    </i>
    <i>
      <x v="501"/>
    </i>
    <i r="1">
      <x/>
    </i>
    <i r="1">
      <x v="1"/>
    </i>
    <i>
      <x v="502"/>
    </i>
    <i r="1">
      <x/>
    </i>
    <i r="1">
      <x v="1"/>
    </i>
    <i>
      <x v="503"/>
    </i>
    <i r="1">
      <x v="1"/>
    </i>
    <i>
      <x v="504"/>
    </i>
    <i r="1">
      <x/>
    </i>
    <i r="1">
      <x v="1"/>
    </i>
    <i>
      <x v="505"/>
    </i>
    <i r="1">
      <x/>
    </i>
    <i>
      <x v="506"/>
    </i>
    <i r="1">
      <x/>
    </i>
    <i>
      <x v="507"/>
    </i>
    <i r="1">
      <x v="1"/>
    </i>
    <i>
      <x v="508"/>
    </i>
    <i r="1">
      <x v="1"/>
    </i>
    <i>
      <x v="509"/>
    </i>
    <i r="1">
      <x/>
    </i>
    <i>
      <x v="510"/>
    </i>
    <i r="1">
      <x v="1"/>
    </i>
    <i>
      <x v="511"/>
    </i>
    <i r="1">
      <x v="1"/>
    </i>
    <i>
      <x v="512"/>
    </i>
    <i r="1">
      <x/>
    </i>
    <i r="1">
      <x v="1"/>
    </i>
    <i>
      <x v="513"/>
    </i>
    <i r="1">
      <x v="1"/>
    </i>
    <i>
      <x v="514"/>
    </i>
    <i r="1">
      <x v="1"/>
    </i>
    <i>
      <x v="515"/>
    </i>
    <i r="1">
      <x/>
    </i>
    <i>
      <x v="516"/>
    </i>
    <i r="1">
      <x v="1"/>
    </i>
    <i>
      <x v="517"/>
    </i>
    <i r="1">
      <x/>
    </i>
    <i>
      <x v="518"/>
    </i>
    <i r="1">
      <x v="1"/>
    </i>
    <i>
      <x v="519"/>
    </i>
    <i r="1">
      <x v="1"/>
    </i>
    <i>
      <x v="520"/>
    </i>
    <i r="1">
      <x v="1"/>
    </i>
    <i>
      <x v="521"/>
    </i>
    <i r="1">
      <x v="1"/>
    </i>
    <i>
      <x v="522"/>
    </i>
    <i r="1">
      <x/>
    </i>
    <i>
      <x v="523"/>
    </i>
    <i r="1">
      <x v="1"/>
    </i>
    <i>
      <x v="524"/>
    </i>
    <i r="1">
      <x v="1"/>
    </i>
    <i>
      <x v="525"/>
    </i>
    <i r="1">
      <x/>
    </i>
    <i>
      <x v="526"/>
    </i>
    <i r="1">
      <x v="1"/>
    </i>
    <i>
      <x v="527"/>
    </i>
    <i r="1">
      <x v="1"/>
    </i>
    <i>
      <x v="528"/>
    </i>
    <i r="1">
      <x v="1"/>
    </i>
    <i>
      <x v="529"/>
    </i>
    <i r="1">
      <x v="1"/>
    </i>
    <i>
      <x v="530"/>
    </i>
    <i r="1">
      <x/>
    </i>
    <i r="1">
      <x v="1"/>
    </i>
    <i>
      <x v="531"/>
    </i>
    <i r="1">
      <x v="1"/>
    </i>
    <i>
      <x v="532"/>
    </i>
    <i r="1">
      <x/>
    </i>
    <i r="1">
      <x v="1"/>
    </i>
    <i>
      <x v="533"/>
    </i>
    <i r="1">
      <x v="1"/>
    </i>
    <i>
      <x v="534"/>
    </i>
    <i r="1">
      <x v="1"/>
    </i>
    <i>
      <x v="535"/>
    </i>
    <i r="1">
      <x v="1"/>
    </i>
    <i>
      <x v="536"/>
    </i>
    <i r="1">
      <x v="1"/>
    </i>
    <i>
      <x v="537"/>
    </i>
    <i r="1">
      <x/>
    </i>
    <i>
      <x v="538"/>
    </i>
    <i r="1">
      <x/>
    </i>
    <i>
      <x v="539"/>
    </i>
    <i r="1">
      <x v="1"/>
    </i>
    <i>
      <x v="540"/>
    </i>
    <i r="1">
      <x v="1"/>
    </i>
    <i>
      <x v="541"/>
    </i>
    <i r="1">
      <x v="1"/>
    </i>
    <i>
      <x v="542"/>
    </i>
    <i r="1">
      <x v="1"/>
    </i>
    <i>
      <x v="543"/>
    </i>
    <i r="1">
      <x v="1"/>
    </i>
    <i>
      <x v="544"/>
    </i>
    <i r="1">
      <x/>
    </i>
    <i r="1">
      <x v="1"/>
    </i>
    <i>
      <x v="545"/>
    </i>
    <i r="1">
      <x v="1"/>
    </i>
    <i>
      <x v="546"/>
    </i>
    <i r="1">
      <x/>
    </i>
    <i r="1">
      <x v="1"/>
    </i>
    <i>
      <x v="547"/>
    </i>
    <i r="1">
      <x v="1"/>
    </i>
    <i>
      <x v="548"/>
    </i>
    <i r="1">
      <x/>
    </i>
    <i>
      <x v="549"/>
    </i>
    <i r="1">
      <x/>
    </i>
    <i>
      <x v="550"/>
    </i>
    <i r="1">
      <x v="1"/>
    </i>
    <i>
      <x v="551"/>
    </i>
    <i r="1">
      <x v="1"/>
    </i>
    <i>
      <x v="552"/>
    </i>
    <i r="1">
      <x/>
    </i>
    <i r="1">
      <x v="1"/>
    </i>
    <i>
      <x v="553"/>
    </i>
    <i r="1">
      <x v="1"/>
    </i>
    <i>
      <x v="554"/>
    </i>
    <i r="1">
      <x v="1"/>
    </i>
    <i>
      <x v="555"/>
    </i>
    <i r="1">
      <x v="1"/>
    </i>
    <i>
      <x v="556"/>
    </i>
    <i r="1">
      <x/>
    </i>
    <i r="1">
      <x v="1"/>
    </i>
    <i>
      <x v="557"/>
    </i>
    <i r="1">
      <x v="1"/>
    </i>
    <i>
      <x v="558"/>
    </i>
    <i r="1">
      <x v="1"/>
    </i>
    <i>
      <x v="559"/>
    </i>
    <i r="1">
      <x v="1"/>
    </i>
    <i>
      <x v="560"/>
    </i>
    <i r="1">
      <x v="1"/>
    </i>
    <i>
      <x v="561"/>
    </i>
    <i r="1">
      <x/>
    </i>
    <i>
      <x v="562"/>
    </i>
    <i r="1">
      <x/>
    </i>
    <i r="1">
      <x v="1"/>
    </i>
    <i>
      <x v="563"/>
    </i>
    <i r="1">
      <x v="1"/>
    </i>
    <i>
      <x v="564"/>
    </i>
    <i r="1">
      <x/>
    </i>
    <i>
      <x v="565"/>
    </i>
    <i r="1">
      <x v="1"/>
    </i>
    <i>
      <x v="566"/>
    </i>
    <i r="1">
      <x/>
    </i>
    <i r="1">
      <x v="1"/>
    </i>
    <i>
      <x v="567"/>
    </i>
    <i r="1">
      <x v="1"/>
    </i>
    <i>
      <x v="568"/>
    </i>
    <i r="1">
      <x/>
    </i>
    <i>
      <x v="569"/>
    </i>
    <i r="1">
      <x/>
    </i>
    <i r="1">
      <x v="1"/>
    </i>
    <i>
      <x v="570"/>
    </i>
    <i r="1">
      <x/>
    </i>
    <i>
      <x v="571"/>
    </i>
    <i r="1">
      <x v="1"/>
    </i>
    <i>
      <x v="572"/>
    </i>
    <i r="1">
      <x v="1"/>
    </i>
    <i>
      <x v="573"/>
    </i>
    <i r="1">
      <x/>
    </i>
    <i>
      <x v="574"/>
    </i>
    <i r="1">
      <x v="1"/>
    </i>
    <i>
      <x v="575"/>
    </i>
    <i r="1">
      <x/>
    </i>
    <i r="1">
      <x v="1"/>
    </i>
    <i>
      <x v="576"/>
    </i>
    <i r="1">
      <x/>
    </i>
    <i r="1">
      <x v="1"/>
    </i>
    <i>
      <x v="577"/>
    </i>
    <i r="1">
      <x/>
    </i>
    <i>
      <x v="578"/>
    </i>
    <i r="1">
      <x/>
    </i>
    <i r="1">
      <x v="1"/>
    </i>
    <i>
      <x v="579"/>
    </i>
    <i r="1">
      <x/>
    </i>
    <i>
      <x v="580"/>
    </i>
    <i r="1">
      <x v="1"/>
    </i>
    <i>
      <x v="581"/>
    </i>
    <i r="1">
      <x v="1"/>
    </i>
    <i>
      <x v="582"/>
    </i>
    <i r="1">
      <x v="1"/>
    </i>
    <i>
      <x v="583"/>
    </i>
    <i r="1">
      <x v="1"/>
    </i>
    <i>
      <x v="584"/>
    </i>
    <i r="1">
      <x/>
    </i>
    <i r="1">
      <x v="1"/>
    </i>
    <i>
      <x v="585"/>
    </i>
    <i r="1">
      <x/>
    </i>
    <i r="1">
      <x v="1"/>
    </i>
    <i>
      <x v="586"/>
    </i>
    <i r="1">
      <x v="1"/>
    </i>
    <i>
      <x v="587"/>
    </i>
    <i r="1">
      <x/>
    </i>
    <i>
      <x v="588"/>
    </i>
    <i r="1">
      <x/>
    </i>
    <i r="1">
      <x v="1"/>
    </i>
    <i>
      <x v="589"/>
    </i>
    <i r="1">
      <x/>
    </i>
    <i>
      <x v="590"/>
    </i>
    <i r="1">
      <x v="1"/>
    </i>
    <i>
      <x v="591"/>
    </i>
    <i r="1">
      <x v="1"/>
    </i>
    <i>
      <x v="592"/>
    </i>
    <i r="1">
      <x/>
    </i>
    <i>
      <x v="593"/>
    </i>
    <i r="1">
      <x v="1"/>
    </i>
    <i>
      <x v="594"/>
    </i>
    <i r="1">
      <x/>
    </i>
    <i>
      <x v="595"/>
    </i>
    <i r="1">
      <x v="1"/>
    </i>
    <i>
      <x v="596"/>
    </i>
    <i r="1">
      <x v="1"/>
    </i>
    <i>
      <x v="597"/>
    </i>
    <i r="1">
      <x v="1"/>
    </i>
    <i>
      <x v="598"/>
    </i>
    <i r="1">
      <x v="1"/>
    </i>
    <i>
      <x v="599"/>
    </i>
    <i r="1">
      <x v="1"/>
    </i>
    <i>
      <x v="600"/>
    </i>
    <i r="1">
      <x/>
    </i>
    <i>
      <x v="601"/>
    </i>
    <i r="1">
      <x/>
    </i>
    <i r="1">
      <x v="1"/>
    </i>
    <i>
      <x v="602"/>
    </i>
    <i r="1">
      <x/>
    </i>
    <i>
      <x v="603"/>
    </i>
    <i r="1">
      <x/>
    </i>
    <i r="1">
      <x v="1"/>
    </i>
    <i>
      <x v="604"/>
    </i>
    <i r="1">
      <x/>
    </i>
    <i r="1">
      <x v="1"/>
    </i>
    <i>
      <x v="605"/>
    </i>
    <i r="1">
      <x/>
    </i>
    <i r="1">
      <x v="1"/>
    </i>
    <i>
      <x v="606"/>
    </i>
    <i r="1">
      <x v="1"/>
    </i>
    <i>
      <x v="607"/>
    </i>
    <i r="1">
      <x v="1"/>
    </i>
    <i>
      <x v="608"/>
    </i>
    <i r="1">
      <x v="1"/>
    </i>
    <i>
      <x v="609"/>
    </i>
    <i r="1">
      <x/>
    </i>
    <i>
      <x v="610"/>
    </i>
    <i r="1">
      <x/>
    </i>
    <i r="1">
      <x v="1"/>
    </i>
    <i>
      <x v="611"/>
    </i>
    <i r="1">
      <x v="1"/>
    </i>
    <i>
      <x v="612"/>
    </i>
    <i r="1">
      <x v="1"/>
    </i>
    <i>
      <x v="613"/>
    </i>
    <i r="1">
      <x/>
    </i>
    <i r="1">
      <x v="1"/>
    </i>
    <i>
      <x v="614"/>
    </i>
    <i r="1">
      <x v="1"/>
    </i>
    <i>
      <x v="615"/>
    </i>
    <i r="1">
      <x v="1"/>
    </i>
    <i>
      <x v="616"/>
    </i>
    <i r="1">
      <x v="1"/>
    </i>
    <i>
      <x v="617"/>
    </i>
    <i r="1">
      <x/>
    </i>
    <i>
      <x v="618"/>
    </i>
    <i r="1">
      <x/>
    </i>
    <i>
      <x v="619"/>
    </i>
    <i r="1">
      <x/>
    </i>
    <i r="1">
      <x v="1"/>
    </i>
    <i>
      <x v="620"/>
    </i>
    <i r="1">
      <x/>
    </i>
    <i>
      <x v="621"/>
    </i>
    <i r="1">
      <x v="1"/>
    </i>
    <i>
      <x v="622"/>
    </i>
    <i r="1">
      <x/>
    </i>
    <i r="1">
      <x v="1"/>
    </i>
    <i>
      <x v="623"/>
    </i>
    <i r="1">
      <x v="1"/>
    </i>
    <i>
      <x v="624"/>
    </i>
    <i r="1">
      <x/>
    </i>
    <i r="1">
      <x v="1"/>
    </i>
    <i>
      <x v="625"/>
    </i>
    <i r="1">
      <x/>
    </i>
    <i r="1">
      <x v="1"/>
    </i>
    <i>
      <x v="626"/>
    </i>
    <i r="1">
      <x v="1"/>
    </i>
    <i>
      <x v="627"/>
    </i>
    <i r="1">
      <x v="1"/>
    </i>
    <i>
      <x v="628"/>
    </i>
    <i r="1">
      <x/>
    </i>
    <i>
      <x v="629"/>
    </i>
    <i r="1">
      <x/>
    </i>
    <i>
      <x v="630"/>
    </i>
    <i r="1">
      <x/>
    </i>
    <i>
      <x v="631"/>
    </i>
    <i r="1">
      <x v="1"/>
    </i>
    <i>
      <x v="632"/>
    </i>
    <i r="1">
      <x/>
    </i>
    <i>
      <x v="633"/>
    </i>
    <i r="1">
      <x/>
    </i>
    <i>
      <x v="634"/>
    </i>
    <i r="1">
      <x/>
    </i>
    <i r="1">
      <x v="1"/>
    </i>
    <i>
      <x v="635"/>
    </i>
    <i r="1">
      <x v="1"/>
    </i>
    <i>
      <x v="636"/>
    </i>
    <i r="1">
      <x v="1"/>
    </i>
    <i>
      <x v="637"/>
    </i>
    <i r="1">
      <x v="1"/>
    </i>
    <i>
      <x v="638"/>
    </i>
    <i r="1">
      <x v="1"/>
    </i>
    <i>
      <x v="639"/>
    </i>
    <i r="1">
      <x/>
    </i>
    <i>
      <x v="640"/>
    </i>
    <i r="1">
      <x v="1"/>
    </i>
    <i>
      <x v="641"/>
    </i>
    <i r="1">
      <x v="1"/>
    </i>
    <i>
      <x v="642"/>
    </i>
    <i r="1">
      <x v="1"/>
    </i>
    <i>
      <x v="643"/>
    </i>
    <i r="1">
      <x/>
    </i>
    <i r="1">
      <x v="1"/>
    </i>
    <i>
      <x v="644"/>
    </i>
    <i r="1">
      <x v="1"/>
    </i>
    <i>
      <x v="645"/>
    </i>
    <i r="1">
      <x/>
    </i>
    <i r="1">
      <x v="1"/>
    </i>
    <i>
      <x v="646"/>
    </i>
    <i r="1">
      <x v="1"/>
    </i>
    <i>
      <x v="647"/>
    </i>
    <i r="1">
      <x v="1"/>
    </i>
    <i>
      <x v="648"/>
    </i>
    <i r="1">
      <x v="1"/>
    </i>
    <i>
      <x v="649"/>
    </i>
    <i r="1">
      <x v="1"/>
    </i>
    <i>
      <x v="650"/>
    </i>
    <i r="1">
      <x v="1"/>
    </i>
    <i>
      <x v="651"/>
    </i>
    <i r="1">
      <x/>
    </i>
    <i r="1">
      <x v="1"/>
    </i>
    <i>
      <x v="652"/>
    </i>
    <i r="1">
      <x/>
    </i>
    <i r="1">
      <x v="1"/>
    </i>
    <i>
      <x v="653"/>
    </i>
    <i r="1">
      <x v="1"/>
    </i>
    <i>
      <x v="654"/>
    </i>
    <i r="1">
      <x v="1"/>
    </i>
    <i>
      <x v="655"/>
    </i>
    <i r="1">
      <x v="1"/>
    </i>
    <i>
      <x v="656"/>
    </i>
    <i r="1">
      <x v="1"/>
    </i>
    <i>
      <x v="657"/>
    </i>
    <i r="1">
      <x v="1"/>
    </i>
    <i>
      <x v="658"/>
    </i>
    <i r="1">
      <x v="1"/>
    </i>
    <i>
      <x v="659"/>
    </i>
    <i r="1">
      <x v="1"/>
    </i>
    <i>
      <x v="660"/>
    </i>
    <i r="1">
      <x v="1"/>
    </i>
    <i>
      <x v="661"/>
    </i>
    <i r="1">
      <x/>
    </i>
    <i>
      <x v="662"/>
    </i>
    <i r="1">
      <x/>
    </i>
    <i r="1">
      <x v="1"/>
    </i>
    <i>
      <x v="663"/>
    </i>
    <i r="1">
      <x v="1"/>
    </i>
    <i>
      <x v="664"/>
    </i>
    <i r="1">
      <x/>
    </i>
    <i r="1">
      <x v="1"/>
    </i>
    <i>
      <x v="665"/>
    </i>
    <i r="1">
      <x/>
    </i>
    <i>
      <x v="666"/>
    </i>
    <i r="1">
      <x/>
    </i>
    <i>
      <x v="667"/>
    </i>
    <i r="1">
      <x/>
    </i>
    <i>
      <x v="668"/>
    </i>
    <i r="1">
      <x v="1"/>
    </i>
    <i>
      <x v="669"/>
    </i>
    <i r="1">
      <x v="1"/>
    </i>
    <i>
      <x v="670"/>
    </i>
    <i r="1">
      <x/>
    </i>
    <i>
      <x v="671"/>
    </i>
    <i r="1">
      <x v="1"/>
    </i>
    <i>
      <x v="672"/>
    </i>
    <i r="1">
      <x/>
    </i>
    <i r="1">
      <x v="1"/>
    </i>
    <i>
      <x v="673"/>
    </i>
    <i r="1">
      <x/>
    </i>
    <i>
      <x v="674"/>
    </i>
    <i r="1">
      <x/>
    </i>
    <i>
      <x v="675"/>
    </i>
    <i r="1">
      <x v="1"/>
    </i>
    <i>
      <x v="676"/>
    </i>
    <i r="1">
      <x v="1"/>
    </i>
    <i>
      <x v="677"/>
    </i>
    <i r="1">
      <x/>
    </i>
    <i>
      <x v="678"/>
    </i>
    <i r="1">
      <x v="1"/>
    </i>
    <i>
      <x v="679"/>
    </i>
    <i r="1">
      <x/>
    </i>
    <i>
      <x v="680"/>
    </i>
    <i r="1">
      <x v="1"/>
    </i>
    <i>
      <x v="681"/>
    </i>
    <i r="1">
      <x v="1"/>
    </i>
    <i>
      <x v="682"/>
    </i>
    <i r="1">
      <x/>
    </i>
    <i>
      <x v="683"/>
    </i>
    <i r="1">
      <x v="1"/>
    </i>
    <i>
      <x v="684"/>
    </i>
    <i r="1">
      <x/>
    </i>
    <i>
      <x v="685"/>
    </i>
    <i r="1">
      <x v="1"/>
    </i>
    <i>
      <x v="686"/>
    </i>
    <i r="1">
      <x/>
    </i>
    <i>
      <x v="687"/>
    </i>
    <i r="1">
      <x v="1"/>
    </i>
    <i>
      <x v="688"/>
    </i>
    <i r="1">
      <x v="1"/>
    </i>
    <i>
      <x v="689"/>
    </i>
    <i r="1">
      <x/>
    </i>
    <i r="1">
      <x v="1"/>
    </i>
    <i>
      <x v="690"/>
    </i>
    <i r="1">
      <x v="1"/>
    </i>
    <i>
      <x v="691"/>
    </i>
    <i r="1">
      <x v="1"/>
    </i>
    <i>
      <x v="692"/>
    </i>
    <i r="1">
      <x v="1"/>
    </i>
    <i>
      <x v="693"/>
    </i>
    <i r="1">
      <x v="1"/>
    </i>
    <i>
      <x v="694"/>
    </i>
    <i r="1">
      <x/>
    </i>
    <i>
      <x v="695"/>
    </i>
    <i r="1">
      <x v="1"/>
    </i>
    <i>
      <x v="696"/>
    </i>
    <i r="1">
      <x v="1"/>
    </i>
    <i>
      <x v="697"/>
    </i>
    <i r="1">
      <x/>
    </i>
    <i>
      <x v="698"/>
    </i>
    <i r="1">
      <x/>
    </i>
    <i r="1">
      <x v="1"/>
    </i>
    <i>
      <x v="699"/>
    </i>
    <i r="1">
      <x/>
    </i>
    <i>
      <x v="700"/>
    </i>
    <i r="1">
      <x v="1"/>
    </i>
    <i>
      <x v="701"/>
    </i>
    <i r="1">
      <x v="1"/>
    </i>
    <i>
      <x v="702"/>
    </i>
    <i r="1">
      <x/>
    </i>
    <i>
      <x v="703"/>
    </i>
    <i r="1">
      <x/>
    </i>
    <i>
      <x v="704"/>
    </i>
    <i r="1">
      <x/>
    </i>
    <i>
      <x v="705"/>
    </i>
    <i r="1">
      <x/>
    </i>
    <i r="1">
      <x v="1"/>
    </i>
    <i>
      <x v="706"/>
    </i>
    <i r="1">
      <x v="1"/>
    </i>
    <i>
      <x v="707"/>
    </i>
    <i r="1">
      <x v="1"/>
    </i>
    <i>
      <x v="708"/>
    </i>
    <i r="1">
      <x v="1"/>
    </i>
    <i>
      <x v="709"/>
    </i>
    <i r="1">
      <x v="1"/>
    </i>
    <i>
      <x v="710"/>
    </i>
    <i r="1">
      <x/>
    </i>
    <i>
      <x v="711"/>
    </i>
    <i r="1">
      <x/>
    </i>
    <i>
      <x v="712"/>
    </i>
    <i r="1">
      <x/>
    </i>
    <i r="1">
      <x v="1"/>
    </i>
    <i>
      <x v="713"/>
    </i>
    <i r="1">
      <x v="1"/>
    </i>
    <i>
      <x v="714"/>
    </i>
    <i r="1">
      <x v="1"/>
    </i>
    <i>
      <x v="715"/>
    </i>
    <i r="1">
      <x v="1"/>
    </i>
    <i>
      <x v="716"/>
    </i>
    <i r="1">
      <x v="1"/>
    </i>
    <i>
      <x v="717"/>
    </i>
    <i r="1">
      <x/>
    </i>
    <i r="1">
      <x v="1"/>
    </i>
    <i>
      <x v="718"/>
    </i>
    <i r="1">
      <x/>
    </i>
    <i>
      <x v="719"/>
    </i>
    <i r="1">
      <x v="1"/>
    </i>
    <i>
      <x v="720"/>
    </i>
    <i r="1">
      <x/>
    </i>
    <i r="1">
      <x v="1"/>
    </i>
    <i>
      <x v="721"/>
    </i>
    <i r="1">
      <x v="1"/>
    </i>
    <i>
      <x v="722"/>
    </i>
    <i r="1">
      <x v="1"/>
    </i>
    <i>
      <x v="723"/>
    </i>
    <i r="1">
      <x/>
    </i>
    <i>
      <x v="724"/>
    </i>
    <i r="1">
      <x/>
    </i>
    <i r="1">
      <x v="1"/>
    </i>
    <i>
      <x v="725"/>
    </i>
    <i r="1">
      <x/>
    </i>
    <i r="1">
      <x v="1"/>
    </i>
    <i>
      <x v="726"/>
    </i>
    <i r="1">
      <x/>
    </i>
    <i r="1">
      <x v="1"/>
    </i>
    <i>
      <x v="727"/>
    </i>
    <i r="1">
      <x v="1"/>
    </i>
    <i>
      <x v="728"/>
    </i>
    <i r="1">
      <x v="1"/>
    </i>
    <i>
      <x v="729"/>
    </i>
    <i r="1">
      <x/>
    </i>
    <i>
      <x v="730"/>
    </i>
    <i r="1">
      <x v="1"/>
    </i>
    <i>
      <x v="731"/>
    </i>
    <i r="1">
      <x/>
    </i>
    <i r="1">
      <x v="1"/>
    </i>
    <i>
      <x v="732"/>
    </i>
    <i r="1">
      <x/>
    </i>
    <i>
      <x v="733"/>
    </i>
    <i r="1">
      <x v="1"/>
    </i>
    <i>
      <x v="734"/>
    </i>
    <i r="1">
      <x/>
    </i>
    <i r="1">
      <x v="1"/>
    </i>
    <i>
      <x v="735"/>
    </i>
    <i r="1">
      <x v="1"/>
    </i>
    <i>
      <x v="736"/>
    </i>
    <i r="1">
      <x/>
    </i>
    <i>
      <x v="737"/>
    </i>
    <i r="1">
      <x/>
    </i>
    <i>
      <x v="738"/>
    </i>
    <i r="1">
      <x/>
    </i>
    <i r="1">
      <x v="1"/>
    </i>
    <i>
      <x v="739"/>
    </i>
    <i r="1">
      <x v="1"/>
    </i>
    <i>
      <x v="740"/>
    </i>
    <i r="1">
      <x v="1"/>
    </i>
    <i>
      <x v="741"/>
    </i>
    <i r="1">
      <x/>
    </i>
    <i>
      <x v="742"/>
    </i>
    <i r="1">
      <x v="1"/>
    </i>
    <i>
      <x v="743"/>
    </i>
    <i r="1">
      <x/>
    </i>
    <i>
      <x v="744"/>
    </i>
    <i r="1">
      <x/>
    </i>
    <i>
      <x v="745"/>
    </i>
    <i r="1">
      <x/>
    </i>
    <i>
      <x v="746"/>
    </i>
    <i r="1">
      <x v="1"/>
    </i>
    <i>
      <x v="747"/>
    </i>
    <i r="1">
      <x/>
    </i>
    <i r="1">
      <x v="1"/>
    </i>
    <i>
      <x v="748"/>
    </i>
    <i r="1">
      <x/>
    </i>
    <i>
      <x v="749"/>
    </i>
    <i r="1">
      <x/>
    </i>
    <i r="1">
      <x v="1"/>
    </i>
    <i>
      <x v="750"/>
    </i>
    <i r="1">
      <x v="1"/>
    </i>
    <i>
      <x v="751"/>
    </i>
    <i r="1">
      <x/>
    </i>
    <i>
      <x v="752"/>
    </i>
    <i r="1">
      <x/>
    </i>
    <i>
      <x v="753"/>
    </i>
    <i r="1">
      <x v="1"/>
    </i>
    <i>
      <x v="754"/>
    </i>
    <i r="1">
      <x/>
    </i>
    <i>
      <x v="755"/>
    </i>
    <i r="1">
      <x/>
    </i>
    <i>
      <x v="756"/>
    </i>
    <i r="1">
      <x v="1"/>
    </i>
    <i>
      <x v="757"/>
    </i>
    <i r="1">
      <x v="1"/>
    </i>
    <i>
      <x v="758"/>
    </i>
    <i r="1">
      <x/>
    </i>
    <i>
      <x v="759"/>
    </i>
    <i r="1">
      <x/>
    </i>
    <i>
      <x v="760"/>
    </i>
    <i r="1">
      <x v="1"/>
    </i>
    <i>
      <x v="761"/>
    </i>
    <i r="1">
      <x/>
    </i>
    <i r="1">
      <x v="1"/>
    </i>
    <i>
      <x v="762"/>
    </i>
    <i r="1">
      <x v="1"/>
    </i>
    <i>
      <x v="763"/>
    </i>
    <i r="1">
      <x v="1"/>
    </i>
    <i>
      <x v="764"/>
    </i>
    <i r="1">
      <x v="2"/>
    </i>
    <i t="grand">
      <x/>
    </i>
  </rowItems>
  <colItems count="1">
    <i/>
  </colItems>
  <dataFields count="1">
    <dataField name="Count of Verdict" fld="14" subtotal="count" baseField="9" baseItem="0" numFmtId="4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9E44C-CA60-424C-AF2F-887056F16B0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S3:T8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numFmtId="164" showAll="0"/>
    <pivotField axis="axisRow" showAll="0">
      <items count="5">
        <item x="2"/>
        <item x="0"/>
        <item x="3"/>
        <item x="1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(INR)" fld="12" showDataAs="percentOfTotal" baseField="14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AE410-9A84-4225-B819-17F9A4FB2B82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4:L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numFmtId="164" showAll="0"/>
    <pivotField axis="axisRow" showAll="0">
      <items count="5">
        <item x="2"/>
        <item x="0"/>
        <item x="3"/>
        <item x="1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(INR)" fld="12" showDataAs="percentOfTotal" baseField="14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7CE04-4780-4A3E-A69D-B0321102C1C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0:J37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88250-BF55-4D47-BD8D-E174D0D774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9">
  <location ref="A1:B6" firstHeaderRow="1" firstDataRow="1" firstDataCol="1"/>
  <pivotFields count="15">
    <pivotField compact="0" showAll="0"/>
    <pivotField compact="0" showAll="0">
      <items count="3">
        <item x="1"/>
        <item x="0"/>
        <item t="default"/>
      </items>
    </pivotField>
    <pivotField compact="0" showAll="0"/>
    <pivotField compact="0" showAll="0"/>
    <pivotField compact="0" showAll="0">
      <items count="15">
        <item x="5"/>
        <item x="3"/>
        <item x="12"/>
        <item x="4"/>
        <item x="13"/>
        <item x="1"/>
        <item x="9"/>
        <item x="8"/>
        <item x="6"/>
        <item x="10"/>
        <item x="11"/>
        <item x="7"/>
        <item x="0"/>
        <item x="2"/>
        <item t="default"/>
      </items>
    </pivotField>
    <pivotField compact="0" showAll="0">
      <items count="3">
        <item x="1"/>
        <item x="0"/>
        <item t="default"/>
      </items>
    </pivotField>
    <pivotField compact="0" showAll="0"/>
    <pivotField compact="0" showAll="0"/>
    <pivotField compact="0" showAll="0">
      <items count="76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0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1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2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7"/>
        <item x="543"/>
        <item x="544"/>
        <item x="545"/>
        <item x="546"/>
        <item x="451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t="default"/>
      </items>
    </pivotField>
    <pivotField compact="0" showAll="0"/>
    <pivotField compact="0" showAll="0"/>
    <pivotField compact="0" showAll="0"/>
    <pivotField compact="0" numFmtId="164" showAll="0">
      <items count="185">
        <item x="139"/>
        <item x="180"/>
        <item x="142"/>
        <item x="4"/>
        <item x="178"/>
        <item x="109"/>
        <item x="5"/>
        <item x="41"/>
        <item x="76"/>
        <item x="116"/>
        <item x="141"/>
        <item x="78"/>
        <item x="119"/>
        <item x="127"/>
        <item x="0"/>
        <item x="16"/>
        <item x="115"/>
        <item x="17"/>
        <item x="126"/>
        <item x="105"/>
        <item x="111"/>
        <item x="144"/>
        <item x="21"/>
        <item x="140"/>
        <item x="46"/>
        <item x="19"/>
        <item x="1"/>
        <item x="18"/>
        <item x="121"/>
        <item x="48"/>
        <item x="108"/>
        <item x="110"/>
        <item x="123"/>
        <item x="117"/>
        <item x="26"/>
        <item x="28"/>
        <item x="47"/>
        <item x="130"/>
        <item x="20"/>
        <item x="43"/>
        <item x="30"/>
        <item x="77"/>
        <item x="24"/>
        <item x="118"/>
        <item x="45"/>
        <item x="53"/>
        <item x="42"/>
        <item x="113"/>
        <item x="128"/>
        <item x="124"/>
        <item x="120"/>
        <item x="44"/>
        <item x="2"/>
        <item x="106"/>
        <item x="52"/>
        <item x="183"/>
        <item x="102"/>
        <item x="49"/>
        <item x="143"/>
        <item x="56"/>
        <item x="138"/>
        <item x="27"/>
        <item x="107"/>
        <item x="22"/>
        <item x="125"/>
        <item x="23"/>
        <item x="38"/>
        <item x="74"/>
        <item x="61"/>
        <item x="59"/>
        <item x="182"/>
        <item x="51"/>
        <item x="100"/>
        <item x="92"/>
        <item x="7"/>
        <item x="103"/>
        <item x="25"/>
        <item x="3"/>
        <item x="35"/>
        <item x="54"/>
        <item x="104"/>
        <item x="29"/>
        <item x="75"/>
        <item x="39"/>
        <item x="13"/>
        <item x="60"/>
        <item x="9"/>
        <item x="37"/>
        <item x="50"/>
        <item x="147"/>
        <item x="32"/>
        <item x="62"/>
        <item x="96"/>
        <item x="8"/>
        <item x="67"/>
        <item x="33"/>
        <item x="40"/>
        <item x="68"/>
        <item x="114"/>
        <item x="34"/>
        <item x="152"/>
        <item x="84"/>
        <item x="58"/>
        <item x="97"/>
        <item x="36"/>
        <item x="112"/>
        <item x="69"/>
        <item x="101"/>
        <item x="6"/>
        <item x="129"/>
        <item x="94"/>
        <item x="31"/>
        <item x="157"/>
        <item x="158"/>
        <item x="122"/>
        <item x="181"/>
        <item x="93"/>
        <item x="80"/>
        <item x="64"/>
        <item x="83"/>
        <item x="153"/>
        <item x="95"/>
        <item x="70"/>
        <item x="57"/>
        <item x="73"/>
        <item x="167"/>
        <item x="82"/>
        <item x="14"/>
        <item x="98"/>
        <item x="66"/>
        <item x="135"/>
        <item x="90"/>
        <item x="170"/>
        <item x="11"/>
        <item x="177"/>
        <item x="88"/>
        <item x="81"/>
        <item x="85"/>
        <item x="131"/>
        <item x="99"/>
        <item x="160"/>
        <item x="172"/>
        <item x="79"/>
        <item x="150"/>
        <item x="154"/>
        <item x="134"/>
        <item x="63"/>
        <item x="91"/>
        <item x="161"/>
        <item x="65"/>
        <item x="156"/>
        <item x="133"/>
        <item x="86"/>
        <item x="151"/>
        <item x="89"/>
        <item x="165"/>
        <item x="55"/>
        <item x="71"/>
        <item x="137"/>
        <item x="179"/>
        <item x="87"/>
        <item x="175"/>
        <item x="149"/>
        <item x="171"/>
        <item x="173"/>
        <item x="12"/>
        <item x="162"/>
        <item x="174"/>
        <item x="168"/>
        <item x="148"/>
        <item x="10"/>
        <item x="163"/>
        <item x="132"/>
        <item x="164"/>
        <item x="72"/>
        <item x="155"/>
        <item x="169"/>
        <item x="136"/>
        <item x="176"/>
        <item x="145"/>
        <item x="15"/>
        <item x="166"/>
        <item x="146"/>
        <item x="159"/>
        <item t="default"/>
      </items>
    </pivotField>
    <pivotField dataField="1" compact="0" numFmtId="164" showAll="0"/>
    <pivotField axis="axisRow" compact="0" showAll="0">
      <items count="5">
        <item x="2"/>
        <item x="0"/>
        <item x="3"/>
        <item x="1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udget(INR)" fld="13" showDataAs="percentOfTotal" baseField="14" baseItem="0" numFmtId="1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BAAD6-8F30-4034-A5E3-812BEA02F93A}" name="Table3" displayName="Table3" ref="A3:O112" totalsRowShown="0">
  <autoFilter ref="A3:O112" xr:uid="{DAFBAAD6-8F30-4034-A5E3-812BEA02F93A}"/>
  <sortState xmlns:xlrd2="http://schemas.microsoft.com/office/spreadsheetml/2017/richdata2" ref="A4:O112">
    <sortCondition ref="M3:M112"/>
  </sortState>
  <tableColumns count="15">
    <tableColumn id="1" xr3:uid="{F9D6D794-9E80-4BC2-8A5A-E33FFB7CC1E4}" name="Movie Name"/>
    <tableColumn id="2" xr3:uid="{6E701348-FAA3-491A-A711-84A9E86C7FB1}" name="Release Period"/>
    <tableColumn id="3" xr3:uid="{AC44AD85-67AD-4B46-8A13-99FC516A0577}" name="Whether Remake"/>
    <tableColumn id="4" xr3:uid="{CB2B3C78-24CC-4725-81F6-443BAAA1E9CC}" name="Whether Franchise"/>
    <tableColumn id="5" xr3:uid="{9C5FAD63-0C16-4022-8D72-2938830A5FCB}" name="Genre"/>
    <tableColumn id="6" xr3:uid="{89E63942-5B9C-4F2D-AC56-FF82F17B2612}" name="New Actor"/>
    <tableColumn id="7" xr3:uid="{3A50ABE1-2061-473E-AC0B-CD6F949959B0}" name="New Director"/>
    <tableColumn id="8" xr3:uid="{B3468B57-CBC4-419A-8183-E1AAD4BB1486}" name="New Music Director"/>
    <tableColumn id="9" xr3:uid="{0F09A9BE-27B4-4142-B6A1-8D55BE666877}" name="Lead Star"/>
    <tableColumn id="10" xr3:uid="{5454CFBB-5B28-4147-BAB0-D7ACDBA01ED0}" name="Director"/>
    <tableColumn id="11" xr3:uid="{E96430FE-1F01-4EB6-9CDE-302814A3F32F}" name="Music Director"/>
    <tableColumn id="12" xr3:uid="{BDAA046A-DFAB-4E8F-AE02-210075DCAB26}" name="Number of Screens"/>
    <tableColumn id="13" xr3:uid="{C89DFC0C-2EFE-4DED-AD72-A7EEC9BFD6F0}" name="Revenue(INR)"/>
    <tableColumn id="14" xr3:uid="{046CA6C0-4493-491E-9E56-693E520353D4}" name="Budget(INR)"/>
    <tableColumn id="15" xr3:uid="{B5104B47-6FDC-4594-A77E-78A715050D9F}" name="Verdi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91849-377B-4EDA-B50E-03A52DF81B9A}" name="Table1" displayName="Table1" ref="A1:O1699" totalsRowShown="0">
  <autoFilter ref="A1:O1699" xr:uid="{D5991849-377B-4EDA-B50E-03A52DF81B9A}"/>
  <tableColumns count="15">
    <tableColumn id="1" xr3:uid="{A3F767CE-240D-4207-B993-B2844D895D4C}" name="Movie Name"/>
    <tableColumn id="2" xr3:uid="{41C573BA-E090-4C34-B9C3-0E7834B58682}" name="Release Period"/>
    <tableColumn id="3" xr3:uid="{45009ED7-D5AD-4846-9D73-C8D0B3801B9F}" name="Whether Remake"/>
    <tableColumn id="4" xr3:uid="{345BF075-ABA7-4F0F-980C-264F40263D31}" name="Whether Franchise"/>
    <tableColumn id="5" xr3:uid="{177805AB-5E4B-49D9-940A-467CA973A570}" name="Genre"/>
    <tableColumn id="6" xr3:uid="{25973165-D794-46C5-A20B-6A24C95EF1AB}" name="New Actor"/>
    <tableColumn id="7" xr3:uid="{A8C4D9E7-CB0C-456E-A7FB-E47AE762BCCE}" name="New Director"/>
    <tableColumn id="8" xr3:uid="{80D3D43B-37E3-4EF0-B2B6-4B2362FFC54A}" name="New Music Director"/>
    <tableColumn id="9" xr3:uid="{17C77453-626D-4FDC-AD61-85C0E418F854}" name="Lead Star"/>
    <tableColumn id="10" xr3:uid="{C2004760-2D0A-425E-A30B-D0FD2C385D7E}" name="Director"/>
    <tableColumn id="11" xr3:uid="{C9709BD5-5803-4866-BC26-B81295D0C3DA}" name="Music Director"/>
    <tableColumn id="12" xr3:uid="{B8CFB730-437A-404D-BF02-D8988E19831C}" name="Number of Screens"/>
    <tableColumn id="13" xr3:uid="{9A4DD1E1-4F3E-4832-AA08-7350286B93F5}" name="Budget(INR)" dataDxfId="11"/>
    <tableColumn id="14" xr3:uid="{D1B48416-75B5-422D-9B19-BB17C721FF79}" name="Revenue(INR)" dataDxfId="10"/>
    <tableColumn id="15" xr3:uid="{4E618EB1-CEAB-491F-BB2D-0345F338C94D}" name="Verdict" dataDxfId="9">
      <calculatedColumnFormula>IF(N2 &gt;= 2*M2, "Blockbuster", IF(N2 &gt;= M2, "Hit", IF(N2 &gt;= 0.75*M2, "Average", "Flop")))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3592B-1C7C-4FD8-B9B6-D543513C6DBA}" name="Table13" displayName="Table13" ref="A1:U1699" totalsRowShown="0">
  <tableColumns count="21">
    <tableColumn id="1" xr3:uid="{4E013F32-23B6-4F6F-B847-23608E9ACC94}" name="Movie Name"/>
    <tableColumn id="16" xr3:uid="{A8CD4029-790C-4286-AA48-3F11369EE3B1}" name="Release Period" dataDxfId="8">
      <calculatedColumnFormula>IF(Table13[[#This Row],[Release Period2]]="Normal",1,0)</calculatedColumnFormula>
    </tableColumn>
    <tableColumn id="2" xr3:uid="{6DD39583-66A1-4178-98E4-95F746D7D1B7}" name="Release Period2"/>
    <tableColumn id="17" xr3:uid="{70BF0C60-BDCC-4C32-988B-52260CCF982E}" name="Release Period3" dataDxfId="7">
      <calculatedColumnFormula>IF(Table13[[#This Row],[Whether Remake]]="No",0,1)</calculatedColumnFormula>
    </tableColumn>
    <tableColumn id="3" xr3:uid="{6CFF8619-3D4E-48D4-9454-6C5D9C3EC1CF}" name="Whether Remake"/>
    <tableColumn id="18" xr3:uid="{89EA5C13-B601-42CB-A479-CB01BAE87361}" name="whether franchise " dataDxfId="6">
      <calculatedColumnFormula>IF(Table13[[#This Row],[Whether Franchise]]="No",0,1)</calculatedColumnFormula>
    </tableColumn>
    <tableColumn id="4" xr3:uid="{08439D2A-2C81-42E5-9D62-D5DE3F5077C2}" name="Whether Franchise"/>
    <tableColumn id="5" xr3:uid="{B0F2D44E-DDC3-448D-BDB4-C374B543CF00}" name="Genre"/>
    <tableColumn id="19" xr3:uid="{BED685C1-5A42-4AF2-9E18-86FF7202C128}" name="new actor" dataDxfId="5">
      <calculatedColumnFormula>IF(Table13[[#This Row],[New Actor2]]="No",0,1)</calculatedColumnFormula>
    </tableColumn>
    <tableColumn id="6" xr3:uid="{7D770795-8D26-409A-983F-447241EE87C2}" name="New Actor2"/>
    <tableColumn id="20" xr3:uid="{63322902-E27E-40F5-ABF2-999F7CF2FCD2}" name="new director" dataDxfId="4">
      <calculatedColumnFormula>IF(Table13[[#This Row],[New Director2]]="No",0,1)</calculatedColumnFormula>
    </tableColumn>
    <tableColumn id="7" xr3:uid="{6D0198BE-2FB6-4524-9273-2675528C2F04}" name="New Director2"/>
    <tableColumn id="21" xr3:uid="{867BFD82-EDB3-4EFF-8946-19116EB79614}" name="new music " dataDxfId="3">
      <calculatedColumnFormula>IF(Table13[[#This Row],[New Music Director]]="No",0,1)</calculatedColumnFormula>
    </tableColumn>
    <tableColumn id="8" xr3:uid="{B728A256-C1E4-40DE-8702-2940391220B3}" name="New Music Director"/>
    <tableColumn id="9" xr3:uid="{450AE1B2-E200-4B0A-B0CB-631D275D4F05}" name="Lead Star"/>
    <tableColumn id="10" xr3:uid="{3A51E118-5A89-46D2-8F87-C12C23AD048E}" name="Director"/>
    <tableColumn id="11" xr3:uid="{B57F2A1B-59F4-45DF-BD2A-223C2512332A}" name="Music Director"/>
    <tableColumn id="12" xr3:uid="{94D6EBE2-5C5C-45B6-B1D8-4FB97C1AC587}" name="Number of Screens"/>
    <tableColumn id="13" xr3:uid="{B5B6D16B-703D-4046-BCA8-E757D7703AB1}" name="Budget(INR)" dataDxfId="2"/>
    <tableColumn id="14" xr3:uid="{80E9E7EF-0FF5-4835-A1D5-9185103682A4}" name="Revenue(INR)" dataDxfId="1"/>
    <tableColumn id="15" xr3:uid="{465B30C0-E533-469E-BEA5-43CFBC8EB1C8}" name="Verdict" dataDxfId="0">
      <calculatedColumnFormula>IF(T2 &gt;= 2*S2, "Blockbuster", IF(T2 &gt;= S2, "Hit", IF(T2 &gt;= 0.75*S2, "Average", "Flop")))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2F65-2502-401F-8284-AE3C970E87D5}">
  <dimension ref="A1:O112"/>
  <sheetViews>
    <sheetView workbookViewId="0">
      <selection activeCell="B1" sqref="B1"/>
    </sheetView>
  </sheetViews>
  <sheetFormatPr defaultRowHeight="14.4" x14ac:dyDescent="0.3"/>
  <cols>
    <col min="1" max="1" width="37.44140625" bestFit="1" customWidth="1"/>
    <col min="2" max="2" width="15.5546875" bestFit="1" customWidth="1"/>
    <col min="3" max="3" width="17.88671875" bestFit="1" customWidth="1"/>
    <col min="4" max="4" width="19" bestFit="1" customWidth="1"/>
    <col min="5" max="5" width="11.44140625" bestFit="1" customWidth="1"/>
    <col min="6" max="6" width="12" bestFit="1" customWidth="1"/>
    <col min="7" max="7" width="14.109375" bestFit="1" customWidth="1"/>
    <col min="8" max="8" width="19.77734375" bestFit="1" customWidth="1"/>
    <col min="9" max="9" width="22.77734375" bestFit="1" customWidth="1"/>
    <col min="10" max="10" width="22.88671875" bestFit="1" customWidth="1"/>
    <col min="11" max="11" width="22.77734375" bestFit="1" customWidth="1"/>
    <col min="12" max="12" width="19.44140625" bestFit="1" customWidth="1"/>
    <col min="13" max="13" width="14.88671875" bestFit="1" customWidth="1"/>
    <col min="14" max="14" width="13.5546875" bestFit="1" customWidth="1"/>
    <col min="15" max="15" width="9.21875" bestFit="1" customWidth="1"/>
  </cols>
  <sheetData>
    <row r="1" spans="1:15" x14ac:dyDescent="0.3">
      <c r="A1" s="15" t="s">
        <v>4084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4066</v>
      </c>
    </row>
    <row r="4" spans="1:15" x14ac:dyDescent="0.3">
      <c r="A4" t="s">
        <v>37</v>
      </c>
      <c r="B4" t="s">
        <v>23</v>
      </c>
      <c r="C4" t="s">
        <v>16</v>
      </c>
      <c r="D4" t="s">
        <v>16</v>
      </c>
      <c r="E4" t="s">
        <v>38</v>
      </c>
      <c r="F4" t="s">
        <v>18</v>
      </c>
      <c r="G4" t="s">
        <v>18</v>
      </c>
      <c r="H4" t="s">
        <v>18</v>
      </c>
      <c r="I4" t="s">
        <v>39</v>
      </c>
      <c r="J4" t="s">
        <v>39</v>
      </c>
      <c r="K4" t="s">
        <v>40</v>
      </c>
      <c r="L4">
        <v>1</v>
      </c>
      <c r="M4">
        <v>1000000</v>
      </c>
      <c r="N4">
        <v>1075000</v>
      </c>
      <c r="O4" t="s">
        <v>4071</v>
      </c>
    </row>
    <row r="5" spans="1:15" x14ac:dyDescent="0.3">
      <c r="A5" t="s">
        <v>3221</v>
      </c>
      <c r="B5" t="s">
        <v>23</v>
      </c>
      <c r="C5" t="s">
        <v>16</v>
      </c>
      <c r="D5" t="s">
        <v>16</v>
      </c>
      <c r="E5" t="s">
        <v>38</v>
      </c>
      <c r="F5" t="s">
        <v>16</v>
      </c>
      <c r="G5" t="s">
        <v>16</v>
      </c>
      <c r="H5" t="s">
        <v>16</v>
      </c>
      <c r="I5" t="s">
        <v>3212</v>
      </c>
      <c r="J5" t="s">
        <v>1052</v>
      </c>
      <c r="K5" t="s">
        <v>988</v>
      </c>
      <c r="L5">
        <v>1</v>
      </c>
      <c r="M5">
        <v>1000000</v>
      </c>
      <c r="N5">
        <v>1100000</v>
      </c>
      <c r="O5" t="s">
        <v>4071</v>
      </c>
    </row>
    <row r="6" spans="1:15" x14ac:dyDescent="0.3">
      <c r="A6" t="s">
        <v>3344</v>
      </c>
      <c r="B6" t="s">
        <v>15</v>
      </c>
      <c r="C6" t="s">
        <v>16</v>
      </c>
      <c r="D6" t="s">
        <v>16</v>
      </c>
      <c r="E6" t="s">
        <v>38</v>
      </c>
      <c r="F6" t="s">
        <v>18</v>
      </c>
      <c r="G6" t="s">
        <v>16</v>
      </c>
      <c r="H6" t="s">
        <v>16</v>
      </c>
      <c r="I6" t="s">
        <v>3345</v>
      </c>
      <c r="J6" t="s">
        <v>3214</v>
      </c>
      <c r="K6" t="s">
        <v>988</v>
      </c>
      <c r="L6">
        <v>1</v>
      </c>
      <c r="M6">
        <v>1200000</v>
      </c>
      <c r="N6">
        <v>1325000</v>
      </c>
      <c r="O6" t="s">
        <v>4071</v>
      </c>
    </row>
    <row r="7" spans="1:15" x14ac:dyDescent="0.3">
      <c r="A7" t="s">
        <v>3711</v>
      </c>
      <c r="B7" t="s">
        <v>15</v>
      </c>
      <c r="C7" t="s">
        <v>16</v>
      </c>
      <c r="D7" t="s">
        <v>16</v>
      </c>
      <c r="E7" t="s">
        <v>38</v>
      </c>
      <c r="F7" t="s">
        <v>16</v>
      </c>
      <c r="G7" t="s">
        <v>16</v>
      </c>
      <c r="H7" t="s">
        <v>18</v>
      </c>
      <c r="I7" t="s">
        <v>3708</v>
      </c>
      <c r="J7" t="s">
        <v>253</v>
      </c>
      <c r="K7" t="s">
        <v>1376</v>
      </c>
      <c r="L7">
        <v>2</v>
      </c>
      <c r="M7">
        <v>1500000</v>
      </c>
      <c r="N7">
        <v>1600000</v>
      </c>
      <c r="O7" t="s">
        <v>4071</v>
      </c>
    </row>
    <row r="8" spans="1:15" x14ac:dyDescent="0.3">
      <c r="A8" t="s">
        <v>3216</v>
      </c>
      <c r="B8" t="s">
        <v>15</v>
      </c>
      <c r="C8" t="s">
        <v>16</v>
      </c>
      <c r="D8" t="s">
        <v>16</v>
      </c>
      <c r="E8" t="s">
        <v>38</v>
      </c>
      <c r="F8" t="s">
        <v>16</v>
      </c>
      <c r="G8" t="s">
        <v>16</v>
      </c>
      <c r="H8" t="s">
        <v>16</v>
      </c>
      <c r="I8" t="s">
        <v>3212</v>
      </c>
      <c r="J8" t="s">
        <v>3214</v>
      </c>
      <c r="K8" t="s">
        <v>988</v>
      </c>
      <c r="L8">
        <v>1</v>
      </c>
      <c r="M8">
        <v>1500000</v>
      </c>
      <c r="N8">
        <v>1525000</v>
      </c>
      <c r="O8" t="s">
        <v>4071</v>
      </c>
    </row>
    <row r="9" spans="1:15" x14ac:dyDescent="0.3">
      <c r="A9" t="s">
        <v>3484</v>
      </c>
      <c r="B9" t="s">
        <v>15</v>
      </c>
      <c r="C9" t="s">
        <v>16</v>
      </c>
      <c r="D9" t="s">
        <v>16</v>
      </c>
      <c r="E9" t="s">
        <v>371</v>
      </c>
      <c r="F9" t="s">
        <v>18</v>
      </c>
      <c r="G9" t="s">
        <v>16</v>
      </c>
      <c r="H9" t="s">
        <v>16</v>
      </c>
      <c r="I9" t="s">
        <v>1115</v>
      </c>
      <c r="J9" t="s">
        <v>3485</v>
      </c>
      <c r="K9" t="s">
        <v>1105</v>
      </c>
      <c r="L9">
        <v>10</v>
      </c>
      <c r="M9">
        <v>2000000</v>
      </c>
      <c r="N9">
        <v>2250000</v>
      </c>
      <c r="O9" t="s">
        <v>4071</v>
      </c>
    </row>
    <row r="10" spans="1:15" x14ac:dyDescent="0.3">
      <c r="A10" t="s">
        <v>702</v>
      </c>
      <c r="B10" t="s">
        <v>23</v>
      </c>
      <c r="C10" t="s">
        <v>16</v>
      </c>
      <c r="D10" t="s">
        <v>16</v>
      </c>
      <c r="E10" t="s">
        <v>55</v>
      </c>
      <c r="F10" t="s">
        <v>16</v>
      </c>
      <c r="G10" t="s">
        <v>16</v>
      </c>
      <c r="H10" t="s">
        <v>18</v>
      </c>
      <c r="I10" t="s">
        <v>703</v>
      </c>
      <c r="J10" t="s">
        <v>287</v>
      </c>
      <c r="K10" t="s">
        <v>704</v>
      </c>
      <c r="L10">
        <v>175</v>
      </c>
      <c r="M10">
        <v>4250000</v>
      </c>
      <c r="N10">
        <v>5000000</v>
      </c>
      <c r="O10" t="s">
        <v>4071</v>
      </c>
    </row>
    <row r="11" spans="1:15" x14ac:dyDescent="0.3">
      <c r="A11" t="s">
        <v>2133</v>
      </c>
      <c r="B11" t="s">
        <v>15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18</v>
      </c>
      <c r="I11" t="s">
        <v>2134</v>
      </c>
      <c r="J11" t="s">
        <v>2135</v>
      </c>
      <c r="K11" t="s">
        <v>2136</v>
      </c>
      <c r="L11">
        <v>40</v>
      </c>
      <c r="M11">
        <v>7000000</v>
      </c>
      <c r="N11">
        <v>7464050</v>
      </c>
      <c r="O11" t="s">
        <v>4071</v>
      </c>
    </row>
    <row r="12" spans="1:15" x14ac:dyDescent="0.3">
      <c r="A12" t="s">
        <v>3677</v>
      </c>
      <c r="B12" t="s">
        <v>15</v>
      </c>
      <c r="C12" t="s">
        <v>16</v>
      </c>
      <c r="D12" t="s">
        <v>16</v>
      </c>
      <c r="E12" t="s">
        <v>24</v>
      </c>
      <c r="F12" t="s">
        <v>18</v>
      </c>
      <c r="G12" t="s">
        <v>18</v>
      </c>
      <c r="H12" t="s">
        <v>16</v>
      </c>
      <c r="I12" t="s">
        <v>3678</v>
      </c>
      <c r="J12" t="s">
        <v>3679</v>
      </c>
      <c r="K12" t="s">
        <v>828</v>
      </c>
      <c r="L12">
        <v>35</v>
      </c>
      <c r="M12">
        <v>8000000</v>
      </c>
      <c r="N12">
        <v>8043500</v>
      </c>
      <c r="O12" t="s">
        <v>4071</v>
      </c>
    </row>
    <row r="13" spans="1:15" x14ac:dyDescent="0.3">
      <c r="A13" t="s">
        <v>1901</v>
      </c>
      <c r="B13" t="s">
        <v>15</v>
      </c>
      <c r="C13" t="s">
        <v>16</v>
      </c>
      <c r="D13" t="s">
        <v>16</v>
      </c>
      <c r="E13" t="s">
        <v>24</v>
      </c>
      <c r="F13" t="s">
        <v>16</v>
      </c>
      <c r="G13" t="s">
        <v>16</v>
      </c>
      <c r="H13" t="s">
        <v>18</v>
      </c>
      <c r="I13" t="s">
        <v>1898</v>
      </c>
      <c r="J13" t="s">
        <v>1543</v>
      </c>
      <c r="K13" t="s">
        <v>1902</v>
      </c>
      <c r="L13">
        <v>625</v>
      </c>
      <c r="M13">
        <v>9500000</v>
      </c>
      <c r="N13">
        <v>11800000</v>
      </c>
      <c r="O13" t="s">
        <v>4071</v>
      </c>
    </row>
    <row r="14" spans="1:15" x14ac:dyDescent="0.3">
      <c r="A14" t="s">
        <v>2262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18</v>
      </c>
      <c r="H14" t="s">
        <v>16</v>
      </c>
      <c r="I14" t="s">
        <v>2255</v>
      </c>
      <c r="J14" t="s">
        <v>2263</v>
      </c>
      <c r="K14" t="s">
        <v>294</v>
      </c>
      <c r="L14">
        <v>225</v>
      </c>
      <c r="M14">
        <v>22500000</v>
      </c>
      <c r="N14">
        <v>22700000</v>
      </c>
      <c r="O14" t="s">
        <v>4071</v>
      </c>
    </row>
    <row r="15" spans="1:15" x14ac:dyDescent="0.3">
      <c r="A15" t="s">
        <v>909</v>
      </c>
      <c r="B15" t="s">
        <v>15</v>
      </c>
      <c r="C15" t="s">
        <v>18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910</v>
      </c>
      <c r="J15" t="s">
        <v>427</v>
      </c>
      <c r="K15" t="s">
        <v>222</v>
      </c>
      <c r="L15">
        <v>100</v>
      </c>
      <c r="M15">
        <v>30000000</v>
      </c>
      <c r="N15">
        <v>38100000</v>
      </c>
      <c r="O15" t="s">
        <v>4071</v>
      </c>
    </row>
    <row r="16" spans="1:15" x14ac:dyDescent="0.3">
      <c r="A16" t="s">
        <v>1504</v>
      </c>
      <c r="B16" t="s">
        <v>15</v>
      </c>
      <c r="C16" t="s">
        <v>16</v>
      </c>
      <c r="D16" t="s">
        <v>16</v>
      </c>
      <c r="E16" t="s">
        <v>24</v>
      </c>
      <c r="F16" t="s">
        <v>18</v>
      </c>
      <c r="G16" t="s">
        <v>18</v>
      </c>
      <c r="H16" t="s">
        <v>18</v>
      </c>
      <c r="I16" t="s">
        <v>1505</v>
      </c>
      <c r="J16" t="s">
        <v>1506</v>
      </c>
      <c r="K16" t="s">
        <v>574</v>
      </c>
      <c r="L16">
        <v>135</v>
      </c>
      <c r="M16">
        <v>35000000</v>
      </c>
      <c r="N16">
        <v>37400000</v>
      </c>
      <c r="O16" t="s">
        <v>4071</v>
      </c>
    </row>
    <row r="17" spans="1:15" x14ac:dyDescent="0.3">
      <c r="A17" t="s">
        <v>2377</v>
      </c>
      <c r="B17" t="s">
        <v>23</v>
      </c>
      <c r="C17" t="s">
        <v>16</v>
      </c>
      <c r="D17" t="s">
        <v>16</v>
      </c>
      <c r="E17" t="s">
        <v>42</v>
      </c>
      <c r="F17" t="s">
        <v>16</v>
      </c>
      <c r="G17" t="s">
        <v>16</v>
      </c>
      <c r="H17" t="s">
        <v>16</v>
      </c>
      <c r="I17" t="s">
        <v>2372</v>
      </c>
      <c r="J17" t="s">
        <v>2378</v>
      </c>
      <c r="K17" t="s">
        <v>530</v>
      </c>
      <c r="L17">
        <v>285</v>
      </c>
      <c r="M17">
        <v>37500000</v>
      </c>
      <c r="N17">
        <v>45000000</v>
      </c>
      <c r="O17" t="s">
        <v>4071</v>
      </c>
    </row>
    <row r="18" spans="1:15" x14ac:dyDescent="0.3">
      <c r="A18" t="s">
        <v>864</v>
      </c>
      <c r="B18" t="s">
        <v>23</v>
      </c>
      <c r="C18" t="s">
        <v>16</v>
      </c>
      <c r="D18" t="s">
        <v>16</v>
      </c>
      <c r="E18" t="s">
        <v>29</v>
      </c>
      <c r="F18" t="s">
        <v>16</v>
      </c>
      <c r="G18" t="s">
        <v>18</v>
      </c>
      <c r="H18" t="s">
        <v>16</v>
      </c>
      <c r="I18" t="s">
        <v>865</v>
      </c>
      <c r="J18" t="s">
        <v>866</v>
      </c>
      <c r="K18" t="s">
        <v>246</v>
      </c>
      <c r="L18">
        <v>175</v>
      </c>
      <c r="M18">
        <v>37500000</v>
      </c>
      <c r="N18">
        <v>42379500</v>
      </c>
      <c r="O18" t="s">
        <v>4071</v>
      </c>
    </row>
    <row r="19" spans="1:15" x14ac:dyDescent="0.3">
      <c r="A19" t="s">
        <v>1729</v>
      </c>
      <c r="B19" t="s">
        <v>23</v>
      </c>
      <c r="C19" t="s">
        <v>16</v>
      </c>
      <c r="D19" t="s">
        <v>16</v>
      </c>
      <c r="E19" t="s">
        <v>42</v>
      </c>
      <c r="F19" t="s">
        <v>16</v>
      </c>
      <c r="G19" t="s">
        <v>18</v>
      </c>
      <c r="H19" t="s">
        <v>16</v>
      </c>
      <c r="I19" t="s">
        <v>1730</v>
      </c>
      <c r="J19" t="s">
        <v>1731</v>
      </c>
      <c r="K19" t="s">
        <v>607</v>
      </c>
      <c r="L19">
        <v>150</v>
      </c>
      <c r="M19">
        <v>45000000</v>
      </c>
      <c r="N19">
        <v>51750000</v>
      </c>
      <c r="O19" t="s">
        <v>4071</v>
      </c>
    </row>
    <row r="20" spans="1:15" x14ac:dyDescent="0.3">
      <c r="A20" t="s">
        <v>123</v>
      </c>
      <c r="B20" t="s">
        <v>23</v>
      </c>
      <c r="C20" t="s">
        <v>16</v>
      </c>
      <c r="D20" t="s">
        <v>16</v>
      </c>
      <c r="E20" t="s">
        <v>118</v>
      </c>
      <c r="F20" t="s">
        <v>18</v>
      </c>
      <c r="G20" t="s">
        <v>18</v>
      </c>
      <c r="H20" t="s">
        <v>16</v>
      </c>
      <c r="I20" t="s">
        <v>115</v>
      </c>
      <c r="J20" t="s">
        <v>124</v>
      </c>
      <c r="K20" t="s">
        <v>125</v>
      </c>
      <c r="L20">
        <v>110</v>
      </c>
      <c r="M20">
        <v>50000000</v>
      </c>
      <c r="N20">
        <v>52800000</v>
      </c>
      <c r="O20" t="s">
        <v>4071</v>
      </c>
    </row>
    <row r="21" spans="1:15" x14ac:dyDescent="0.3">
      <c r="A21" t="s">
        <v>3101</v>
      </c>
      <c r="B21" t="s">
        <v>15</v>
      </c>
      <c r="C21" t="s">
        <v>16</v>
      </c>
      <c r="D21" t="s">
        <v>16</v>
      </c>
      <c r="E21" t="s">
        <v>64</v>
      </c>
      <c r="F21" t="s">
        <v>16</v>
      </c>
      <c r="G21" t="s">
        <v>16</v>
      </c>
      <c r="H21" t="s">
        <v>16</v>
      </c>
      <c r="I21" t="s">
        <v>3081</v>
      </c>
      <c r="J21" t="s">
        <v>3102</v>
      </c>
      <c r="K21" t="s">
        <v>250</v>
      </c>
      <c r="L21">
        <v>275</v>
      </c>
      <c r="M21">
        <v>50000000</v>
      </c>
      <c r="N21">
        <v>59168750</v>
      </c>
      <c r="O21" t="s">
        <v>4071</v>
      </c>
    </row>
    <row r="22" spans="1:15" x14ac:dyDescent="0.3">
      <c r="A22" t="s">
        <v>2979</v>
      </c>
      <c r="B22" t="s">
        <v>15</v>
      </c>
      <c r="C22" t="s">
        <v>16</v>
      </c>
      <c r="D22" t="s">
        <v>16</v>
      </c>
      <c r="E22" t="s">
        <v>24</v>
      </c>
      <c r="F22" t="s">
        <v>16</v>
      </c>
      <c r="G22" t="s">
        <v>16</v>
      </c>
      <c r="H22" t="s">
        <v>16</v>
      </c>
      <c r="I22" t="s">
        <v>2980</v>
      </c>
      <c r="J22" t="s">
        <v>116</v>
      </c>
      <c r="K22" t="s">
        <v>457</v>
      </c>
      <c r="L22">
        <v>350</v>
      </c>
      <c r="M22">
        <v>65000000</v>
      </c>
      <c r="N22">
        <v>83400000</v>
      </c>
      <c r="O22" t="s">
        <v>4071</v>
      </c>
    </row>
    <row r="23" spans="1:15" x14ac:dyDescent="0.3">
      <c r="A23" t="s">
        <v>2821</v>
      </c>
      <c r="B23" t="s">
        <v>15</v>
      </c>
      <c r="C23" t="s">
        <v>16</v>
      </c>
      <c r="D23" t="s">
        <v>16</v>
      </c>
      <c r="E23" t="s">
        <v>55</v>
      </c>
      <c r="F23" t="s">
        <v>18</v>
      </c>
      <c r="G23" t="s">
        <v>18</v>
      </c>
      <c r="H23" t="s">
        <v>16</v>
      </c>
      <c r="I23" t="s">
        <v>2803</v>
      </c>
      <c r="J23" t="s">
        <v>2822</v>
      </c>
      <c r="K23" t="s">
        <v>271</v>
      </c>
      <c r="L23">
        <v>250</v>
      </c>
      <c r="M23">
        <v>65000000</v>
      </c>
      <c r="N23">
        <v>84961000</v>
      </c>
      <c r="O23" t="s">
        <v>4071</v>
      </c>
    </row>
    <row r="24" spans="1:15" x14ac:dyDescent="0.3">
      <c r="A24" t="s">
        <v>1719</v>
      </c>
      <c r="B24" t="s">
        <v>15</v>
      </c>
      <c r="C24" t="s">
        <v>16</v>
      </c>
      <c r="D24" t="s">
        <v>16</v>
      </c>
      <c r="E24" t="s">
        <v>24</v>
      </c>
      <c r="F24" t="s">
        <v>16</v>
      </c>
      <c r="G24" t="s">
        <v>16</v>
      </c>
      <c r="H24" t="s">
        <v>16</v>
      </c>
      <c r="I24" t="s">
        <v>1717</v>
      </c>
      <c r="J24" t="s">
        <v>1720</v>
      </c>
      <c r="K24" t="s">
        <v>929</v>
      </c>
      <c r="L24">
        <v>250</v>
      </c>
      <c r="M24">
        <v>65000000</v>
      </c>
      <c r="N24">
        <v>74300000</v>
      </c>
      <c r="O24" t="s">
        <v>4071</v>
      </c>
    </row>
    <row r="25" spans="1:15" x14ac:dyDescent="0.3">
      <c r="A25" t="s">
        <v>3274</v>
      </c>
      <c r="B25" t="s">
        <v>15</v>
      </c>
      <c r="C25" t="s">
        <v>16</v>
      </c>
      <c r="D25" t="s">
        <v>16</v>
      </c>
      <c r="E25" t="s">
        <v>42</v>
      </c>
      <c r="F25" t="s">
        <v>18</v>
      </c>
      <c r="G25" t="s">
        <v>18</v>
      </c>
      <c r="H25" t="s">
        <v>18</v>
      </c>
      <c r="I25" t="s">
        <v>3275</v>
      </c>
      <c r="J25" t="s">
        <v>3276</v>
      </c>
      <c r="K25" t="s">
        <v>3277</v>
      </c>
      <c r="L25">
        <v>450</v>
      </c>
      <c r="M25">
        <v>75000000</v>
      </c>
      <c r="N25">
        <v>99940000</v>
      </c>
      <c r="O25" t="s">
        <v>4071</v>
      </c>
    </row>
    <row r="26" spans="1:15" x14ac:dyDescent="0.3">
      <c r="A26" t="s">
        <v>3401</v>
      </c>
      <c r="B26" t="s">
        <v>23</v>
      </c>
      <c r="C26" t="s">
        <v>16</v>
      </c>
      <c r="D26" t="s">
        <v>16</v>
      </c>
      <c r="E26" t="s">
        <v>24</v>
      </c>
      <c r="F26" t="s">
        <v>16</v>
      </c>
      <c r="G26" t="s">
        <v>16</v>
      </c>
      <c r="H26" t="s">
        <v>16</v>
      </c>
      <c r="I26" t="s">
        <v>3398</v>
      </c>
      <c r="J26" t="s">
        <v>240</v>
      </c>
      <c r="K26" t="s">
        <v>69</v>
      </c>
      <c r="L26">
        <v>275</v>
      </c>
      <c r="M26">
        <v>77500000</v>
      </c>
      <c r="N26">
        <v>95600000</v>
      </c>
      <c r="O26" t="s">
        <v>4071</v>
      </c>
    </row>
    <row r="27" spans="1:15" x14ac:dyDescent="0.3">
      <c r="A27" t="s">
        <v>3541</v>
      </c>
      <c r="B27" t="s">
        <v>15</v>
      </c>
      <c r="C27" t="s">
        <v>16</v>
      </c>
      <c r="D27" t="s">
        <v>18</v>
      </c>
      <c r="E27" t="s">
        <v>228</v>
      </c>
      <c r="F27" t="s">
        <v>16</v>
      </c>
      <c r="G27" t="s">
        <v>18</v>
      </c>
      <c r="H27" t="s">
        <v>18</v>
      </c>
      <c r="I27" t="s">
        <v>3542</v>
      </c>
      <c r="J27" t="s">
        <v>3543</v>
      </c>
      <c r="K27" t="s">
        <v>3365</v>
      </c>
      <c r="L27">
        <v>675</v>
      </c>
      <c r="M27">
        <v>80000000</v>
      </c>
      <c r="N27">
        <v>92400000</v>
      </c>
      <c r="O27" t="s">
        <v>4071</v>
      </c>
    </row>
    <row r="28" spans="1:15" x14ac:dyDescent="0.3">
      <c r="A28" t="s">
        <v>776</v>
      </c>
      <c r="B28" t="s">
        <v>15</v>
      </c>
      <c r="C28" t="s">
        <v>18</v>
      </c>
      <c r="D28" t="s">
        <v>16</v>
      </c>
      <c r="E28" t="s">
        <v>29</v>
      </c>
      <c r="F28" t="s">
        <v>16</v>
      </c>
      <c r="G28" t="s">
        <v>16</v>
      </c>
      <c r="H28" t="s">
        <v>16</v>
      </c>
      <c r="I28" t="s">
        <v>770</v>
      </c>
      <c r="J28" t="s">
        <v>494</v>
      </c>
      <c r="K28" t="s">
        <v>138</v>
      </c>
      <c r="L28">
        <v>285</v>
      </c>
      <c r="M28">
        <v>80000000</v>
      </c>
      <c r="N28">
        <v>95300000</v>
      </c>
      <c r="O28" t="s">
        <v>4071</v>
      </c>
    </row>
    <row r="29" spans="1:15" x14ac:dyDescent="0.3">
      <c r="A29" t="s">
        <v>4054</v>
      </c>
      <c r="B29" t="s">
        <v>23</v>
      </c>
      <c r="C29" t="s">
        <v>16</v>
      </c>
      <c r="D29" t="s">
        <v>16</v>
      </c>
      <c r="E29" t="s">
        <v>55</v>
      </c>
      <c r="F29" t="s">
        <v>16</v>
      </c>
      <c r="G29" t="s">
        <v>18</v>
      </c>
      <c r="H29" t="s">
        <v>16</v>
      </c>
      <c r="I29" t="s">
        <v>4047</v>
      </c>
      <c r="J29" t="s">
        <v>4055</v>
      </c>
      <c r="K29" t="s">
        <v>69</v>
      </c>
      <c r="L29">
        <v>375</v>
      </c>
      <c r="M29">
        <v>82500000</v>
      </c>
      <c r="N29">
        <v>88862500</v>
      </c>
      <c r="O29" t="s">
        <v>4071</v>
      </c>
    </row>
    <row r="30" spans="1:15" x14ac:dyDescent="0.3">
      <c r="A30" t="s">
        <v>3402</v>
      </c>
      <c r="B30" t="s">
        <v>23</v>
      </c>
      <c r="C30" t="s">
        <v>16</v>
      </c>
      <c r="D30" t="s">
        <v>16</v>
      </c>
      <c r="E30" t="s">
        <v>228</v>
      </c>
      <c r="F30" t="s">
        <v>16</v>
      </c>
      <c r="G30" t="s">
        <v>18</v>
      </c>
      <c r="H30" t="s">
        <v>16</v>
      </c>
      <c r="I30" t="s">
        <v>3398</v>
      </c>
      <c r="J30" t="s">
        <v>3403</v>
      </c>
      <c r="K30" t="s">
        <v>1215</v>
      </c>
      <c r="L30">
        <v>800</v>
      </c>
      <c r="M30">
        <v>90000000</v>
      </c>
      <c r="N30">
        <v>94400000</v>
      </c>
      <c r="O30" t="s">
        <v>4071</v>
      </c>
    </row>
    <row r="31" spans="1:15" x14ac:dyDescent="0.3">
      <c r="A31" t="s">
        <v>1911</v>
      </c>
      <c r="B31" t="s">
        <v>23</v>
      </c>
      <c r="C31" t="s">
        <v>16</v>
      </c>
      <c r="D31" t="s">
        <v>16</v>
      </c>
      <c r="E31" t="s">
        <v>29</v>
      </c>
      <c r="F31" t="s">
        <v>16</v>
      </c>
      <c r="G31" t="s">
        <v>18</v>
      </c>
      <c r="H31" t="s">
        <v>18</v>
      </c>
      <c r="I31" t="s">
        <v>1903</v>
      </c>
      <c r="J31" t="s">
        <v>1912</v>
      </c>
      <c r="K31" t="s">
        <v>1913</v>
      </c>
      <c r="L31">
        <v>1150</v>
      </c>
      <c r="M31">
        <v>90000000</v>
      </c>
      <c r="N31">
        <v>116800000</v>
      </c>
      <c r="O31" t="s">
        <v>4071</v>
      </c>
    </row>
    <row r="32" spans="1:15" x14ac:dyDescent="0.3">
      <c r="A32" t="s">
        <v>227</v>
      </c>
      <c r="B32" t="s">
        <v>15</v>
      </c>
      <c r="C32" t="s">
        <v>16</v>
      </c>
      <c r="D32" t="s">
        <v>16</v>
      </c>
      <c r="E32" t="s">
        <v>228</v>
      </c>
      <c r="F32" t="s">
        <v>18</v>
      </c>
      <c r="G32" t="s">
        <v>16</v>
      </c>
      <c r="H32" t="s">
        <v>18</v>
      </c>
      <c r="I32" t="s">
        <v>229</v>
      </c>
      <c r="J32" t="s">
        <v>230</v>
      </c>
      <c r="K32" t="s">
        <v>231</v>
      </c>
      <c r="L32">
        <v>750</v>
      </c>
      <c r="M32">
        <v>90000000</v>
      </c>
      <c r="N32">
        <v>104300000</v>
      </c>
      <c r="O32" t="s">
        <v>4071</v>
      </c>
    </row>
    <row r="33" spans="1:15" x14ac:dyDescent="0.3">
      <c r="A33" t="s">
        <v>1393</v>
      </c>
      <c r="B33" t="s">
        <v>15</v>
      </c>
      <c r="C33" t="s">
        <v>16</v>
      </c>
      <c r="D33" t="s">
        <v>16</v>
      </c>
      <c r="E33" t="s">
        <v>24</v>
      </c>
      <c r="F33" t="s">
        <v>16</v>
      </c>
      <c r="G33" t="s">
        <v>16</v>
      </c>
      <c r="H33" t="s">
        <v>16</v>
      </c>
      <c r="I33" t="s">
        <v>1391</v>
      </c>
      <c r="J33" t="s">
        <v>1391</v>
      </c>
      <c r="K33" t="s">
        <v>1391</v>
      </c>
      <c r="L33">
        <v>200</v>
      </c>
      <c r="M33">
        <v>90000000</v>
      </c>
      <c r="N33">
        <v>99724500</v>
      </c>
      <c r="O33" t="s">
        <v>4071</v>
      </c>
    </row>
    <row r="34" spans="1:15" x14ac:dyDescent="0.3">
      <c r="A34" t="s">
        <v>1232</v>
      </c>
      <c r="B34" t="s">
        <v>15</v>
      </c>
      <c r="C34" t="s">
        <v>16</v>
      </c>
      <c r="D34" t="s">
        <v>16</v>
      </c>
      <c r="E34" t="s">
        <v>29</v>
      </c>
      <c r="F34" t="s">
        <v>16</v>
      </c>
      <c r="G34" t="s">
        <v>18</v>
      </c>
      <c r="H34" t="s">
        <v>16</v>
      </c>
      <c r="I34" t="s">
        <v>1192</v>
      </c>
      <c r="J34" t="s">
        <v>1233</v>
      </c>
      <c r="K34" t="s">
        <v>69</v>
      </c>
      <c r="L34">
        <v>255</v>
      </c>
      <c r="M34">
        <v>90000000</v>
      </c>
      <c r="N34">
        <v>103520000</v>
      </c>
      <c r="O34" t="s">
        <v>4071</v>
      </c>
    </row>
    <row r="35" spans="1:15" x14ac:dyDescent="0.3">
      <c r="A35" t="s">
        <v>3941</v>
      </c>
      <c r="B35" t="s">
        <v>15</v>
      </c>
      <c r="C35" t="s">
        <v>16</v>
      </c>
      <c r="D35" t="s">
        <v>18</v>
      </c>
      <c r="E35" t="s">
        <v>42</v>
      </c>
      <c r="F35" t="s">
        <v>16</v>
      </c>
      <c r="G35" t="s">
        <v>16</v>
      </c>
      <c r="H35" t="s">
        <v>16</v>
      </c>
      <c r="I35" t="s">
        <v>3932</v>
      </c>
      <c r="J35" t="s">
        <v>26</v>
      </c>
      <c r="K35" t="s">
        <v>122</v>
      </c>
      <c r="L35">
        <v>575</v>
      </c>
      <c r="M35">
        <v>95000000</v>
      </c>
      <c r="N35">
        <v>124900000</v>
      </c>
      <c r="O35" t="s">
        <v>4071</v>
      </c>
    </row>
    <row r="36" spans="1:15" x14ac:dyDescent="0.3">
      <c r="A36" t="s">
        <v>3171</v>
      </c>
      <c r="B36" t="s">
        <v>15</v>
      </c>
      <c r="C36" t="s">
        <v>16</v>
      </c>
      <c r="D36" t="s">
        <v>16</v>
      </c>
      <c r="E36" t="s">
        <v>24</v>
      </c>
      <c r="F36" t="s">
        <v>16</v>
      </c>
      <c r="G36" t="s">
        <v>18</v>
      </c>
      <c r="H36" t="s">
        <v>16</v>
      </c>
      <c r="I36" t="s">
        <v>3161</v>
      </c>
      <c r="J36" t="s">
        <v>599</v>
      </c>
      <c r="K36" t="s">
        <v>133</v>
      </c>
      <c r="L36">
        <v>250</v>
      </c>
      <c r="M36">
        <v>95000000</v>
      </c>
      <c r="N36">
        <v>107012500</v>
      </c>
      <c r="O36" t="s">
        <v>4071</v>
      </c>
    </row>
    <row r="37" spans="1:15" x14ac:dyDescent="0.3">
      <c r="A37" t="s">
        <v>516</v>
      </c>
      <c r="B37" t="s">
        <v>15</v>
      </c>
      <c r="C37" t="s">
        <v>16</v>
      </c>
      <c r="D37" t="s">
        <v>16</v>
      </c>
      <c r="E37" t="s">
        <v>42</v>
      </c>
      <c r="F37" t="s">
        <v>18</v>
      </c>
      <c r="G37" t="s">
        <v>18</v>
      </c>
      <c r="H37" t="s">
        <v>16</v>
      </c>
      <c r="I37" t="s">
        <v>517</v>
      </c>
      <c r="J37" t="s">
        <v>180</v>
      </c>
      <c r="K37" t="s">
        <v>60</v>
      </c>
      <c r="L37">
        <v>375</v>
      </c>
      <c r="M37">
        <v>95000000</v>
      </c>
      <c r="N37">
        <v>114310000</v>
      </c>
      <c r="O37" t="s">
        <v>4071</v>
      </c>
    </row>
    <row r="38" spans="1:15" x14ac:dyDescent="0.3">
      <c r="A38" t="s">
        <v>2260</v>
      </c>
      <c r="B38" t="s">
        <v>23</v>
      </c>
      <c r="C38" t="s">
        <v>16</v>
      </c>
      <c r="D38" t="s">
        <v>16</v>
      </c>
      <c r="E38" t="s">
        <v>24</v>
      </c>
      <c r="F38" t="s">
        <v>16</v>
      </c>
      <c r="G38" t="s">
        <v>16</v>
      </c>
      <c r="H38" t="s">
        <v>16</v>
      </c>
      <c r="I38" t="s">
        <v>2255</v>
      </c>
      <c r="J38" t="s">
        <v>2261</v>
      </c>
      <c r="K38" t="s">
        <v>208</v>
      </c>
      <c r="L38">
        <v>950</v>
      </c>
      <c r="M38">
        <v>100000000</v>
      </c>
      <c r="N38">
        <v>126200000</v>
      </c>
      <c r="O38" t="s">
        <v>4071</v>
      </c>
    </row>
    <row r="39" spans="1:15" x14ac:dyDescent="0.3">
      <c r="A39" t="s">
        <v>2258</v>
      </c>
      <c r="B39" t="s">
        <v>15</v>
      </c>
      <c r="C39" t="s">
        <v>16</v>
      </c>
      <c r="D39" t="s">
        <v>16</v>
      </c>
      <c r="E39" t="s">
        <v>29</v>
      </c>
      <c r="F39" t="s">
        <v>16</v>
      </c>
      <c r="G39" t="s">
        <v>16</v>
      </c>
      <c r="H39" t="s">
        <v>16</v>
      </c>
      <c r="I39" t="s">
        <v>2255</v>
      </c>
      <c r="J39" t="s">
        <v>116</v>
      </c>
      <c r="K39" t="s">
        <v>79</v>
      </c>
      <c r="L39">
        <v>700</v>
      </c>
      <c r="M39">
        <v>100000000</v>
      </c>
      <c r="N39">
        <v>106780000</v>
      </c>
      <c r="O39" t="s">
        <v>4071</v>
      </c>
    </row>
    <row r="40" spans="1:15" x14ac:dyDescent="0.3">
      <c r="A40" t="s">
        <v>518</v>
      </c>
      <c r="B40" t="s">
        <v>15</v>
      </c>
      <c r="C40" t="s">
        <v>16</v>
      </c>
      <c r="D40" t="s">
        <v>16</v>
      </c>
      <c r="E40" t="s">
        <v>64</v>
      </c>
      <c r="F40" t="s">
        <v>16</v>
      </c>
      <c r="G40" t="s">
        <v>18</v>
      </c>
      <c r="H40" t="s">
        <v>18</v>
      </c>
      <c r="I40" t="s">
        <v>517</v>
      </c>
      <c r="J40" t="s">
        <v>519</v>
      </c>
      <c r="K40" t="s">
        <v>517</v>
      </c>
      <c r="L40">
        <v>550</v>
      </c>
      <c r="M40">
        <v>105000000</v>
      </c>
      <c r="N40">
        <v>111517500</v>
      </c>
      <c r="O40" t="s">
        <v>4071</v>
      </c>
    </row>
    <row r="41" spans="1:15" x14ac:dyDescent="0.3">
      <c r="A41" t="s">
        <v>3222</v>
      </c>
      <c r="B41" t="s">
        <v>23</v>
      </c>
      <c r="C41" t="s">
        <v>16</v>
      </c>
      <c r="D41" t="s">
        <v>16</v>
      </c>
      <c r="E41" t="s">
        <v>24</v>
      </c>
      <c r="F41" t="s">
        <v>16</v>
      </c>
      <c r="G41" t="s">
        <v>16</v>
      </c>
      <c r="H41" t="s">
        <v>16</v>
      </c>
      <c r="I41" t="s">
        <v>3223</v>
      </c>
      <c r="J41" t="s">
        <v>2390</v>
      </c>
      <c r="K41" t="s">
        <v>1790</v>
      </c>
      <c r="L41">
        <v>625</v>
      </c>
      <c r="M41">
        <v>110000000</v>
      </c>
      <c r="N41">
        <v>113600000</v>
      </c>
      <c r="O41" t="s">
        <v>4071</v>
      </c>
    </row>
    <row r="42" spans="1:15" x14ac:dyDescent="0.3">
      <c r="A42" t="s">
        <v>3312</v>
      </c>
      <c r="B42" t="s">
        <v>15</v>
      </c>
      <c r="C42" t="s">
        <v>16</v>
      </c>
      <c r="D42" t="s">
        <v>16</v>
      </c>
      <c r="E42" t="s">
        <v>64</v>
      </c>
      <c r="F42" t="s">
        <v>16</v>
      </c>
      <c r="G42" t="s">
        <v>16</v>
      </c>
      <c r="H42" t="s">
        <v>16</v>
      </c>
      <c r="I42" t="s">
        <v>3298</v>
      </c>
      <c r="J42" t="s">
        <v>494</v>
      </c>
      <c r="K42" t="s">
        <v>138</v>
      </c>
      <c r="L42">
        <v>775</v>
      </c>
      <c r="M42">
        <v>120000000</v>
      </c>
      <c r="N42">
        <v>126225000</v>
      </c>
      <c r="O42" t="s">
        <v>4071</v>
      </c>
    </row>
    <row r="43" spans="1:15" x14ac:dyDescent="0.3">
      <c r="A43" t="s">
        <v>2936</v>
      </c>
      <c r="B43" t="s">
        <v>15</v>
      </c>
      <c r="C43" t="s">
        <v>16</v>
      </c>
      <c r="D43" t="s">
        <v>16</v>
      </c>
      <c r="E43" t="s">
        <v>42</v>
      </c>
      <c r="F43" t="s">
        <v>16</v>
      </c>
      <c r="G43" t="s">
        <v>16</v>
      </c>
      <c r="H43" t="s">
        <v>16</v>
      </c>
      <c r="I43" t="s">
        <v>2937</v>
      </c>
      <c r="J43" t="s">
        <v>522</v>
      </c>
      <c r="K43" t="s">
        <v>133</v>
      </c>
      <c r="L43">
        <v>475</v>
      </c>
      <c r="M43">
        <v>120000000</v>
      </c>
      <c r="N43">
        <v>131047500</v>
      </c>
      <c r="O43" t="s">
        <v>4071</v>
      </c>
    </row>
    <row r="44" spans="1:15" x14ac:dyDescent="0.3">
      <c r="A44" t="s">
        <v>1392</v>
      </c>
      <c r="B44" t="s">
        <v>23</v>
      </c>
      <c r="C44" t="s">
        <v>16</v>
      </c>
      <c r="D44" t="s">
        <v>18</v>
      </c>
      <c r="E44" t="s">
        <v>55</v>
      </c>
      <c r="F44" t="s">
        <v>16</v>
      </c>
      <c r="G44" t="s">
        <v>16</v>
      </c>
      <c r="H44" t="s">
        <v>16</v>
      </c>
      <c r="I44" t="s">
        <v>1391</v>
      </c>
      <c r="J44" t="s">
        <v>1391</v>
      </c>
      <c r="K44" t="s">
        <v>1391</v>
      </c>
      <c r="L44">
        <v>525</v>
      </c>
      <c r="M44">
        <v>120000000</v>
      </c>
      <c r="N44">
        <v>143607000</v>
      </c>
      <c r="O44" t="s">
        <v>4071</v>
      </c>
    </row>
    <row r="45" spans="1:15" x14ac:dyDescent="0.3">
      <c r="A45" t="s">
        <v>769</v>
      </c>
      <c r="B45" t="s">
        <v>15</v>
      </c>
      <c r="C45" t="s">
        <v>18</v>
      </c>
      <c r="D45" t="s">
        <v>16</v>
      </c>
      <c r="E45" t="s">
        <v>55</v>
      </c>
      <c r="F45" t="s">
        <v>16</v>
      </c>
      <c r="G45" t="s">
        <v>16</v>
      </c>
      <c r="H45" t="s">
        <v>16</v>
      </c>
      <c r="I45" t="s">
        <v>770</v>
      </c>
      <c r="J45" t="s">
        <v>771</v>
      </c>
      <c r="K45" t="s">
        <v>196</v>
      </c>
      <c r="L45">
        <v>325</v>
      </c>
      <c r="M45">
        <v>120000000</v>
      </c>
      <c r="N45">
        <v>123040000</v>
      </c>
      <c r="O45" t="s">
        <v>4071</v>
      </c>
    </row>
    <row r="46" spans="1:15" x14ac:dyDescent="0.3">
      <c r="A46" t="s">
        <v>286</v>
      </c>
      <c r="B46" t="s">
        <v>15</v>
      </c>
      <c r="C46" t="s">
        <v>16</v>
      </c>
      <c r="D46" t="s">
        <v>16</v>
      </c>
      <c r="E46" t="s">
        <v>24</v>
      </c>
      <c r="F46" t="s">
        <v>16</v>
      </c>
      <c r="G46" t="s">
        <v>16</v>
      </c>
      <c r="H46" t="s">
        <v>16</v>
      </c>
      <c r="I46" t="s">
        <v>284</v>
      </c>
      <c r="J46" t="s">
        <v>287</v>
      </c>
      <c r="K46" t="s">
        <v>58</v>
      </c>
      <c r="L46">
        <v>90</v>
      </c>
      <c r="M46">
        <v>120000000</v>
      </c>
      <c r="N46">
        <v>132797500</v>
      </c>
      <c r="O46" t="s">
        <v>4071</v>
      </c>
    </row>
    <row r="47" spans="1:15" x14ac:dyDescent="0.3">
      <c r="A47" t="s">
        <v>508</v>
      </c>
      <c r="B47" t="s">
        <v>15</v>
      </c>
      <c r="C47" t="s">
        <v>16</v>
      </c>
      <c r="D47" t="s">
        <v>16</v>
      </c>
      <c r="E47" t="s">
        <v>228</v>
      </c>
      <c r="F47" t="s">
        <v>16</v>
      </c>
      <c r="G47" t="s">
        <v>18</v>
      </c>
      <c r="H47" t="s">
        <v>18</v>
      </c>
      <c r="I47" t="s">
        <v>505</v>
      </c>
      <c r="J47" t="s">
        <v>509</v>
      </c>
      <c r="K47" t="s">
        <v>510</v>
      </c>
      <c r="L47">
        <v>1500</v>
      </c>
      <c r="M47">
        <v>120000000</v>
      </c>
      <c r="N47">
        <v>134180000</v>
      </c>
      <c r="O47" t="s">
        <v>4071</v>
      </c>
    </row>
    <row r="48" spans="1:15" x14ac:dyDescent="0.3">
      <c r="A48" t="s">
        <v>2824</v>
      </c>
      <c r="B48" t="s">
        <v>15</v>
      </c>
      <c r="C48" t="s">
        <v>16</v>
      </c>
      <c r="D48" t="s">
        <v>16</v>
      </c>
      <c r="E48" t="s">
        <v>24</v>
      </c>
      <c r="F48" t="s">
        <v>16</v>
      </c>
      <c r="G48" t="s">
        <v>16</v>
      </c>
      <c r="H48" t="s">
        <v>16</v>
      </c>
      <c r="I48" t="s">
        <v>2825</v>
      </c>
      <c r="J48" t="s">
        <v>2790</v>
      </c>
      <c r="K48" t="s">
        <v>36</v>
      </c>
      <c r="L48">
        <v>375</v>
      </c>
      <c r="M48">
        <v>125000000</v>
      </c>
      <c r="N48">
        <v>130900000</v>
      </c>
      <c r="O48" t="s">
        <v>4071</v>
      </c>
    </row>
    <row r="49" spans="1:15" x14ac:dyDescent="0.3">
      <c r="A49" t="s">
        <v>3495</v>
      </c>
      <c r="B49" t="s">
        <v>15</v>
      </c>
      <c r="C49" t="s">
        <v>16</v>
      </c>
      <c r="D49" t="s">
        <v>16</v>
      </c>
      <c r="E49" t="s">
        <v>64</v>
      </c>
      <c r="F49" t="s">
        <v>16</v>
      </c>
      <c r="G49" t="s">
        <v>16</v>
      </c>
      <c r="H49" t="s">
        <v>16</v>
      </c>
      <c r="I49" t="s">
        <v>2265</v>
      </c>
      <c r="J49" t="s">
        <v>3496</v>
      </c>
      <c r="K49" t="s">
        <v>99</v>
      </c>
      <c r="L49">
        <v>650</v>
      </c>
      <c r="M49">
        <v>140000000</v>
      </c>
      <c r="N49">
        <v>179600000</v>
      </c>
      <c r="O49" t="s">
        <v>4071</v>
      </c>
    </row>
    <row r="50" spans="1:15" x14ac:dyDescent="0.3">
      <c r="A50" t="s">
        <v>3306</v>
      </c>
      <c r="B50" t="s">
        <v>15</v>
      </c>
      <c r="C50" t="s">
        <v>16</v>
      </c>
      <c r="D50" t="s">
        <v>16</v>
      </c>
      <c r="E50" t="s">
        <v>24</v>
      </c>
      <c r="F50" t="s">
        <v>16</v>
      </c>
      <c r="G50" t="s">
        <v>16</v>
      </c>
      <c r="H50" t="s">
        <v>18</v>
      </c>
      <c r="I50" t="s">
        <v>3298</v>
      </c>
      <c r="J50" t="s">
        <v>202</v>
      </c>
      <c r="K50" t="s">
        <v>203</v>
      </c>
      <c r="L50">
        <v>500</v>
      </c>
      <c r="M50">
        <v>140000000</v>
      </c>
      <c r="N50">
        <v>171967500</v>
      </c>
      <c r="O50" t="s">
        <v>4071</v>
      </c>
    </row>
    <row r="51" spans="1:15" x14ac:dyDescent="0.3">
      <c r="A51" t="s">
        <v>777</v>
      </c>
      <c r="B51" t="s">
        <v>23</v>
      </c>
      <c r="C51" t="s">
        <v>16</v>
      </c>
      <c r="D51" t="s">
        <v>16</v>
      </c>
      <c r="E51" t="s">
        <v>24</v>
      </c>
      <c r="F51" t="s">
        <v>16</v>
      </c>
      <c r="G51" t="s">
        <v>16</v>
      </c>
      <c r="H51" t="s">
        <v>16</v>
      </c>
      <c r="I51" t="s">
        <v>770</v>
      </c>
      <c r="J51" t="s">
        <v>778</v>
      </c>
      <c r="K51" t="s">
        <v>72</v>
      </c>
      <c r="L51">
        <v>800</v>
      </c>
      <c r="M51">
        <v>140000000</v>
      </c>
      <c r="N51">
        <v>149350000</v>
      </c>
      <c r="O51" t="s">
        <v>4071</v>
      </c>
    </row>
    <row r="52" spans="1:15" x14ac:dyDescent="0.3">
      <c r="A52" t="s">
        <v>1540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16</v>
      </c>
      <c r="H52" t="s">
        <v>16</v>
      </c>
      <c r="I52" t="s">
        <v>1530</v>
      </c>
      <c r="J52" t="s">
        <v>1541</v>
      </c>
      <c r="K52" t="s">
        <v>799</v>
      </c>
      <c r="L52">
        <v>900</v>
      </c>
      <c r="M52">
        <v>170000000</v>
      </c>
      <c r="N52">
        <v>210300000</v>
      </c>
      <c r="O52" t="s">
        <v>4071</v>
      </c>
    </row>
    <row r="53" spans="1:15" x14ac:dyDescent="0.3">
      <c r="A53" t="s">
        <v>1266</v>
      </c>
      <c r="B53" t="s">
        <v>23</v>
      </c>
      <c r="C53" t="s">
        <v>16</v>
      </c>
      <c r="D53" t="s">
        <v>16</v>
      </c>
      <c r="E53" t="s">
        <v>24</v>
      </c>
      <c r="F53" t="s">
        <v>16</v>
      </c>
      <c r="G53" t="s">
        <v>18</v>
      </c>
      <c r="H53" t="s">
        <v>16</v>
      </c>
      <c r="I53" t="s">
        <v>1253</v>
      </c>
      <c r="J53" t="s">
        <v>1267</v>
      </c>
      <c r="K53" t="s">
        <v>60</v>
      </c>
      <c r="L53">
        <v>600</v>
      </c>
      <c r="M53">
        <v>180000000</v>
      </c>
      <c r="N53">
        <v>216075000</v>
      </c>
      <c r="O53" t="s">
        <v>4071</v>
      </c>
    </row>
    <row r="54" spans="1:15" x14ac:dyDescent="0.3">
      <c r="A54" t="s">
        <v>1685</v>
      </c>
      <c r="B54" t="s">
        <v>23</v>
      </c>
      <c r="C54" t="s">
        <v>16</v>
      </c>
      <c r="D54" t="s">
        <v>16</v>
      </c>
      <c r="E54" t="s">
        <v>24</v>
      </c>
      <c r="F54" t="s">
        <v>16</v>
      </c>
      <c r="G54" t="s">
        <v>16</v>
      </c>
      <c r="H54" t="s">
        <v>16</v>
      </c>
      <c r="I54" t="s">
        <v>1663</v>
      </c>
      <c r="J54" t="s">
        <v>1233</v>
      </c>
      <c r="K54" t="s">
        <v>69</v>
      </c>
      <c r="L54">
        <v>650</v>
      </c>
      <c r="M54">
        <v>190000000</v>
      </c>
      <c r="N54">
        <v>217243750</v>
      </c>
      <c r="O54" t="s">
        <v>4071</v>
      </c>
    </row>
    <row r="55" spans="1:15" x14ac:dyDescent="0.3">
      <c r="A55" t="s">
        <v>993</v>
      </c>
      <c r="B55" t="s">
        <v>15</v>
      </c>
      <c r="C55" t="s">
        <v>16</v>
      </c>
      <c r="D55" t="s">
        <v>16</v>
      </c>
      <c r="E55" t="s">
        <v>118</v>
      </c>
      <c r="F55" t="s">
        <v>16</v>
      </c>
      <c r="G55" t="s">
        <v>18</v>
      </c>
      <c r="H55" t="s">
        <v>16</v>
      </c>
      <c r="I55" t="s">
        <v>990</v>
      </c>
      <c r="J55" t="s">
        <v>994</v>
      </c>
      <c r="K55" t="s">
        <v>710</v>
      </c>
      <c r="L55">
        <v>650</v>
      </c>
      <c r="M55">
        <v>190000000</v>
      </c>
      <c r="N55">
        <v>198675000</v>
      </c>
      <c r="O55" t="s">
        <v>4071</v>
      </c>
    </row>
    <row r="56" spans="1:15" x14ac:dyDescent="0.3">
      <c r="A56" t="s">
        <v>482</v>
      </c>
      <c r="B56" t="s">
        <v>23</v>
      </c>
      <c r="C56" t="s">
        <v>16</v>
      </c>
      <c r="D56" t="s">
        <v>16</v>
      </c>
      <c r="E56" t="s">
        <v>29</v>
      </c>
      <c r="F56" t="s">
        <v>16</v>
      </c>
      <c r="G56" t="s">
        <v>16</v>
      </c>
      <c r="H56" t="s">
        <v>16</v>
      </c>
      <c r="I56" t="s">
        <v>481</v>
      </c>
      <c r="J56" t="s">
        <v>153</v>
      </c>
      <c r="K56" t="s">
        <v>69</v>
      </c>
      <c r="L56">
        <v>825</v>
      </c>
      <c r="M56">
        <v>190000000</v>
      </c>
      <c r="N56">
        <v>212037500</v>
      </c>
      <c r="O56" t="s">
        <v>4071</v>
      </c>
    </row>
    <row r="57" spans="1:15" x14ac:dyDescent="0.3">
      <c r="A57" t="s">
        <v>468</v>
      </c>
      <c r="B57" t="s">
        <v>15</v>
      </c>
      <c r="C57" t="s">
        <v>16</v>
      </c>
      <c r="D57" t="s">
        <v>16</v>
      </c>
      <c r="E57" t="s">
        <v>42</v>
      </c>
      <c r="F57" t="s">
        <v>16</v>
      </c>
      <c r="G57" t="s">
        <v>16</v>
      </c>
      <c r="H57" t="s">
        <v>16</v>
      </c>
      <c r="I57" t="s">
        <v>396</v>
      </c>
      <c r="J57" t="s">
        <v>230</v>
      </c>
      <c r="K57" t="s">
        <v>246</v>
      </c>
      <c r="L57">
        <v>500</v>
      </c>
      <c r="M57">
        <v>200000000</v>
      </c>
      <c r="N57">
        <v>265825000</v>
      </c>
      <c r="O57" t="s">
        <v>4071</v>
      </c>
    </row>
    <row r="58" spans="1:15" x14ac:dyDescent="0.3">
      <c r="A58" t="s">
        <v>3366</v>
      </c>
      <c r="B58" t="s">
        <v>23</v>
      </c>
      <c r="C58" t="s">
        <v>16</v>
      </c>
      <c r="D58" t="s">
        <v>18</v>
      </c>
      <c r="E58" t="s">
        <v>228</v>
      </c>
      <c r="F58" t="s">
        <v>16</v>
      </c>
      <c r="G58" t="s">
        <v>18</v>
      </c>
      <c r="H58" t="s">
        <v>16</v>
      </c>
      <c r="I58" t="s">
        <v>3354</v>
      </c>
      <c r="J58" t="s">
        <v>3367</v>
      </c>
      <c r="K58" t="s">
        <v>1215</v>
      </c>
      <c r="L58">
        <v>1300</v>
      </c>
      <c r="M58">
        <v>210000000</v>
      </c>
      <c r="N58">
        <v>226782500</v>
      </c>
      <c r="O58" t="s">
        <v>4071</v>
      </c>
    </row>
    <row r="59" spans="1:15" x14ac:dyDescent="0.3">
      <c r="A59" t="s">
        <v>3098</v>
      </c>
      <c r="B59" t="s">
        <v>23</v>
      </c>
      <c r="C59" t="s">
        <v>18</v>
      </c>
      <c r="D59" t="s">
        <v>16</v>
      </c>
      <c r="E59" t="s">
        <v>64</v>
      </c>
      <c r="F59" t="s">
        <v>16</v>
      </c>
      <c r="G59" t="s">
        <v>16</v>
      </c>
      <c r="H59" t="s">
        <v>16</v>
      </c>
      <c r="I59" t="s">
        <v>3081</v>
      </c>
      <c r="J59" t="s">
        <v>331</v>
      </c>
      <c r="K59" t="s">
        <v>138</v>
      </c>
      <c r="L59">
        <v>475</v>
      </c>
      <c r="M59">
        <v>210000000</v>
      </c>
      <c r="N59">
        <v>231540000</v>
      </c>
      <c r="O59" t="s">
        <v>4071</v>
      </c>
    </row>
    <row r="60" spans="1:15" x14ac:dyDescent="0.3">
      <c r="A60" t="s">
        <v>603</v>
      </c>
      <c r="B60" t="s">
        <v>23</v>
      </c>
      <c r="C60" t="s">
        <v>16</v>
      </c>
      <c r="D60" t="s">
        <v>16</v>
      </c>
      <c r="E60" t="s">
        <v>55</v>
      </c>
      <c r="F60" t="s">
        <v>16</v>
      </c>
      <c r="G60" t="s">
        <v>16</v>
      </c>
      <c r="H60" t="s">
        <v>16</v>
      </c>
      <c r="I60" t="s">
        <v>589</v>
      </c>
      <c r="J60" t="s">
        <v>604</v>
      </c>
      <c r="K60" t="s">
        <v>133</v>
      </c>
      <c r="L60">
        <v>1000</v>
      </c>
      <c r="M60">
        <v>210000000</v>
      </c>
      <c r="N60">
        <v>245260000</v>
      </c>
      <c r="O60" t="s">
        <v>4071</v>
      </c>
    </row>
    <row r="61" spans="1:15" x14ac:dyDescent="0.3">
      <c r="A61" t="s">
        <v>1516</v>
      </c>
      <c r="B61" t="s">
        <v>15</v>
      </c>
      <c r="C61" t="s">
        <v>16</v>
      </c>
      <c r="D61" t="s">
        <v>16</v>
      </c>
      <c r="E61" t="s">
        <v>118</v>
      </c>
      <c r="F61" t="s">
        <v>16</v>
      </c>
      <c r="G61" t="s">
        <v>18</v>
      </c>
      <c r="H61" t="s">
        <v>16</v>
      </c>
      <c r="I61" t="s">
        <v>1511</v>
      </c>
      <c r="J61" t="s">
        <v>1517</v>
      </c>
      <c r="K61" t="s">
        <v>133</v>
      </c>
      <c r="L61">
        <v>875</v>
      </c>
      <c r="M61">
        <v>220000000</v>
      </c>
      <c r="N61">
        <v>284100000</v>
      </c>
      <c r="O61" t="s">
        <v>4071</v>
      </c>
    </row>
    <row r="62" spans="1:15" x14ac:dyDescent="0.3">
      <c r="A62" t="s">
        <v>922</v>
      </c>
      <c r="B62" t="s">
        <v>23</v>
      </c>
      <c r="C62" t="s">
        <v>16</v>
      </c>
      <c r="D62" t="s">
        <v>16</v>
      </c>
      <c r="E62" t="s">
        <v>118</v>
      </c>
      <c r="F62" t="s">
        <v>16</v>
      </c>
      <c r="G62" t="s">
        <v>16</v>
      </c>
      <c r="H62" t="s">
        <v>16</v>
      </c>
      <c r="I62" t="s">
        <v>917</v>
      </c>
      <c r="J62" t="s">
        <v>923</v>
      </c>
      <c r="K62" t="s">
        <v>924</v>
      </c>
      <c r="L62">
        <v>1100</v>
      </c>
      <c r="M62">
        <v>220000000</v>
      </c>
      <c r="N62">
        <v>222060000</v>
      </c>
      <c r="O62" t="s">
        <v>4071</v>
      </c>
    </row>
    <row r="63" spans="1:15" x14ac:dyDescent="0.3">
      <c r="A63" t="s">
        <v>3610</v>
      </c>
      <c r="B63" t="s">
        <v>15</v>
      </c>
      <c r="C63" t="s">
        <v>16</v>
      </c>
      <c r="D63" t="s">
        <v>16</v>
      </c>
      <c r="E63" t="s">
        <v>64</v>
      </c>
      <c r="F63" t="s">
        <v>16</v>
      </c>
      <c r="G63" t="s">
        <v>18</v>
      </c>
      <c r="H63" t="s">
        <v>18</v>
      </c>
      <c r="I63" t="s">
        <v>3609</v>
      </c>
      <c r="J63" t="s">
        <v>986</v>
      </c>
      <c r="K63" t="s">
        <v>3611</v>
      </c>
      <c r="L63">
        <v>2000</v>
      </c>
      <c r="M63">
        <v>230000000</v>
      </c>
      <c r="N63">
        <v>255620000</v>
      </c>
      <c r="O63" t="s">
        <v>4071</v>
      </c>
    </row>
    <row r="64" spans="1:15" x14ac:dyDescent="0.3">
      <c r="A64" t="s">
        <v>2192</v>
      </c>
      <c r="B64" t="s">
        <v>15</v>
      </c>
      <c r="C64" t="s">
        <v>16</v>
      </c>
      <c r="D64" t="s">
        <v>16</v>
      </c>
      <c r="E64" t="s">
        <v>29</v>
      </c>
      <c r="F64" t="s">
        <v>16</v>
      </c>
      <c r="G64" t="s">
        <v>16</v>
      </c>
      <c r="H64" t="s">
        <v>16</v>
      </c>
      <c r="I64" t="s">
        <v>2187</v>
      </c>
      <c r="J64" t="s">
        <v>31</v>
      </c>
      <c r="K64" t="s">
        <v>196</v>
      </c>
      <c r="L64">
        <v>1250</v>
      </c>
      <c r="M64">
        <v>230000000</v>
      </c>
      <c r="N64">
        <v>235227500</v>
      </c>
      <c r="O64" t="s">
        <v>4071</v>
      </c>
    </row>
    <row r="65" spans="1:15" x14ac:dyDescent="0.3">
      <c r="A65" t="s">
        <v>2486</v>
      </c>
      <c r="B65" t="s">
        <v>23</v>
      </c>
      <c r="C65" t="s">
        <v>16</v>
      </c>
      <c r="D65" t="s">
        <v>16</v>
      </c>
      <c r="E65" t="s">
        <v>29</v>
      </c>
      <c r="F65" t="s">
        <v>16</v>
      </c>
      <c r="G65" t="s">
        <v>16</v>
      </c>
      <c r="H65" t="s">
        <v>16</v>
      </c>
      <c r="I65" t="s">
        <v>2478</v>
      </c>
      <c r="J65" t="s">
        <v>200</v>
      </c>
      <c r="K65" t="s">
        <v>200</v>
      </c>
      <c r="L65">
        <v>975</v>
      </c>
      <c r="M65">
        <v>250000000</v>
      </c>
      <c r="N65">
        <v>300700000</v>
      </c>
      <c r="O65" t="s">
        <v>4071</v>
      </c>
    </row>
    <row r="66" spans="1:15" x14ac:dyDescent="0.3">
      <c r="A66" t="s">
        <v>1347</v>
      </c>
      <c r="B66" t="s">
        <v>23</v>
      </c>
      <c r="C66" t="s">
        <v>16</v>
      </c>
      <c r="D66" t="s">
        <v>16</v>
      </c>
      <c r="E66" t="s">
        <v>42</v>
      </c>
      <c r="F66" t="s">
        <v>16</v>
      </c>
      <c r="G66" t="s">
        <v>16</v>
      </c>
      <c r="H66" t="s">
        <v>16</v>
      </c>
      <c r="I66" t="s">
        <v>1329</v>
      </c>
      <c r="J66" t="s">
        <v>1348</v>
      </c>
      <c r="K66" t="s">
        <v>69</v>
      </c>
      <c r="L66">
        <v>900</v>
      </c>
      <c r="M66">
        <v>250000000</v>
      </c>
      <c r="N66">
        <v>330220000</v>
      </c>
      <c r="O66" t="s">
        <v>4071</v>
      </c>
    </row>
    <row r="67" spans="1:15" x14ac:dyDescent="0.3">
      <c r="A67" t="s">
        <v>3882</v>
      </c>
      <c r="B67" t="s">
        <v>15</v>
      </c>
      <c r="C67" t="s">
        <v>16</v>
      </c>
      <c r="D67" t="s">
        <v>18</v>
      </c>
      <c r="E67" t="s">
        <v>55</v>
      </c>
      <c r="F67" t="s">
        <v>16</v>
      </c>
      <c r="G67" t="s">
        <v>18</v>
      </c>
      <c r="H67" t="s">
        <v>16</v>
      </c>
      <c r="I67" t="s">
        <v>3883</v>
      </c>
      <c r="J67" t="s">
        <v>3884</v>
      </c>
      <c r="K67" t="s">
        <v>3369</v>
      </c>
      <c r="L67">
        <v>2200</v>
      </c>
      <c r="M67">
        <v>260000000</v>
      </c>
      <c r="N67">
        <v>300300000</v>
      </c>
      <c r="O67" t="s">
        <v>4071</v>
      </c>
    </row>
    <row r="68" spans="1:15" x14ac:dyDescent="0.3">
      <c r="A68" t="s">
        <v>3793</v>
      </c>
      <c r="B68" t="s">
        <v>15</v>
      </c>
      <c r="C68" t="s">
        <v>16</v>
      </c>
      <c r="D68" t="s">
        <v>18</v>
      </c>
      <c r="E68" t="s">
        <v>42</v>
      </c>
      <c r="F68" t="s">
        <v>16</v>
      </c>
      <c r="G68" t="s">
        <v>18</v>
      </c>
      <c r="H68" t="s">
        <v>16</v>
      </c>
      <c r="I68" t="s">
        <v>3777</v>
      </c>
      <c r="J68" t="s">
        <v>3794</v>
      </c>
      <c r="K68" t="s">
        <v>99</v>
      </c>
      <c r="L68">
        <v>2050</v>
      </c>
      <c r="M68">
        <v>260000000</v>
      </c>
      <c r="N68">
        <v>331425000</v>
      </c>
      <c r="O68" t="s">
        <v>4071</v>
      </c>
    </row>
    <row r="69" spans="1:15" x14ac:dyDescent="0.3">
      <c r="A69" t="s">
        <v>3583</v>
      </c>
      <c r="B69" t="s">
        <v>15</v>
      </c>
      <c r="C69" t="s">
        <v>16</v>
      </c>
      <c r="D69" t="s">
        <v>16</v>
      </c>
      <c r="E69" t="s">
        <v>42</v>
      </c>
      <c r="F69" t="s">
        <v>16</v>
      </c>
      <c r="G69" t="s">
        <v>16</v>
      </c>
      <c r="H69" t="s">
        <v>16</v>
      </c>
      <c r="I69" t="s">
        <v>3584</v>
      </c>
      <c r="J69" t="s">
        <v>3585</v>
      </c>
      <c r="K69" t="s">
        <v>138</v>
      </c>
      <c r="L69">
        <v>850</v>
      </c>
      <c r="M69">
        <v>260000000</v>
      </c>
      <c r="N69">
        <v>276200000</v>
      </c>
      <c r="O69" t="s">
        <v>4071</v>
      </c>
    </row>
    <row r="70" spans="1:15" x14ac:dyDescent="0.3">
      <c r="A70" t="s">
        <v>2492</v>
      </c>
      <c r="B70" t="s">
        <v>23</v>
      </c>
      <c r="C70" t="s">
        <v>16</v>
      </c>
      <c r="D70" t="s">
        <v>16</v>
      </c>
      <c r="E70" t="s">
        <v>64</v>
      </c>
      <c r="F70" t="s">
        <v>16</v>
      </c>
      <c r="G70" t="s">
        <v>16</v>
      </c>
      <c r="H70" t="s">
        <v>16</v>
      </c>
      <c r="I70" t="s">
        <v>2493</v>
      </c>
      <c r="J70" t="s">
        <v>1438</v>
      </c>
      <c r="K70" t="s">
        <v>384</v>
      </c>
      <c r="L70">
        <v>2000</v>
      </c>
      <c r="M70">
        <v>270000000</v>
      </c>
      <c r="N70">
        <v>314550000</v>
      </c>
      <c r="O70" t="s">
        <v>4071</v>
      </c>
    </row>
    <row r="71" spans="1:15" x14ac:dyDescent="0.3">
      <c r="A71" t="s">
        <v>774</v>
      </c>
      <c r="B71" t="s">
        <v>15</v>
      </c>
      <c r="C71" t="s">
        <v>16</v>
      </c>
      <c r="D71" t="s">
        <v>16</v>
      </c>
      <c r="E71" t="s">
        <v>29</v>
      </c>
      <c r="F71" t="s">
        <v>16</v>
      </c>
      <c r="G71" t="s">
        <v>16</v>
      </c>
      <c r="H71" t="s">
        <v>16</v>
      </c>
      <c r="I71" t="s">
        <v>770</v>
      </c>
      <c r="J71" t="s">
        <v>435</v>
      </c>
      <c r="K71" t="s">
        <v>60</v>
      </c>
      <c r="L71">
        <v>1250</v>
      </c>
      <c r="M71">
        <v>280000000</v>
      </c>
      <c r="N71">
        <v>288982500</v>
      </c>
      <c r="O71" t="s">
        <v>4071</v>
      </c>
    </row>
    <row r="72" spans="1:15" x14ac:dyDescent="0.3">
      <c r="A72" t="s">
        <v>628</v>
      </c>
      <c r="B72" t="s">
        <v>23</v>
      </c>
      <c r="C72" t="s">
        <v>16</v>
      </c>
      <c r="D72" t="s">
        <v>16</v>
      </c>
      <c r="E72" t="s">
        <v>29</v>
      </c>
      <c r="F72" t="s">
        <v>16</v>
      </c>
      <c r="G72" t="s">
        <v>16</v>
      </c>
      <c r="H72" t="s">
        <v>16</v>
      </c>
      <c r="I72" t="s">
        <v>589</v>
      </c>
      <c r="J72" t="s">
        <v>629</v>
      </c>
      <c r="K72" t="s">
        <v>72</v>
      </c>
      <c r="L72">
        <v>750</v>
      </c>
      <c r="M72">
        <v>300000000</v>
      </c>
      <c r="N72">
        <v>388280000</v>
      </c>
      <c r="O72" t="s">
        <v>4071</v>
      </c>
    </row>
    <row r="73" spans="1:15" x14ac:dyDescent="0.3">
      <c r="A73" t="s">
        <v>1523</v>
      </c>
      <c r="B73" t="s">
        <v>23</v>
      </c>
      <c r="C73" t="s">
        <v>16</v>
      </c>
      <c r="D73" t="s">
        <v>16</v>
      </c>
      <c r="E73" t="s">
        <v>29</v>
      </c>
      <c r="F73" t="s">
        <v>16</v>
      </c>
      <c r="G73" t="s">
        <v>16</v>
      </c>
      <c r="H73" t="s">
        <v>16</v>
      </c>
      <c r="I73" t="s">
        <v>1511</v>
      </c>
      <c r="J73" t="s">
        <v>1482</v>
      </c>
      <c r="K73" t="s">
        <v>69</v>
      </c>
      <c r="L73">
        <v>875</v>
      </c>
      <c r="M73">
        <v>310000000</v>
      </c>
      <c r="N73">
        <v>356060000</v>
      </c>
      <c r="O73" t="s">
        <v>4071</v>
      </c>
    </row>
    <row r="74" spans="1:15" x14ac:dyDescent="0.3">
      <c r="A74" t="s">
        <v>1231</v>
      </c>
      <c r="B74" t="s">
        <v>15</v>
      </c>
      <c r="C74" t="s">
        <v>16</v>
      </c>
      <c r="D74" t="s">
        <v>18</v>
      </c>
      <c r="E74" t="s">
        <v>228</v>
      </c>
      <c r="F74" t="s">
        <v>16</v>
      </c>
      <c r="G74" t="s">
        <v>16</v>
      </c>
      <c r="H74" t="s">
        <v>16</v>
      </c>
      <c r="I74" t="s">
        <v>1192</v>
      </c>
      <c r="J74" t="s">
        <v>230</v>
      </c>
      <c r="K74" t="s">
        <v>189</v>
      </c>
      <c r="L74">
        <v>1700</v>
      </c>
      <c r="M74">
        <v>310000000</v>
      </c>
      <c r="N74">
        <v>369650000</v>
      </c>
      <c r="O74" t="s">
        <v>4071</v>
      </c>
    </row>
    <row r="75" spans="1:15" x14ac:dyDescent="0.3">
      <c r="A75" t="s">
        <v>1518</v>
      </c>
      <c r="B75" t="s">
        <v>15</v>
      </c>
      <c r="C75" t="s">
        <v>16</v>
      </c>
      <c r="D75" t="s">
        <v>16</v>
      </c>
      <c r="E75" t="s">
        <v>118</v>
      </c>
      <c r="F75" t="s">
        <v>16</v>
      </c>
      <c r="G75" t="s">
        <v>16</v>
      </c>
      <c r="H75" t="s">
        <v>16</v>
      </c>
      <c r="I75" t="s">
        <v>1511</v>
      </c>
      <c r="J75" t="s">
        <v>435</v>
      </c>
      <c r="K75" t="s">
        <v>60</v>
      </c>
      <c r="L75">
        <v>1250</v>
      </c>
      <c r="M75">
        <v>320000000</v>
      </c>
      <c r="N75">
        <v>426425000</v>
      </c>
      <c r="O75" t="s">
        <v>4071</v>
      </c>
    </row>
    <row r="76" spans="1:15" x14ac:dyDescent="0.3">
      <c r="A76" t="s">
        <v>238</v>
      </c>
      <c r="B76" t="s">
        <v>15</v>
      </c>
      <c r="C76" t="s">
        <v>16</v>
      </c>
      <c r="D76" t="s">
        <v>16</v>
      </c>
      <c r="E76" t="s">
        <v>64</v>
      </c>
      <c r="F76" t="s">
        <v>16</v>
      </c>
      <c r="G76" t="s">
        <v>16</v>
      </c>
      <c r="H76" t="s">
        <v>16</v>
      </c>
      <c r="I76" t="s">
        <v>236</v>
      </c>
      <c r="J76" t="s">
        <v>35</v>
      </c>
      <c r="K76" t="s">
        <v>99</v>
      </c>
      <c r="L76">
        <v>1900</v>
      </c>
      <c r="M76">
        <v>320000000</v>
      </c>
      <c r="N76">
        <v>341300000</v>
      </c>
      <c r="O76" t="s">
        <v>4071</v>
      </c>
    </row>
    <row r="77" spans="1:15" x14ac:dyDescent="0.3">
      <c r="A77" t="s">
        <v>3642</v>
      </c>
      <c r="B77" t="s">
        <v>23</v>
      </c>
      <c r="C77" t="s">
        <v>16</v>
      </c>
      <c r="D77" t="s">
        <v>18</v>
      </c>
      <c r="E77" t="s">
        <v>29</v>
      </c>
      <c r="F77" t="s">
        <v>16</v>
      </c>
      <c r="G77" t="s">
        <v>16</v>
      </c>
      <c r="H77" t="s">
        <v>18</v>
      </c>
      <c r="I77" t="s">
        <v>3641</v>
      </c>
      <c r="J77" t="s">
        <v>121</v>
      </c>
      <c r="K77" t="s">
        <v>3643</v>
      </c>
      <c r="L77">
        <v>1200</v>
      </c>
      <c r="M77">
        <v>350000000</v>
      </c>
      <c r="N77">
        <v>439520000</v>
      </c>
      <c r="O77" t="s">
        <v>4071</v>
      </c>
    </row>
    <row r="78" spans="1:15" x14ac:dyDescent="0.3">
      <c r="A78" t="s">
        <v>454</v>
      </c>
      <c r="B78" t="s">
        <v>23</v>
      </c>
      <c r="C78" t="s">
        <v>16</v>
      </c>
      <c r="D78" t="s">
        <v>16</v>
      </c>
      <c r="E78" t="s">
        <v>64</v>
      </c>
      <c r="F78" t="s">
        <v>16</v>
      </c>
      <c r="G78" t="s">
        <v>18</v>
      </c>
      <c r="H78" t="s">
        <v>16</v>
      </c>
      <c r="I78" t="s">
        <v>396</v>
      </c>
      <c r="J78" t="s">
        <v>455</v>
      </c>
      <c r="K78" t="s">
        <v>246</v>
      </c>
      <c r="L78">
        <v>700</v>
      </c>
      <c r="M78">
        <v>350000000</v>
      </c>
      <c r="N78">
        <v>462680000</v>
      </c>
      <c r="O78" t="s">
        <v>4071</v>
      </c>
    </row>
    <row r="79" spans="1:15" x14ac:dyDescent="0.3">
      <c r="A79" t="s">
        <v>2214</v>
      </c>
      <c r="B79" t="s">
        <v>15</v>
      </c>
      <c r="C79" t="s">
        <v>16</v>
      </c>
      <c r="D79" t="s">
        <v>18</v>
      </c>
      <c r="E79" t="s">
        <v>118</v>
      </c>
      <c r="F79" t="s">
        <v>16</v>
      </c>
      <c r="G79" t="s">
        <v>16</v>
      </c>
      <c r="H79" t="s">
        <v>16</v>
      </c>
      <c r="I79" t="s">
        <v>2212</v>
      </c>
      <c r="J79" t="s">
        <v>2213</v>
      </c>
      <c r="K79" t="s">
        <v>200</v>
      </c>
      <c r="L79">
        <v>1250</v>
      </c>
      <c r="M79">
        <v>370000000</v>
      </c>
      <c r="N79">
        <v>408370000</v>
      </c>
      <c r="O79" t="s">
        <v>4071</v>
      </c>
    </row>
    <row r="80" spans="1:15" x14ac:dyDescent="0.3">
      <c r="A80" t="s">
        <v>1324</v>
      </c>
      <c r="B80" t="s">
        <v>15</v>
      </c>
      <c r="C80" t="s">
        <v>18</v>
      </c>
      <c r="D80" t="s">
        <v>16</v>
      </c>
      <c r="E80" t="s">
        <v>64</v>
      </c>
      <c r="F80" t="s">
        <v>18</v>
      </c>
      <c r="G80" t="s">
        <v>16</v>
      </c>
      <c r="H80" t="s">
        <v>16</v>
      </c>
      <c r="I80" t="s">
        <v>1325</v>
      </c>
      <c r="J80" t="s">
        <v>326</v>
      </c>
      <c r="K80" t="s">
        <v>415</v>
      </c>
      <c r="L80">
        <v>1400</v>
      </c>
      <c r="M80">
        <v>380000000</v>
      </c>
      <c r="N80">
        <v>383420000</v>
      </c>
      <c r="O80" t="s">
        <v>4071</v>
      </c>
    </row>
    <row r="81" spans="1:15" x14ac:dyDescent="0.3">
      <c r="A81" t="s">
        <v>2843</v>
      </c>
      <c r="B81" t="s">
        <v>15</v>
      </c>
      <c r="C81" t="s">
        <v>16</v>
      </c>
      <c r="D81" t="s">
        <v>16</v>
      </c>
      <c r="E81" t="s">
        <v>29</v>
      </c>
      <c r="F81" t="s">
        <v>16</v>
      </c>
      <c r="G81" t="s">
        <v>16</v>
      </c>
      <c r="H81" t="s">
        <v>16</v>
      </c>
      <c r="I81" t="s">
        <v>2835</v>
      </c>
      <c r="J81" t="s">
        <v>169</v>
      </c>
      <c r="K81" t="s">
        <v>60</v>
      </c>
      <c r="L81">
        <v>2300</v>
      </c>
      <c r="M81">
        <v>400000000</v>
      </c>
      <c r="N81">
        <v>521000000</v>
      </c>
      <c r="O81" t="s">
        <v>4071</v>
      </c>
    </row>
    <row r="82" spans="1:15" x14ac:dyDescent="0.3">
      <c r="A82" t="s">
        <v>1218</v>
      </c>
      <c r="B82" t="s">
        <v>15</v>
      </c>
      <c r="C82" t="s">
        <v>16</v>
      </c>
      <c r="D82" t="s">
        <v>16</v>
      </c>
      <c r="E82" t="s">
        <v>64</v>
      </c>
      <c r="F82" t="s">
        <v>16</v>
      </c>
      <c r="G82" t="s">
        <v>16</v>
      </c>
      <c r="H82" t="s">
        <v>16</v>
      </c>
      <c r="I82" t="s">
        <v>1192</v>
      </c>
      <c r="J82" t="s">
        <v>240</v>
      </c>
      <c r="K82" t="s">
        <v>241</v>
      </c>
      <c r="L82">
        <v>1750</v>
      </c>
      <c r="M82">
        <v>400000000</v>
      </c>
      <c r="N82">
        <v>518720000</v>
      </c>
      <c r="O82" t="s">
        <v>4071</v>
      </c>
    </row>
    <row r="83" spans="1:15" x14ac:dyDescent="0.3">
      <c r="A83" t="s">
        <v>1195</v>
      </c>
      <c r="B83" t="s">
        <v>15</v>
      </c>
      <c r="C83" t="s">
        <v>16</v>
      </c>
      <c r="D83" t="s">
        <v>16</v>
      </c>
      <c r="E83" t="s">
        <v>24</v>
      </c>
      <c r="F83" t="s">
        <v>16</v>
      </c>
      <c r="G83" t="s">
        <v>16</v>
      </c>
      <c r="H83" t="s">
        <v>16</v>
      </c>
      <c r="I83" t="s">
        <v>1192</v>
      </c>
      <c r="J83" t="s">
        <v>403</v>
      </c>
      <c r="K83" t="s">
        <v>384</v>
      </c>
      <c r="L83">
        <v>2100</v>
      </c>
      <c r="M83">
        <v>400000000</v>
      </c>
      <c r="N83">
        <v>499390000</v>
      </c>
      <c r="O83" t="s">
        <v>4071</v>
      </c>
    </row>
    <row r="84" spans="1:15" x14ac:dyDescent="0.3">
      <c r="A84" t="s">
        <v>651</v>
      </c>
      <c r="B84" t="s">
        <v>15</v>
      </c>
      <c r="C84" t="s">
        <v>16</v>
      </c>
      <c r="D84" t="s">
        <v>16</v>
      </c>
      <c r="E84" t="s">
        <v>42</v>
      </c>
      <c r="F84" t="s">
        <v>16</v>
      </c>
      <c r="G84" t="s">
        <v>16</v>
      </c>
      <c r="H84" t="s">
        <v>16</v>
      </c>
      <c r="I84" t="s">
        <v>650</v>
      </c>
      <c r="J84" t="s">
        <v>399</v>
      </c>
      <c r="K84" t="s">
        <v>69</v>
      </c>
      <c r="L84">
        <v>1350</v>
      </c>
      <c r="M84">
        <v>400000000</v>
      </c>
      <c r="N84">
        <v>450750000</v>
      </c>
      <c r="O84" t="s">
        <v>4071</v>
      </c>
    </row>
    <row r="85" spans="1:15" x14ac:dyDescent="0.3">
      <c r="A85" t="s">
        <v>3755</v>
      </c>
      <c r="B85" t="s">
        <v>15</v>
      </c>
      <c r="C85" t="s">
        <v>16</v>
      </c>
      <c r="D85" t="s">
        <v>16</v>
      </c>
      <c r="E85" t="s">
        <v>55</v>
      </c>
      <c r="F85" t="s">
        <v>16</v>
      </c>
      <c r="G85" t="s">
        <v>16</v>
      </c>
      <c r="H85" t="s">
        <v>18</v>
      </c>
      <c r="I85" t="s">
        <v>3751</v>
      </c>
      <c r="J85" t="s">
        <v>450</v>
      </c>
      <c r="K85" t="s">
        <v>2172</v>
      </c>
      <c r="L85">
        <v>2900</v>
      </c>
      <c r="M85">
        <v>410000000</v>
      </c>
      <c r="N85">
        <v>515300000</v>
      </c>
      <c r="O85" t="s">
        <v>4071</v>
      </c>
    </row>
    <row r="86" spans="1:15" x14ac:dyDescent="0.3">
      <c r="A86" t="s">
        <v>3304</v>
      </c>
      <c r="B86" t="s">
        <v>15</v>
      </c>
      <c r="C86" t="s">
        <v>16</v>
      </c>
      <c r="D86" t="s">
        <v>16</v>
      </c>
      <c r="E86" t="s">
        <v>64</v>
      </c>
      <c r="F86" t="s">
        <v>16</v>
      </c>
      <c r="G86" t="s">
        <v>16</v>
      </c>
      <c r="H86" t="s">
        <v>16</v>
      </c>
      <c r="I86" t="s">
        <v>3298</v>
      </c>
      <c r="J86" t="s">
        <v>65</v>
      </c>
      <c r="K86" t="s">
        <v>99</v>
      </c>
      <c r="L86">
        <v>1450</v>
      </c>
      <c r="M86">
        <v>410000000</v>
      </c>
      <c r="N86">
        <v>544800000</v>
      </c>
      <c r="O86" t="s">
        <v>4071</v>
      </c>
    </row>
    <row r="87" spans="1:15" x14ac:dyDescent="0.3">
      <c r="A87" t="s">
        <v>1664</v>
      </c>
      <c r="B87" t="s">
        <v>15</v>
      </c>
      <c r="C87" t="s">
        <v>16</v>
      </c>
      <c r="D87" t="s">
        <v>18</v>
      </c>
      <c r="E87" t="s">
        <v>55</v>
      </c>
      <c r="F87" t="s">
        <v>16</v>
      </c>
      <c r="G87" t="s">
        <v>16</v>
      </c>
      <c r="H87" t="s">
        <v>16</v>
      </c>
      <c r="I87" t="s">
        <v>1663</v>
      </c>
      <c r="J87" t="s">
        <v>155</v>
      </c>
      <c r="K87" t="s">
        <v>384</v>
      </c>
      <c r="L87">
        <v>2250</v>
      </c>
      <c r="M87">
        <v>410000000</v>
      </c>
      <c r="N87">
        <v>526062500</v>
      </c>
      <c r="O87" t="s">
        <v>4071</v>
      </c>
    </row>
    <row r="88" spans="1:15" x14ac:dyDescent="0.3">
      <c r="A88" t="s">
        <v>3095</v>
      </c>
      <c r="B88" t="s">
        <v>23</v>
      </c>
      <c r="C88" t="s">
        <v>18</v>
      </c>
      <c r="D88" t="s">
        <v>16</v>
      </c>
      <c r="E88" t="s">
        <v>64</v>
      </c>
      <c r="F88" t="s">
        <v>16</v>
      </c>
      <c r="G88" t="s">
        <v>16</v>
      </c>
      <c r="H88" t="s">
        <v>16</v>
      </c>
      <c r="I88" t="s">
        <v>3081</v>
      </c>
      <c r="J88" t="s">
        <v>435</v>
      </c>
      <c r="K88" t="s">
        <v>60</v>
      </c>
      <c r="L88">
        <v>900</v>
      </c>
      <c r="M88">
        <v>430000000</v>
      </c>
      <c r="N88">
        <v>522400000</v>
      </c>
      <c r="O88" t="s">
        <v>4071</v>
      </c>
    </row>
    <row r="89" spans="1:15" x14ac:dyDescent="0.3">
      <c r="A89" t="s">
        <v>3602</v>
      </c>
      <c r="B89" t="s">
        <v>15</v>
      </c>
      <c r="C89" t="s">
        <v>16</v>
      </c>
      <c r="D89" t="s">
        <v>18</v>
      </c>
      <c r="E89" t="s">
        <v>42</v>
      </c>
      <c r="F89" t="s">
        <v>16</v>
      </c>
      <c r="G89" t="s">
        <v>16</v>
      </c>
      <c r="H89" t="s">
        <v>16</v>
      </c>
      <c r="I89" t="s">
        <v>3584</v>
      </c>
      <c r="J89" t="s">
        <v>981</v>
      </c>
      <c r="K89" t="s">
        <v>1215</v>
      </c>
      <c r="L89">
        <v>2000</v>
      </c>
      <c r="M89">
        <v>460000000</v>
      </c>
      <c r="N89">
        <v>483500000</v>
      </c>
      <c r="O89" t="s">
        <v>4071</v>
      </c>
    </row>
    <row r="90" spans="1:15" x14ac:dyDescent="0.3">
      <c r="A90" t="s">
        <v>302</v>
      </c>
      <c r="B90" t="s">
        <v>23</v>
      </c>
      <c r="C90" t="s">
        <v>16</v>
      </c>
      <c r="D90" t="s">
        <v>16</v>
      </c>
      <c r="E90" t="s">
        <v>42</v>
      </c>
      <c r="F90" t="s">
        <v>16</v>
      </c>
      <c r="G90" t="s">
        <v>16</v>
      </c>
      <c r="H90" t="s">
        <v>16</v>
      </c>
      <c r="I90" t="s">
        <v>292</v>
      </c>
      <c r="J90" t="s">
        <v>303</v>
      </c>
      <c r="K90" t="s">
        <v>133</v>
      </c>
      <c r="L90">
        <v>1850</v>
      </c>
      <c r="M90">
        <v>460000000</v>
      </c>
      <c r="N90">
        <v>510181250</v>
      </c>
      <c r="O90" t="s">
        <v>4071</v>
      </c>
    </row>
    <row r="91" spans="1:15" x14ac:dyDescent="0.3">
      <c r="A91" t="s">
        <v>164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16</v>
      </c>
      <c r="I91" t="s">
        <v>152</v>
      </c>
      <c r="J91" t="s">
        <v>76</v>
      </c>
      <c r="K91" t="s">
        <v>58</v>
      </c>
      <c r="L91">
        <v>1100</v>
      </c>
      <c r="M91">
        <v>480000000</v>
      </c>
      <c r="N91">
        <v>521750000</v>
      </c>
      <c r="O91" t="s">
        <v>4071</v>
      </c>
    </row>
    <row r="92" spans="1:15" x14ac:dyDescent="0.3">
      <c r="A92" t="s">
        <v>3307</v>
      </c>
      <c r="B92" t="s">
        <v>15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3298</v>
      </c>
      <c r="J92" t="s">
        <v>2359</v>
      </c>
      <c r="K92" t="s">
        <v>69</v>
      </c>
      <c r="L92">
        <v>1750</v>
      </c>
      <c r="M92">
        <v>490000000</v>
      </c>
      <c r="N92">
        <v>536765000</v>
      </c>
      <c r="O92" t="s">
        <v>4071</v>
      </c>
    </row>
    <row r="93" spans="1:15" x14ac:dyDescent="0.3">
      <c r="A93" t="s">
        <v>2800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18</v>
      </c>
      <c r="H93" t="s">
        <v>16</v>
      </c>
      <c r="I93" t="s">
        <v>2779</v>
      </c>
      <c r="J93" t="s">
        <v>2801</v>
      </c>
      <c r="K93" t="s">
        <v>322</v>
      </c>
      <c r="L93">
        <v>2350</v>
      </c>
      <c r="M93">
        <v>500000000</v>
      </c>
      <c r="N93">
        <v>560215000</v>
      </c>
      <c r="O93" t="s">
        <v>4071</v>
      </c>
    </row>
    <row r="94" spans="1:15" x14ac:dyDescent="0.3">
      <c r="A94" t="s">
        <v>436</v>
      </c>
      <c r="B94" t="s">
        <v>23</v>
      </c>
      <c r="C94" t="s">
        <v>16</v>
      </c>
      <c r="D94" t="s">
        <v>16</v>
      </c>
      <c r="E94" t="s">
        <v>24</v>
      </c>
      <c r="F94" t="s">
        <v>16</v>
      </c>
      <c r="G94" t="s">
        <v>16</v>
      </c>
      <c r="H94" t="s">
        <v>16</v>
      </c>
      <c r="I94" t="s">
        <v>396</v>
      </c>
      <c r="J94" t="s">
        <v>435</v>
      </c>
      <c r="K94" t="s">
        <v>60</v>
      </c>
      <c r="L94">
        <v>1550</v>
      </c>
      <c r="M94">
        <v>500000000</v>
      </c>
      <c r="N94">
        <v>560405000</v>
      </c>
      <c r="O94" t="s">
        <v>4071</v>
      </c>
    </row>
    <row r="95" spans="1:15" x14ac:dyDescent="0.3">
      <c r="A95" t="s">
        <v>3060</v>
      </c>
      <c r="B95" t="s">
        <v>15</v>
      </c>
      <c r="C95" t="s">
        <v>16</v>
      </c>
      <c r="D95" t="s">
        <v>16</v>
      </c>
      <c r="E95" t="s">
        <v>55</v>
      </c>
      <c r="F95" t="s">
        <v>16</v>
      </c>
      <c r="G95" t="s">
        <v>16</v>
      </c>
      <c r="H95" t="s">
        <v>16</v>
      </c>
      <c r="I95" t="s">
        <v>3042</v>
      </c>
      <c r="J95" t="s">
        <v>1543</v>
      </c>
      <c r="K95" t="s">
        <v>99</v>
      </c>
      <c r="L95">
        <v>2150</v>
      </c>
      <c r="M95">
        <v>520000000</v>
      </c>
      <c r="N95">
        <v>538825000</v>
      </c>
      <c r="O95" t="s">
        <v>4071</v>
      </c>
    </row>
    <row r="96" spans="1:15" x14ac:dyDescent="0.3">
      <c r="A96" t="s">
        <v>3469</v>
      </c>
      <c r="B96" t="s">
        <v>15</v>
      </c>
      <c r="C96" t="s">
        <v>16</v>
      </c>
      <c r="D96" t="s">
        <v>16</v>
      </c>
      <c r="E96" t="s">
        <v>24</v>
      </c>
      <c r="F96" t="s">
        <v>16</v>
      </c>
      <c r="G96" t="s">
        <v>18</v>
      </c>
      <c r="H96" t="s">
        <v>18</v>
      </c>
      <c r="I96" t="s">
        <v>3466</v>
      </c>
      <c r="J96" t="s">
        <v>3470</v>
      </c>
      <c r="K96" t="s">
        <v>3471</v>
      </c>
      <c r="L96">
        <v>1950</v>
      </c>
      <c r="M96">
        <v>530000000</v>
      </c>
      <c r="N96">
        <v>626710000</v>
      </c>
      <c r="O96" t="s">
        <v>4071</v>
      </c>
    </row>
    <row r="97" spans="1:15" x14ac:dyDescent="0.3">
      <c r="A97" t="s">
        <v>3050</v>
      </c>
      <c r="B97" t="s">
        <v>23</v>
      </c>
      <c r="C97" t="s">
        <v>16</v>
      </c>
      <c r="D97" t="s">
        <v>16</v>
      </c>
      <c r="E97" t="s">
        <v>24</v>
      </c>
      <c r="F97" t="s">
        <v>16</v>
      </c>
      <c r="G97" t="s">
        <v>16</v>
      </c>
      <c r="H97" t="s">
        <v>16</v>
      </c>
      <c r="I97" t="s">
        <v>3042</v>
      </c>
      <c r="J97" t="s">
        <v>328</v>
      </c>
      <c r="K97" t="s">
        <v>60</v>
      </c>
      <c r="L97">
        <v>1500</v>
      </c>
      <c r="M97">
        <v>530000000</v>
      </c>
      <c r="N97">
        <v>645292500</v>
      </c>
      <c r="O97" t="s">
        <v>4071</v>
      </c>
    </row>
    <row r="98" spans="1:15" x14ac:dyDescent="0.3">
      <c r="A98" t="s">
        <v>755</v>
      </c>
      <c r="B98" t="s">
        <v>15</v>
      </c>
      <c r="C98" t="s">
        <v>18</v>
      </c>
      <c r="D98" t="s">
        <v>16</v>
      </c>
      <c r="E98" t="s">
        <v>301</v>
      </c>
      <c r="F98" t="s">
        <v>16</v>
      </c>
      <c r="G98" t="s">
        <v>18</v>
      </c>
      <c r="H98" t="s">
        <v>18</v>
      </c>
      <c r="I98" t="s">
        <v>753</v>
      </c>
      <c r="J98" t="s">
        <v>756</v>
      </c>
      <c r="K98" t="s">
        <v>757</v>
      </c>
      <c r="L98">
        <v>2850</v>
      </c>
      <c r="M98">
        <v>540000000</v>
      </c>
      <c r="N98">
        <v>565125000</v>
      </c>
      <c r="O98" t="s">
        <v>4071</v>
      </c>
    </row>
    <row r="99" spans="1:15" x14ac:dyDescent="0.3">
      <c r="A99" t="s">
        <v>3059</v>
      </c>
      <c r="B99" t="s">
        <v>23</v>
      </c>
      <c r="C99" t="s">
        <v>16</v>
      </c>
      <c r="D99" t="s">
        <v>16</v>
      </c>
      <c r="E99" t="s">
        <v>29</v>
      </c>
      <c r="F99" t="s">
        <v>16</v>
      </c>
      <c r="G99" t="s">
        <v>16</v>
      </c>
      <c r="H99" t="s">
        <v>16</v>
      </c>
      <c r="I99" t="s">
        <v>3042</v>
      </c>
      <c r="J99" t="s">
        <v>2283</v>
      </c>
      <c r="K99" t="s">
        <v>69</v>
      </c>
      <c r="L99">
        <v>2200</v>
      </c>
      <c r="M99">
        <v>600000000</v>
      </c>
      <c r="N99">
        <v>730050000</v>
      </c>
      <c r="O99" t="s">
        <v>4071</v>
      </c>
    </row>
    <row r="100" spans="1:15" x14ac:dyDescent="0.3">
      <c r="A100" t="s">
        <v>401</v>
      </c>
      <c r="B100" t="s">
        <v>15</v>
      </c>
      <c r="C100" t="s">
        <v>16</v>
      </c>
      <c r="D100" t="s">
        <v>16</v>
      </c>
      <c r="E100" t="s">
        <v>42</v>
      </c>
      <c r="F100" t="s">
        <v>16</v>
      </c>
      <c r="G100" t="s">
        <v>16</v>
      </c>
      <c r="H100" t="s">
        <v>16</v>
      </c>
      <c r="I100" t="s">
        <v>396</v>
      </c>
      <c r="J100" t="s">
        <v>399</v>
      </c>
      <c r="K100" t="s">
        <v>69</v>
      </c>
      <c r="L100">
        <v>1800</v>
      </c>
      <c r="M100">
        <v>610000000</v>
      </c>
      <c r="N100">
        <v>710232500</v>
      </c>
      <c r="O100" t="s">
        <v>4071</v>
      </c>
    </row>
    <row r="101" spans="1:15" x14ac:dyDescent="0.3">
      <c r="A101" t="s">
        <v>449</v>
      </c>
      <c r="B101" t="s">
        <v>15</v>
      </c>
      <c r="C101" t="s">
        <v>16</v>
      </c>
      <c r="D101" t="s">
        <v>16</v>
      </c>
      <c r="E101" t="s">
        <v>118</v>
      </c>
      <c r="F101" t="s">
        <v>16</v>
      </c>
      <c r="G101" t="s">
        <v>18</v>
      </c>
      <c r="H101" t="s">
        <v>16</v>
      </c>
      <c r="I101" t="s">
        <v>396</v>
      </c>
      <c r="J101" t="s">
        <v>450</v>
      </c>
      <c r="K101" t="s">
        <v>246</v>
      </c>
      <c r="L101">
        <v>1500</v>
      </c>
      <c r="M101">
        <v>650000000</v>
      </c>
      <c r="N101">
        <v>855630000</v>
      </c>
      <c r="O101" t="s">
        <v>4071</v>
      </c>
    </row>
    <row r="102" spans="1:15" x14ac:dyDescent="0.3">
      <c r="A102" t="s">
        <v>3314</v>
      </c>
      <c r="B102" t="s">
        <v>23</v>
      </c>
      <c r="C102" t="s">
        <v>16</v>
      </c>
      <c r="D102" t="s">
        <v>16</v>
      </c>
      <c r="E102" t="s">
        <v>118</v>
      </c>
      <c r="F102" t="s">
        <v>16</v>
      </c>
      <c r="G102" t="s">
        <v>16</v>
      </c>
      <c r="H102" t="s">
        <v>16</v>
      </c>
      <c r="I102" t="s">
        <v>3298</v>
      </c>
      <c r="J102" t="s">
        <v>1743</v>
      </c>
      <c r="K102" t="s">
        <v>36</v>
      </c>
      <c r="L102">
        <v>2500</v>
      </c>
      <c r="M102">
        <v>690000000</v>
      </c>
      <c r="N102">
        <v>757000000</v>
      </c>
      <c r="O102" t="s">
        <v>4071</v>
      </c>
    </row>
    <row r="103" spans="1:15" x14ac:dyDescent="0.3">
      <c r="A103" t="s">
        <v>404</v>
      </c>
      <c r="B103" t="s">
        <v>23</v>
      </c>
      <c r="C103" t="s">
        <v>16</v>
      </c>
      <c r="D103" t="s">
        <v>16</v>
      </c>
      <c r="E103" t="s">
        <v>55</v>
      </c>
      <c r="F103" t="s">
        <v>16</v>
      </c>
      <c r="G103" t="s">
        <v>16</v>
      </c>
      <c r="H103" t="s">
        <v>16</v>
      </c>
      <c r="I103" t="s">
        <v>396</v>
      </c>
      <c r="J103" t="s">
        <v>403</v>
      </c>
      <c r="K103" t="s">
        <v>405</v>
      </c>
      <c r="L103">
        <v>2800</v>
      </c>
      <c r="M103">
        <v>700000000</v>
      </c>
      <c r="N103">
        <v>848280000</v>
      </c>
      <c r="O103" t="s">
        <v>4071</v>
      </c>
    </row>
    <row r="104" spans="1:15" x14ac:dyDescent="0.3">
      <c r="A104" t="s">
        <v>3047</v>
      </c>
      <c r="B104" t="s">
        <v>23</v>
      </c>
      <c r="C104" t="s">
        <v>16</v>
      </c>
      <c r="D104" t="s">
        <v>16</v>
      </c>
      <c r="E104" t="s">
        <v>55</v>
      </c>
      <c r="F104" t="s">
        <v>16</v>
      </c>
      <c r="G104" t="s">
        <v>16</v>
      </c>
      <c r="H104" t="s">
        <v>16</v>
      </c>
      <c r="I104" t="s">
        <v>3042</v>
      </c>
      <c r="J104" t="s">
        <v>1670</v>
      </c>
      <c r="K104" t="s">
        <v>69</v>
      </c>
      <c r="L104">
        <v>2600</v>
      </c>
      <c r="M104">
        <v>720000000</v>
      </c>
      <c r="N104">
        <v>844400000</v>
      </c>
      <c r="O104" t="s">
        <v>4071</v>
      </c>
    </row>
    <row r="105" spans="1:15" x14ac:dyDescent="0.3">
      <c r="A105" t="s">
        <v>329</v>
      </c>
      <c r="B105" t="s">
        <v>15</v>
      </c>
      <c r="C105" t="s">
        <v>16</v>
      </c>
      <c r="D105" t="s">
        <v>16</v>
      </c>
      <c r="E105" t="s">
        <v>24</v>
      </c>
      <c r="F105" t="s">
        <v>16</v>
      </c>
      <c r="G105" t="s">
        <v>16</v>
      </c>
      <c r="H105" t="s">
        <v>16</v>
      </c>
      <c r="I105" t="s">
        <v>292</v>
      </c>
      <c r="J105" t="s">
        <v>328</v>
      </c>
      <c r="K105" t="s">
        <v>222</v>
      </c>
      <c r="L105">
        <v>2650</v>
      </c>
      <c r="M105">
        <v>730000000</v>
      </c>
      <c r="N105">
        <v>910075000</v>
      </c>
      <c r="O105" t="s">
        <v>4071</v>
      </c>
    </row>
    <row r="106" spans="1:15" x14ac:dyDescent="0.3">
      <c r="A106" t="s">
        <v>413</v>
      </c>
      <c r="B106" t="s">
        <v>23</v>
      </c>
      <c r="C106" t="s">
        <v>16</v>
      </c>
      <c r="D106" t="s">
        <v>16</v>
      </c>
      <c r="E106" t="s">
        <v>42</v>
      </c>
      <c r="F106" t="s">
        <v>16</v>
      </c>
      <c r="G106" t="s">
        <v>18</v>
      </c>
      <c r="H106" t="s">
        <v>16</v>
      </c>
      <c r="I106" t="s">
        <v>396</v>
      </c>
      <c r="J106" t="s">
        <v>414</v>
      </c>
      <c r="K106" t="s">
        <v>415</v>
      </c>
      <c r="L106">
        <v>2850</v>
      </c>
      <c r="M106">
        <v>810000000</v>
      </c>
      <c r="N106">
        <v>1033030000</v>
      </c>
      <c r="O106" t="s">
        <v>4071</v>
      </c>
    </row>
    <row r="107" spans="1:15" x14ac:dyDescent="0.3">
      <c r="A107" t="s">
        <v>1473</v>
      </c>
      <c r="B107" t="s">
        <v>15</v>
      </c>
      <c r="C107" t="s">
        <v>16</v>
      </c>
      <c r="D107" t="s">
        <v>16</v>
      </c>
      <c r="E107" t="s">
        <v>29</v>
      </c>
      <c r="F107" t="s">
        <v>16</v>
      </c>
      <c r="G107" t="s">
        <v>16</v>
      </c>
      <c r="H107" t="s">
        <v>16</v>
      </c>
      <c r="I107" t="s">
        <v>1474</v>
      </c>
      <c r="J107" t="s">
        <v>1197</v>
      </c>
      <c r="K107" t="s">
        <v>802</v>
      </c>
      <c r="L107">
        <v>1800</v>
      </c>
      <c r="M107">
        <v>820000000</v>
      </c>
      <c r="N107">
        <v>863320000</v>
      </c>
      <c r="O107" t="s">
        <v>4071</v>
      </c>
    </row>
    <row r="108" spans="1:15" x14ac:dyDescent="0.3">
      <c r="A108" t="s">
        <v>2778</v>
      </c>
      <c r="B108" t="s">
        <v>23</v>
      </c>
      <c r="C108" t="s">
        <v>16</v>
      </c>
      <c r="D108" t="s">
        <v>16</v>
      </c>
      <c r="E108" t="s">
        <v>42</v>
      </c>
      <c r="F108" t="s">
        <v>16</v>
      </c>
      <c r="G108" t="s">
        <v>16</v>
      </c>
      <c r="H108" t="s">
        <v>16</v>
      </c>
      <c r="I108" t="s">
        <v>2779</v>
      </c>
      <c r="J108" t="s">
        <v>2780</v>
      </c>
      <c r="K108" t="s">
        <v>1162</v>
      </c>
      <c r="L108">
        <v>3400</v>
      </c>
      <c r="M108">
        <v>830000000</v>
      </c>
      <c r="N108">
        <v>951195000</v>
      </c>
      <c r="O108" t="s">
        <v>4071</v>
      </c>
    </row>
    <row r="109" spans="1:15" x14ac:dyDescent="0.3">
      <c r="A109" t="s">
        <v>321</v>
      </c>
      <c r="B109" t="s">
        <v>23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320</v>
      </c>
      <c r="K109" t="s">
        <v>322</v>
      </c>
      <c r="L109">
        <v>2850</v>
      </c>
      <c r="M109">
        <v>900000000</v>
      </c>
      <c r="N109">
        <v>1011820000</v>
      </c>
      <c r="O109" t="s">
        <v>4071</v>
      </c>
    </row>
    <row r="110" spans="1:15" x14ac:dyDescent="0.3">
      <c r="A110" t="s">
        <v>293</v>
      </c>
      <c r="B110" t="s">
        <v>23</v>
      </c>
      <c r="C110" t="s">
        <v>16</v>
      </c>
      <c r="D110" t="s">
        <v>16</v>
      </c>
      <c r="E110" t="s">
        <v>29</v>
      </c>
      <c r="F110" t="s">
        <v>16</v>
      </c>
      <c r="G110" t="s">
        <v>16</v>
      </c>
      <c r="H110" t="s">
        <v>18</v>
      </c>
      <c r="I110" t="s">
        <v>292</v>
      </c>
      <c r="J110" t="s">
        <v>292</v>
      </c>
      <c r="K110" t="s">
        <v>294</v>
      </c>
      <c r="L110">
        <v>2950</v>
      </c>
      <c r="M110">
        <v>1030000000</v>
      </c>
      <c r="N110">
        <v>1241455000</v>
      </c>
      <c r="O110" t="s">
        <v>4071</v>
      </c>
    </row>
    <row r="111" spans="1:15" x14ac:dyDescent="0.3">
      <c r="A111" t="s">
        <v>418</v>
      </c>
      <c r="B111" t="s">
        <v>23</v>
      </c>
      <c r="C111" t="s">
        <v>18</v>
      </c>
      <c r="D111" t="s">
        <v>16</v>
      </c>
      <c r="E111" t="s">
        <v>55</v>
      </c>
      <c r="F111" t="s">
        <v>16</v>
      </c>
      <c r="G111" t="s">
        <v>16</v>
      </c>
      <c r="H111" t="s">
        <v>16</v>
      </c>
      <c r="I111" t="s">
        <v>396</v>
      </c>
      <c r="J111" t="s">
        <v>419</v>
      </c>
      <c r="K111" t="s">
        <v>74</v>
      </c>
      <c r="L111">
        <v>3400</v>
      </c>
      <c r="M111">
        <v>1120000000</v>
      </c>
      <c r="N111">
        <v>1230950000</v>
      </c>
      <c r="O111" t="s">
        <v>4071</v>
      </c>
    </row>
    <row r="112" spans="1:15" x14ac:dyDescent="0.3">
      <c r="A112" t="s">
        <v>3331</v>
      </c>
      <c r="B112" t="s">
        <v>23</v>
      </c>
      <c r="C112" t="s">
        <v>16</v>
      </c>
      <c r="D112" t="s">
        <v>16</v>
      </c>
      <c r="E112" t="s">
        <v>118</v>
      </c>
      <c r="F112" t="s">
        <v>16</v>
      </c>
      <c r="G112" t="s">
        <v>16</v>
      </c>
      <c r="H112" t="s">
        <v>16</v>
      </c>
      <c r="I112" t="s">
        <v>3324</v>
      </c>
      <c r="J112" t="s">
        <v>124</v>
      </c>
      <c r="K112" t="s">
        <v>69</v>
      </c>
      <c r="L112">
        <v>3200</v>
      </c>
      <c r="M112">
        <v>1190000000</v>
      </c>
      <c r="N112">
        <v>1477580000</v>
      </c>
      <c r="O112" t="s">
        <v>4071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9"/>
  <sheetViews>
    <sheetView tabSelected="1" topLeftCell="L1" zoomScale="68" zoomScaleNormal="68" workbookViewId="0">
      <selection activeCell="S12" sqref="S12"/>
    </sheetView>
  </sheetViews>
  <sheetFormatPr defaultRowHeight="14.4" x14ac:dyDescent="0.3"/>
  <cols>
    <col min="1" max="1" width="42.44140625" bestFit="1" customWidth="1"/>
    <col min="2" max="2" width="17.109375" bestFit="1" customWidth="1"/>
    <col min="3" max="3" width="19.77734375" bestFit="1" customWidth="1"/>
    <col min="4" max="4" width="20.88671875" bestFit="1" customWidth="1"/>
    <col min="5" max="5" width="12.44140625" bestFit="1" customWidth="1"/>
    <col min="6" max="6" width="13.5546875" bestFit="1" customWidth="1"/>
    <col min="7" max="7" width="16" bestFit="1" customWidth="1"/>
    <col min="8" max="8" width="21.5546875" bestFit="1" customWidth="1"/>
    <col min="9" max="9" width="24.88671875" bestFit="1" customWidth="1"/>
    <col min="10" max="10" width="27.44140625" bestFit="1" customWidth="1"/>
    <col min="11" max="11" width="24.44140625" bestFit="1" customWidth="1"/>
    <col min="12" max="12" width="21.109375" bestFit="1" customWidth="1"/>
    <col min="13" max="14" width="18.5546875" style="2" bestFit="1" customWidth="1"/>
    <col min="15" max="15" width="11.33203125" bestFit="1" customWidth="1"/>
    <col min="19" max="19" width="26.88671875" bestFit="1" customWidth="1"/>
    <col min="20" max="20" width="16" bestFit="1" customWidth="1"/>
    <col min="21" max="21" width="18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13</v>
      </c>
      <c r="N1" s="2" t="s">
        <v>12</v>
      </c>
      <c r="O1" t="s">
        <v>4066</v>
      </c>
    </row>
    <row r="2" spans="1:20" x14ac:dyDescent="0.3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>
        <v>5</v>
      </c>
      <c r="M2" s="2">
        <v>5000000</v>
      </c>
      <c r="N2" s="2">
        <v>85000</v>
      </c>
      <c r="O2" t="str">
        <f t="shared" ref="O2:O65" si="0">IF(N2 &gt;= 2*M2, "Blockbuster", IF(N2 &gt;= M2, "Hit", IF(N2 &gt;= 0.75*M2, "Average", "Flop")))</f>
        <v>Flop</v>
      </c>
    </row>
    <row r="3" spans="1:20" x14ac:dyDescent="0.3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75</v>
      </c>
      <c r="M3" s="2">
        <v>15000000</v>
      </c>
      <c r="N3" s="2">
        <v>825000</v>
      </c>
      <c r="O3" t="str">
        <f t="shared" si="0"/>
        <v>Flop</v>
      </c>
      <c r="S3" s="12" t="s">
        <v>4083</v>
      </c>
      <c r="T3" t="s">
        <v>4068</v>
      </c>
    </row>
    <row r="4" spans="1:20" x14ac:dyDescent="0.3">
      <c r="A4" t="s">
        <v>28</v>
      </c>
      <c r="B4" t="s">
        <v>23</v>
      </c>
      <c r="C4" t="s">
        <v>16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30</v>
      </c>
      <c r="J4" t="s">
        <v>31</v>
      </c>
      <c r="K4" t="s">
        <v>32</v>
      </c>
      <c r="L4">
        <v>525</v>
      </c>
      <c r="M4" s="2">
        <v>75000000</v>
      </c>
      <c r="N4" s="2">
        <v>56700000</v>
      </c>
      <c r="O4" t="str">
        <f t="shared" si="0"/>
        <v>Average</v>
      </c>
      <c r="S4" s="14" t="s">
        <v>4071</v>
      </c>
      <c r="T4" s="13">
        <v>0.11965230398076587</v>
      </c>
    </row>
    <row r="5" spans="1:20" x14ac:dyDescent="0.3">
      <c r="A5" t="s">
        <v>33</v>
      </c>
      <c r="B5" t="s">
        <v>23</v>
      </c>
      <c r="C5" t="s">
        <v>16</v>
      </c>
      <c r="D5" t="s">
        <v>16</v>
      </c>
      <c r="E5" t="s">
        <v>24</v>
      </c>
      <c r="F5" t="s">
        <v>18</v>
      </c>
      <c r="G5" t="s">
        <v>16</v>
      </c>
      <c r="H5" t="s">
        <v>16</v>
      </c>
      <c r="I5" t="s">
        <v>34</v>
      </c>
      <c r="J5" t="s">
        <v>35</v>
      </c>
      <c r="K5" t="s">
        <v>36</v>
      </c>
      <c r="L5">
        <v>800</v>
      </c>
      <c r="M5" s="2">
        <v>210000000</v>
      </c>
      <c r="N5" s="2">
        <v>4500000</v>
      </c>
      <c r="O5" t="str">
        <f t="shared" si="0"/>
        <v>Flop</v>
      </c>
      <c r="S5" s="14" t="s">
        <v>4072</v>
      </c>
      <c r="T5" s="13">
        <v>0.20265665454402129</v>
      </c>
    </row>
    <row r="6" spans="1:20" x14ac:dyDescent="0.3">
      <c r="A6" t="s">
        <v>37</v>
      </c>
      <c r="B6" t="s">
        <v>23</v>
      </c>
      <c r="C6" t="s">
        <v>16</v>
      </c>
      <c r="D6" t="s">
        <v>16</v>
      </c>
      <c r="E6" t="s">
        <v>38</v>
      </c>
      <c r="F6" t="s">
        <v>18</v>
      </c>
      <c r="G6" t="s">
        <v>18</v>
      </c>
      <c r="H6" t="s">
        <v>18</v>
      </c>
      <c r="I6" t="s">
        <v>39</v>
      </c>
      <c r="J6" t="s">
        <v>39</v>
      </c>
      <c r="K6" t="s">
        <v>40</v>
      </c>
      <c r="L6">
        <v>1</v>
      </c>
      <c r="M6" s="2">
        <v>1000000</v>
      </c>
      <c r="N6" s="2">
        <v>1075000</v>
      </c>
      <c r="O6" t="str">
        <f t="shared" si="0"/>
        <v>Hit</v>
      </c>
      <c r="S6" s="14" t="s">
        <v>4073</v>
      </c>
      <c r="T6" s="13">
        <v>0.50422344754856896</v>
      </c>
    </row>
    <row r="7" spans="1:20" x14ac:dyDescent="0.3">
      <c r="A7" t="s">
        <v>41</v>
      </c>
      <c r="B7" t="s">
        <v>15</v>
      </c>
      <c r="C7" t="s">
        <v>16</v>
      </c>
      <c r="D7" t="s">
        <v>16</v>
      </c>
      <c r="E7" t="s">
        <v>42</v>
      </c>
      <c r="F7" t="s">
        <v>18</v>
      </c>
      <c r="G7" t="s">
        <v>18</v>
      </c>
      <c r="H7" t="s">
        <v>18</v>
      </c>
      <c r="I7" t="s">
        <v>43</v>
      </c>
      <c r="J7" t="s">
        <v>44</v>
      </c>
      <c r="K7" t="s">
        <v>45</v>
      </c>
      <c r="L7">
        <v>10</v>
      </c>
      <c r="M7" s="2">
        <v>5000000</v>
      </c>
      <c r="N7" s="2">
        <v>170000</v>
      </c>
      <c r="O7" t="str">
        <f t="shared" si="0"/>
        <v>Flop</v>
      </c>
      <c r="S7" s="14" t="s">
        <v>4074</v>
      </c>
      <c r="T7" s="13">
        <v>0.1734675939266439</v>
      </c>
    </row>
    <row r="8" spans="1:20" x14ac:dyDescent="0.3">
      <c r="A8" t="s">
        <v>46</v>
      </c>
      <c r="B8" t="s">
        <v>23</v>
      </c>
      <c r="C8" t="s">
        <v>16</v>
      </c>
      <c r="D8" t="s">
        <v>16</v>
      </c>
      <c r="E8" t="s">
        <v>38</v>
      </c>
      <c r="F8" t="s">
        <v>18</v>
      </c>
      <c r="G8" t="s">
        <v>16</v>
      </c>
      <c r="H8" t="s">
        <v>18</v>
      </c>
      <c r="I8" t="s">
        <v>47</v>
      </c>
      <c r="J8" t="s">
        <v>48</v>
      </c>
      <c r="K8" t="s">
        <v>49</v>
      </c>
      <c r="L8">
        <v>2</v>
      </c>
      <c r="M8" s="2">
        <v>1500000</v>
      </c>
      <c r="N8" s="2">
        <v>35000</v>
      </c>
      <c r="O8" t="str">
        <f t="shared" si="0"/>
        <v>Flop</v>
      </c>
      <c r="S8" s="14" t="s">
        <v>4067</v>
      </c>
      <c r="T8" s="13">
        <v>1</v>
      </c>
    </row>
    <row r="9" spans="1:20" x14ac:dyDescent="0.3">
      <c r="A9" t="s">
        <v>50</v>
      </c>
      <c r="B9" t="s">
        <v>23</v>
      </c>
      <c r="C9" t="s">
        <v>16</v>
      </c>
      <c r="D9" t="s">
        <v>16</v>
      </c>
      <c r="E9" t="s">
        <v>24</v>
      </c>
      <c r="F9" t="s">
        <v>16</v>
      </c>
      <c r="G9" t="s">
        <v>18</v>
      </c>
      <c r="H9" t="s">
        <v>18</v>
      </c>
      <c r="I9" t="s">
        <v>51</v>
      </c>
      <c r="J9" t="s">
        <v>52</v>
      </c>
      <c r="K9" t="s">
        <v>53</v>
      </c>
      <c r="L9">
        <v>30</v>
      </c>
      <c r="M9" s="2">
        <v>15000000</v>
      </c>
      <c r="N9" s="2">
        <v>825000</v>
      </c>
      <c r="O9" t="str">
        <f t="shared" si="0"/>
        <v>Flop</v>
      </c>
    </row>
    <row r="10" spans="1:20" x14ac:dyDescent="0.3">
      <c r="A10" t="s">
        <v>54</v>
      </c>
      <c r="B10" t="s">
        <v>23</v>
      </c>
      <c r="C10" t="s">
        <v>18</v>
      </c>
      <c r="D10" t="s">
        <v>16</v>
      </c>
      <c r="E10" t="s">
        <v>55</v>
      </c>
      <c r="F10" t="s">
        <v>16</v>
      </c>
      <c r="G10" t="s">
        <v>18</v>
      </c>
      <c r="H10" t="s">
        <v>16</v>
      </c>
      <c r="I10" t="s">
        <v>56</v>
      </c>
      <c r="J10" t="s">
        <v>57</v>
      </c>
      <c r="K10" t="s">
        <v>58</v>
      </c>
      <c r="L10">
        <v>1550</v>
      </c>
      <c r="M10" s="2">
        <v>520000000</v>
      </c>
      <c r="N10" s="2">
        <v>1945820000</v>
      </c>
      <c r="O10" t="str">
        <f t="shared" si="0"/>
        <v>Blockbuster</v>
      </c>
    </row>
    <row r="11" spans="1:20" x14ac:dyDescent="0.3">
      <c r="A11" t="s">
        <v>59</v>
      </c>
      <c r="B11" t="s">
        <v>23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16</v>
      </c>
      <c r="I11" t="s">
        <v>56</v>
      </c>
      <c r="J11" t="s">
        <v>56</v>
      </c>
      <c r="K11" t="s">
        <v>60</v>
      </c>
      <c r="L11">
        <v>500</v>
      </c>
      <c r="M11" s="2">
        <v>180000000</v>
      </c>
      <c r="N11" s="2">
        <v>875785000</v>
      </c>
      <c r="O11" t="str">
        <f t="shared" si="0"/>
        <v>Blockbuster</v>
      </c>
    </row>
    <row r="12" spans="1:20" x14ac:dyDescent="0.3">
      <c r="A12" t="s">
        <v>61</v>
      </c>
      <c r="B12" t="s">
        <v>23</v>
      </c>
      <c r="C12" t="s">
        <v>16</v>
      </c>
      <c r="D12" t="s">
        <v>16</v>
      </c>
      <c r="E12" t="s">
        <v>24</v>
      </c>
      <c r="F12" t="s">
        <v>16</v>
      </c>
      <c r="G12" t="s">
        <v>16</v>
      </c>
      <c r="H12" t="s">
        <v>16</v>
      </c>
      <c r="I12" t="s">
        <v>56</v>
      </c>
      <c r="J12" t="s">
        <v>62</v>
      </c>
      <c r="K12" t="s">
        <v>58</v>
      </c>
      <c r="L12">
        <v>675</v>
      </c>
      <c r="M12" s="2">
        <v>370000000</v>
      </c>
      <c r="N12" s="2">
        <v>525785000</v>
      </c>
      <c r="O12" t="str">
        <f t="shared" si="0"/>
        <v>Hit</v>
      </c>
      <c r="S12" s="12" t="s">
        <v>4083</v>
      </c>
      <c r="T12" t="s">
        <v>4086</v>
      </c>
    </row>
    <row r="13" spans="1:20" x14ac:dyDescent="0.3">
      <c r="A13" t="s">
        <v>63</v>
      </c>
      <c r="B13" t="s">
        <v>15</v>
      </c>
      <c r="C13" t="s">
        <v>16</v>
      </c>
      <c r="D13" t="s">
        <v>16</v>
      </c>
      <c r="E13" t="s">
        <v>64</v>
      </c>
      <c r="F13" t="s">
        <v>16</v>
      </c>
      <c r="G13" t="s">
        <v>16</v>
      </c>
      <c r="H13" t="s">
        <v>16</v>
      </c>
      <c r="I13" t="s">
        <v>56</v>
      </c>
      <c r="J13" t="s">
        <v>65</v>
      </c>
      <c r="K13" t="s">
        <v>66</v>
      </c>
      <c r="L13">
        <v>650</v>
      </c>
      <c r="M13" s="2">
        <v>300000000</v>
      </c>
      <c r="N13" s="2">
        <v>1054800000</v>
      </c>
      <c r="O13" t="str">
        <f t="shared" si="0"/>
        <v>Blockbuster</v>
      </c>
      <c r="S13" s="14" t="s">
        <v>34</v>
      </c>
      <c r="T13" s="17">
        <v>1</v>
      </c>
    </row>
    <row r="14" spans="1:20" x14ac:dyDescent="0.3">
      <c r="A14" t="s">
        <v>67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16</v>
      </c>
      <c r="H14" t="s">
        <v>16</v>
      </c>
      <c r="I14" t="s">
        <v>56</v>
      </c>
      <c r="J14" t="s">
        <v>68</v>
      </c>
      <c r="K14" t="s">
        <v>69</v>
      </c>
      <c r="L14">
        <v>4250</v>
      </c>
      <c r="M14" s="2">
        <v>1320000000</v>
      </c>
      <c r="N14" s="2">
        <v>7024750000</v>
      </c>
      <c r="O14" t="str">
        <f t="shared" si="0"/>
        <v>Blockbuster</v>
      </c>
      <c r="S14" s="16" t="s">
        <v>23</v>
      </c>
      <c r="T14" s="17">
        <v>1</v>
      </c>
    </row>
    <row r="15" spans="1:20" x14ac:dyDescent="0.3">
      <c r="A15" t="s">
        <v>70</v>
      </c>
      <c r="B15" t="s">
        <v>23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56</v>
      </c>
      <c r="J15" t="s">
        <v>71</v>
      </c>
      <c r="K15" t="s">
        <v>72</v>
      </c>
      <c r="L15">
        <v>1750</v>
      </c>
      <c r="M15" s="2">
        <v>770000000</v>
      </c>
      <c r="N15" s="2">
        <v>3491035000</v>
      </c>
      <c r="O15" t="str">
        <f t="shared" si="0"/>
        <v>Blockbuster</v>
      </c>
      <c r="S15" s="14" t="s">
        <v>39</v>
      </c>
      <c r="T15" s="17">
        <v>1</v>
      </c>
    </row>
    <row r="16" spans="1:20" x14ac:dyDescent="0.3">
      <c r="A16" t="s">
        <v>73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56</v>
      </c>
      <c r="J16" t="s">
        <v>71</v>
      </c>
      <c r="K16" t="s">
        <v>74</v>
      </c>
      <c r="L16">
        <v>3600</v>
      </c>
      <c r="M16" s="2">
        <v>1220000000</v>
      </c>
      <c r="N16" s="2">
        <v>6160362500</v>
      </c>
      <c r="O16" t="str">
        <f t="shared" si="0"/>
        <v>Blockbuster</v>
      </c>
      <c r="S16" s="16" t="s">
        <v>23</v>
      </c>
      <c r="T16" s="17">
        <v>1</v>
      </c>
    </row>
    <row r="17" spans="1:20" x14ac:dyDescent="0.3">
      <c r="A17" t="s">
        <v>75</v>
      </c>
      <c r="B17" t="s">
        <v>23</v>
      </c>
      <c r="C17" t="s">
        <v>16</v>
      </c>
      <c r="D17" t="s">
        <v>16</v>
      </c>
      <c r="E17" t="s">
        <v>24</v>
      </c>
      <c r="F17" t="s">
        <v>16</v>
      </c>
      <c r="G17" t="s">
        <v>16</v>
      </c>
      <c r="H17" t="s">
        <v>16</v>
      </c>
      <c r="I17" t="s">
        <v>56</v>
      </c>
      <c r="J17" t="s">
        <v>76</v>
      </c>
      <c r="K17" t="s">
        <v>58</v>
      </c>
      <c r="L17">
        <v>600</v>
      </c>
      <c r="M17" s="2">
        <v>280000000</v>
      </c>
      <c r="N17" s="2">
        <v>979080000</v>
      </c>
      <c r="O17" t="str">
        <f t="shared" si="0"/>
        <v>Blockbuster</v>
      </c>
      <c r="S17" s="14" t="s">
        <v>43</v>
      </c>
      <c r="T17" s="17">
        <v>1</v>
      </c>
    </row>
    <row r="18" spans="1:20" x14ac:dyDescent="0.3">
      <c r="A18" t="s">
        <v>77</v>
      </c>
      <c r="B18" t="s">
        <v>15</v>
      </c>
      <c r="C18" t="s">
        <v>16</v>
      </c>
      <c r="D18" t="s">
        <v>16</v>
      </c>
      <c r="E18" t="s">
        <v>29</v>
      </c>
      <c r="F18" t="s">
        <v>16</v>
      </c>
      <c r="G18" t="s">
        <v>16</v>
      </c>
      <c r="H18" t="s">
        <v>16</v>
      </c>
      <c r="I18" t="s">
        <v>56</v>
      </c>
      <c r="J18" t="s">
        <v>78</v>
      </c>
      <c r="K18" t="s">
        <v>79</v>
      </c>
      <c r="L18">
        <v>2550</v>
      </c>
      <c r="M18" s="2">
        <v>710000000</v>
      </c>
      <c r="N18" s="2">
        <v>1729717500</v>
      </c>
      <c r="O18" t="str">
        <f t="shared" si="0"/>
        <v>Blockbuster</v>
      </c>
      <c r="S18" s="16" t="s">
        <v>15</v>
      </c>
      <c r="T18" s="17">
        <v>1</v>
      </c>
    </row>
    <row r="19" spans="1:20" x14ac:dyDescent="0.3">
      <c r="A19" t="s">
        <v>80</v>
      </c>
      <c r="B19" t="s">
        <v>15</v>
      </c>
      <c r="C19" t="s">
        <v>16</v>
      </c>
      <c r="D19" t="s">
        <v>18</v>
      </c>
      <c r="E19" t="s">
        <v>55</v>
      </c>
      <c r="F19" t="s">
        <v>16</v>
      </c>
      <c r="G19" t="s">
        <v>16</v>
      </c>
      <c r="H19" t="s">
        <v>16</v>
      </c>
      <c r="I19" t="s">
        <v>56</v>
      </c>
      <c r="J19" t="s">
        <v>81</v>
      </c>
      <c r="K19" t="s">
        <v>69</v>
      </c>
      <c r="L19">
        <v>3650</v>
      </c>
      <c r="M19" s="2">
        <v>1750000000</v>
      </c>
      <c r="N19" s="2">
        <v>5243760000</v>
      </c>
      <c r="O19" t="str">
        <f t="shared" si="0"/>
        <v>Blockbuster</v>
      </c>
      <c r="S19" s="14" t="s">
        <v>47</v>
      </c>
      <c r="T19" s="17">
        <v>1</v>
      </c>
    </row>
    <row r="20" spans="1:20" x14ac:dyDescent="0.3">
      <c r="A20" t="s">
        <v>82</v>
      </c>
      <c r="B20" t="s">
        <v>23</v>
      </c>
      <c r="C20" t="s">
        <v>16</v>
      </c>
      <c r="D20" t="s">
        <v>16</v>
      </c>
      <c r="E20" t="s">
        <v>29</v>
      </c>
      <c r="F20" t="s">
        <v>18</v>
      </c>
      <c r="G20" t="s">
        <v>18</v>
      </c>
      <c r="H20" t="s">
        <v>18</v>
      </c>
      <c r="I20" t="s">
        <v>83</v>
      </c>
      <c r="J20" t="s">
        <v>84</v>
      </c>
      <c r="K20" t="s">
        <v>85</v>
      </c>
      <c r="L20">
        <v>5</v>
      </c>
      <c r="M20" s="2">
        <v>5500000</v>
      </c>
      <c r="N20" s="2">
        <v>350000</v>
      </c>
      <c r="O20" t="str">
        <f t="shared" si="0"/>
        <v>Flop</v>
      </c>
      <c r="S20" s="16" t="s">
        <v>23</v>
      </c>
      <c r="T20" s="17">
        <v>1</v>
      </c>
    </row>
    <row r="21" spans="1:20" x14ac:dyDescent="0.3">
      <c r="A21" t="s">
        <v>86</v>
      </c>
      <c r="B21" t="s">
        <v>15</v>
      </c>
      <c r="C21" t="s">
        <v>16</v>
      </c>
      <c r="D21" t="s">
        <v>16</v>
      </c>
      <c r="E21" t="s">
        <v>24</v>
      </c>
      <c r="F21" t="s">
        <v>18</v>
      </c>
      <c r="G21" t="s">
        <v>18</v>
      </c>
      <c r="H21" t="s">
        <v>18</v>
      </c>
      <c r="I21" t="s">
        <v>87</v>
      </c>
      <c r="J21" t="s">
        <v>87</v>
      </c>
      <c r="K21" t="s">
        <v>88</v>
      </c>
      <c r="L21">
        <v>5</v>
      </c>
      <c r="M21" s="2">
        <v>6500000</v>
      </c>
      <c r="N21" s="2">
        <v>575000</v>
      </c>
      <c r="O21" t="str">
        <f t="shared" si="0"/>
        <v>Flop</v>
      </c>
      <c r="S21" s="14" t="s">
        <v>51</v>
      </c>
      <c r="T21" s="17">
        <v>1</v>
      </c>
    </row>
    <row r="22" spans="1:20" x14ac:dyDescent="0.3">
      <c r="A22" t="s">
        <v>89</v>
      </c>
      <c r="B22" t="s">
        <v>23</v>
      </c>
      <c r="C22" t="s">
        <v>16</v>
      </c>
      <c r="D22" t="s">
        <v>16</v>
      </c>
      <c r="E22" t="s">
        <v>29</v>
      </c>
      <c r="F22" t="s">
        <v>16</v>
      </c>
      <c r="G22" t="s">
        <v>16</v>
      </c>
      <c r="H22" t="s">
        <v>16</v>
      </c>
      <c r="I22" t="s">
        <v>90</v>
      </c>
      <c r="J22" t="s">
        <v>91</v>
      </c>
      <c r="K22" t="s">
        <v>92</v>
      </c>
      <c r="L22">
        <v>20</v>
      </c>
      <c r="M22" s="2">
        <v>6500000</v>
      </c>
      <c r="N22" s="2">
        <v>4000000</v>
      </c>
      <c r="O22" t="str">
        <f t="shared" si="0"/>
        <v>Flop</v>
      </c>
      <c r="S22" s="16" t="s">
        <v>23</v>
      </c>
      <c r="T22" s="17">
        <v>1</v>
      </c>
    </row>
    <row r="23" spans="1:20" x14ac:dyDescent="0.3">
      <c r="A23" t="s">
        <v>93</v>
      </c>
      <c r="B23" t="s">
        <v>15</v>
      </c>
      <c r="C23" t="s">
        <v>16</v>
      </c>
      <c r="D23" t="s">
        <v>16</v>
      </c>
      <c r="E23" t="s">
        <v>64</v>
      </c>
      <c r="F23" t="s">
        <v>18</v>
      </c>
      <c r="G23" t="s">
        <v>16</v>
      </c>
      <c r="H23" t="s">
        <v>16</v>
      </c>
      <c r="I23" t="s">
        <v>94</v>
      </c>
      <c r="J23" t="s">
        <v>95</v>
      </c>
      <c r="K23" t="s">
        <v>96</v>
      </c>
      <c r="L23">
        <v>30</v>
      </c>
      <c r="M23" s="2">
        <v>17500000</v>
      </c>
      <c r="N23" s="2">
        <v>525000</v>
      </c>
      <c r="O23" t="str">
        <f t="shared" si="0"/>
        <v>Flop</v>
      </c>
      <c r="S23" s="14" t="s">
        <v>56</v>
      </c>
      <c r="T23" s="17">
        <v>10</v>
      </c>
    </row>
    <row r="24" spans="1:20" x14ac:dyDescent="0.3">
      <c r="A24" t="s">
        <v>97</v>
      </c>
      <c r="B24" t="s">
        <v>23</v>
      </c>
      <c r="C24" t="s">
        <v>16</v>
      </c>
      <c r="D24" t="s">
        <v>16</v>
      </c>
      <c r="E24" t="s">
        <v>64</v>
      </c>
      <c r="F24" t="s">
        <v>18</v>
      </c>
      <c r="G24" t="s">
        <v>18</v>
      </c>
      <c r="H24" t="s">
        <v>16</v>
      </c>
      <c r="I24" t="s">
        <v>98</v>
      </c>
      <c r="J24" t="s">
        <v>98</v>
      </c>
      <c r="K24" t="s">
        <v>99</v>
      </c>
      <c r="L24">
        <v>25</v>
      </c>
      <c r="M24" s="2">
        <v>12500000</v>
      </c>
      <c r="N24" s="2">
        <v>1375000</v>
      </c>
      <c r="O24" t="str">
        <f t="shared" si="0"/>
        <v>Flop</v>
      </c>
      <c r="S24" s="16" t="s">
        <v>23</v>
      </c>
      <c r="T24" s="17">
        <v>6</v>
      </c>
    </row>
    <row r="25" spans="1:20" x14ac:dyDescent="0.3">
      <c r="A25" t="s">
        <v>100</v>
      </c>
      <c r="B25" t="s">
        <v>15</v>
      </c>
      <c r="C25" t="s">
        <v>16</v>
      </c>
      <c r="D25" t="s">
        <v>16</v>
      </c>
      <c r="E25" t="s">
        <v>29</v>
      </c>
      <c r="F25" t="s">
        <v>16</v>
      </c>
      <c r="G25" t="s">
        <v>18</v>
      </c>
      <c r="H25" t="s">
        <v>16</v>
      </c>
      <c r="I25" t="s">
        <v>101</v>
      </c>
      <c r="J25" t="s">
        <v>102</v>
      </c>
      <c r="K25" t="s">
        <v>103</v>
      </c>
      <c r="L25">
        <v>325</v>
      </c>
      <c r="M25" s="2">
        <v>40000000</v>
      </c>
      <c r="N25" s="2">
        <v>10000000</v>
      </c>
      <c r="O25" t="str">
        <f t="shared" si="0"/>
        <v>Flop</v>
      </c>
      <c r="S25" s="16" t="s">
        <v>15</v>
      </c>
      <c r="T25" s="17">
        <v>4</v>
      </c>
    </row>
    <row r="26" spans="1:20" x14ac:dyDescent="0.3">
      <c r="A26" t="s">
        <v>104</v>
      </c>
      <c r="B26" t="s">
        <v>15</v>
      </c>
      <c r="C26" t="s">
        <v>16</v>
      </c>
      <c r="D26" t="s">
        <v>16</v>
      </c>
      <c r="E26" t="s">
        <v>42</v>
      </c>
      <c r="F26" t="s">
        <v>18</v>
      </c>
      <c r="G26" t="s">
        <v>18</v>
      </c>
      <c r="H26" t="s">
        <v>16</v>
      </c>
      <c r="I26" t="s">
        <v>105</v>
      </c>
      <c r="J26" t="s">
        <v>106</v>
      </c>
      <c r="K26" t="s">
        <v>107</v>
      </c>
      <c r="L26">
        <v>5</v>
      </c>
      <c r="M26" s="2">
        <v>1000000</v>
      </c>
      <c r="N26" s="2">
        <v>300000</v>
      </c>
      <c r="O26" t="str">
        <f t="shared" si="0"/>
        <v>Flop</v>
      </c>
      <c r="S26" s="14" t="s">
        <v>83</v>
      </c>
      <c r="T26" s="17">
        <v>1</v>
      </c>
    </row>
    <row r="27" spans="1:20" x14ac:dyDescent="0.3">
      <c r="A27" t="s">
        <v>108</v>
      </c>
      <c r="B27" t="s">
        <v>15</v>
      </c>
      <c r="C27" t="s">
        <v>16</v>
      </c>
      <c r="D27" t="s">
        <v>16</v>
      </c>
      <c r="E27" t="s">
        <v>42</v>
      </c>
      <c r="F27" t="s">
        <v>18</v>
      </c>
      <c r="G27" t="s">
        <v>18</v>
      </c>
      <c r="H27" t="s">
        <v>18</v>
      </c>
      <c r="I27" t="s">
        <v>109</v>
      </c>
      <c r="J27" t="s">
        <v>110</v>
      </c>
      <c r="K27" t="s">
        <v>111</v>
      </c>
      <c r="L27">
        <v>50</v>
      </c>
      <c r="M27" s="2">
        <v>9000000</v>
      </c>
      <c r="N27" s="2">
        <v>600000</v>
      </c>
      <c r="O27" t="str">
        <f t="shared" si="0"/>
        <v>Flop</v>
      </c>
      <c r="S27" s="16" t="s">
        <v>23</v>
      </c>
      <c r="T27" s="17">
        <v>1</v>
      </c>
    </row>
    <row r="28" spans="1:20" x14ac:dyDescent="0.3">
      <c r="A28" t="s">
        <v>112</v>
      </c>
      <c r="B28" t="s">
        <v>23</v>
      </c>
      <c r="C28" t="s">
        <v>16</v>
      </c>
      <c r="D28" t="s">
        <v>16</v>
      </c>
      <c r="E28" t="s">
        <v>38</v>
      </c>
      <c r="F28" t="s">
        <v>18</v>
      </c>
      <c r="G28" t="s">
        <v>18</v>
      </c>
      <c r="H28" t="s">
        <v>16</v>
      </c>
      <c r="I28" t="s">
        <v>113</v>
      </c>
      <c r="J28" t="s">
        <v>21</v>
      </c>
      <c r="K28" t="s">
        <v>21</v>
      </c>
      <c r="L28">
        <v>2</v>
      </c>
      <c r="M28" s="2">
        <v>1500000</v>
      </c>
      <c r="N28" s="2">
        <v>500000</v>
      </c>
      <c r="O28" t="str">
        <f t="shared" si="0"/>
        <v>Flop</v>
      </c>
      <c r="S28" s="14" t="s">
        <v>87</v>
      </c>
      <c r="T28" s="17">
        <v>1</v>
      </c>
    </row>
    <row r="29" spans="1:20" x14ac:dyDescent="0.3">
      <c r="A29" t="s">
        <v>114</v>
      </c>
      <c r="B29" t="s">
        <v>23</v>
      </c>
      <c r="C29" t="s">
        <v>16</v>
      </c>
      <c r="D29" t="s">
        <v>16</v>
      </c>
      <c r="E29" t="s">
        <v>24</v>
      </c>
      <c r="F29" t="s">
        <v>16</v>
      </c>
      <c r="G29" t="s">
        <v>16</v>
      </c>
      <c r="H29" t="s">
        <v>16</v>
      </c>
      <c r="I29" t="s">
        <v>115</v>
      </c>
      <c r="J29" t="s">
        <v>116</v>
      </c>
      <c r="K29" t="s">
        <v>36</v>
      </c>
      <c r="L29">
        <v>525</v>
      </c>
      <c r="M29" s="2">
        <v>110000000</v>
      </c>
      <c r="N29" s="2">
        <v>208200000</v>
      </c>
      <c r="O29" t="str">
        <f t="shared" si="0"/>
        <v>Hit</v>
      </c>
      <c r="S29" s="16" t="s">
        <v>15</v>
      </c>
      <c r="T29" s="17">
        <v>1</v>
      </c>
    </row>
    <row r="30" spans="1:20" x14ac:dyDescent="0.3">
      <c r="A30" t="s">
        <v>117</v>
      </c>
      <c r="B30" t="s">
        <v>15</v>
      </c>
      <c r="C30" t="s">
        <v>16</v>
      </c>
      <c r="D30" t="s">
        <v>16</v>
      </c>
      <c r="E30" t="s">
        <v>118</v>
      </c>
      <c r="F30" t="s">
        <v>16</v>
      </c>
      <c r="G30" t="s">
        <v>18</v>
      </c>
      <c r="H30" t="s">
        <v>16</v>
      </c>
      <c r="I30" t="s">
        <v>115</v>
      </c>
      <c r="J30" t="s">
        <v>119</v>
      </c>
      <c r="K30" t="s">
        <v>60</v>
      </c>
      <c r="L30">
        <v>500</v>
      </c>
      <c r="M30" s="2">
        <v>210000000</v>
      </c>
      <c r="N30" s="2">
        <v>37700000</v>
      </c>
      <c r="O30" t="str">
        <f t="shared" si="0"/>
        <v>Flop</v>
      </c>
      <c r="S30" s="14" t="s">
        <v>90</v>
      </c>
      <c r="T30" s="17">
        <v>1</v>
      </c>
    </row>
    <row r="31" spans="1:20" x14ac:dyDescent="0.3">
      <c r="A31" t="s">
        <v>120</v>
      </c>
      <c r="B31" t="s">
        <v>15</v>
      </c>
      <c r="C31" t="s">
        <v>16</v>
      </c>
      <c r="D31" t="s">
        <v>16</v>
      </c>
      <c r="E31" t="s">
        <v>42</v>
      </c>
      <c r="F31" t="s">
        <v>16</v>
      </c>
      <c r="G31" t="s">
        <v>16</v>
      </c>
      <c r="H31" t="s">
        <v>16</v>
      </c>
      <c r="I31" t="s">
        <v>115</v>
      </c>
      <c r="J31" t="s">
        <v>121</v>
      </c>
      <c r="K31" t="s">
        <v>122</v>
      </c>
      <c r="L31">
        <v>400</v>
      </c>
      <c r="M31" s="2">
        <v>120000000</v>
      </c>
      <c r="N31" s="2">
        <v>100620000</v>
      </c>
      <c r="O31" t="str">
        <f t="shared" si="0"/>
        <v>Average</v>
      </c>
      <c r="S31" s="16" t="s">
        <v>23</v>
      </c>
      <c r="T31" s="17">
        <v>1</v>
      </c>
    </row>
    <row r="32" spans="1:20" x14ac:dyDescent="0.3">
      <c r="A32" t="s">
        <v>123</v>
      </c>
      <c r="B32" t="s">
        <v>23</v>
      </c>
      <c r="C32" t="s">
        <v>16</v>
      </c>
      <c r="D32" t="s">
        <v>16</v>
      </c>
      <c r="E32" t="s">
        <v>118</v>
      </c>
      <c r="F32" t="s">
        <v>18</v>
      </c>
      <c r="G32" t="s">
        <v>18</v>
      </c>
      <c r="H32" t="s">
        <v>16</v>
      </c>
      <c r="I32" t="s">
        <v>115</v>
      </c>
      <c r="J32" t="s">
        <v>124</v>
      </c>
      <c r="K32" t="s">
        <v>125</v>
      </c>
      <c r="L32">
        <v>110</v>
      </c>
      <c r="M32" s="2">
        <v>50000000</v>
      </c>
      <c r="N32" s="2">
        <v>52800000</v>
      </c>
      <c r="O32" t="str">
        <f t="shared" si="0"/>
        <v>Hit</v>
      </c>
      <c r="S32" s="14" t="s">
        <v>94</v>
      </c>
      <c r="T32" s="17">
        <v>1</v>
      </c>
    </row>
    <row r="33" spans="1:20" x14ac:dyDescent="0.3">
      <c r="A33" t="s">
        <v>126</v>
      </c>
      <c r="B33" t="s">
        <v>15</v>
      </c>
      <c r="C33" t="s">
        <v>16</v>
      </c>
      <c r="D33" t="s">
        <v>16</v>
      </c>
      <c r="E33" t="s">
        <v>118</v>
      </c>
      <c r="F33" t="s">
        <v>16</v>
      </c>
      <c r="G33" t="s">
        <v>16</v>
      </c>
      <c r="H33" t="s">
        <v>16</v>
      </c>
      <c r="I33" t="s">
        <v>115</v>
      </c>
      <c r="J33" t="s">
        <v>127</v>
      </c>
      <c r="K33" t="s">
        <v>128</v>
      </c>
      <c r="L33">
        <v>1000</v>
      </c>
      <c r="M33" s="2">
        <v>200000000</v>
      </c>
      <c r="N33" s="2">
        <v>391500000</v>
      </c>
      <c r="O33" t="str">
        <f t="shared" si="0"/>
        <v>Hit</v>
      </c>
      <c r="S33" s="16" t="s">
        <v>15</v>
      </c>
      <c r="T33" s="17">
        <v>1</v>
      </c>
    </row>
    <row r="34" spans="1:20" x14ac:dyDescent="0.3">
      <c r="A34" t="s">
        <v>129</v>
      </c>
      <c r="B34" t="s">
        <v>15</v>
      </c>
      <c r="C34" t="s">
        <v>16</v>
      </c>
      <c r="D34" t="s">
        <v>16</v>
      </c>
      <c r="E34" t="s">
        <v>17</v>
      </c>
      <c r="F34" t="s">
        <v>16</v>
      </c>
      <c r="G34" t="s">
        <v>18</v>
      </c>
      <c r="H34" t="s">
        <v>18</v>
      </c>
      <c r="I34" t="s">
        <v>115</v>
      </c>
      <c r="J34" t="s">
        <v>130</v>
      </c>
      <c r="K34" t="s">
        <v>131</v>
      </c>
      <c r="L34">
        <v>75</v>
      </c>
      <c r="M34" s="2">
        <v>32500000</v>
      </c>
      <c r="N34" s="2">
        <v>5800000</v>
      </c>
      <c r="O34" t="str">
        <f t="shared" si="0"/>
        <v>Flop</v>
      </c>
      <c r="S34" s="14" t="s">
        <v>98</v>
      </c>
      <c r="T34" s="17">
        <v>1</v>
      </c>
    </row>
    <row r="35" spans="1:20" x14ac:dyDescent="0.3">
      <c r="A35" t="s">
        <v>132</v>
      </c>
      <c r="B35" t="s">
        <v>15</v>
      </c>
      <c r="C35" t="s">
        <v>16</v>
      </c>
      <c r="D35" t="s">
        <v>16</v>
      </c>
      <c r="E35" t="s">
        <v>118</v>
      </c>
      <c r="F35" t="s">
        <v>16</v>
      </c>
      <c r="G35" t="s">
        <v>18</v>
      </c>
      <c r="H35" t="s">
        <v>16</v>
      </c>
      <c r="I35" t="s">
        <v>115</v>
      </c>
      <c r="J35" t="s">
        <v>78</v>
      </c>
      <c r="K35" t="s">
        <v>133</v>
      </c>
      <c r="L35">
        <v>350</v>
      </c>
      <c r="M35" s="2">
        <v>100000000</v>
      </c>
      <c r="N35" s="2">
        <v>195160000</v>
      </c>
      <c r="O35" t="str">
        <f t="shared" si="0"/>
        <v>Hit</v>
      </c>
      <c r="S35" s="16" t="s">
        <v>23</v>
      </c>
      <c r="T35" s="17">
        <v>1</v>
      </c>
    </row>
    <row r="36" spans="1:20" x14ac:dyDescent="0.3">
      <c r="A36" t="s">
        <v>134</v>
      </c>
      <c r="B36" t="s">
        <v>15</v>
      </c>
      <c r="C36" t="s">
        <v>16</v>
      </c>
      <c r="D36" t="s">
        <v>16</v>
      </c>
      <c r="E36" t="s">
        <v>42</v>
      </c>
      <c r="F36" t="s">
        <v>16</v>
      </c>
      <c r="G36" t="s">
        <v>18</v>
      </c>
      <c r="H36" t="s">
        <v>16</v>
      </c>
      <c r="I36" t="s">
        <v>115</v>
      </c>
      <c r="J36" t="s">
        <v>135</v>
      </c>
      <c r="K36" t="s">
        <v>125</v>
      </c>
      <c r="L36">
        <v>140</v>
      </c>
      <c r="M36" s="2">
        <v>35000000</v>
      </c>
      <c r="N36" s="2">
        <v>25000000</v>
      </c>
      <c r="O36" t="str">
        <f t="shared" si="0"/>
        <v>Flop</v>
      </c>
      <c r="S36" s="14" t="s">
        <v>101</v>
      </c>
      <c r="T36" s="17">
        <v>1</v>
      </c>
    </row>
    <row r="37" spans="1:20" x14ac:dyDescent="0.3">
      <c r="A37" t="s">
        <v>136</v>
      </c>
      <c r="B37" t="s">
        <v>23</v>
      </c>
      <c r="C37" t="s">
        <v>16</v>
      </c>
      <c r="D37" t="s">
        <v>16</v>
      </c>
      <c r="E37" t="s">
        <v>64</v>
      </c>
      <c r="F37" t="s">
        <v>16</v>
      </c>
      <c r="G37" t="s">
        <v>18</v>
      </c>
      <c r="H37" t="s">
        <v>16</v>
      </c>
      <c r="I37" t="s">
        <v>115</v>
      </c>
      <c r="J37" t="s">
        <v>137</v>
      </c>
      <c r="K37" t="s">
        <v>138</v>
      </c>
      <c r="L37">
        <v>200</v>
      </c>
      <c r="M37" s="2">
        <v>40000000</v>
      </c>
      <c r="N37" s="2">
        <v>23100000</v>
      </c>
      <c r="O37" t="str">
        <f t="shared" si="0"/>
        <v>Flop</v>
      </c>
      <c r="S37" s="16" t="s">
        <v>15</v>
      </c>
      <c r="T37" s="17">
        <v>1</v>
      </c>
    </row>
    <row r="38" spans="1:20" x14ac:dyDescent="0.3">
      <c r="A38" t="s">
        <v>139</v>
      </c>
      <c r="B38" t="s">
        <v>23</v>
      </c>
      <c r="C38" t="s">
        <v>16</v>
      </c>
      <c r="D38" t="s">
        <v>16</v>
      </c>
      <c r="E38" t="s">
        <v>24</v>
      </c>
      <c r="F38" t="s">
        <v>18</v>
      </c>
      <c r="G38" t="s">
        <v>18</v>
      </c>
      <c r="H38" t="s">
        <v>18</v>
      </c>
      <c r="I38" t="s">
        <v>140</v>
      </c>
      <c r="J38" t="s">
        <v>141</v>
      </c>
      <c r="K38" t="s">
        <v>142</v>
      </c>
      <c r="L38">
        <v>40</v>
      </c>
      <c r="M38" s="2">
        <v>17500000</v>
      </c>
      <c r="N38" s="2">
        <v>425000</v>
      </c>
      <c r="O38" t="str">
        <f t="shared" si="0"/>
        <v>Flop</v>
      </c>
      <c r="S38" s="14" t="s">
        <v>105</v>
      </c>
      <c r="T38" s="17">
        <v>1</v>
      </c>
    </row>
    <row r="39" spans="1:20" x14ac:dyDescent="0.3">
      <c r="A39" t="s">
        <v>143</v>
      </c>
      <c r="B39" t="s">
        <v>15</v>
      </c>
      <c r="C39" t="s">
        <v>16</v>
      </c>
      <c r="D39" t="s">
        <v>16</v>
      </c>
      <c r="E39" t="s">
        <v>29</v>
      </c>
      <c r="F39" t="s">
        <v>18</v>
      </c>
      <c r="G39" t="s">
        <v>18</v>
      </c>
      <c r="H39" t="s">
        <v>18</v>
      </c>
      <c r="I39" t="s">
        <v>144</v>
      </c>
      <c r="J39" t="s">
        <v>145</v>
      </c>
      <c r="K39" t="s">
        <v>146</v>
      </c>
      <c r="L39">
        <v>1250</v>
      </c>
      <c r="M39" s="2">
        <v>250000000</v>
      </c>
      <c r="N39" s="2">
        <v>134612500</v>
      </c>
      <c r="O39" t="str">
        <f t="shared" si="0"/>
        <v>Flop</v>
      </c>
      <c r="S39" s="16" t="s">
        <v>15</v>
      </c>
      <c r="T39" s="17">
        <v>1</v>
      </c>
    </row>
    <row r="40" spans="1:20" x14ac:dyDescent="0.3">
      <c r="A40" t="s">
        <v>147</v>
      </c>
      <c r="B40" t="s">
        <v>15</v>
      </c>
      <c r="C40" t="s">
        <v>16</v>
      </c>
      <c r="D40" t="s">
        <v>16</v>
      </c>
      <c r="E40" t="s">
        <v>55</v>
      </c>
      <c r="F40" t="s">
        <v>18</v>
      </c>
      <c r="G40" t="s">
        <v>18</v>
      </c>
      <c r="H40" t="s">
        <v>16</v>
      </c>
      <c r="I40" t="s">
        <v>148</v>
      </c>
      <c r="J40" t="s">
        <v>149</v>
      </c>
      <c r="K40" t="s">
        <v>150</v>
      </c>
      <c r="L40">
        <v>250</v>
      </c>
      <c r="M40" s="2">
        <v>45000000</v>
      </c>
      <c r="N40" s="2">
        <v>6300000</v>
      </c>
      <c r="O40" t="str">
        <f t="shared" si="0"/>
        <v>Flop</v>
      </c>
      <c r="S40" s="14" t="s">
        <v>109</v>
      </c>
      <c r="T40" s="17">
        <v>1</v>
      </c>
    </row>
    <row r="41" spans="1:20" x14ac:dyDescent="0.3">
      <c r="A41" t="s">
        <v>151</v>
      </c>
      <c r="B41" t="s">
        <v>15</v>
      </c>
      <c r="C41" t="s">
        <v>18</v>
      </c>
      <c r="D41" t="s">
        <v>16</v>
      </c>
      <c r="E41" t="s">
        <v>55</v>
      </c>
      <c r="F41" t="s">
        <v>16</v>
      </c>
      <c r="G41" t="s">
        <v>16</v>
      </c>
      <c r="H41" t="s">
        <v>16</v>
      </c>
      <c r="I41" t="s">
        <v>152</v>
      </c>
      <c r="J41" t="s">
        <v>153</v>
      </c>
      <c r="K41" t="s">
        <v>69</v>
      </c>
      <c r="L41">
        <v>1900</v>
      </c>
      <c r="M41" s="2">
        <v>550000000</v>
      </c>
      <c r="N41" s="2">
        <v>485600000</v>
      </c>
      <c r="O41" t="str">
        <f t="shared" si="0"/>
        <v>Average</v>
      </c>
      <c r="S41" s="16" t="s">
        <v>15</v>
      </c>
      <c r="T41" s="17">
        <v>1</v>
      </c>
    </row>
    <row r="42" spans="1:20" x14ac:dyDescent="0.3">
      <c r="A42" t="s">
        <v>154</v>
      </c>
      <c r="B42" t="s">
        <v>23</v>
      </c>
      <c r="C42" t="s">
        <v>18</v>
      </c>
      <c r="D42" t="s">
        <v>16</v>
      </c>
      <c r="E42" t="s">
        <v>29</v>
      </c>
      <c r="F42" t="s">
        <v>16</v>
      </c>
      <c r="G42" t="s">
        <v>18</v>
      </c>
      <c r="H42" t="s">
        <v>16</v>
      </c>
      <c r="I42" t="s">
        <v>152</v>
      </c>
      <c r="J42" t="s">
        <v>155</v>
      </c>
      <c r="K42" t="s">
        <v>60</v>
      </c>
      <c r="L42">
        <v>1100</v>
      </c>
      <c r="M42" s="2">
        <v>340000000</v>
      </c>
      <c r="N42" s="2">
        <v>128792500</v>
      </c>
      <c r="O42" t="str">
        <f t="shared" si="0"/>
        <v>Flop</v>
      </c>
      <c r="S42" s="14" t="s">
        <v>113</v>
      </c>
      <c r="T42" s="17">
        <v>1</v>
      </c>
    </row>
    <row r="43" spans="1:20" x14ac:dyDescent="0.3">
      <c r="A43" t="s">
        <v>156</v>
      </c>
      <c r="B43" t="s">
        <v>15</v>
      </c>
      <c r="C43" t="s">
        <v>16</v>
      </c>
      <c r="D43" t="s">
        <v>16</v>
      </c>
      <c r="E43" t="s">
        <v>24</v>
      </c>
      <c r="F43" t="s">
        <v>16</v>
      </c>
      <c r="G43" t="s">
        <v>16</v>
      </c>
      <c r="H43" t="s">
        <v>16</v>
      </c>
      <c r="I43" t="s">
        <v>152</v>
      </c>
      <c r="J43" t="s">
        <v>157</v>
      </c>
      <c r="K43" t="s">
        <v>128</v>
      </c>
      <c r="L43">
        <v>750</v>
      </c>
      <c r="M43" s="2">
        <v>390000000</v>
      </c>
      <c r="N43" s="2">
        <v>76653750</v>
      </c>
      <c r="O43" t="str">
        <f t="shared" si="0"/>
        <v>Flop</v>
      </c>
      <c r="S43" s="16" t="s">
        <v>23</v>
      </c>
      <c r="T43" s="17">
        <v>1</v>
      </c>
    </row>
    <row r="44" spans="1:20" x14ac:dyDescent="0.3">
      <c r="A44" t="s">
        <v>158</v>
      </c>
      <c r="B44" t="s">
        <v>23</v>
      </c>
      <c r="C44" t="s">
        <v>16</v>
      </c>
      <c r="D44" t="s">
        <v>16</v>
      </c>
      <c r="E44" t="s">
        <v>55</v>
      </c>
      <c r="F44" t="s">
        <v>16</v>
      </c>
      <c r="G44" t="s">
        <v>16</v>
      </c>
      <c r="H44" t="s">
        <v>16</v>
      </c>
      <c r="I44" t="s">
        <v>152</v>
      </c>
      <c r="J44" t="s">
        <v>159</v>
      </c>
      <c r="K44" t="s">
        <v>160</v>
      </c>
      <c r="L44">
        <v>750</v>
      </c>
      <c r="M44" s="2">
        <v>430000000</v>
      </c>
      <c r="N44" s="2">
        <v>180660000</v>
      </c>
      <c r="O44" t="str">
        <f t="shared" si="0"/>
        <v>Flop</v>
      </c>
      <c r="S44" s="14" t="s">
        <v>115</v>
      </c>
      <c r="T44" s="17">
        <v>9</v>
      </c>
    </row>
    <row r="45" spans="1:20" x14ac:dyDescent="0.3">
      <c r="A45" t="s">
        <v>161</v>
      </c>
      <c r="B45" t="s">
        <v>23</v>
      </c>
      <c r="C45" t="s">
        <v>16</v>
      </c>
      <c r="D45" t="s">
        <v>16</v>
      </c>
      <c r="E45" t="s">
        <v>24</v>
      </c>
      <c r="F45" t="s">
        <v>16</v>
      </c>
      <c r="G45" t="s">
        <v>16</v>
      </c>
      <c r="H45" t="s">
        <v>16</v>
      </c>
      <c r="I45" t="s">
        <v>152</v>
      </c>
      <c r="J45" t="s">
        <v>162</v>
      </c>
      <c r="K45" t="s">
        <v>58</v>
      </c>
      <c r="L45">
        <v>650</v>
      </c>
      <c r="M45" s="2">
        <v>220000000</v>
      </c>
      <c r="N45" s="2">
        <v>836710000</v>
      </c>
      <c r="O45" t="str">
        <f t="shared" si="0"/>
        <v>Blockbuster</v>
      </c>
      <c r="S45" s="16" t="s">
        <v>23</v>
      </c>
      <c r="T45" s="17">
        <v>3</v>
      </c>
    </row>
    <row r="46" spans="1:20" x14ac:dyDescent="0.3">
      <c r="A46" t="s">
        <v>163</v>
      </c>
      <c r="B46" t="s">
        <v>15</v>
      </c>
      <c r="C46" t="s">
        <v>18</v>
      </c>
      <c r="D46" t="s">
        <v>16</v>
      </c>
      <c r="E46" t="s">
        <v>55</v>
      </c>
      <c r="F46" t="s">
        <v>16</v>
      </c>
      <c r="G46" t="s">
        <v>16</v>
      </c>
      <c r="H46" t="s">
        <v>16</v>
      </c>
      <c r="I46" t="s">
        <v>152</v>
      </c>
      <c r="J46" t="s">
        <v>162</v>
      </c>
      <c r="K46" t="s">
        <v>58</v>
      </c>
      <c r="L46">
        <v>1350</v>
      </c>
      <c r="M46" s="2">
        <v>550000000</v>
      </c>
      <c r="N46" s="2">
        <v>495722500</v>
      </c>
      <c r="O46" t="str">
        <f t="shared" si="0"/>
        <v>Average</v>
      </c>
      <c r="S46" s="16" t="s">
        <v>15</v>
      </c>
      <c r="T46" s="17">
        <v>6</v>
      </c>
    </row>
    <row r="47" spans="1:20" x14ac:dyDescent="0.3">
      <c r="A47" t="s">
        <v>164</v>
      </c>
      <c r="B47" t="s">
        <v>23</v>
      </c>
      <c r="C47" t="s">
        <v>16</v>
      </c>
      <c r="D47" t="s">
        <v>16</v>
      </c>
      <c r="E47" t="s">
        <v>24</v>
      </c>
      <c r="F47" t="s">
        <v>16</v>
      </c>
      <c r="G47" t="s">
        <v>16</v>
      </c>
      <c r="H47" t="s">
        <v>16</v>
      </c>
      <c r="I47" t="s">
        <v>152</v>
      </c>
      <c r="J47" t="s">
        <v>76</v>
      </c>
      <c r="K47" t="s">
        <v>58</v>
      </c>
      <c r="L47">
        <v>1100</v>
      </c>
      <c r="M47" s="2">
        <v>480000000</v>
      </c>
      <c r="N47" s="2">
        <v>521750000</v>
      </c>
      <c r="O47" t="str">
        <f t="shared" si="0"/>
        <v>Hit</v>
      </c>
      <c r="S47" s="14" t="s">
        <v>140</v>
      </c>
      <c r="T47" s="17">
        <v>1</v>
      </c>
    </row>
    <row r="48" spans="1:20" x14ac:dyDescent="0.3">
      <c r="A48" t="s">
        <v>165</v>
      </c>
      <c r="B48" t="s">
        <v>15</v>
      </c>
      <c r="C48" t="s">
        <v>16</v>
      </c>
      <c r="D48" t="s">
        <v>16</v>
      </c>
      <c r="E48" t="s">
        <v>29</v>
      </c>
      <c r="F48" t="s">
        <v>16</v>
      </c>
      <c r="G48" t="s">
        <v>16</v>
      </c>
      <c r="H48" t="s">
        <v>16</v>
      </c>
      <c r="I48" t="s">
        <v>152</v>
      </c>
      <c r="J48" t="s">
        <v>166</v>
      </c>
      <c r="K48" t="s">
        <v>133</v>
      </c>
      <c r="L48">
        <v>350</v>
      </c>
      <c r="M48" s="2">
        <v>100000000</v>
      </c>
      <c r="N48" s="2">
        <v>327100000</v>
      </c>
      <c r="O48" t="str">
        <f t="shared" si="0"/>
        <v>Blockbuster</v>
      </c>
      <c r="S48" s="16" t="s">
        <v>23</v>
      </c>
      <c r="T48" s="17">
        <v>1</v>
      </c>
    </row>
    <row r="49" spans="1:20" x14ac:dyDescent="0.3">
      <c r="A49" t="s">
        <v>167</v>
      </c>
      <c r="B49" t="s">
        <v>23</v>
      </c>
      <c r="C49" t="s">
        <v>16</v>
      </c>
      <c r="D49" t="s">
        <v>16</v>
      </c>
      <c r="E49" t="s">
        <v>29</v>
      </c>
      <c r="F49" t="s">
        <v>16</v>
      </c>
      <c r="G49" t="s">
        <v>16</v>
      </c>
      <c r="H49" t="s">
        <v>16</v>
      </c>
      <c r="I49" t="s">
        <v>152</v>
      </c>
      <c r="J49" t="s">
        <v>166</v>
      </c>
      <c r="K49" t="s">
        <v>69</v>
      </c>
      <c r="L49">
        <v>1350</v>
      </c>
      <c r="M49" s="2">
        <v>310000000</v>
      </c>
      <c r="N49" s="2">
        <v>511940000</v>
      </c>
      <c r="O49" t="str">
        <f t="shared" si="0"/>
        <v>Hit</v>
      </c>
      <c r="S49" s="14" t="s">
        <v>144</v>
      </c>
      <c r="T49" s="17">
        <v>1</v>
      </c>
    </row>
    <row r="50" spans="1:20" x14ac:dyDescent="0.3">
      <c r="A50" t="s">
        <v>168</v>
      </c>
      <c r="B50" t="s">
        <v>15</v>
      </c>
      <c r="C50" t="s">
        <v>16</v>
      </c>
      <c r="D50" t="s">
        <v>16</v>
      </c>
      <c r="E50" t="s">
        <v>42</v>
      </c>
      <c r="F50" t="s">
        <v>16</v>
      </c>
      <c r="G50" t="s">
        <v>16</v>
      </c>
      <c r="H50" t="s">
        <v>16</v>
      </c>
      <c r="I50" t="s">
        <v>152</v>
      </c>
      <c r="J50" t="s">
        <v>169</v>
      </c>
      <c r="K50" t="s">
        <v>60</v>
      </c>
      <c r="L50">
        <v>475</v>
      </c>
      <c r="M50" s="2">
        <v>125000000</v>
      </c>
      <c r="N50" s="2">
        <v>637405000</v>
      </c>
      <c r="O50" t="str">
        <f t="shared" si="0"/>
        <v>Blockbuster</v>
      </c>
      <c r="S50" s="16" t="s">
        <v>15</v>
      </c>
      <c r="T50" s="17">
        <v>1</v>
      </c>
    </row>
    <row r="51" spans="1:20" x14ac:dyDescent="0.3">
      <c r="A51" t="s">
        <v>170</v>
      </c>
      <c r="B51" t="s">
        <v>15</v>
      </c>
      <c r="C51" t="s">
        <v>16</v>
      </c>
      <c r="D51" t="s">
        <v>16</v>
      </c>
      <c r="E51" t="s">
        <v>118</v>
      </c>
      <c r="F51" t="s">
        <v>16</v>
      </c>
      <c r="G51" t="s">
        <v>16</v>
      </c>
      <c r="H51" t="s">
        <v>16</v>
      </c>
      <c r="I51" t="s">
        <v>152</v>
      </c>
      <c r="J51" t="s">
        <v>169</v>
      </c>
      <c r="K51" t="s">
        <v>60</v>
      </c>
      <c r="L51">
        <v>950</v>
      </c>
      <c r="M51" s="2">
        <v>270000000</v>
      </c>
      <c r="N51" s="2">
        <v>485250000</v>
      </c>
      <c r="O51" t="str">
        <f t="shared" si="0"/>
        <v>Hit</v>
      </c>
      <c r="S51" s="14" t="s">
        <v>148</v>
      </c>
      <c r="T51" s="17">
        <v>1</v>
      </c>
    </row>
    <row r="52" spans="1:20" x14ac:dyDescent="0.3">
      <c r="A52" t="s">
        <v>171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18</v>
      </c>
      <c r="H52" t="s">
        <v>16</v>
      </c>
      <c r="I52" t="s">
        <v>152</v>
      </c>
      <c r="J52" t="s">
        <v>172</v>
      </c>
      <c r="K52" t="s">
        <v>133</v>
      </c>
      <c r="L52">
        <v>1000</v>
      </c>
      <c r="M52" s="2">
        <v>400000000</v>
      </c>
      <c r="N52" s="2">
        <v>871517500</v>
      </c>
      <c r="O52" t="str">
        <f t="shared" si="0"/>
        <v>Blockbuster</v>
      </c>
      <c r="S52" s="16" t="s">
        <v>15</v>
      </c>
      <c r="T52" s="17">
        <v>1</v>
      </c>
    </row>
    <row r="53" spans="1:20" x14ac:dyDescent="0.3">
      <c r="A53" t="s">
        <v>173</v>
      </c>
      <c r="B53" t="s">
        <v>15</v>
      </c>
      <c r="C53" t="s">
        <v>16</v>
      </c>
      <c r="D53" t="s">
        <v>16</v>
      </c>
      <c r="E53" t="s">
        <v>24</v>
      </c>
      <c r="F53" t="s">
        <v>16</v>
      </c>
      <c r="G53" t="s">
        <v>16</v>
      </c>
      <c r="H53" t="s">
        <v>16</v>
      </c>
      <c r="I53" t="s">
        <v>152</v>
      </c>
      <c r="J53" t="s">
        <v>174</v>
      </c>
      <c r="K53" t="s">
        <v>138</v>
      </c>
      <c r="L53">
        <v>1650</v>
      </c>
      <c r="M53" s="2">
        <v>340000000</v>
      </c>
      <c r="N53" s="2">
        <v>230320000</v>
      </c>
      <c r="O53" t="str">
        <f t="shared" si="0"/>
        <v>Flop</v>
      </c>
      <c r="S53" s="14" t="s">
        <v>152</v>
      </c>
      <c r="T53" s="17">
        <v>14</v>
      </c>
    </row>
    <row r="54" spans="1:20" x14ac:dyDescent="0.3">
      <c r="A54" t="s">
        <v>175</v>
      </c>
      <c r="B54" t="s">
        <v>15</v>
      </c>
      <c r="C54" t="s">
        <v>16</v>
      </c>
      <c r="D54" t="s">
        <v>16</v>
      </c>
      <c r="E54" t="s">
        <v>24</v>
      </c>
      <c r="F54" t="s">
        <v>18</v>
      </c>
      <c r="G54" t="s">
        <v>18</v>
      </c>
      <c r="H54" t="s">
        <v>18</v>
      </c>
      <c r="I54" t="s">
        <v>176</v>
      </c>
      <c r="J54" t="s">
        <v>177</v>
      </c>
      <c r="K54" t="s">
        <v>178</v>
      </c>
      <c r="L54">
        <v>1</v>
      </c>
      <c r="M54" s="2">
        <v>1000000</v>
      </c>
      <c r="N54" s="2">
        <v>140000</v>
      </c>
      <c r="O54" t="str">
        <f t="shared" si="0"/>
        <v>Flop</v>
      </c>
      <c r="S54" s="16" t="s">
        <v>23</v>
      </c>
      <c r="T54" s="17">
        <v>6</v>
      </c>
    </row>
    <row r="55" spans="1:20" x14ac:dyDescent="0.3">
      <c r="A55" t="s">
        <v>179</v>
      </c>
      <c r="B55" t="s">
        <v>23</v>
      </c>
      <c r="C55" t="s">
        <v>16</v>
      </c>
      <c r="D55" t="s">
        <v>16</v>
      </c>
      <c r="E55" t="s">
        <v>24</v>
      </c>
      <c r="F55" t="s">
        <v>16</v>
      </c>
      <c r="G55" t="s">
        <v>18</v>
      </c>
      <c r="H55" t="s">
        <v>18</v>
      </c>
      <c r="I55" t="s">
        <v>180</v>
      </c>
      <c r="J55" t="s">
        <v>181</v>
      </c>
      <c r="K55" t="s">
        <v>182</v>
      </c>
      <c r="L55">
        <v>8</v>
      </c>
      <c r="M55" s="2">
        <v>1000000</v>
      </c>
      <c r="N55" s="2">
        <v>16000</v>
      </c>
      <c r="O55" t="str">
        <f t="shared" si="0"/>
        <v>Flop</v>
      </c>
      <c r="S55" s="16" t="s">
        <v>15</v>
      </c>
      <c r="T55" s="17">
        <v>8</v>
      </c>
    </row>
    <row r="56" spans="1:20" x14ac:dyDescent="0.3">
      <c r="A56" t="s">
        <v>183</v>
      </c>
      <c r="B56" t="s">
        <v>15</v>
      </c>
      <c r="C56" t="s">
        <v>16</v>
      </c>
      <c r="D56" t="s">
        <v>16</v>
      </c>
      <c r="E56" t="s">
        <v>24</v>
      </c>
      <c r="F56" t="s">
        <v>18</v>
      </c>
      <c r="G56" t="s">
        <v>18</v>
      </c>
      <c r="H56" t="s">
        <v>18</v>
      </c>
      <c r="I56" t="s">
        <v>184</v>
      </c>
      <c r="J56" t="s">
        <v>185</v>
      </c>
      <c r="K56" t="s">
        <v>185</v>
      </c>
      <c r="L56">
        <v>8</v>
      </c>
      <c r="M56" s="2">
        <v>2000000</v>
      </c>
      <c r="N56" s="2">
        <v>350000</v>
      </c>
      <c r="O56" t="str">
        <f t="shared" si="0"/>
        <v>Flop</v>
      </c>
      <c r="S56" s="14" t="s">
        <v>176</v>
      </c>
      <c r="T56" s="17">
        <v>1</v>
      </c>
    </row>
    <row r="57" spans="1:20" x14ac:dyDescent="0.3">
      <c r="A57" t="s">
        <v>186</v>
      </c>
      <c r="B57" t="s">
        <v>23</v>
      </c>
      <c r="C57" t="s">
        <v>16</v>
      </c>
      <c r="D57" t="s">
        <v>16</v>
      </c>
      <c r="E57" t="s">
        <v>118</v>
      </c>
      <c r="F57" t="s">
        <v>16</v>
      </c>
      <c r="G57" t="s">
        <v>16</v>
      </c>
      <c r="H57" t="s">
        <v>16</v>
      </c>
      <c r="I57" t="s">
        <v>187</v>
      </c>
      <c r="J57" t="s">
        <v>188</v>
      </c>
      <c r="K57" t="s">
        <v>189</v>
      </c>
      <c r="L57">
        <v>300</v>
      </c>
      <c r="M57" s="2">
        <v>50000000</v>
      </c>
      <c r="N57" s="2">
        <v>8200000</v>
      </c>
      <c r="O57" t="str">
        <f t="shared" si="0"/>
        <v>Flop</v>
      </c>
      <c r="S57" s="16" t="s">
        <v>15</v>
      </c>
      <c r="T57" s="17">
        <v>1</v>
      </c>
    </row>
    <row r="58" spans="1:20" x14ac:dyDescent="0.3">
      <c r="A58" t="s">
        <v>190</v>
      </c>
      <c r="B58" t="s">
        <v>15</v>
      </c>
      <c r="C58" t="s">
        <v>16</v>
      </c>
      <c r="D58" t="s">
        <v>16</v>
      </c>
      <c r="E58" t="s">
        <v>24</v>
      </c>
      <c r="F58" t="s">
        <v>18</v>
      </c>
      <c r="G58" t="s">
        <v>16</v>
      </c>
      <c r="H58" t="s">
        <v>18</v>
      </c>
      <c r="I58" t="s">
        <v>191</v>
      </c>
      <c r="J58" t="s">
        <v>192</v>
      </c>
      <c r="K58" t="s">
        <v>193</v>
      </c>
      <c r="L58">
        <v>6</v>
      </c>
      <c r="M58" s="2">
        <v>9000000</v>
      </c>
      <c r="N58" s="2">
        <v>72500</v>
      </c>
      <c r="O58" t="str">
        <f t="shared" si="0"/>
        <v>Flop</v>
      </c>
      <c r="S58" s="14" t="s">
        <v>180</v>
      </c>
      <c r="T58" s="17">
        <v>1</v>
      </c>
    </row>
    <row r="59" spans="1:20" x14ac:dyDescent="0.3">
      <c r="A59" t="s">
        <v>194</v>
      </c>
      <c r="B59" t="s">
        <v>15</v>
      </c>
      <c r="C59" t="s">
        <v>16</v>
      </c>
      <c r="D59" t="s">
        <v>16</v>
      </c>
      <c r="E59" t="s">
        <v>29</v>
      </c>
      <c r="F59" t="s">
        <v>18</v>
      </c>
      <c r="G59" t="s">
        <v>16</v>
      </c>
      <c r="H59" t="s">
        <v>16</v>
      </c>
      <c r="I59" t="s">
        <v>195</v>
      </c>
      <c r="J59" t="s">
        <v>31</v>
      </c>
      <c r="K59" t="s">
        <v>196</v>
      </c>
      <c r="L59">
        <v>350</v>
      </c>
      <c r="M59" s="2">
        <v>75000000</v>
      </c>
      <c r="N59" s="2">
        <v>36400000</v>
      </c>
      <c r="O59" t="str">
        <f t="shared" si="0"/>
        <v>Flop</v>
      </c>
      <c r="S59" s="16" t="s">
        <v>23</v>
      </c>
      <c r="T59" s="17">
        <v>1</v>
      </c>
    </row>
    <row r="60" spans="1:20" x14ac:dyDescent="0.3">
      <c r="A60" t="s">
        <v>197</v>
      </c>
      <c r="B60" t="s">
        <v>15</v>
      </c>
      <c r="C60" t="s">
        <v>16</v>
      </c>
      <c r="D60" t="s">
        <v>16</v>
      </c>
      <c r="E60" t="s">
        <v>64</v>
      </c>
      <c r="F60" t="s">
        <v>18</v>
      </c>
      <c r="G60" t="s">
        <v>16</v>
      </c>
      <c r="H60" t="s">
        <v>16</v>
      </c>
      <c r="I60" t="s">
        <v>198</v>
      </c>
      <c r="J60" t="s">
        <v>199</v>
      </c>
      <c r="K60" t="s">
        <v>200</v>
      </c>
      <c r="L60">
        <v>225</v>
      </c>
      <c r="M60" s="2">
        <v>60000000</v>
      </c>
      <c r="N60" s="2">
        <v>7200000</v>
      </c>
      <c r="O60" t="str">
        <f t="shared" si="0"/>
        <v>Flop</v>
      </c>
      <c r="S60" s="14" t="s">
        <v>184</v>
      </c>
      <c r="T60" s="17">
        <v>1</v>
      </c>
    </row>
    <row r="61" spans="1:20" x14ac:dyDescent="0.3">
      <c r="A61" t="s">
        <v>201</v>
      </c>
      <c r="B61" t="s">
        <v>15</v>
      </c>
      <c r="C61" t="s">
        <v>16</v>
      </c>
      <c r="D61" t="s">
        <v>16</v>
      </c>
      <c r="E61" t="s">
        <v>29</v>
      </c>
      <c r="F61" t="s">
        <v>16</v>
      </c>
      <c r="G61" t="s">
        <v>16</v>
      </c>
      <c r="H61" t="s">
        <v>16</v>
      </c>
      <c r="I61" t="s">
        <v>198</v>
      </c>
      <c r="J61" t="s">
        <v>202</v>
      </c>
      <c r="K61" t="s">
        <v>203</v>
      </c>
      <c r="L61">
        <v>175</v>
      </c>
      <c r="M61" s="2">
        <v>42500000</v>
      </c>
      <c r="N61" s="2">
        <v>3400000</v>
      </c>
      <c r="O61" t="str">
        <f t="shared" si="0"/>
        <v>Flop</v>
      </c>
      <c r="S61" s="16" t="s">
        <v>15</v>
      </c>
      <c r="T61" s="17">
        <v>1</v>
      </c>
    </row>
    <row r="62" spans="1:20" x14ac:dyDescent="0.3">
      <c r="A62" t="s">
        <v>204</v>
      </c>
      <c r="B62" t="s">
        <v>15</v>
      </c>
      <c r="C62" t="s">
        <v>16</v>
      </c>
      <c r="D62" t="s">
        <v>16</v>
      </c>
      <c r="E62" t="s">
        <v>24</v>
      </c>
      <c r="F62" t="s">
        <v>16</v>
      </c>
      <c r="G62" t="s">
        <v>16</v>
      </c>
      <c r="H62" t="s">
        <v>16</v>
      </c>
      <c r="I62" t="s">
        <v>198</v>
      </c>
      <c r="J62" t="s">
        <v>205</v>
      </c>
      <c r="K62" t="s">
        <v>125</v>
      </c>
      <c r="L62">
        <v>550</v>
      </c>
      <c r="M62" s="2">
        <v>72500000</v>
      </c>
      <c r="N62" s="2">
        <v>38900000</v>
      </c>
      <c r="O62" t="str">
        <f t="shared" si="0"/>
        <v>Flop</v>
      </c>
      <c r="S62" s="14" t="s">
        <v>187</v>
      </c>
      <c r="T62" s="17">
        <v>1</v>
      </c>
    </row>
    <row r="63" spans="1:20" x14ac:dyDescent="0.3">
      <c r="A63" t="s">
        <v>206</v>
      </c>
      <c r="B63" t="s">
        <v>15</v>
      </c>
      <c r="C63" t="s">
        <v>16</v>
      </c>
      <c r="D63" t="s">
        <v>16</v>
      </c>
      <c r="E63" t="s">
        <v>29</v>
      </c>
      <c r="F63" t="s">
        <v>16</v>
      </c>
      <c r="G63" t="s">
        <v>18</v>
      </c>
      <c r="H63" t="s">
        <v>16</v>
      </c>
      <c r="I63" t="s">
        <v>198</v>
      </c>
      <c r="J63" t="s">
        <v>207</v>
      </c>
      <c r="K63" t="s">
        <v>208</v>
      </c>
      <c r="L63">
        <v>400</v>
      </c>
      <c r="M63" s="2">
        <v>110000000</v>
      </c>
      <c r="N63" s="2">
        <v>11800000</v>
      </c>
      <c r="O63" t="str">
        <f t="shared" si="0"/>
        <v>Flop</v>
      </c>
      <c r="S63" s="16" t="s">
        <v>23</v>
      </c>
      <c r="T63" s="17">
        <v>1</v>
      </c>
    </row>
    <row r="64" spans="1:20" x14ac:dyDescent="0.3">
      <c r="A64" t="s">
        <v>209</v>
      </c>
      <c r="B64" t="s">
        <v>15</v>
      </c>
      <c r="C64" t="s">
        <v>16</v>
      </c>
      <c r="D64" t="s">
        <v>16</v>
      </c>
      <c r="E64" t="s">
        <v>24</v>
      </c>
      <c r="F64" t="s">
        <v>16</v>
      </c>
      <c r="G64" t="s">
        <v>16</v>
      </c>
      <c r="H64" t="s">
        <v>16</v>
      </c>
      <c r="I64" t="s">
        <v>210</v>
      </c>
      <c r="J64" t="s">
        <v>211</v>
      </c>
      <c r="K64" t="s">
        <v>212</v>
      </c>
      <c r="L64">
        <v>350</v>
      </c>
      <c r="M64" s="2">
        <v>55000000</v>
      </c>
      <c r="N64" s="2">
        <v>7700000</v>
      </c>
      <c r="O64" t="str">
        <f t="shared" si="0"/>
        <v>Flop</v>
      </c>
      <c r="S64" s="14" t="s">
        <v>191</v>
      </c>
      <c r="T64" s="17">
        <v>1</v>
      </c>
    </row>
    <row r="65" spans="1:20" x14ac:dyDescent="0.3">
      <c r="A65" t="s">
        <v>213</v>
      </c>
      <c r="B65" t="s">
        <v>15</v>
      </c>
      <c r="C65" t="s">
        <v>16</v>
      </c>
      <c r="D65" t="s">
        <v>16</v>
      </c>
      <c r="E65" t="s">
        <v>24</v>
      </c>
      <c r="F65" t="s">
        <v>18</v>
      </c>
      <c r="G65" t="s">
        <v>18</v>
      </c>
      <c r="H65" t="s">
        <v>16</v>
      </c>
      <c r="I65" t="s">
        <v>210</v>
      </c>
      <c r="J65" t="s">
        <v>214</v>
      </c>
      <c r="K65" t="s">
        <v>215</v>
      </c>
      <c r="L65">
        <v>30</v>
      </c>
      <c r="M65" s="2">
        <v>10000000</v>
      </c>
      <c r="N65" s="2">
        <v>1125000</v>
      </c>
      <c r="O65" t="str">
        <f t="shared" si="0"/>
        <v>Flop</v>
      </c>
      <c r="S65" s="16" t="s">
        <v>15</v>
      </c>
      <c r="T65" s="17">
        <v>1</v>
      </c>
    </row>
    <row r="66" spans="1:20" x14ac:dyDescent="0.3">
      <c r="A66" t="s">
        <v>216</v>
      </c>
      <c r="B66" t="s">
        <v>23</v>
      </c>
      <c r="C66" t="s">
        <v>16</v>
      </c>
      <c r="D66" t="s">
        <v>16</v>
      </c>
      <c r="E66" t="s">
        <v>24</v>
      </c>
      <c r="F66" t="s">
        <v>16</v>
      </c>
      <c r="G66" t="s">
        <v>18</v>
      </c>
      <c r="H66" t="s">
        <v>16</v>
      </c>
      <c r="I66" t="s">
        <v>210</v>
      </c>
      <c r="J66" t="s">
        <v>217</v>
      </c>
      <c r="K66" t="s">
        <v>218</v>
      </c>
      <c r="L66">
        <v>2</v>
      </c>
      <c r="M66" s="2">
        <v>60000000</v>
      </c>
      <c r="N66" s="2">
        <v>60000</v>
      </c>
      <c r="O66" t="str">
        <f t="shared" ref="O66:O129" si="1">IF(N66 &gt;= 2*M66, "Blockbuster", IF(N66 &gt;= M66, "Hit", IF(N66 &gt;= 0.75*M66, "Average", "Flop")))</f>
        <v>Flop</v>
      </c>
      <c r="S66" s="14" t="s">
        <v>195</v>
      </c>
      <c r="T66" s="17">
        <v>1</v>
      </c>
    </row>
    <row r="67" spans="1:20" x14ac:dyDescent="0.3">
      <c r="A67" t="s">
        <v>219</v>
      </c>
      <c r="B67" t="s">
        <v>15</v>
      </c>
      <c r="C67" t="s">
        <v>16</v>
      </c>
      <c r="D67" t="s">
        <v>16</v>
      </c>
      <c r="E67" t="s">
        <v>24</v>
      </c>
      <c r="F67" t="s">
        <v>18</v>
      </c>
      <c r="G67" t="s">
        <v>16</v>
      </c>
      <c r="H67" t="s">
        <v>16</v>
      </c>
      <c r="I67" t="s">
        <v>220</v>
      </c>
      <c r="J67" t="s">
        <v>221</v>
      </c>
      <c r="K67" t="s">
        <v>222</v>
      </c>
      <c r="L67">
        <v>300</v>
      </c>
      <c r="M67" s="2">
        <v>37500000</v>
      </c>
      <c r="N67" s="2">
        <v>37100000</v>
      </c>
      <c r="O67" t="str">
        <f t="shared" si="1"/>
        <v>Average</v>
      </c>
      <c r="S67" s="16" t="s">
        <v>15</v>
      </c>
      <c r="T67" s="17">
        <v>1</v>
      </c>
    </row>
    <row r="68" spans="1:20" x14ac:dyDescent="0.3">
      <c r="A68" t="s">
        <v>223</v>
      </c>
      <c r="B68" t="s">
        <v>23</v>
      </c>
      <c r="C68" t="s">
        <v>16</v>
      </c>
      <c r="D68" t="s">
        <v>16</v>
      </c>
      <c r="E68" t="s">
        <v>42</v>
      </c>
      <c r="F68" t="s">
        <v>18</v>
      </c>
      <c r="G68" t="s">
        <v>18</v>
      </c>
      <c r="H68" t="s">
        <v>16</v>
      </c>
      <c r="I68" t="s">
        <v>224</v>
      </c>
      <c r="J68" t="s">
        <v>225</v>
      </c>
      <c r="K68" t="s">
        <v>226</v>
      </c>
      <c r="L68">
        <v>70</v>
      </c>
      <c r="M68" s="2">
        <v>22500000</v>
      </c>
      <c r="N68" s="2">
        <v>1975000</v>
      </c>
      <c r="O68" t="str">
        <f t="shared" si="1"/>
        <v>Flop</v>
      </c>
      <c r="S68" s="14" t="s">
        <v>198</v>
      </c>
      <c r="T68" s="17">
        <v>4</v>
      </c>
    </row>
    <row r="69" spans="1:20" x14ac:dyDescent="0.3">
      <c r="A69" t="s">
        <v>227</v>
      </c>
      <c r="B69" t="s">
        <v>15</v>
      </c>
      <c r="C69" t="s">
        <v>16</v>
      </c>
      <c r="D69" t="s">
        <v>16</v>
      </c>
      <c r="E69" t="s">
        <v>228</v>
      </c>
      <c r="F69" t="s">
        <v>18</v>
      </c>
      <c r="G69" t="s">
        <v>16</v>
      </c>
      <c r="H69" t="s">
        <v>18</v>
      </c>
      <c r="I69" t="s">
        <v>229</v>
      </c>
      <c r="J69" t="s">
        <v>230</v>
      </c>
      <c r="K69" t="s">
        <v>231</v>
      </c>
      <c r="L69">
        <v>750</v>
      </c>
      <c r="M69" s="2">
        <v>90000000</v>
      </c>
      <c r="N69" s="2">
        <v>104300000</v>
      </c>
      <c r="O69" t="str">
        <f t="shared" si="1"/>
        <v>Hit</v>
      </c>
      <c r="S69" s="16" t="s">
        <v>15</v>
      </c>
      <c r="T69" s="17">
        <v>4</v>
      </c>
    </row>
    <row r="70" spans="1:20" x14ac:dyDescent="0.3">
      <c r="A70" t="s">
        <v>232</v>
      </c>
      <c r="B70" t="s">
        <v>23</v>
      </c>
      <c r="C70" t="s">
        <v>16</v>
      </c>
      <c r="D70" t="s">
        <v>16</v>
      </c>
      <c r="E70" t="s">
        <v>24</v>
      </c>
      <c r="F70" t="s">
        <v>16</v>
      </c>
      <c r="G70" t="s">
        <v>16</v>
      </c>
      <c r="H70" t="s">
        <v>18</v>
      </c>
      <c r="I70" t="s">
        <v>233</v>
      </c>
      <c r="J70" t="s">
        <v>233</v>
      </c>
      <c r="K70" t="s">
        <v>234</v>
      </c>
      <c r="L70">
        <v>250</v>
      </c>
      <c r="M70" s="2">
        <v>45000000</v>
      </c>
      <c r="N70" s="2">
        <v>2100000</v>
      </c>
      <c r="O70" t="str">
        <f t="shared" si="1"/>
        <v>Flop</v>
      </c>
      <c r="S70" s="14" t="s">
        <v>210</v>
      </c>
      <c r="T70" s="17">
        <v>3</v>
      </c>
    </row>
    <row r="71" spans="1:20" x14ac:dyDescent="0.3">
      <c r="A71" t="s">
        <v>235</v>
      </c>
      <c r="B71" t="s">
        <v>23</v>
      </c>
      <c r="C71" t="s">
        <v>16</v>
      </c>
      <c r="D71" t="s">
        <v>16</v>
      </c>
      <c r="E71" t="s">
        <v>24</v>
      </c>
      <c r="F71" t="s">
        <v>16</v>
      </c>
      <c r="G71" t="s">
        <v>16</v>
      </c>
      <c r="H71" t="s">
        <v>16</v>
      </c>
      <c r="I71" t="s">
        <v>236</v>
      </c>
      <c r="J71" t="s">
        <v>237</v>
      </c>
      <c r="K71" t="s">
        <v>36</v>
      </c>
      <c r="L71">
        <v>1500</v>
      </c>
      <c r="M71" s="2">
        <v>710000000</v>
      </c>
      <c r="N71" s="2">
        <v>397825000</v>
      </c>
      <c r="O71" t="str">
        <f t="shared" si="1"/>
        <v>Flop</v>
      </c>
      <c r="S71" s="16" t="s">
        <v>23</v>
      </c>
      <c r="T71" s="17">
        <v>1</v>
      </c>
    </row>
    <row r="72" spans="1:20" x14ac:dyDescent="0.3">
      <c r="A72" t="s">
        <v>238</v>
      </c>
      <c r="B72" t="s">
        <v>15</v>
      </c>
      <c r="C72" t="s">
        <v>16</v>
      </c>
      <c r="D72" t="s">
        <v>16</v>
      </c>
      <c r="E72" t="s">
        <v>64</v>
      </c>
      <c r="F72" t="s">
        <v>16</v>
      </c>
      <c r="G72" t="s">
        <v>16</v>
      </c>
      <c r="H72" t="s">
        <v>16</v>
      </c>
      <c r="I72" t="s">
        <v>236</v>
      </c>
      <c r="J72" t="s">
        <v>35</v>
      </c>
      <c r="K72" t="s">
        <v>99</v>
      </c>
      <c r="L72">
        <v>1900</v>
      </c>
      <c r="M72" s="2">
        <v>320000000</v>
      </c>
      <c r="N72" s="2">
        <v>341300000</v>
      </c>
      <c r="O72" t="str">
        <f t="shared" si="1"/>
        <v>Hit</v>
      </c>
      <c r="S72" s="16" t="s">
        <v>15</v>
      </c>
      <c r="T72" s="17">
        <v>2</v>
      </c>
    </row>
    <row r="73" spans="1:20" x14ac:dyDescent="0.3">
      <c r="A73" t="s">
        <v>239</v>
      </c>
      <c r="B73" t="s">
        <v>15</v>
      </c>
      <c r="C73" t="s">
        <v>18</v>
      </c>
      <c r="D73" t="s">
        <v>16</v>
      </c>
      <c r="E73" t="s">
        <v>64</v>
      </c>
      <c r="F73" t="s">
        <v>16</v>
      </c>
      <c r="G73" t="s">
        <v>16</v>
      </c>
      <c r="H73" t="s">
        <v>16</v>
      </c>
      <c r="I73" t="s">
        <v>236</v>
      </c>
      <c r="J73" t="s">
        <v>240</v>
      </c>
      <c r="K73" t="s">
        <v>241</v>
      </c>
      <c r="L73">
        <v>1150</v>
      </c>
      <c r="M73" s="2">
        <v>150000000</v>
      </c>
      <c r="N73" s="2">
        <v>1093800000</v>
      </c>
      <c r="O73" t="str">
        <f t="shared" si="1"/>
        <v>Blockbuster</v>
      </c>
      <c r="S73" s="14" t="s">
        <v>220</v>
      </c>
      <c r="T73" s="17">
        <v>1</v>
      </c>
    </row>
    <row r="74" spans="1:20" x14ac:dyDescent="0.3">
      <c r="A74" t="s">
        <v>242</v>
      </c>
      <c r="B74" t="s">
        <v>23</v>
      </c>
      <c r="C74" t="s">
        <v>18</v>
      </c>
      <c r="D74" t="s">
        <v>16</v>
      </c>
      <c r="E74" t="s">
        <v>24</v>
      </c>
      <c r="F74" t="s">
        <v>16</v>
      </c>
      <c r="G74" t="s">
        <v>16</v>
      </c>
      <c r="H74" t="s">
        <v>16</v>
      </c>
      <c r="I74" t="s">
        <v>236</v>
      </c>
      <c r="J74" t="s">
        <v>169</v>
      </c>
      <c r="K74" t="s">
        <v>58</v>
      </c>
      <c r="L74">
        <v>1400</v>
      </c>
      <c r="M74" s="2">
        <v>270000000</v>
      </c>
      <c r="N74" s="2">
        <v>375020000</v>
      </c>
      <c r="O74" t="str">
        <f t="shared" si="1"/>
        <v>Hit</v>
      </c>
      <c r="S74" s="16" t="s">
        <v>15</v>
      </c>
      <c r="T74" s="17">
        <v>1</v>
      </c>
    </row>
    <row r="75" spans="1:20" x14ac:dyDescent="0.3">
      <c r="A75" t="s">
        <v>243</v>
      </c>
      <c r="B75" t="s">
        <v>15</v>
      </c>
      <c r="C75" t="s">
        <v>16</v>
      </c>
      <c r="D75" t="s">
        <v>16</v>
      </c>
      <c r="E75" t="s">
        <v>64</v>
      </c>
      <c r="F75" t="s">
        <v>18</v>
      </c>
      <c r="G75" t="s">
        <v>18</v>
      </c>
      <c r="H75" t="s">
        <v>16</v>
      </c>
      <c r="I75" t="s">
        <v>244</v>
      </c>
      <c r="J75" t="s">
        <v>245</v>
      </c>
      <c r="K75" t="s">
        <v>246</v>
      </c>
      <c r="L75">
        <v>125</v>
      </c>
      <c r="M75" s="2">
        <v>80000000</v>
      </c>
      <c r="N75" s="2">
        <v>2934688</v>
      </c>
      <c r="O75" t="str">
        <f t="shared" si="1"/>
        <v>Flop</v>
      </c>
      <c r="S75" s="14" t="s">
        <v>224</v>
      </c>
      <c r="T75" s="17">
        <v>1</v>
      </c>
    </row>
    <row r="76" spans="1:20" x14ac:dyDescent="0.3">
      <c r="A76" t="s">
        <v>247</v>
      </c>
      <c r="B76" t="s">
        <v>15</v>
      </c>
      <c r="C76" t="s">
        <v>16</v>
      </c>
      <c r="D76" t="s">
        <v>16</v>
      </c>
      <c r="E76" t="s">
        <v>24</v>
      </c>
      <c r="F76" t="s">
        <v>16</v>
      </c>
      <c r="G76" t="s">
        <v>18</v>
      </c>
      <c r="H76" t="s">
        <v>16</v>
      </c>
      <c r="I76" t="s">
        <v>248</v>
      </c>
      <c r="J76" t="s">
        <v>249</v>
      </c>
      <c r="K76" t="s">
        <v>250</v>
      </c>
      <c r="L76">
        <v>10</v>
      </c>
      <c r="M76" s="2">
        <v>15000000</v>
      </c>
      <c r="N76" s="2">
        <v>210000</v>
      </c>
      <c r="O76" t="str">
        <f t="shared" si="1"/>
        <v>Flop</v>
      </c>
      <c r="S76" s="16" t="s">
        <v>23</v>
      </c>
      <c r="T76" s="17">
        <v>1</v>
      </c>
    </row>
    <row r="77" spans="1:20" x14ac:dyDescent="0.3">
      <c r="A77" t="s">
        <v>251</v>
      </c>
      <c r="B77" t="s">
        <v>15</v>
      </c>
      <c r="C77" t="s">
        <v>16</v>
      </c>
      <c r="D77" t="s">
        <v>16</v>
      </c>
      <c r="E77" t="s">
        <v>38</v>
      </c>
      <c r="F77" t="s">
        <v>18</v>
      </c>
      <c r="G77" t="s">
        <v>16</v>
      </c>
      <c r="H77" t="s">
        <v>16</v>
      </c>
      <c r="I77" t="s">
        <v>252</v>
      </c>
      <c r="J77" t="s">
        <v>253</v>
      </c>
      <c r="K77" t="s">
        <v>254</v>
      </c>
      <c r="L77">
        <v>2</v>
      </c>
      <c r="M77" s="2">
        <v>2000000</v>
      </c>
      <c r="N77" s="2">
        <v>1050000</v>
      </c>
      <c r="O77" t="str">
        <f t="shared" si="1"/>
        <v>Flop</v>
      </c>
      <c r="S77" s="14" t="s">
        <v>229</v>
      </c>
      <c r="T77" s="17">
        <v>1</v>
      </c>
    </row>
    <row r="78" spans="1:20" x14ac:dyDescent="0.3">
      <c r="A78" t="s">
        <v>255</v>
      </c>
      <c r="B78" t="s">
        <v>15</v>
      </c>
      <c r="C78" t="s">
        <v>16</v>
      </c>
      <c r="D78" t="s">
        <v>16</v>
      </c>
      <c r="E78" t="s">
        <v>38</v>
      </c>
      <c r="F78" t="s">
        <v>16</v>
      </c>
      <c r="G78" t="s">
        <v>18</v>
      </c>
      <c r="H78" t="s">
        <v>18</v>
      </c>
      <c r="I78" t="s">
        <v>256</v>
      </c>
      <c r="J78" t="s">
        <v>257</v>
      </c>
      <c r="K78" t="s">
        <v>258</v>
      </c>
      <c r="L78">
        <v>2</v>
      </c>
      <c r="M78" s="2">
        <v>1500000</v>
      </c>
      <c r="N78" s="2">
        <v>475000</v>
      </c>
      <c r="O78" t="str">
        <f t="shared" si="1"/>
        <v>Flop</v>
      </c>
      <c r="S78" s="16" t="s">
        <v>15</v>
      </c>
      <c r="T78" s="17">
        <v>1</v>
      </c>
    </row>
    <row r="79" spans="1:20" x14ac:dyDescent="0.3">
      <c r="A79" t="s">
        <v>259</v>
      </c>
      <c r="B79" t="s">
        <v>23</v>
      </c>
      <c r="C79" t="s">
        <v>16</v>
      </c>
      <c r="D79" t="s">
        <v>18</v>
      </c>
      <c r="E79" t="s">
        <v>228</v>
      </c>
      <c r="F79" t="s">
        <v>16</v>
      </c>
      <c r="G79" t="s">
        <v>18</v>
      </c>
      <c r="H79" t="s">
        <v>16</v>
      </c>
      <c r="I79" t="s">
        <v>260</v>
      </c>
      <c r="J79" t="s">
        <v>261</v>
      </c>
      <c r="K79" t="s">
        <v>103</v>
      </c>
      <c r="L79">
        <v>1300</v>
      </c>
      <c r="M79" s="2">
        <v>90000000</v>
      </c>
      <c r="N79" s="2">
        <v>280400000</v>
      </c>
      <c r="O79" t="str">
        <f t="shared" si="1"/>
        <v>Blockbuster</v>
      </c>
      <c r="S79" s="14" t="s">
        <v>233</v>
      </c>
      <c r="T79" s="17">
        <v>1</v>
      </c>
    </row>
    <row r="80" spans="1:20" x14ac:dyDescent="0.3">
      <c r="A80" t="s">
        <v>262</v>
      </c>
      <c r="B80" t="s">
        <v>15</v>
      </c>
      <c r="C80" t="s">
        <v>16</v>
      </c>
      <c r="D80" t="s">
        <v>16</v>
      </c>
      <c r="E80" t="s">
        <v>42</v>
      </c>
      <c r="F80" t="s">
        <v>16</v>
      </c>
      <c r="G80" t="s">
        <v>16</v>
      </c>
      <c r="H80" t="s">
        <v>16</v>
      </c>
      <c r="I80" t="s">
        <v>260</v>
      </c>
      <c r="J80" t="s">
        <v>263</v>
      </c>
      <c r="K80" t="s">
        <v>150</v>
      </c>
      <c r="L80">
        <v>500</v>
      </c>
      <c r="M80" s="2">
        <v>100000000</v>
      </c>
      <c r="N80" s="2">
        <v>32400000</v>
      </c>
      <c r="O80" t="str">
        <f t="shared" si="1"/>
        <v>Flop</v>
      </c>
      <c r="S80" s="16" t="s">
        <v>23</v>
      </c>
      <c r="T80" s="17">
        <v>1</v>
      </c>
    </row>
    <row r="81" spans="1:20" x14ac:dyDescent="0.3">
      <c r="A81" t="s">
        <v>264</v>
      </c>
      <c r="B81" t="s">
        <v>15</v>
      </c>
      <c r="C81" t="s">
        <v>16</v>
      </c>
      <c r="D81" t="s">
        <v>16</v>
      </c>
      <c r="E81" t="s">
        <v>265</v>
      </c>
      <c r="F81" t="s">
        <v>16</v>
      </c>
      <c r="G81" t="s">
        <v>18</v>
      </c>
      <c r="H81" t="s">
        <v>16</v>
      </c>
      <c r="I81" t="s">
        <v>260</v>
      </c>
      <c r="J81" t="s">
        <v>266</v>
      </c>
      <c r="K81" t="s">
        <v>99</v>
      </c>
      <c r="L81">
        <v>55</v>
      </c>
      <c r="M81" s="2">
        <v>55000000</v>
      </c>
      <c r="N81" s="2">
        <v>2850000</v>
      </c>
      <c r="O81" t="str">
        <f t="shared" si="1"/>
        <v>Flop</v>
      </c>
      <c r="S81" s="14" t="s">
        <v>236</v>
      </c>
      <c r="T81" s="17">
        <v>4</v>
      </c>
    </row>
    <row r="82" spans="1:20" x14ac:dyDescent="0.3">
      <c r="A82" t="s">
        <v>267</v>
      </c>
      <c r="B82" t="s">
        <v>15</v>
      </c>
      <c r="C82" t="s">
        <v>16</v>
      </c>
      <c r="D82" t="s">
        <v>16</v>
      </c>
      <c r="E82" t="s">
        <v>24</v>
      </c>
      <c r="F82" t="s">
        <v>16</v>
      </c>
      <c r="G82" t="s">
        <v>16</v>
      </c>
      <c r="H82" t="s">
        <v>18</v>
      </c>
      <c r="I82" t="s">
        <v>260</v>
      </c>
      <c r="J82" t="s">
        <v>266</v>
      </c>
      <c r="K82" t="s">
        <v>268</v>
      </c>
      <c r="L82">
        <v>70</v>
      </c>
      <c r="M82" s="2">
        <v>57500000</v>
      </c>
      <c r="N82" s="2">
        <v>1700000</v>
      </c>
      <c r="O82" t="str">
        <f t="shared" si="1"/>
        <v>Flop</v>
      </c>
      <c r="S82" s="16" t="s">
        <v>23</v>
      </c>
      <c r="T82" s="17">
        <v>2</v>
      </c>
    </row>
    <row r="83" spans="1:20" x14ac:dyDescent="0.3">
      <c r="A83" t="s">
        <v>269</v>
      </c>
      <c r="B83" t="s">
        <v>15</v>
      </c>
      <c r="C83" t="s">
        <v>16</v>
      </c>
      <c r="D83" t="s">
        <v>16</v>
      </c>
      <c r="E83" t="s">
        <v>42</v>
      </c>
      <c r="F83" t="s">
        <v>16</v>
      </c>
      <c r="G83" t="s">
        <v>16</v>
      </c>
      <c r="H83" t="s">
        <v>16</v>
      </c>
      <c r="I83" t="s">
        <v>260</v>
      </c>
      <c r="J83" t="s">
        <v>270</v>
      </c>
      <c r="K83" t="s">
        <v>271</v>
      </c>
      <c r="L83">
        <v>175</v>
      </c>
      <c r="M83" s="2">
        <v>37500000</v>
      </c>
      <c r="N83" s="2">
        <v>23200000</v>
      </c>
      <c r="O83" t="str">
        <f t="shared" si="1"/>
        <v>Flop</v>
      </c>
      <c r="S83" s="16" t="s">
        <v>15</v>
      </c>
      <c r="T83" s="17">
        <v>2</v>
      </c>
    </row>
    <row r="84" spans="1:20" x14ac:dyDescent="0.3">
      <c r="A84" t="s">
        <v>272</v>
      </c>
      <c r="B84" t="s">
        <v>23</v>
      </c>
      <c r="C84" t="s">
        <v>16</v>
      </c>
      <c r="D84" t="s">
        <v>16</v>
      </c>
      <c r="E84" t="s">
        <v>118</v>
      </c>
      <c r="F84" t="s">
        <v>16</v>
      </c>
      <c r="G84" t="s">
        <v>18</v>
      </c>
      <c r="H84" t="s">
        <v>16</v>
      </c>
      <c r="I84" t="s">
        <v>260</v>
      </c>
      <c r="J84" t="s">
        <v>273</v>
      </c>
      <c r="K84" t="s">
        <v>138</v>
      </c>
      <c r="L84">
        <v>125</v>
      </c>
      <c r="M84" s="2">
        <v>40000000</v>
      </c>
      <c r="N84" s="2">
        <v>22480000</v>
      </c>
      <c r="O84" t="str">
        <f t="shared" si="1"/>
        <v>Flop</v>
      </c>
      <c r="S84" s="14" t="s">
        <v>244</v>
      </c>
      <c r="T84" s="17">
        <v>1</v>
      </c>
    </row>
    <row r="85" spans="1:20" x14ac:dyDescent="0.3">
      <c r="A85" t="s">
        <v>274</v>
      </c>
      <c r="B85" t="s">
        <v>15</v>
      </c>
      <c r="C85" t="s">
        <v>16</v>
      </c>
      <c r="D85" t="s">
        <v>16</v>
      </c>
      <c r="E85" t="s">
        <v>42</v>
      </c>
      <c r="F85" t="s">
        <v>16</v>
      </c>
      <c r="G85" t="s">
        <v>16</v>
      </c>
      <c r="H85" t="s">
        <v>18</v>
      </c>
      <c r="I85" t="s">
        <v>260</v>
      </c>
      <c r="J85" t="s">
        <v>275</v>
      </c>
      <c r="K85" t="s">
        <v>276</v>
      </c>
      <c r="L85">
        <v>400</v>
      </c>
      <c r="M85" s="2">
        <v>100000000</v>
      </c>
      <c r="N85" s="2">
        <v>74680000</v>
      </c>
      <c r="O85" t="str">
        <f t="shared" si="1"/>
        <v>Flop</v>
      </c>
      <c r="S85" s="16" t="s">
        <v>15</v>
      </c>
      <c r="T85" s="17">
        <v>1</v>
      </c>
    </row>
    <row r="86" spans="1:20" x14ac:dyDescent="0.3">
      <c r="A86" t="s">
        <v>277</v>
      </c>
      <c r="B86" t="s">
        <v>15</v>
      </c>
      <c r="C86" t="s">
        <v>16</v>
      </c>
      <c r="D86" t="s">
        <v>16</v>
      </c>
      <c r="E86" t="s">
        <v>29</v>
      </c>
      <c r="F86" t="s">
        <v>16</v>
      </c>
      <c r="G86" t="s">
        <v>16</v>
      </c>
      <c r="H86" t="s">
        <v>16</v>
      </c>
      <c r="I86" t="s">
        <v>260</v>
      </c>
      <c r="J86" t="s">
        <v>230</v>
      </c>
      <c r="K86" t="s">
        <v>69</v>
      </c>
      <c r="L86">
        <v>125</v>
      </c>
      <c r="M86" s="2">
        <v>60000000</v>
      </c>
      <c r="N86" s="2">
        <v>17630000</v>
      </c>
      <c r="O86" t="str">
        <f t="shared" si="1"/>
        <v>Flop</v>
      </c>
      <c r="S86" s="14" t="s">
        <v>248</v>
      </c>
      <c r="T86" s="17">
        <v>1</v>
      </c>
    </row>
    <row r="87" spans="1:20" x14ac:dyDescent="0.3">
      <c r="A87" t="s">
        <v>278</v>
      </c>
      <c r="B87" t="s">
        <v>15</v>
      </c>
      <c r="C87" t="s">
        <v>16</v>
      </c>
      <c r="D87" t="s">
        <v>16</v>
      </c>
      <c r="E87" t="s">
        <v>29</v>
      </c>
      <c r="F87" t="s">
        <v>16</v>
      </c>
      <c r="G87" t="s">
        <v>16</v>
      </c>
      <c r="H87" t="s">
        <v>16</v>
      </c>
      <c r="I87" t="s">
        <v>260</v>
      </c>
      <c r="J87" t="s">
        <v>230</v>
      </c>
      <c r="K87" t="s">
        <v>138</v>
      </c>
      <c r="L87">
        <v>275</v>
      </c>
      <c r="M87" s="2">
        <v>40000000</v>
      </c>
      <c r="N87" s="2">
        <v>55900000</v>
      </c>
      <c r="O87" t="str">
        <f t="shared" si="1"/>
        <v>Hit</v>
      </c>
      <c r="S87" s="16" t="s">
        <v>15</v>
      </c>
      <c r="T87" s="17">
        <v>1</v>
      </c>
    </row>
    <row r="88" spans="1:20" x14ac:dyDescent="0.3">
      <c r="A88" t="s">
        <v>279</v>
      </c>
      <c r="B88" t="s">
        <v>15</v>
      </c>
      <c r="C88" t="s">
        <v>16</v>
      </c>
      <c r="D88" t="s">
        <v>16</v>
      </c>
      <c r="E88" t="s">
        <v>24</v>
      </c>
      <c r="F88" t="s">
        <v>16</v>
      </c>
      <c r="G88" t="s">
        <v>16</v>
      </c>
      <c r="H88" t="s">
        <v>18</v>
      </c>
      <c r="I88" t="s">
        <v>280</v>
      </c>
      <c r="J88" t="s">
        <v>281</v>
      </c>
      <c r="K88" t="s">
        <v>282</v>
      </c>
      <c r="L88">
        <v>100</v>
      </c>
      <c r="M88" s="2">
        <v>22500000</v>
      </c>
      <c r="N88" s="2">
        <v>15900000</v>
      </c>
      <c r="O88" t="str">
        <f t="shared" si="1"/>
        <v>Flop</v>
      </c>
      <c r="S88" s="14" t="s">
        <v>252</v>
      </c>
      <c r="T88" s="17">
        <v>1</v>
      </c>
    </row>
    <row r="89" spans="1:20" x14ac:dyDescent="0.3">
      <c r="A89" t="s">
        <v>283</v>
      </c>
      <c r="B89" t="s">
        <v>23</v>
      </c>
      <c r="C89" t="s">
        <v>18</v>
      </c>
      <c r="D89" t="s">
        <v>16</v>
      </c>
      <c r="E89" t="s">
        <v>24</v>
      </c>
      <c r="F89" t="s">
        <v>16</v>
      </c>
      <c r="G89" t="s">
        <v>16</v>
      </c>
      <c r="H89" t="s">
        <v>16</v>
      </c>
      <c r="I89" t="s">
        <v>284</v>
      </c>
      <c r="J89" t="s">
        <v>285</v>
      </c>
      <c r="K89" t="s">
        <v>246</v>
      </c>
      <c r="L89">
        <v>500</v>
      </c>
      <c r="M89" s="2">
        <v>230000000</v>
      </c>
      <c r="N89" s="2">
        <v>195250000</v>
      </c>
      <c r="O89" t="str">
        <f t="shared" si="1"/>
        <v>Average</v>
      </c>
      <c r="S89" s="16" t="s">
        <v>15</v>
      </c>
      <c r="T89" s="17">
        <v>1</v>
      </c>
    </row>
    <row r="90" spans="1:20" x14ac:dyDescent="0.3">
      <c r="A90" t="s">
        <v>286</v>
      </c>
      <c r="B90" t="s">
        <v>15</v>
      </c>
      <c r="C90" t="s">
        <v>16</v>
      </c>
      <c r="D90" t="s">
        <v>16</v>
      </c>
      <c r="E90" t="s">
        <v>24</v>
      </c>
      <c r="F90" t="s">
        <v>16</v>
      </c>
      <c r="G90" t="s">
        <v>16</v>
      </c>
      <c r="H90" t="s">
        <v>16</v>
      </c>
      <c r="I90" t="s">
        <v>284</v>
      </c>
      <c r="J90" t="s">
        <v>287</v>
      </c>
      <c r="K90" t="s">
        <v>58</v>
      </c>
      <c r="L90">
        <v>90</v>
      </c>
      <c r="M90" s="2">
        <v>120000000</v>
      </c>
      <c r="N90" s="2">
        <v>132797500</v>
      </c>
      <c r="O90" t="str">
        <f t="shared" si="1"/>
        <v>Hit</v>
      </c>
      <c r="S90" s="14" t="s">
        <v>256</v>
      </c>
      <c r="T90" s="17">
        <v>1</v>
      </c>
    </row>
    <row r="91" spans="1:20" x14ac:dyDescent="0.3">
      <c r="A91" t="s">
        <v>288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18</v>
      </c>
      <c r="I91" t="s">
        <v>284</v>
      </c>
      <c r="J91" t="s">
        <v>289</v>
      </c>
      <c r="K91" t="s">
        <v>290</v>
      </c>
      <c r="L91">
        <v>50</v>
      </c>
      <c r="M91" s="2">
        <v>90000000</v>
      </c>
      <c r="N91" s="2">
        <v>34400000</v>
      </c>
      <c r="O91" t="str">
        <f t="shared" si="1"/>
        <v>Flop</v>
      </c>
      <c r="S91" s="16" t="s">
        <v>15</v>
      </c>
      <c r="T91" s="17">
        <v>1</v>
      </c>
    </row>
    <row r="92" spans="1:20" x14ac:dyDescent="0.3">
      <c r="A92" t="s">
        <v>291</v>
      </c>
      <c r="B92" t="s">
        <v>23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292</v>
      </c>
      <c r="J92" t="s">
        <v>292</v>
      </c>
      <c r="K92" t="s">
        <v>200</v>
      </c>
      <c r="L92">
        <v>600</v>
      </c>
      <c r="M92" s="2">
        <v>250000000</v>
      </c>
      <c r="N92" s="2">
        <v>400200000</v>
      </c>
      <c r="O92" t="str">
        <f t="shared" si="1"/>
        <v>Hit</v>
      </c>
      <c r="S92" s="14" t="s">
        <v>260</v>
      </c>
      <c r="T92" s="17">
        <v>9</v>
      </c>
    </row>
    <row r="93" spans="1:20" x14ac:dyDescent="0.3">
      <c r="A93" t="s">
        <v>293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16</v>
      </c>
      <c r="H93" t="s">
        <v>18</v>
      </c>
      <c r="I93" t="s">
        <v>292</v>
      </c>
      <c r="J93" t="s">
        <v>292</v>
      </c>
      <c r="K93" t="s">
        <v>294</v>
      </c>
      <c r="L93">
        <v>2950</v>
      </c>
      <c r="M93" s="2">
        <v>1030000000</v>
      </c>
      <c r="N93" s="2">
        <v>1241455000</v>
      </c>
      <c r="O93" t="str">
        <f t="shared" si="1"/>
        <v>Hit</v>
      </c>
      <c r="S93" s="16" t="s">
        <v>23</v>
      </c>
      <c r="T93" s="17">
        <v>2</v>
      </c>
    </row>
    <row r="94" spans="1:20" x14ac:dyDescent="0.3">
      <c r="A94" t="s">
        <v>295</v>
      </c>
      <c r="B94" t="s">
        <v>15</v>
      </c>
      <c r="C94" t="s">
        <v>16</v>
      </c>
      <c r="D94" t="s">
        <v>16</v>
      </c>
      <c r="E94" t="s">
        <v>29</v>
      </c>
      <c r="F94" t="s">
        <v>16</v>
      </c>
      <c r="G94" t="s">
        <v>16</v>
      </c>
      <c r="H94" t="s">
        <v>16</v>
      </c>
      <c r="I94" t="s">
        <v>292</v>
      </c>
      <c r="J94" t="s">
        <v>199</v>
      </c>
      <c r="K94" t="s">
        <v>138</v>
      </c>
      <c r="L94">
        <v>325</v>
      </c>
      <c r="M94" s="2">
        <v>95000000</v>
      </c>
      <c r="N94" s="2">
        <v>65872500</v>
      </c>
      <c r="O94" t="str">
        <f t="shared" si="1"/>
        <v>Flop</v>
      </c>
      <c r="S94" s="16" t="s">
        <v>15</v>
      </c>
      <c r="T94" s="17">
        <v>7</v>
      </c>
    </row>
    <row r="95" spans="1:20" x14ac:dyDescent="0.3">
      <c r="A95" t="s">
        <v>296</v>
      </c>
      <c r="B95" t="s">
        <v>15</v>
      </c>
      <c r="C95" t="s">
        <v>16</v>
      </c>
      <c r="D95" t="s">
        <v>16</v>
      </c>
      <c r="E95" t="s">
        <v>29</v>
      </c>
      <c r="F95" t="s">
        <v>16</v>
      </c>
      <c r="G95" t="s">
        <v>16</v>
      </c>
      <c r="H95" t="s">
        <v>16</v>
      </c>
      <c r="I95" t="s">
        <v>292</v>
      </c>
      <c r="J95" t="s">
        <v>297</v>
      </c>
      <c r="K95" t="s">
        <v>133</v>
      </c>
      <c r="L95">
        <v>1000</v>
      </c>
      <c r="M95" s="2">
        <v>320000000</v>
      </c>
      <c r="N95" s="2">
        <v>293005000</v>
      </c>
      <c r="O95" t="str">
        <f t="shared" si="1"/>
        <v>Average</v>
      </c>
      <c r="S95" s="14" t="s">
        <v>280</v>
      </c>
      <c r="T95" s="17">
        <v>1</v>
      </c>
    </row>
    <row r="96" spans="1:20" x14ac:dyDescent="0.3">
      <c r="A96" t="s">
        <v>298</v>
      </c>
      <c r="B96" t="s">
        <v>15</v>
      </c>
      <c r="C96" t="s">
        <v>16</v>
      </c>
      <c r="D96" t="s">
        <v>16</v>
      </c>
      <c r="E96" t="s">
        <v>42</v>
      </c>
      <c r="F96" t="s">
        <v>16</v>
      </c>
      <c r="G96" t="s">
        <v>16</v>
      </c>
      <c r="H96" t="s">
        <v>16</v>
      </c>
      <c r="I96" t="s">
        <v>292</v>
      </c>
      <c r="J96" t="s">
        <v>299</v>
      </c>
      <c r="K96" t="s">
        <v>69</v>
      </c>
      <c r="L96">
        <v>1050</v>
      </c>
      <c r="M96" s="2">
        <v>220000000</v>
      </c>
      <c r="N96" s="2">
        <v>433110000</v>
      </c>
      <c r="O96" t="str">
        <f t="shared" si="1"/>
        <v>Hit</v>
      </c>
      <c r="S96" s="16" t="s">
        <v>15</v>
      </c>
      <c r="T96" s="17">
        <v>1</v>
      </c>
    </row>
    <row r="97" spans="1:20" x14ac:dyDescent="0.3">
      <c r="A97" t="s">
        <v>300</v>
      </c>
      <c r="B97" t="s">
        <v>23</v>
      </c>
      <c r="C97" t="s">
        <v>18</v>
      </c>
      <c r="D97" t="s">
        <v>16</v>
      </c>
      <c r="E97" t="s">
        <v>301</v>
      </c>
      <c r="F97" t="s">
        <v>16</v>
      </c>
      <c r="G97" t="s">
        <v>16</v>
      </c>
      <c r="H97" t="s">
        <v>16</v>
      </c>
      <c r="I97" t="s">
        <v>292</v>
      </c>
      <c r="J97" t="s">
        <v>299</v>
      </c>
      <c r="K97" t="s">
        <v>138</v>
      </c>
      <c r="L97">
        <v>2000</v>
      </c>
      <c r="M97" s="2">
        <v>670000000</v>
      </c>
      <c r="N97" s="2">
        <v>1351247500</v>
      </c>
      <c r="O97" t="str">
        <f t="shared" si="1"/>
        <v>Blockbuster</v>
      </c>
      <c r="S97" s="14" t="s">
        <v>284</v>
      </c>
      <c r="T97" s="17">
        <v>3</v>
      </c>
    </row>
    <row r="98" spans="1:20" x14ac:dyDescent="0.3">
      <c r="A98" t="s">
        <v>302</v>
      </c>
      <c r="B98" t="s">
        <v>23</v>
      </c>
      <c r="C98" t="s">
        <v>16</v>
      </c>
      <c r="D98" t="s">
        <v>16</v>
      </c>
      <c r="E98" t="s">
        <v>42</v>
      </c>
      <c r="F98" t="s">
        <v>16</v>
      </c>
      <c r="G98" t="s">
        <v>16</v>
      </c>
      <c r="H98" t="s">
        <v>16</v>
      </c>
      <c r="I98" t="s">
        <v>292</v>
      </c>
      <c r="J98" t="s">
        <v>303</v>
      </c>
      <c r="K98" t="s">
        <v>133</v>
      </c>
      <c r="L98">
        <v>1850</v>
      </c>
      <c r="M98" s="2">
        <v>460000000</v>
      </c>
      <c r="N98" s="2">
        <v>510181250</v>
      </c>
      <c r="O98" t="str">
        <f t="shared" si="1"/>
        <v>Hit</v>
      </c>
      <c r="S98" s="16" t="s">
        <v>23</v>
      </c>
      <c r="T98" s="17">
        <v>2</v>
      </c>
    </row>
    <row r="99" spans="1:20" x14ac:dyDescent="0.3">
      <c r="A99" t="s">
        <v>304</v>
      </c>
      <c r="B99" t="s">
        <v>23</v>
      </c>
      <c r="C99" t="s">
        <v>16</v>
      </c>
      <c r="D99" t="s">
        <v>16</v>
      </c>
      <c r="E99" t="s">
        <v>24</v>
      </c>
      <c r="F99" t="s">
        <v>16</v>
      </c>
      <c r="G99" t="s">
        <v>16</v>
      </c>
      <c r="H99" t="s">
        <v>16</v>
      </c>
      <c r="I99" t="s">
        <v>292</v>
      </c>
      <c r="J99" t="s">
        <v>305</v>
      </c>
      <c r="K99" t="s">
        <v>138</v>
      </c>
      <c r="L99">
        <v>250</v>
      </c>
      <c r="M99" s="2">
        <v>75000000</v>
      </c>
      <c r="N99" s="2">
        <v>51775000</v>
      </c>
      <c r="O99" t="str">
        <f t="shared" si="1"/>
        <v>Flop</v>
      </c>
      <c r="S99" s="16" t="s">
        <v>15</v>
      </c>
      <c r="T99" s="17">
        <v>1</v>
      </c>
    </row>
    <row r="100" spans="1:20" x14ac:dyDescent="0.3">
      <c r="A100" t="s">
        <v>306</v>
      </c>
      <c r="B100" t="s">
        <v>23</v>
      </c>
      <c r="C100" t="s">
        <v>16</v>
      </c>
      <c r="D100" t="s">
        <v>16</v>
      </c>
      <c r="E100" t="s">
        <v>24</v>
      </c>
      <c r="F100" t="s">
        <v>16</v>
      </c>
      <c r="G100" t="s">
        <v>16</v>
      </c>
      <c r="H100" t="s">
        <v>16</v>
      </c>
      <c r="I100" t="s">
        <v>292</v>
      </c>
      <c r="J100" t="s">
        <v>307</v>
      </c>
      <c r="K100" t="s">
        <v>308</v>
      </c>
      <c r="L100">
        <v>350</v>
      </c>
      <c r="M100" s="2">
        <v>140000000</v>
      </c>
      <c r="N100" s="2">
        <v>103450000</v>
      </c>
      <c r="O100" t="str">
        <f t="shared" si="1"/>
        <v>Flop</v>
      </c>
      <c r="S100" s="14" t="s">
        <v>292</v>
      </c>
      <c r="T100" s="17">
        <v>35</v>
      </c>
    </row>
    <row r="101" spans="1:20" x14ac:dyDescent="0.3">
      <c r="A101" t="s">
        <v>309</v>
      </c>
      <c r="B101" t="s">
        <v>23</v>
      </c>
      <c r="C101" t="s">
        <v>16</v>
      </c>
      <c r="D101" t="s">
        <v>16</v>
      </c>
      <c r="E101" t="s">
        <v>55</v>
      </c>
      <c r="F101" t="s">
        <v>16</v>
      </c>
      <c r="G101" t="s">
        <v>16</v>
      </c>
      <c r="H101" t="s">
        <v>16</v>
      </c>
      <c r="I101" t="s">
        <v>292</v>
      </c>
      <c r="J101" t="s">
        <v>310</v>
      </c>
      <c r="K101" t="s">
        <v>138</v>
      </c>
      <c r="L101">
        <v>350</v>
      </c>
      <c r="M101" s="2">
        <v>125000000</v>
      </c>
      <c r="N101" s="2">
        <v>104100000</v>
      </c>
      <c r="O101" t="str">
        <f t="shared" si="1"/>
        <v>Average</v>
      </c>
      <c r="S101" s="16" t="s">
        <v>23</v>
      </c>
      <c r="T101" s="17">
        <v>20</v>
      </c>
    </row>
    <row r="102" spans="1:20" x14ac:dyDescent="0.3">
      <c r="A102" t="s">
        <v>311</v>
      </c>
      <c r="B102" t="s">
        <v>23</v>
      </c>
      <c r="C102" t="s">
        <v>16</v>
      </c>
      <c r="D102" t="s">
        <v>16</v>
      </c>
      <c r="E102" t="s">
        <v>29</v>
      </c>
      <c r="F102" t="s">
        <v>16</v>
      </c>
      <c r="G102" t="s">
        <v>18</v>
      </c>
      <c r="H102" t="s">
        <v>16</v>
      </c>
      <c r="I102" t="s">
        <v>292</v>
      </c>
      <c r="J102" t="s">
        <v>312</v>
      </c>
      <c r="K102" t="s">
        <v>66</v>
      </c>
      <c r="L102">
        <v>55</v>
      </c>
      <c r="M102" s="2">
        <v>45000000</v>
      </c>
      <c r="N102" s="2">
        <v>15850000</v>
      </c>
      <c r="O102" t="str">
        <f t="shared" si="1"/>
        <v>Flop</v>
      </c>
      <c r="S102" s="16" t="s">
        <v>15</v>
      </c>
      <c r="T102" s="17">
        <v>15</v>
      </c>
    </row>
    <row r="103" spans="1:20" x14ac:dyDescent="0.3">
      <c r="A103" t="s">
        <v>313</v>
      </c>
      <c r="B103" t="s">
        <v>23</v>
      </c>
      <c r="C103" t="s">
        <v>16</v>
      </c>
      <c r="D103" t="s">
        <v>16</v>
      </c>
      <c r="E103" t="s">
        <v>265</v>
      </c>
      <c r="F103" t="s">
        <v>16</v>
      </c>
      <c r="G103" t="s">
        <v>18</v>
      </c>
      <c r="H103" t="s">
        <v>16</v>
      </c>
      <c r="I103" t="s">
        <v>292</v>
      </c>
      <c r="J103" t="s">
        <v>314</v>
      </c>
      <c r="K103" t="s">
        <v>246</v>
      </c>
      <c r="L103">
        <v>500</v>
      </c>
      <c r="M103" s="2">
        <v>250000000</v>
      </c>
      <c r="N103" s="2">
        <v>51046250</v>
      </c>
      <c r="O103" t="str">
        <f t="shared" si="1"/>
        <v>Flop</v>
      </c>
      <c r="S103" s="14" t="s">
        <v>355</v>
      </c>
      <c r="T103" s="17">
        <v>1</v>
      </c>
    </row>
    <row r="104" spans="1:20" x14ac:dyDescent="0.3">
      <c r="A104" t="s">
        <v>315</v>
      </c>
      <c r="B104" t="s">
        <v>15</v>
      </c>
      <c r="C104" t="s">
        <v>16</v>
      </c>
      <c r="D104" t="s">
        <v>16</v>
      </c>
      <c r="E104" t="s">
        <v>42</v>
      </c>
      <c r="F104" t="s">
        <v>16</v>
      </c>
      <c r="G104" t="s">
        <v>16</v>
      </c>
      <c r="H104" t="s">
        <v>16</v>
      </c>
      <c r="I104" t="s">
        <v>292</v>
      </c>
      <c r="J104" t="s">
        <v>316</v>
      </c>
      <c r="K104" t="s">
        <v>69</v>
      </c>
      <c r="L104">
        <v>1350</v>
      </c>
      <c r="M104" s="2">
        <v>290000000</v>
      </c>
      <c r="N104" s="2">
        <v>404600000</v>
      </c>
      <c r="O104" t="str">
        <f t="shared" si="1"/>
        <v>Hit</v>
      </c>
      <c r="S104" s="16" t="s">
        <v>23</v>
      </c>
      <c r="T104" s="17">
        <v>1</v>
      </c>
    </row>
    <row r="105" spans="1:20" x14ac:dyDescent="0.3">
      <c r="A105" t="s">
        <v>317</v>
      </c>
      <c r="B105" t="s">
        <v>23</v>
      </c>
      <c r="C105" t="s">
        <v>16</v>
      </c>
      <c r="D105" t="s">
        <v>16</v>
      </c>
      <c r="E105" t="s">
        <v>55</v>
      </c>
      <c r="F105" t="s">
        <v>16</v>
      </c>
      <c r="G105" t="s">
        <v>16</v>
      </c>
      <c r="H105" t="s">
        <v>16</v>
      </c>
      <c r="I105" t="s">
        <v>292</v>
      </c>
      <c r="J105" t="s">
        <v>318</v>
      </c>
      <c r="K105" t="s">
        <v>246</v>
      </c>
      <c r="L105">
        <v>325</v>
      </c>
      <c r="M105" s="2">
        <v>135000000</v>
      </c>
      <c r="N105" s="2">
        <v>114856250</v>
      </c>
      <c r="O105" t="str">
        <f t="shared" si="1"/>
        <v>Average</v>
      </c>
      <c r="S105" s="14" t="s">
        <v>359</v>
      </c>
      <c r="T105" s="17">
        <v>1</v>
      </c>
    </row>
    <row r="106" spans="1:20" x14ac:dyDescent="0.3">
      <c r="A106" t="s">
        <v>319</v>
      </c>
      <c r="B106" t="s">
        <v>15</v>
      </c>
      <c r="C106" t="s">
        <v>16</v>
      </c>
      <c r="D106" t="s">
        <v>16</v>
      </c>
      <c r="E106" t="s">
        <v>24</v>
      </c>
      <c r="F106" t="s">
        <v>16</v>
      </c>
      <c r="G106" t="s">
        <v>16</v>
      </c>
      <c r="H106" t="s">
        <v>16</v>
      </c>
      <c r="I106" t="s">
        <v>292</v>
      </c>
      <c r="J106" t="s">
        <v>320</v>
      </c>
      <c r="K106" t="s">
        <v>69</v>
      </c>
      <c r="L106">
        <v>1400</v>
      </c>
      <c r="M106" s="2">
        <v>350000000</v>
      </c>
      <c r="N106" s="2">
        <v>851780000</v>
      </c>
      <c r="O106" t="str">
        <f t="shared" si="1"/>
        <v>Blockbuster</v>
      </c>
      <c r="S106" s="16" t="s">
        <v>15</v>
      </c>
      <c r="T106" s="17">
        <v>1</v>
      </c>
    </row>
    <row r="107" spans="1:20" x14ac:dyDescent="0.3">
      <c r="A107" t="s">
        <v>321</v>
      </c>
      <c r="B107" t="s">
        <v>23</v>
      </c>
      <c r="C107" t="s">
        <v>16</v>
      </c>
      <c r="D107" t="s">
        <v>16</v>
      </c>
      <c r="E107" t="s">
        <v>55</v>
      </c>
      <c r="F107" t="s">
        <v>16</v>
      </c>
      <c r="G107" t="s">
        <v>16</v>
      </c>
      <c r="H107" t="s">
        <v>16</v>
      </c>
      <c r="I107" t="s">
        <v>292</v>
      </c>
      <c r="J107" t="s">
        <v>320</v>
      </c>
      <c r="K107" t="s">
        <v>322</v>
      </c>
      <c r="L107">
        <v>2850</v>
      </c>
      <c r="M107" s="2">
        <v>900000000</v>
      </c>
      <c r="N107" s="2">
        <v>1011820000</v>
      </c>
      <c r="O107" t="str">
        <f t="shared" si="1"/>
        <v>Hit</v>
      </c>
      <c r="S107" s="14" t="s">
        <v>363</v>
      </c>
      <c r="T107" s="17">
        <v>1</v>
      </c>
    </row>
    <row r="108" spans="1:20" x14ac:dyDescent="0.3">
      <c r="A108" t="s">
        <v>323</v>
      </c>
      <c r="B108" t="s">
        <v>15</v>
      </c>
      <c r="C108" t="s">
        <v>18</v>
      </c>
      <c r="D108" t="s">
        <v>16</v>
      </c>
      <c r="E108" t="s">
        <v>29</v>
      </c>
      <c r="F108" t="s">
        <v>16</v>
      </c>
      <c r="G108" t="s">
        <v>16</v>
      </c>
      <c r="H108" t="s">
        <v>16</v>
      </c>
      <c r="I108" t="s">
        <v>292</v>
      </c>
      <c r="J108" t="s">
        <v>324</v>
      </c>
      <c r="K108" t="s">
        <v>200</v>
      </c>
      <c r="L108">
        <v>2250</v>
      </c>
      <c r="M108" s="2">
        <v>620000000</v>
      </c>
      <c r="N108" s="2">
        <v>1104260000</v>
      </c>
      <c r="O108" t="str">
        <f t="shared" si="1"/>
        <v>Hit</v>
      </c>
      <c r="S108" s="16" t="s">
        <v>15</v>
      </c>
      <c r="T108" s="17">
        <v>1</v>
      </c>
    </row>
    <row r="109" spans="1:20" x14ac:dyDescent="0.3">
      <c r="A109" t="s">
        <v>325</v>
      </c>
      <c r="B109" t="s">
        <v>15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326</v>
      </c>
      <c r="K109" t="s">
        <v>138</v>
      </c>
      <c r="L109">
        <v>3350</v>
      </c>
      <c r="M109" s="2">
        <v>930000000</v>
      </c>
      <c r="N109" s="2">
        <v>888717500</v>
      </c>
      <c r="O109" t="str">
        <f t="shared" si="1"/>
        <v>Average</v>
      </c>
      <c r="S109" s="14" t="s">
        <v>367</v>
      </c>
      <c r="T109" s="17">
        <v>1</v>
      </c>
    </row>
    <row r="110" spans="1:20" x14ac:dyDescent="0.3">
      <c r="A110" t="s">
        <v>327</v>
      </c>
      <c r="B110" t="s">
        <v>15</v>
      </c>
      <c r="C110" t="s">
        <v>16</v>
      </c>
      <c r="D110" t="s">
        <v>16</v>
      </c>
      <c r="E110" t="s">
        <v>55</v>
      </c>
      <c r="F110" t="s">
        <v>16</v>
      </c>
      <c r="G110" t="s">
        <v>16</v>
      </c>
      <c r="H110" t="s">
        <v>16</v>
      </c>
      <c r="I110" t="s">
        <v>292</v>
      </c>
      <c r="J110" t="s">
        <v>328</v>
      </c>
      <c r="K110" t="s">
        <v>250</v>
      </c>
      <c r="L110">
        <v>425</v>
      </c>
      <c r="M110" s="2">
        <v>110000000</v>
      </c>
      <c r="N110" s="2">
        <v>231650000</v>
      </c>
      <c r="O110" t="str">
        <f t="shared" si="1"/>
        <v>Blockbuster</v>
      </c>
      <c r="S110" s="16" t="s">
        <v>15</v>
      </c>
      <c r="T110" s="17">
        <v>1</v>
      </c>
    </row>
    <row r="111" spans="1:20" x14ac:dyDescent="0.3">
      <c r="A111" t="s">
        <v>329</v>
      </c>
      <c r="B111" t="s">
        <v>15</v>
      </c>
      <c r="C111" t="s">
        <v>16</v>
      </c>
      <c r="D111" t="s">
        <v>16</v>
      </c>
      <c r="E111" t="s">
        <v>24</v>
      </c>
      <c r="F111" t="s">
        <v>16</v>
      </c>
      <c r="G111" t="s">
        <v>16</v>
      </c>
      <c r="H111" t="s">
        <v>16</v>
      </c>
      <c r="I111" t="s">
        <v>292</v>
      </c>
      <c r="J111" t="s">
        <v>328</v>
      </c>
      <c r="K111" t="s">
        <v>222</v>
      </c>
      <c r="L111">
        <v>2650</v>
      </c>
      <c r="M111" s="2">
        <v>730000000</v>
      </c>
      <c r="N111" s="2">
        <v>910075000</v>
      </c>
      <c r="O111" t="str">
        <f t="shared" si="1"/>
        <v>Hit</v>
      </c>
      <c r="S111" s="14" t="s">
        <v>372</v>
      </c>
      <c r="T111" s="17">
        <v>1</v>
      </c>
    </row>
    <row r="112" spans="1:20" x14ac:dyDescent="0.3">
      <c r="A112" t="s">
        <v>330</v>
      </c>
      <c r="B112" t="s">
        <v>23</v>
      </c>
      <c r="C112" t="s">
        <v>16</v>
      </c>
      <c r="D112" t="s">
        <v>16</v>
      </c>
      <c r="E112" t="s">
        <v>29</v>
      </c>
      <c r="F112" t="s">
        <v>16</v>
      </c>
      <c r="G112" t="s">
        <v>16</v>
      </c>
      <c r="H112" t="s">
        <v>16</v>
      </c>
      <c r="I112" t="s">
        <v>292</v>
      </c>
      <c r="J112" t="s">
        <v>331</v>
      </c>
      <c r="K112" t="s">
        <v>69</v>
      </c>
      <c r="L112">
        <v>1200</v>
      </c>
      <c r="M112" s="2">
        <v>380000000</v>
      </c>
      <c r="N112" s="2">
        <v>194030000</v>
      </c>
      <c r="O112" t="str">
        <f t="shared" si="1"/>
        <v>Flop</v>
      </c>
      <c r="S112" s="16" t="s">
        <v>15</v>
      </c>
      <c r="T112" s="17">
        <v>1</v>
      </c>
    </row>
    <row r="113" spans="1:20" x14ac:dyDescent="0.3">
      <c r="A113" t="s">
        <v>332</v>
      </c>
      <c r="B113" t="s">
        <v>15</v>
      </c>
      <c r="C113" t="s">
        <v>18</v>
      </c>
      <c r="D113" t="s">
        <v>16</v>
      </c>
      <c r="E113" t="s">
        <v>29</v>
      </c>
      <c r="F113" t="s">
        <v>16</v>
      </c>
      <c r="G113" t="s">
        <v>16</v>
      </c>
      <c r="H113" t="s">
        <v>16</v>
      </c>
      <c r="I113" t="s">
        <v>292</v>
      </c>
      <c r="J113" t="s">
        <v>331</v>
      </c>
      <c r="K113" t="s">
        <v>99</v>
      </c>
      <c r="L113">
        <v>1950</v>
      </c>
      <c r="M113" s="2">
        <v>520000000</v>
      </c>
      <c r="N113" s="2">
        <v>261237500</v>
      </c>
      <c r="O113" t="str">
        <f t="shared" si="1"/>
        <v>Flop</v>
      </c>
      <c r="S113" s="14" t="s">
        <v>376</v>
      </c>
      <c r="T113" s="17">
        <v>2</v>
      </c>
    </row>
    <row r="114" spans="1:20" x14ac:dyDescent="0.3">
      <c r="A114" t="s">
        <v>333</v>
      </c>
      <c r="B114" t="s">
        <v>15</v>
      </c>
      <c r="C114" t="s">
        <v>16</v>
      </c>
      <c r="D114" t="s">
        <v>16</v>
      </c>
      <c r="E114" t="s">
        <v>24</v>
      </c>
      <c r="F114" t="s">
        <v>16</v>
      </c>
      <c r="G114" t="s">
        <v>16</v>
      </c>
      <c r="H114" t="s">
        <v>16</v>
      </c>
      <c r="I114" t="s">
        <v>292</v>
      </c>
      <c r="J114" t="s">
        <v>334</v>
      </c>
      <c r="K114" t="s">
        <v>212</v>
      </c>
      <c r="L114">
        <v>925</v>
      </c>
      <c r="M114" s="2">
        <v>270000000</v>
      </c>
      <c r="N114" s="2">
        <v>193900000</v>
      </c>
      <c r="O114" t="str">
        <f t="shared" si="1"/>
        <v>Flop</v>
      </c>
      <c r="S114" s="16" t="s">
        <v>15</v>
      </c>
      <c r="T114" s="17">
        <v>2</v>
      </c>
    </row>
    <row r="115" spans="1:20" x14ac:dyDescent="0.3">
      <c r="A115" t="s">
        <v>335</v>
      </c>
      <c r="B115" t="s">
        <v>15</v>
      </c>
      <c r="C115" t="s">
        <v>16</v>
      </c>
      <c r="D115" t="s">
        <v>18</v>
      </c>
      <c r="E115" t="s">
        <v>42</v>
      </c>
      <c r="F115" t="s">
        <v>16</v>
      </c>
      <c r="G115" t="s">
        <v>16</v>
      </c>
      <c r="H115" t="s">
        <v>16</v>
      </c>
      <c r="I115" t="s">
        <v>292</v>
      </c>
      <c r="J115" t="s">
        <v>336</v>
      </c>
      <c r="K115" t="s">
        <v>133</v>
      </c>
      <c r="L115">
        <v>600</v>
      </c>
      <c r="M115" s="2">
        <v>150000000</v>
      </c>
      <c r="N115" s="2">
        <v>467260000</v>
      </c>
      <c r="O115" t="str">
        <f t="shared" si="1"/>
        <v>Blockbuster</v>
      </c>
      <c r="S115" s="14" t="s">
        <v>383</v>
      </c>
      <c r="T115" s="17">
        <v>1</v>
      </c>
    </row>
    <row r="116" spans="1:20" x14ac:dyDescent="0.3">
      <c r="A116" t="s">
        <v>337</v>
      </c>
      <c r="B116" t="s">
        <v>23</v>
      </c>
      <c r="C116" t="s">
        <v>18</v>
      </c>
      <c r="D116" t="s">
        <v>16</v>
      </c>
      <c r="E116" t="s">
        <v>42</v>
      </c>
      <c r="F116" t="s">
        <v>16</v>
      </c>
      <c r="G116" t="s">
        <v>16</v>
      </c>
      <c r="H116" t="s">
        <v>16</v>
      </c>
      <c r="I116" t="s">
        <v>292</v>
      </c>
      <c r="J116" t="s">
        <v>336</v>
      </c>
      <c r="K116" t="s">
        <v>338</v>
      </c>
      <c r="L116">
        <v>900</v>
      </c>
      <c r="M116" s="2">
        <v>220000000</v>
      </c>
      <c r="N116" s="2">
        <v>319615000</v>
      </c>
      <c r="O116" t="str">
        <f t="shared" si="1"/>
        <v>Hit</v>
      </c>
      <c r="S116" s="16" t="s">
        <v>23</v>
      </c>
      <c r="T116" s="17">
        <v>1</v>
      </c>
    </row>
    <row r="117" spans="1:20" x14ac:dyDescent="0.3">
      <c r="A117" t="s">
        <v>339</v>
      </c>
      <c r="B117" t="s">
        <v>23</v>
      </c>
      <c r="C117" t="s">
        <v>16</v>
      </c>
      <c r="D117" t="s">
        <v>18</v>
      </c>
      <c r="E117" t="s">
        <v>42</v>
      </c>
      <c r="F117" t="s">
        <v>16</v>
      </c>
      <c r="G117" t="s">
        <v>16</v>
      </c>
      <c r="H117" t="s">
        <v>18</v>
      </c>
      <c r="I117" t="s">
        <v>292</v>
      </c>
      <c r="J117" t="s">
        <v>336</v>
      </c>
      <c r="K117" t="s">
        <v>340</v>
      </c>
      <c r="L117">
        <v>1250</v>
      </c>
      <c r="M117" s="2">
        <v>350000000</v>
      </c>
      <c r="N117" s="2">
        <v>800080000</v>
      </c>
      <c r="O117" t="str">
        <f t="shared" si="1"/>
        <v>Blockbuster</v>
      </c>
      <c r="S117" s="14" t="s">
        <v>386</v>
      </c>
      <c r="T117" s="17">
        <v>1</v>
      </c>
    </row>
    <row r="118" spans="1:20" x14ac:dyDescent="0.3">
      <c r="A118" t="s">
        <v>341</v>
      </c>
      <c r="B118" t="s">
        <v>23</v>
      </c>
      <c r="C118" t="s">
        <v>16</v>
      </c>
      <c r="D118" t="s">
        <v>16</v>
      </c>
      <c r="E118" t="s">
        <v>42</v>
      </c>
      <c r="F118" t="s">
        <v>16</v>
      </c>
      <c r="G118" t="s">
        <v>16</v>
      </c>
      <c r="H118" t="s">
        <v>16</v>
      </c>
      <c r="I118" t="s">
        <v>292</v>
      </c>
      <c r="J118" t="s">
        <v>336</v>
      </c>
      <c r="K118" t="s">
        <v>69</v>
      </c>
      <c r="L118">
        <v>1300</v>
      </c>
      <c r="M118" s="2">
        <v>410000000</v>
      </c>
      <c r="N118" s="2">
        <v>617775000</v>
      </c>
      <c r="O118" t="str">
        <f t="shared" si="1"/>
        <v>Hit</v>
      </c>
      <c r="S118" s="16" t="s">
        <v>15</v>
      </c>
      <c r="T118" s="17">
        <v>1</v>
      </c>
    </row>
    <row r="119" spans="1:20" x14ac:dyDescent="0.3">
      <c r="A119" t="s">
        <v>342</v>
      </c>
      <c r="B119" t="s">
        <v>23</v>
      </c>
      <c r="C119" t="s">
        <v>16</v>
      </c>
      <c r="D119" t="s">
        <v>18</v>
      </c>
      <c r="E119" t="s">
        <v>42</v>
      </c>
      <c r="F119" t="s">
        <v>16</v>
      </c>
      <c r="G119" t="s">
        <v>16</v>
      </c>
      <c r="H119" t="s">
        <v>16</v>
      </c>
      <c r="I119" t="s">
        <v>292</v>
      </c>
      <c r="J119" t="s">
        <v>336</v>
      </c>
      <c r="K119" t="s">
        <v>69</v>
      </c>
      <c r="L119">
        <v>1750</v>
      </c>
      <c r="M119" s="2">
        <v>500000000</v>
      </c>
      <c r="N119" s="2">
        <v>1695635000</v>
      </c>
      <c r="O119" t="str">
        <f t="shared" si="1"/>
        <v>Blockbuster</v>
      </c>
      <c r="S119" s="14" t="s">
        <v>390</v>
      </c>
      <c r="T119" s="17">
        <v>1</v>
      </c>
    </row>
    <row r="120" spans="1:20" x14ac:dyDescent="0.3">
      <c r="A120" t="s">
        <v>343</v>
      </c>
      <c r="B120" t="s">
        <v>15</v>
      </c>
      <c r="C120" t="s">
        <v>18</v>
      </c>
      <c r="D120" t="s">
        <v>16</v>
      </c>
      <c r="E120" t="s">
        <v>55</v>
      </c>
      <c r="F120" t="s">
        <v>16</v>
      </c>
      <c r="G120" t="s">
        <v>16</v>
      </c>
      <c r="H120" t="s">
        <v>16</v>
      </c>
      <c r="I120" t="s">
        <v>292</v>
      </c>
      <c r="J120" t="s">
        <v>336</v>
      </c>
      <c r="K120" t="s">
        <v>74</v>
      </c>
      <c r="L120">
        <v>2050</v>
      </c>
      <c r="M120" s="2">
        <v>410000000</v>
      </c>
      <c r="N120" s="2">
        <v>1413035000</v>
      </c>
      <c r="O120" t="str">
        <f t="shared" si="1"/>
        <v>Blockbuster</v>
      </c>
      <c r="S120" s="16" t="s">
        <v>15</v>
      </c>
      <c r="T120" s="17">
        <v>1</v>
      </c>
    </row>
    <row r="121" spans="1:20" x14ac:dyDescent="0.3">
      <c r="A121" t="s">
        <v>344</v>
      </c>
      <c r="B121" t="s">
        <v>15</v>
      </c>
      <c r="C121" t="s">
        <v>16</v>
      </c>
      <c r="D121" t="s">
        <v>16</v>
      </c>
      <c r="E121" t="s">
        <v>42</v>
      </c>
      <c r="F121" t="s">
        <v>16</v>
      </c>
      <c r="G121" t="s">
        <v>16</v>
      </c>
      <c r="H121" t="s">
        <v>16</v>
      </c>
      <c r="I121" t="s">
        <v>292</v>
      </c>
      <c r="J121" t="s">
        <v>336</v>
      </c>
      <c r="K121" t="s">
        <v>74</v>
      </c>
      <c r="L121">
        <v>2500</v>
      </c>
      <c r="M121" s="2">
        <v>660000000</v>
      </c>
      <c r="N121" s="2">
        <v>1596640000</v>
      </c>
      <c r="O121" t="str">
        <f t="shared" si="1"/>
        <v>Blockbuster</v>
      </c>
      <c r="S121" s="14" t="s">
        <v>393</v>
      </c>
      <c r="T121" s="17">
        <v>1</v>
      </c>
    </row>
    <row r="122" spans="1:20" x14ac:dyDescent="0.3">
      <c r="A122" t="s">
        <v>345</v>
      </c>
      <c r="B122" t="s">
        <v>23</v>
      </c>
      <c r="C122" t="s">
        <v>16</v>
      </c>
      <c r="D122" t="s">
        <v>18</v>
      </c>
      <c r="E122" t="s">
        <v>55</v>
      </c>
      <c r="F122" t="s">
        <v>16</v>
      </c>
      <c r="G122" t="s">
        <v>16</v>
      </c>
      <c r="H122" t="s">
        <v>16</v>
      </c>
      <c r="I122" t="s">
        <v>292</v>
      </c>
      <c r="J122" t="s">
        <v>336</v>
      </c>
      <c r="K122" t="s">
        <v>346</v>
      </c>
      <c r="L122">
        <v>3500</v>
      </c>
      <c r="M122" s="2">
        <v>1050000000</v>
      </c>
      <c r="N122" s="2">
        <v>2165697500</v>
      </c>
      <c r="O122" t="str">
        <f t="shared" si="1"/>
        <v>Blockbuster</v>
      </c>
      <c r="S122" s="16" t="s">
        <v>15</v>
      </c>
      <c r="T122" s="17">
        <v>1</v>
      </c>
    </row>
    <row r="123" spans="1:20" x14ac:dyDescent="0.3">
      <c r="A123" t="s">
        <v>347</v>
      </c>
      <c r="B123" t="s">
        <v>23</v>
      </c>
      <c r="C123" t="s">
        <v>16</v>
      </c>
      <c r="D123" t="s">
        <v>18</v>
      </c>
      <c r="E123" t="s">
        <v>42</v>
      </c>
      <c r="F123" t="s">
        <v>16</v>
      </c>
      <c r="G123" t="s">
        <v>16</v>
      </c>
      <c r="H123" t="s">
        <v>18</v>
      </c>
      <c r="I123" t="s">
        <v>292</v>
      </c>
      <c r="J123" t="s">
        <v>336</v>
      </c>
      <c r="K123" t="s">
        <v>348</v>
      </c>
      <c r="L123">
        <v>3300</v>
      </c>
      <c r="M123" s="2">
        <v>1420000000</v>
      </c>
      <c r="N123" s="2">
        <v>3110450000</v>
      </c>
      <c r="O123" t="str">
        <f t="shared" si="1"/>
        <v>Blockbuster</v>
      </c>
      <c r="S123" s="14" t="s">
        <v>396</v>
      </c>
      <c r="T123" s="17">
        <v>48</v>
      </c>
    </row>
    <row r="124" spans="1:20" x14ac:dyDescent="0.3">
      <c r="A124" t="s">
        <v>349</v>
      </c>
      <c r="B124" t="s">
        <v>23</v>
      </c>
      <c r="C124" t="s">
        <v>18</v>
      </c>
      <c r="D124" t="s">
        <v>16</v>
      </c>
      <c r="E124" t="s">
        <v>301</v>
      </c>
      <c r="F124" t="s">
        <v>16</v>
      </c>
      <c r="G124" t="s">
        <v>16</v>
      </c>
      <c r="H124" t="s">
        <v>16</v>
      </c>
      <c r="I124" t="s">
        <v>292</v>
      </c>
      <c r="J124" t="s">
        <v>350</v>
      </c>
      <c r="K124" t="s">
        <v>99</v>
      </c>
      <c r="L124">
        <v>3150</v>
      </c>
      <c r="M124" s="2">
        <v>680000000</v>
      </c>
      <c r="N124" s="2">
        <v>657993750</v>
      </c>
      <c r="O124" t="str">
        <f t="shared" si="1"/>
        <v>Average</v>
      </c>
      <c r="S124" s="16" t="s">
        <v>23</v>
      </c>
      <c r="T124" s="17">
        <v>28</v>
      </c>
    </row>
    <row r="125" spans="1:20" x14ac:dyDescent="0.3">
      <c r="A125" t="s">
        <v>351</v>
      </c>
      <c r="B125" t="s">
        <v>23</v>
      </c>
      <c r="C125" t="s">
        <v>16</v>
      </c>
      <c r="D125" t="s">
        <v>16</v>
      </c>
      <c r="E125" t="s">
        <v>29</v>
      </c>
      <c r="F125" t="s">
        <v>16</v>
      </c>
      <c r="G125" t="s">
        <v>18</v>
      </c>
      <c r="H125" t="s">
        <v>16</v>
      </c>
      <c r="I125" t="s">
        <v>292</v>
      </c>
      <c r="J125" t="s">
        <v>352</v>
      </c>
      <c r="K125" t="s">
        <v>222</v>
      </c>
      <c r="L125">
        <v>450</v>
      </c>
      <c r="M125" s="2">
        <v>130000000</v>
      </c>
      <c r="N125" s="2">
        <v>331175000</v>
      </c>
      <c r="O125" t="str">
        <f t="shared" si="1"/>
        <v>Blockbuster</v>
      </c>
      <c r="S125" s="16" t="s">
        <v>15</v>
      </c>
      <c r="T125" s="17">
        <v>20</v>
      </c>
    </row>
    <row r="126" spans="1:20" x14ac:dyDescent="0.3">
      <c r="A126" t="s">
        <v>353</v>
      </c>
      <c r="B126" t="s">
        <v>15</v>
      </c>
      <c r="C126" t="s">
        <v>16</v>
      </c>
      <c r="D126" t="s">
        <v>16</v>
      </c>
      <c r="E126" t="s">
        <v>24</v>
      </c>
      <c r="F126" t="s">
        <v>16</v>
      </c>
      <c r="G126" t="s">
        <v>16</v>
      </c>
      <c r="H126" t="s">
        <v>16</v>
      </c>
      <c r="I126" t="s">
        <v>292</v>
      </c>
      <c r="J126" t="s">
        <v>200</v>
      </c>
      <c r="K126" t="s">
        <v>200</v>
      </c>
      <c r="L126">
        <v>625</v>
      </c>
      <c r="M126" s="2">
        <v>260000000</v>
      </c>
      <c r="N126" s="2">
        <v>424120000</v>
      </c>
      <c r="O126" t="str">
        <f t="shared" si="1"/>
        <v>Hit</v>
      </c>
      <c r="S126" s="14" t="s">
        <v>474</v>
      </c>
      <c r="T126" s="17">
        <v>2</v>
      </c>
    </row>
    <row r="127" spans="1:20" x14ac:dyDescent="0.3">
      <c r="A127" t="s">
        <v>354</v>
      </c>
      <c r="B127" t="s">
        <v>23</v>
      </c>
      <c r="C127" t="s">
        <v>16</v>
      </c>
      <c r="D127" t="s">
        <v>16</v>
      </c>
      <c r="E127" t="s">
        <v>24</v>
      </c>
      <c r="F127" t="s">
        <v>16</v>
      </c>
      <c r="G127" t="s">
        <v>18</v>
      </c>
      <c r="H127" t="s">
        <v>18</v>
      </c>
      <c r="I127" t="s">
        <v>355</v>
      </c>
      <c r="J127" t="s">
        <v>356</v>
      </c>
      <c r="K127" t="s">
        <v>357</v>
      </c>
      <c r="L127">
        <v>30</v>
      </c>
      <c r="M127" s="2">
        <v>15000000</v>
      </c>
      <c r="N127" s="2">
        <v>800000</v>
      </c>
      <c r="O127" t="str">
        <f t="shared" si="1"/>
        <v>Flop</v>
      </c>
      <c r="S127" s="16" t="s">
        <v>23</v>
      </c>
      <c r="T127" s="17">
        <v>1</v>
      </c>
    </row>
    <row r="128" spans="1:20" x14ac:dyDescent="0.3">
      <c r="A128" t="s">
        <v>358</v>
      </c>
      <c r="B128" t="s">
        <v>15</v>
      </c>
      <c r="C128" t="s">
        <v>16</v>
      </c>
      <c r="D128" t="s">
        <v>16</v>
      </c>
      <c r="E128" t="s">
        <v>24</v>
      </c>
      <c r="F128" t="s">
        <v>18</v>
      </c>
      <c r="G128" t="s">
        <v>18</v>
      </c>
      <c r="H128" t="s">
        <v>18</v>
      </c>
      <c r="I128" t="s">
        <v>359</v>
      </c>
      <c r="J128" t="s">
        <v>360</v>
      </c>
      <c r="K128" t="s">
        <v>361</v>
      </c>
      <c r="L128">
        <v>5</v>
      </c>
      <c r="M128" s="2">
        <v>2500000</v>
      </c>
      <c r="N128" s="2">
        <v>170000</v>
      </c>
      <c r="O128" t="str">
        <f t="shared" si="1"/>
        <v>Flop</v>
      </c>
      <c r="S128" s="16" t="s">
        <v>15</v>
      </c>
      <c r="T128" s="17">
        <v>1</v>
      </c>
    </row>
    <row r="129" spans="1:20" x14ac:dyDescent="0.3">
      <c r="A129" t="s">
        <v>362</v>
      </c>
      <c r="B129" t="s">
        <v>15</v>
      </c>
      <c r="C129" t="s">
        <v>16</v>
      </c>
      <c r="D129" t="s">
        <v>16</v>
      </c>
      <c r="E129" t="s">
        <v>24</v>
      </c>
      <c r="F129" t="s">
        <v>18</v>
      </c>
      <c r="G129" t="s">
        <v>18</v>
      </c>
      <c r="H129" t="s">
        <v>18</v>
      </c>
      <c r="I129" t="s">
        <v>363</v>
      </c>
      <c r="J129" t="s">
        <v>364</v>
      </c>
      <c r="K129" t="s">
        <v>365</v>
      </c>
      <c r="L129">
        <v>25</v>
      </c>
      <c r="M129" s="2">
        <v>15000000</v>
      </c>
      <c r="N129" s="2">
        <v>525000</v>
      </c>
      <c r="O129" t="str">
        <f t="shared" si="1"/>
        <v>Flop</v>
      </c>
      <c r="S129" s="14" t="s">
        <v>481</v>
      </c>
      <c r="T129" s="17">
        <v>8</v>
      </c>
    </row>
    <row r="130" spans="1:20" x14ac:dyDescent="0.3">
      <c r="A130" t="s">
        <v>366</v>
      </c>
      <c r="B130" t="s">
        <v>15</v>
      </c>
      <c r="C130" t="s">
        <v>16</v>
      </c>
      <c r="D130" t="s">
        <v>16</v>
      </c>
      <c r="E130" t="s">
        <v>55</v>
      </c>
      <c r="F130" t="s">
        <v>18</v>
      </c>
      <c r="G130" t="s">
        <v>18</v>
      </c>
      <c r="H130" t="s">
        <v>16</v>
      </c>
      <c r="I130" t="s">
        <v>367</v>
      </c>
      <c r="J130" t="s">
        <v>368</v>
      </c>
      <c r="K130" t="s">
        <v>369</v>
      </c>
      <c r="L130">
        <v>300</v>
      </c>
      <c r="M130" s="2">
        <v>47500000</v>
      </c>
      <c r="N130" s="2">
        <v>2325000</v>
      </c>
      <c r="O130" t="str">
        <f t="shared" ref="O130:O193" si="2">IF(N130 &gt;= 2*M130, "Blockbuster", IF(N130 &gt;= M130, "Hit", IF(N130 &gt;= 0.75*M130, "Average", "Flop")))</f>
        <v>Flop</v>
      </c>
      <c r="S130" s="16" t="s">
        <v>23</v>
      </c>
      <c r="T130" s="17">
        <v>3</v>
      </c>
    </row>
    <row r="131" spans="1:20" x14ac:dyDescent="0.3">
      <c r="A131" t="s">
        <v>370</v>
      </c>
      <c r="B131" t="s">
        <v>15</v>
      </c>
      <c r="C131" t="s">
        <v>16</v>
      </c>
      <c r="D131" t="s">
        <v>16</v>
      </c>
      <c r="E131" t="s">
        <v>371</v>
      </c>
      <c r="F131" t="s">
        <v>18</v>
      </c>
      <c r="G131" t="s">
        <v>18</v>
      </c>
      <c r="H131" t="s">
        <v>18</v>
      </c>
      <c r="I131" t="s">
        <v>372</v>
      </c>
      <c r="J131" t="s">
        <v>373</v>
      </c>
      <c r="K131" t="s">
        <v>374</v>
      </c>
      <c r="L131">
        <v>5</v>
      </c>
      <c r="M131" s="2">
        <v>1500000</v>
      </c>
      <c r="N131" s="2">
        <v>130000</v>
      </c>
      <c r="O131" t="str">
        <f t="shared" si="2"/>
        <v>Flop</v>
      </c>
      <c r="S131" s="16" t="s">
        <v>15</v>
      </c>
      <c r="T131" s="17">
        <v>5</v>
      </c>
    </row>
    <row r="132" spans="1:20" x14ac:dyDescent="0.3">
      <c r="A132" t="s">
        <v>375</v>
      </c>
      <c r="B132" t="s">
        <v>15</v>
      </c>
      <c r="C132" t="s">
        <v>16</v>
      </c>
      <c r="D132" t="s">
        <v>16</v>
      </c>
      <c r="E132" t="s">
        <v>24</v>
      </c>
      <c r="F132" t="s">
        <v>18</v>
      </c>
      <c r="G132" t="s">
        <v>16</v>
      </c>
      <c r="H132" t="s">
        <v>16</v>
      </c>
      <c r="I132" t="s">
        <v>376</v>
      </c>
      <c r="J132" t="s">
        <v>377</v>
      </c>
      <c r="K132" t="s">
        <v>378</v>
      </c>
      <c r="L132">
        <v>5</v>
      </c>
      <c r="M132" s="2">
        <v>4000000</v>
      </c>
      <c r="N132" s="2">
        <v>215000</v>
      </c>
      <c r="O132" t="str">
        <f t="shared" si="2"/>
        <v>Flop</v>
      </c>
      <c r="S132" s="14" t="s">
        <v>496</v>
      </c>
      <c r="T132" s="17">
        <v>1</v>
      </c>
    </row>
    <row r="133" spans="1:20" x14ac:dyDescent="0.3">
      <c r="A133" t="s">
        <v>379</v>
      </c>
      <c r="B133" t="s">
        <v>15</v>
      </c>
      <c r="C133" t="s">
        <v>16</v>
      </c>
      <c r="D133" t="s">
        <v>16</v>
      </c>
      <c r="E133" t="s">
        <v>24</v>
      </c>
      <c r="F133" t="s">
        <v>16</v>
      </c>
      <c r="G133" t="s">
        <v>18</v>
      </c>
      <c r="H133" t="s">
        <v>18</v>
      </c>
      <c r="I133" t="s">
        <v>376</v>
      </c>
      <c r="J133" t="s">
        <v>380</v>
      </c>
      <c r="K133" t="s">
        <v>381</v>
      </c>
      <c r="L133">
        <v>60</v>
      </c>
      <c r="M133" s="2">
        <v>12500000</v>
      </c>
      <c r="N133" s="2">
        <v>2175000</v>
      </c>
      <c r="O133" t="str">
        <f t="shared" si="2"/>
        <v>Flop</v>
      </c>
      <c r="S133" s="16" t="s">
        <v>15</v>
      </c>
      <c r="T133" s="17">
        <v>1</v>
      </c>
    </row>
    <row r="134" spans="1:20" x14ac:dyDescent="0.3">
      <c r="A134" t="s">
        <v>382</v>
      </c>
      <c r="B134" t="s">
        <v>23</v>
      </c>
      <c r="C134" t="s">
        <v>16</v>
      </c>
      <c r="D134" t="s">
        <v>16</v>
      </c>
      <c r="E134" t="s">
        <v>24</v>
      </c>
      <c r="F134" t="s">
        <v>18</v>
      </c>
      <c r="G134" t="s">
        <v>16</v>
      </c>
      <c r="H134" t="s">
        <v>18</v>
      </c>
      <c r="I134" t="s">
        <v>383</v>
      </c>
      <c r="J134" t="s">
        <v>316</v>
      </c>
      <c r="K134" t="s">
        <v>384</v>
      </c>
      <c r="L134">
        <v>850</v>
      </c>
      <c r="M134" s="2">
        <v>130000000</v>
      </c>
      <c r="N134" s="2">
        <v>81900000</v>
      </c>
      <c r="O134" t="str">
        <f t="shared" si="2"/>
        <v>Flop</v>
      </c>
      <c r="S134" s="14" t="s">
        <v>498</v>
      </c>
      <c r="T134" s="17">
        <v>1</v>
      </c>
    </row>
    <row r="135" spans="1:20" x14ac:dyDescent="0.3">
      <c r="A135" t="s">
        <v>385</v>
      </c>
      <c r="B135" t="s">
        <v>15</v>
      </c>
      <c r="C135" t="s">
        <v>16</v>
      </c>
      <c r="D135" t="s">
        <v>16</v>
      </c>
      <c r="E135" t="s">
        <v>29</v>
      </c>
      <c r="F135" t="s">
        <v>18</v>
      </c>
      <c r="G135" t="s">
        <v>16</v>
      </c>
      <c r="H135" t="s">
        <v>18</v>
      </c>
      <c r="I135" t="s">
        <v>386</v>
      </c>
      <c r="J135" t="s">
        <v>387</v>
      </c>
      <c r="K135" t="s">
        <v>388</v>
      </c>
      <c r="L135">
        <v>250</v>
      </c>
      <c r="M135" s="2">
        <v>55000000</v>
      </c>
      <c r="N135" s="2">
        <v>5000000</v>
      </c>
      <c r="O135" t="str">
        <f t="shared" si="2"/>
        <v>Flop</v>
      </c>
      <c r="S135" s="16" t="s">
        <v>15</v>
      </c>
      <c r="T135" s="17">
        <v>1</v>
      </c>
    </row>
    <row r="136" spans="1:20" x14ac:dyDescent="0.3">
      <c r="A136" t="s">
        <v>389</v>
      </c>
      <c r="B136" t="s">
        <v>15</v>
      </c>
      <c r="C136" t="s">
        <v>16</v>
      </c>
      <c r="D136" t="s">
        <v>16</v>
      </c>
      <c r="E136" t="s">
        <v>55</v>
      </c>
      <c r="F136" t="s">
        <v>18</v>
      </c>
      <c r="G136" t="s">
        <v>18</v>
      </c>
      <c r="H136" t="s">
        <v>16</v>
      </c>
      <c r="I136" t="s">
        <v>390</v>
      </c>
      <c r="J136" t="s">
        <v>391</v>
      </c>
      <c r="K136" t="s">
        <v>378</v>
      </c>
      <c r="L136">
        <v>25</v>
      </c>
      <c r="M136" s="2">
        <v>15000000</v>
      </c>
      <c r="N136" s="2">
        <v>425000</v>
      </c>
      <c r="O136" t="str">
        <f t="shared" si="2"/>
        <v>Flop</v>
      </c>
      <c r="S136" s="14" t="s">
        <v>502</v>
      </c>
      <c r="T136" s="17">
        <v>1</v>
      </c>
    </row>
    <row r="137" spans="1:20" x14ac:dyDescent="0.3">
      <c r="A137" t="s">
        <v>392</v>
      </c>
      <c r="B137" t="s">
        <v>15</v>
      </c>
      <c r="C137" t="s">
        <v>16</v>
      </c>
      <c r="D137" t="s">
        <v>16</v>
      </c>
      <c r="E137" t="s">
        <v>24</v>
      </c>
      <c r="F137" t="s">
        <v>16</v>
      </c>
      <c r="G137" t="s">
        <v>16</v>
      </c>
      <c r="H137" t="s">
        <v>16</v>
      </c>
      <c r="I137" t="s">
        <v>393</v>
      </c>
      <c r="J137" t="s">
        <v>394</v>
      </c>
      <c r="K137" t="s">
        <v>250</v>
      </c>
      <c r="L137">
        <v>60</v>
      </c>
      <c r="M137" s="2">
        <v>80000000</v>
      </c>
      <c r="N137" s="2">
        <v>5600000</v>
      </c>
      <c r="O137" t="str">
        <f t="shared" si="2"/>
        <v>Flop</v>
      </c>
      <c r="S137" s="16" t="s">
        <v>15</v>
      </c>
      <c r="T137" s="17">
        <v>1</v>
      </c>
    </row>
    <row r="138" spans="1:20" x14ac:dyDescent="0.3">
      <c r="A138" t="s">
        <v>395</v>
      </c>
      <c r="B138" t="s">
        <v>15</v>
      </c>
      <c r="C138" t="s">
        <v>18</v>
      </c>
      <c r="D138" t="s">
        <v>16</v>
      </c>
      <c r="E138" t="s">
        <v>29</v>
      </c>
      <c r="F138" t="s">
        <v>16</v>
      </c>
      <c r="G138" t="s">
        <v>16</v>
      </c>
      <c r="H138" t="s">
        <v>16</v>
      </c>
      <c r="I138" t="s">
        <v>396</v>
      </c>
      <c r="J138" t="s">
        <v>57</v>
      </c>
      <c r="K138" t="s">
        <v>69</v>
      </c>
      <c r="L138">
        <v>3300</v>
      </c>
      <c r="M138" s="2">
        <v>860000000</v>
      </c>
      <c r="N138" s="2">
        <v>1764220000</v>
      </c>
      <c r="O138" t="str">
        <f t="shared" si="2"/>
        <v>Blockbuster</v>
      </c>
      <c r="S138" s="14" t="s">
        <v>505</v>
      </c>
      <c r="T138" s="17">
        <v>4</v>
      </c>
    </row>
    <row r="139" spans="1:20" x14ac:dyDescent="0.3">
      <c r="A139" t="s">
        <v>397</v>
      </c>
      <c r="B139" t="s">
        <v>15</v>
      </c>
      <c r="C139" t="s">
        <v>18</v>
      </c>
      <c r="D139" t="s">
        <v>16</v>
      </c>
      <c r="E139" t="s">
        <v>42</v>
      </c>
      <c r="F139" t="s">
        <v>16</v>
      </c>
      <c r="G139" t="s">
        <v>16</v>
      </c>
      <c r="H139" t="s">
        <v>16</v>
      </c>
      <c r="I139" t="s">
        <v>396</v>
      </c>
      <c r="J139" t="s">
        <v>180</v>
      </c>
      <c r="K139" t="s">
        <v>346</v>
      </c>
      <c r="L139">
        <v>1800</v>
      </c>
      <c r="M139" s="2">
        <v>410000000</v>
      </c>
      <c r="N139" s="2">
        <v>272025000</v>
      </c>
      <c r="O139" t="str">
        <f t="shared" si="2"/>
        <v>Flop</v>
      </c>
      <c r="S139" s="16" t="s">
        <v>23</v>
      </c>
      <c r="T139" s="17">
        <v>1</v>
      </c>
    </row>
    <row r="140" spans="1:20" x14ac:dyDescent="0.3">
      <c r="A140" t="s">
        <v>398</v>
      </c>
      <c r="B140" t="s">
        <v>23</v>
      </c>
      <c r="C140" t="s">
        <v>16</v>
      </c>
      <c r="D140" t="s">
        <v>16</v>
      </c>
      <c r="E140" t="s">
        <v>42</v>
      </c>
      <c r="F140" t="s">
        <v>16</v>
      </c>
      <c r="G140" t="s">
        <v>16</v>
      </c>
      <c r="H140" t="s">
        <v>16</v>
      </c>
      <c r="I140" t="s">
        <v>396</v>
      </c>
      <c r="J140" t="s">
        <v>399</v>
      </c>
      <c r="K140" t="s">
        <v>99</v>
      </c>
      <c r="L140">
        <v>1250</v>
      </c>
      <c r="M140" s="2">
        <v>480000000</v>
      </c>
      <c r="N140" s="2">
        <v>1194975000</v>
      </c>
      <c r="O140" t="str">
        <f t="shared" si="2"/>
        <v>Blockbuster</v>
      </c>
      <c r="S140" s="16" t="s">
        <v>15</v>
      </c>
      <c r="T140" s="17">
        <v>3</v>
      </c>
    </row>
    <row r="141" spans="1:20" x14ac:dyDescent="0.3">
      <c r="A141" t="s">
        <v>400</v>
      </c>
      <c r="B141" t="s">
        <v>15</v>
      </c>
      <c r="C141" t="s">
        <v>16</v>
      </c>
      <c r="D141" t="s">
        <v>16</v>
      </c>
      <c r="E141" t="s">
        <v>301</v>
      </c>
      <c r="F141" t="s">
        <v>16</v>
      </c>
      <c r="G141" t="s">
        <v>16</v>
      </c>
      <c r="H141" t="s">
        <v>16</v>
      </c>
      <c r="I141" t="s">
        <v>396</v>
      </c>
      <c r="J141" t="s">
        <v>399</v>
      </c>
      <c r="K141" t="s">
        <v>69</v>
      </c>
      <c r="L141">
        <v>1400</v>
      </c>
      <c r="M141" s="2">
        <v>500000000</v>
      </c>
      <c r="N141" s="2">
        <v>1239675000</v>
      </c>
      <c r="O141" t="str">
        <f t="shared" si="2"/>
        <v>Blockbuster</v>
      </c>
      <c r="S141" s="14" t="s">
        <v>517</v>
      </c>
      <c r="T141" s="17">
        <v>4</v>
      </c>
    </row>
    <row r="142" spans="1:20" x14ac:dyDescent="0.3">
      <c r="A142" t="s">
        <v>401</v>
      </c>
      <c r="B142" t="s">
        <v>15</v>
      </c>
      <c r="C142" t="s">
        <v>16</v>
      </c>
      <c r="D142" t="s">
        <v>16</v>
      </c>
      <c r="E142" t="s">
        <v>42</v>
      </c>
      <c r="F142" t="s">
        <v>16</v>
      </c>
      <c r="G142" t="s">
        <v>16</v>
      </c>
      <c r="H142" t="s">
        <v>16</v>
      </c>
      <c r="I142" t="s">
        <v>396</v>
      </c>
      <c r="J142" t="s">
        <v>399</v>
      </c>
      <c r="K142" t="s">
        <v>69</v>
      </c>
      <c r="L142">
        <v>1800</v>
      </c>
      <c r="M142" s="2">
        <v>610000000</v>
      </c>
      <c r="N142" s="2">
        <v>710232500</v>
      </c>
      <c r="O142" t="str">
        <f t="shared" si="2"/>
        <v>Hit</v>
      </c>
      <c r="S142" s="16" t="s">
        <v>15</v>
      </c>
      <c r="T142" s="17">
        <v>4</v>
      </c>
    </row>
    <row r="143" spans="1:20" x14ac:dyDescent="0.3">
      <c r="A143" t="s">
        <v>402</v>
      </c>
      <c r="B143" t="s">
        <v>23</v>
      </c>
      <c r="C143" t="s">
        <v>16</v>
      </c>
      <c r="D143" t="s">
        <v>16</v>
      </c>
      <c r="E143" t="s">
        <v>55</v>
      </c>
      <c r="F143" t="s">
        <v>16</v>
      </c>
      <c r="G143" t="s">
        <v>18</v>
      </c>
      <c r="H143" t="s">
        <v>16</v>
      </c>
      <c r="I143" t="s">
        <v>396</v>
      </c>
      <c r="J143" t="s">
        <v>403</v>
      </c>
      <c r="K143" t="s">
        <v>58</v>
      </c>
      <c r="L143">
        <v>1500</v>
      </c>
      <c r="M143" s="2">
        <v>800000000</v>
      </c>
      <c r="N143" s="2">
        <v>639212500</v>
      </c>
      <c r="O143" t="str">
        <f t="shared" si="2"/>
        <v>Average</v>
      </c>
      <c r="S143" s="14" t="s">
        <v>524</v>
      </c>
      <c r="T143" s="17">
        <v>1</v>
      </c>
    </row>
    <row r="144" spans="1:20" x14ac:dyDescent="0.3">
      <c r="A144" t="s">
        <v>404</v>
      </c>
      <c r="B144" t="s">
        <v>23</v>
      </c>
      <c r="C144" t="s">
        <v>16</v>
      </c>
      <c r="D144" t="s">
        <v>16</v>
      </c>
      <c r="E144" t="s">
        <v>55</v>
      </c>
      <c r="F144" t="s">
        <v>16</v>
      </c>
      <c r="G144" t="s">
        <v>16</v>
      </c>
      <c r="H144" t="s">
        <v>16</v>
      </c>
      <c r="I144" t="s">
        <v>396</v>
      </c>
      <c r="J144" t="s">
        <v>403</v>
      </c>
      <c r="K144" t="s">
        <v>405</v>
      </c>
      <c r="L144">
        <v>2800</v>
      </c>
      <c r="M144" s="2">
        <v>700000000</v>
      </c>
      <c r="N144" s="2">
        <v>848280000</v>
      </c>
      <c r="O144" t="str">
        <f t="shared" si="2"/>
        <v>Hit</v>
      </c>
      <c r="S144" s="16" t="s">
        <v>15</v>
      </c>
      <c r="T144" s="17">
        <v>1</v>
      </c>
    </row>
    <row r="145" spans="1:20" x14ac:dyDescent="0.3">
      <c r="A145" t="s">
        <v>406</v>
      </c>
      <c r="B145" t="s">
        <v>15</v>
      </c>
      <c r="C145" t="s">
        <v>16</v>
      </c>
      <c r="D145" t="s">
        <v>18</v>
      </c>
      <c r="E145" t="s">
        <v>42</v>
      </c>
      <c r="F145" t="s">
        <v>16</v>
      </c>
      <c r="G145" t="s">
        <v>18</v>
      </c>
      <c r="H145" t="s">
        <v>16</v>
      </c>
      <c r="I145" t="s">
        <v>396</v>
      </c>
      <c r="J145" t="s">
        <v>407</v>
      </c>
      <c r="K145" t="s">
        <v>138</v>
      </c>
      <c r="L145">
        <v>2750</v>
      </c>
      <c r="M145" s="2">
        <v>630000000</v>
      </c>
      <c r="N145" s="2">
        <v>970540000</v>
      </c>
      <c r="O145" t="str">
        <f t="shared" si="2"/>
        <v>Hit</v>
      </c>
      <c r="S145" s="14" t="s">
        <v>528</v>
      </c>
      <c r="T145" s="17">
        <v>1</v>
      </c>
    </row>
    <row r="146" spans="1:20" x14ac:dyDescent="0.3">
      <c r="A146" t="s">
        <v>408</v>
      </c>
      <c r="B146" t="s">
        <v>15</v>
      </c>
      <c r="C146" t="s">
        <v>16</v>
      </c>
      <c r="D146" t="s">
        <v>16</v>
      </c>
      <c r="E146" t="s">
        <v>64</v>
      </c>
      <c r="F146" t="s">
        <v>16</v>
      </c>
      <c r="G146" t="s">
        <v>16</v>
      </c>
      <c r="H146" t="s">
        <v>16</v>
      </c>
      <c r="I146" t="s">
        <v>396</v>
      </c>
      <c r="J146" t="s">
        <v>409</v>
      </c>
      <c r="K146" t="s">
        <v>410</v>
      </c>
      <c r="L146">
        <v>450</v>
      </c>
      <c r="M146" s="2">
        <v>180000000</v>
      </c>
      <c r="N146" s="2">
        <v>331830000</v>
      </c>
      <c r="O146" t="str">
        <f t="shared" si="2"/>
        <v>Hit</v>
      </c>
      <c r="S146" s="16" t="s">
        <v>23</v>
      </c>
      <c r="T146" s="17">
        <v>1</v>
      </c>
    </row>
    <row r="147" spans="1:20" x14ac:dyDescent="0.3">
      <c r="A147" t="s">
        <v>411</v>
      </c>
      <c r="B147" t="s">
        <v>23</v>
      </c>
      <c r="C147" t="s">
        <v>16</v>
      </c>
      <c r="D147" t="s">
        <v>16</v>
      </c>
      <c r="E147" t="s">
        <v>42</v>
      </c>
      <c r="F147" t="s">
        <v>16</v>
      </c>
      <c r="G147" t="s">
        <v>16</v>
      </c>
      <c r="H147" t="s">
        <v>16</v>
      </c>
      <c r="I147" t="s">
        <v>396</v>
      </c>
      <c r="J147" t="s">
        <v>412</v>
      </c>
      <c r="K147" t="s">
        <v>133</v>
      </c>
      <c r="L147">
        <v>2200</v>
      </c>
      <c r="M147" s="2">
        <v>450000000</v>
      </c>
      <c r="N147" s="2">
        <v>995145000</v>
      </c>
      <c r="O147" t="str">
        <f t="shared" si="2"/>
        <v>Blockbuster</v>
      </c>
      <c r="S147" s="14" t="s">
        <v>532</v>
      </c>
      <c r="T147" s="17">
        <v>1</v>
      </c>
    </row>
    <row r="148" spans="1:20" x14ac:dyDescent="0.3">
      <c r="A148" t="s">
        <v>413</v>
      </c>
      <c r="B148" t="s">
        <v>23</v>
      </c>
      <c r="C148" t="s">
        <v>16</v>
      </c>
      <c r="D148" t="s">
        <v>16</v>
      </c>
      <c r="E148" t="s">
        <v>42</v>
      </c>
      <c r="F148" t="s">
        <v>16</v>
      </c>
      <c r="G148" t="s">
        <v>18</v>
      </c>
      <c r="H148" t="s">
        <v>16</v>
      </c>
      <c r="I148" t="s">
        <v>396</v>
      </c>
      <c r="J148" t="s">
        <v>414</v>
      </c>
      <c r="K148" t="s">
        <v>415</v>
      </c>
      <c r="L148">
        <v>2850</v>
      </c>
      <c r="M148" s="2">
        <v>810000000</v>
      </c>
      <c r="N148" s="2">
        <v>1033030000</v>
      </c>
      <c r="O148" t="str">
        <f t="shared" si="2"/>
        <v>Hit</v>
      </c>
      <c r="S148" s="16" t="s">
        <v>15</v>
      </c>
      <c r="T148" s="17">
        <v>1</v>
      </c>
    </row>
    <row r="149" spans="1:20" x14ac:dyDescent="0.3">
      <c r="A149" t="s">
        <v>416</v>
      </c>
      <c r="B149" t="s">
        <v>15</v>
      </c>
      <c r="C149" t="s">
        <v>16</v>
      </c>
      <c r="D149" t="s">
        <v>18</v>
      </c>
      <c r="E149" t="s">
        <v>42</v>
      </c>
      <c r="F149" t="s">
        <v>16</v>
      </c>
      <c r="G149" t="s">
        <v>16</v>
      </c>
      <c r="H149" t="s">
        <v>16</v>
      </c>
      <c r="I149" t="s">
        <v>396</v>
      </c>
      <c r="J149" t="s">
        <v>414</v>
      </c>
      <c r="K149" t="s">
        <v>417</v>
      </c>
      <c r="L149">
        <v>3650</v>
      </c>
      <c r="M149" s="2">
        <v>970000000</v>
      </c>
      <c r="N149" s="2">
        <v>1949350000</v>
      </c>
      <c r="O149" t="str">
        <f t="shared" si="2"/>
        <v>Blockbuster</v>
      </c>
      <c r="S149" s="14" t="s">
        <v>536</v>
      </c>
      <c r="T149" s="17">
        <v>1</v>
      </c>
    </row>
    <row r="150" spans="1:20" x14ac:dyDescent="0.3">
      <c r="A150" t="s">
        <v>418</v>
      </c>
      <c r="B150" t="s">
        <v>23</v>
      </c>
      <c r="C150" t="s">
        <v>18</v>
      </c>
      <c r="D150" t="s">
        <v>16</v>
      </c>
      <c r="E150" t="s">
        <v>55</v>
      </c>
      <c r="F150" t="s">
        <v>16</v>
      </c>
      <c r="G150" t="s">
        <v>16</v>
      </c>
      <c r="H150" t="s">
        <v>16</v>
      </c>
      <c r="I150" t="s">
        <v>396</v>
      </c>
      <c r="J150" t="s">
        <v>419</v>
      </c>
      <c r="K150" t="s">
        <v>74</v>
      </c>
      <c r="L150">
        <v>3400</v>
      </c>
      <c r="M150" s="2">
        <v>1120000000</v>
      </c>
      <c r="N150" s="2">
        <v>1230950000</v>
      </c>
      <c r="O150" t="str">
        <f t="shared" si="2"/>
        <v>Hit</v>
      </c>
      <c r="S150" s="16" t="s">
        <v>23</v>
      </c>
      <c r="T150" s="17">
        <v>1</v>
      </c>
    </row>
    <row r="151" spans="1:20" x14ac:dyDescent="0.3">
      <c r="A151" t="s">
        <v>420</v>
      </c>
      <c r="B151" t="s">
        <v>23</v>
      </c>
      <c r="C151" t="s">
        <v>16</v>
      </c>
      <c r="D151" t="s">
        <v>16</v>
      </c>
      <c r="E151" t="s">
        <v>421</v>
      </c>
      <c r="F151" t="s">
        <v>16</v>
      </c>
      <c r="G151" t="s">
        <v>18</v>
      </c>
      <c r="H151" t="s">
        <v>16</v>
      </c>
      <c r="I151" t="s">
        <v>396</v>
      </c>
      <c r="J151" t="s">
        <v>422</v>
      </c>
      <c r="K151" t="s">
        <v>79</v>
      </c>
      <c r="L151">
        <v>250</v>
      </c>
      <c r="M151" s="2">
        <v>210000000</v>
      </c>
      <c r="N151" s="2">
        <v>34700000</v>
      </c>
      <c r="O151" t="str">
        <f t="shared" si="2"/>
        <v>Flop</v>
      </c>
      <c r="S151" s="14" t="s">
        <v>540</v>
      </c>
      <c r="T151" s="17">
        <v>1</v>
      </c>
    </row>
    <row r="152" spans="1:20" x14ac:dyDescent="0.3">
      <c r="A152" t="s">
        <v>423</v>
      </c>
      <c r="B152" t="s">
        <v>23</v>
      </c>
      <c r="C152" t="s">
        <v>18</v>
      </c>
      <c r="D152" t="s">
        <v>16</v>
      </c>
      <c r="E152" t="s">
        <v>55</v>
      </c>
      <c r="F152" t="s">
        <v>16</v>
      </c>
      <c r="G152" t="s">
        <v>18</v>
      </c>
      <c r="H152" t="s">
        <v>16</v>
      </c>
      <c r="I152" t="s">
        <v>396</v>
      </c>
      <c r="J152" t="s">
        <v>424</v>
      </c>
      <c r="K152" t="s">
        <v>103</v>
      </c>
      <c r="L152">
        <v>3100</v>
      </c>
      <c r="M152" s="2">
        <v>790000000</v>
      </c>
      <c r="N152" s="2">
        <v>1358120000</v>
      </c>
      <c r="O152" t="str">
        <f t="shared" si="2"/>
        <v>Hit</v>
      </c>
      <c r="S152" s="16" t="s">
        <v>23</v>
      </c>
      <c r="T152" s="17">
        <v>1</v>
      </c>
    </row>
    <row r="153" spans="1:20" x14ac:dyDescent="0.3">
      <c r="A153" t="s">
        <v>425</v>
      </c>
      <c r="B153" t="s">
        <v>23</v>
      </c>
      <c r="C153" t="s">
        <v>16</v>
      </c>
      <c r="D153" t="s">
        <v>18</v>
      </c>
      <c r="E153" t="s">
        <v>55</v>
      </c>
      <c r="F153" t="s">
        <v>16</v>
      </c>
      <c r="G153" t="s">
        <v>16</v>
      </c>
      <c r="H153" t="s">
        <v>16</v>
      </c>
      <c r="I153" t="s">
        <v>396</v>
      </c>
      <c r="J153" t="s">
        <v>320</v>
      </c>
      <c r="K153" t="s">
        <v>69</v>
      </c>
      <c r="L153">
        <v>2300</v>
      </c>
      <c r="M153" s="2">
        <v>1000000000</v>
      </c>
      <c r="N153" s="2">
        <v>917100000</v>
      </c>
      <c r="O153" t="str">
        <f t="shared" si="2"/>
        <v>Average</v>
      </c>
      <c r="S153" s="14" t="s">
        <v>544</v>
      </c>
      <c r="T153" s="17">
        <v>1</v>
      </c>
    </row>
    <row r="154" spans="1:20" x14ac:dyDescent="0.3">
      <c r="A154" t="s">
        <v>426</v>
      </c>
      <c r="B154" t="s">
        <v>23</v>
      </c>
      <c r="C154" t="s">
        <v>16</v>
      </c>
      <c r="D154" t="s">
        <v>16</v>
      </c>
      <c r="E154" t="s">
        <v>29</v>
      </c>
      <c r="F154" t="s">
        <v>16</v>
      </c>
      <c r="G154" t="s">
        <v>16</v>
      </c>
      <c r="H154" t="s">
        <v>16</v>
      </c>
      <c r="I154" t="s">
        <v>396</v>
      </c>
      <c r="J154" t="s">
        <v>427</v>
      </c>
      <c r="K154" t="s">
        <v>222</v>
      </c>
      <c r="L154">
        <v>825</v>
      </c>
      <c r="M154" s="2">
        <v>350000000</v>
      </c>
      <c r="N154" s="2">
        <v>235800000</v>
      </c>
      <c r="O154" t="str">
        <f t="shared" si="2"/>
        <v>Flop</v>
      </c>
      <c r="S154" s="16" t="s">
        <v>23</v>
      </c>
      <c r="T154" s="17">
        <v>1</v>
      </c>
    </row>
    <row r="155" spans="1:20" x14ac:dyDescent="0.3">
      <c r="A155" t="s">
        <v>428</v>
      </c>
      <c r="B155" t="s">
        <v>15</v>
      </c>
      <c r="C155" t="s">
        <v>16</v>
      </c>
      <c r="D155" t="s">
        <v>16</v>
      </c>
      <c r="E155" t="s">
        <v>29</v>
      </c>
      <c r="F155" t="s">
        <v>16</v>
      </c>
      <c r="G155" t="s">
        <v>16</v>
      </c>
      <c r="H155" t="s">
        <v>16</v>
      </c>
      <c r="I155" t="s">
        <v>396</v>
      </c>
      <c r="J155" t="s">
        <v>429</v>
      </c>
      <c r="K155" t="s">
        <v>430</v>
      </c>
      <c r="L155">
        <v>1600</v>
      </c>
      <c r="M155" s="2">
        <v>500000000</v>
      </c>
      <c r="N155" s="2">
        <v>1036240000</v>
      </c>
      <c r="O155" t="str">
        <f t="shared" si="2"/>
        <v>Blockbuster</v>
      </c>
      <c r="S155" s="14" t="s">
        <v>547</v>
      </c>
      <c r="T155" s="17">
        <v>2</v>
      </c>
    </row>
    <row r="156" spans="1:20" x14ac:dyDescent="0.3">
      <c r="A156" t="s">
        <v>431</v>
      </c>
      <c r="B156" t="s">
        <v>23</v>
      </c>
      <c r="C156" t="s">
        <v>16</v>
      </c>
      <c r="D156" t="s">
        <v>16</v>
      </c>
      <c r="E156" t="s">
        <v>29</v>
      </c>
      <c r="F156" t="s">
        <v>16</v>
      </c>
      <c r="G156" t="s">
        <v>16</v>
      </c>
      <c r="H156" t="s">
        <v>16</v>
      </c>
      <c r="I156" t="s">
        <v>396</v>
      </c>
      <c r="J156" t="s">
        <v>429</v>
      </c>
      <c r="K156" t="s">
        <v>405</v>
      </c>
      <c r="L156">
        <v>2450</v>
      </c>
      <c r="M156" s="2">
        <v>750000000</v>
      </c>
      <c r="N156" s="2">
        <v>1248440000</v>
      </c>
      <c r="O156" t="str">
        <f t="shared" si="2"/>
        <v>Hit</v>
      </c>
      <c r="S156" s="16" t="s">
        <v>23</v>
      </c>
      <c r="T156" s="17">
        <v>1</v>
      </c>
    </row>
    <row r="157" spans="1:20" x14ac:dyDescent="0.3">
      <c r="A157" t="s">
        <v>432</v>
      </c>
      <c r="B157" t="s">
        <v>15</v>
      </c>
      <c r="C157" t="s">
        <v>16</v>
      </c>
      <c r="D157" t="s">
        <v>18</v>
      </c>
      <c r="E157" t="s">
        <v>42</v>
      </c>
      <c r="F157" t="s">
        <v>16</v>
      </c>
      <c r="G157" t="s">
        <v>16</v>
      </c>
      <c r="H157" t="s">
        <v>16</v>
      </c>
      <c r="I157" t="s">
        <v>396</v>
      </c>
      <c r="J157" t="s">
        <v>433</v>
      </c>
      <c r="K157" t="s">
        <v>138</v>
      </c>
      <c r="L157">
        <v>575</v>
      </c>
      <c r="M157" s="2">
        <v>180000000</v>
      </c>
      <c r="N157" s="2">
        <v>691200000</v>
      </c>
      <c r="O157" t="str">
        <f t="shared" si="2"/>
        <v>Blockbuster</v>
      </c>
      <c r="S157" s="16" t="s">
        <v>15</v>
      </c>
      <c r="T157" s="17">
        <v>1</v>
      </c>
    </row>
    <row r="158" spans="1:20" x14ac:dyDescent="0.3">
      <c r="A158" t="s">
        <v>434</v>
      </c>
      <c r="B158" t="s">
        <v>15</v>
      </c>
      <c r="C158" t="s">
        <v>16</v>
      </c>
      <c r="D158" t="s">
        <v>16</v>
      </c>
      <c r="E158" t="s">
        <v>55</v>
      </c>
      <c r="F158" t="s">
        <v>16</v>
      </c>
      <c r="G158" t="s">
        <v>16</v>
      </c>
      <c r="H158" t="s">
        <v>16</v>
      </c>
      <c r="I158" t="s">
        <v>396</v>
      </c>
      <c r="J158" t="s">
        <v>435</v>
      </c>
      <c r="K158" t="s">
        <v>60</v>
      </c>
      <c r="L158">
        <v>1400</v>
      </c>
      <c r="M158" s="2">
        <v>620000000</v>
      </c>
      <c r="N158" s="2">
        <v>562262500</v>
      </c>
      <c r="O158" t="str">
        <f t="shared" si="2"/>
        <v>Average</v>
      </c>
      <c r="S158" s="14" t="s">
        <v>552</v>
      </c>
      <c r="T158" s="17">
        <v>1</v>
      </c>
    </row>
    <row r="159" spans="1:20" x14ac:dyDescent="0.3">
      <c r="A159" t="s">
        <v>436</v>
      </c>
      <c r="B159" t="s">
        <v>23</v>
      </c>
      <c r="C159" t="s">
        <v>16</v>
      </c>
      <c r="D159" t="s">
        <v>16</v>
      </c>
      <c r="E159" t="s">
        <v>24</v>
      </c>
      <c r="F159" t="s">
        <v>16</v>
      </c>
      <c r="G159" t="s">
        <v>16</v>
      </c>
      <c r="H159" t="s">
        <v>16</v>
      </c>
      <c r="I159" t="s">
        <v>396</v>
      </c>
      <c r="J159" t="s">
        <v>435</v>
      </c>
      <c r="K159" t="s">
        <v>60</v>
      </c>
      <c r="L159">
        <v>1550</v>
      </c>
      <c r="M159" s="2">
        <v>500000000</v>
      </c>
      <c r="N159" s="2">
        <v>560405000</v>
      </c>
      <c r="O159" t="str">
        <f t="shared" si="2"/>
        <v>Hit</v>
      </c>
      <c r="S159" s="16" t="s">
        <v>15</v>
      </c>
      <c r="T159" s="17">
        <v>1</v>
      </c>
    </row>
    <row r="160" spans="1:20" x14ac:dyDescent="0.3">
      <c r="A160" t="s">
        <v>437</v>
      </c>
      <c r="B160" t="s">
        <v>23</v>
      </c>
      <c r="C160" t="s">
        <v>18</v>
      </c>
      <c r="D160" t="s">
        <v>16</v>
      </c>
      <c r="E160" t="s">
        <v>55</v>
      </c>
      <c r="F160" t="s">
        <v>16</v>
      </c>
      <c r="G160" t="s">
        <v>16</v>
      </c>
      <c r="H160" t="s">
        <v>16</v>
      </c>
      <c r="I160" t="s">
        <v>396</v>
      </c>
      <c r="J160" t="s">
        <v>326</v>
      </c>
      <c r="K160" t="s">
        <v>99</v>
      </c>
      <c r="L160">
        <v>2800</v>
      </c>
      <c r="M160" s="2">
        <v>770000000</v>
      </c>
      <c r="N160" s="2">
        <v>1984775000</v>
      </c>
      <c r="O160" t="str">
        <f t="shared" si="2"/>
        <v>Blockbuster</v>
      </c>
      <c r="S160" s="14" t="s">
        <v>556</v>
      </c>
      <c r="T160" s="17">
        <v>3</v>
      </c>
    </row>
    <row r="161" spans="1:20" x14ac:dyDescent="0.3">
      <c r="A161" t="s">
        <v>438</v>
      </c>
      <c r="B161" t="s">
        <v>23</v>
      </c>
      <c r="C161" t="s">
        <v>16</v>
      </c>
      <c r="D161" t="s">
        <v>16</v>
      </c>
      <c r="E161" t="s">
        <v>301</v>
      </c>
      <c r="F161" t="s">
        <v>16</v>
      </c>
      <c r="G161" t="s">
        <v>16</v>
      </c>
      <c r="H161" t="s">
        <v>16</v>
      </c>
      <c r="I161" t="s">
        <v>396</v>
      </c>
      <c r="J161" t="s">
        <v>326</v>
      </c>
      <c r="K161" t="s">
        <v>99</v>
      </c>
      <c r="L161">
        <v>3100</v>
      </c>
      <c r="M161" s="2">
        <v>910000000</v>
      </c>
      <c r="N161" s="2">
        <v>1253850000</v>
      </c>
      <c r="O161" t="str">
        <f t="shared" si="2"/>
        <v>Hit</v>
      </c>
      <c r="S161" s="16" t="s">
        <v>23</v>
      </c>
      <c r="T161" s="17">
        <v>2</v>
      </c>
    </row>
    <row r="162" spans="1:20" x14ac:dyDescent="0.3">
      <c r="A162" t="s">
        <v>439</v>
      </c>
      <c r="B162" t="s">
        <v>23</v>
      </c>
      <c r="C162" t="s">
        <v>18</v>
      </c>
      <c r="D162" t="s">
        <v>16</v>
      </c>
      <c r="E162" t="s">
        <v>42</v>
      </c>
      <c r="F162" t="s">
        <v>16</v>
      </c>
      <c r="G162" t="s">
        <v>16</v>
      </c>
      <c r="H162" t="s">
        <v>16</v>
      </c>
      <c r="I162" t="s">
        <v>396</v>
      </c>
      <c r="J162" t="s">
        <v>331</v>
      </c>
      <c r="K162" t="s">
        <v>69</v>
      </c>
      <c r="L162">
        <v>550</v>
      </c>
      <c r="M162" s="2">
        <v>170000000</v>
      </c>
      <c r="N162" s="2">
        <v>546517500</v>
      </c>
      <c r="O162" t="str">
        <f t="shared" si="2"/>
        <v>Blockbuster</v>
      </c>
      <c r="S162" s="16" t="s">
        <v>15</v>
      </c>
      <c r="T162" s="17">
        <v>1</v>
      </c>
    </row>
    <row r="163" spans="1:20" x14ac:dyDescent="0.3">
      <c r="A163" t="s">
        <v>440</v>
      </c>
      <c r="B163" t="s">
        <v>23</v>
      </c>
      <c r="C163" t="s">
        <v>16</v>
      </c>
      <c r="D163" t="s">
        <v>16</v>
      </c>
      <c r="E163" t="s">
        <v>42</v>
      </c>
      <c r="F163" t="s">
        <v>16</v>
      </c>
      <c r="G163" t="s">
        <v>16</v>
      </c>
      <c r="H163" t="s">
        <v>16</v>
      </c>
      <c r="I163" t="s">
        <v>396</v>
      </c>
      <c r="J163" t="s">
        <v>331</v>
      </c>
      <c r="K163" t="s">
        <v>69</v>
      </c>
      <c r="L163">
        <v>750</v>
      </c>
      <c r="M163" s="2">
        <v>320000000</v>
      </c>
      <c r="N163" s="2">
        <v>678252500</v>
      </c>
      <c r="O163" t="str">
        <f t="shared" si="2"/>
        <v>Blockbuster</v>
      </c>
      <c r="S163" s="14" t="s">
        <v>566</v>
      </c>
      <c r="T163" s="17">
        <v>2</v>
      </c>
    </row>
    <row r="164" spans="1:20" x14ac:dyDescent="0.3">
      <c r="A164" t="s">
        <v>441</v>
      </c>
      <c r="B164" t="s">
        <v>23</v>
      </c>
      <c r="C164" t="s">
        <v>18</v>
      </c>
      <c r="D164" t="s">
        <v>16</v>
      </c>
      <c r="E164" t="s">
        <v>42</v>
      </c>
      <c r="F164" t="s">
        <v>16</v>
      </c>
      <c r="G164" t="s">
        <v>16</v>
      </c>
      <c r="H164" t="s">
        <v>16</v>
      </c>
      <c r="I164" t="s">
        <v>396</v>
      </c>
      <c r="J164" t="s">
        <v>331</v>
      </c>
      <c r="K164" t="s">
        <v>69</v>
      </c>
      <c r="L164">
        <v>1050</v>
      </c>
      <c r="M164" s="2">
        <v>320000000</v>
      </c>
      <c r="N164" s="2">
        <v>828377500</v>
      </c>
      <c r="O164" t="str">
        <f t="shared" si="2"/>
        <v>Blockbuster</v>
      </c>
      <c r="S164" s="16" t="s">
        <v>23</v>
      </c>
      <c r="T164" s="17">
        <v>2</v>
      </c>
    </row>
    <row r="165" spans="1:20" x14ac:dyDescent="0.3">
      <c r="A165" t="s">
        <v>442</v>
      </c>
      <c r="B165" t="s">
        <v>23</v>
      </c>
      <c r="C165" t="s">
        <v>16</v>
      </c>
      <c r="D165" t="s">
        <v>16</v>
      </c>
      <c r="E165" t="s">
        <v>42</v>
      </c>
      <c r="F165" t="s">
        <v>16</v>
      </c>
      <c r="G165" t="s">
        <v>16</v>
      </c>
      <c r="H165" t="s">
        <v>16</v>
      </c>
      <c r="I165" t="s">
        <v>396</v>
      </c>
      <c r="J165" t="s">
        <v>331</v>
      </c>
      <c r="K165" t="s">
        <v>69</v>
      </c>
      <c r="L165">
        <v>1550</v>
      </c>
      <c r="M165" s="2">
        <v>600000000</v>
      </c>
      <c r="N165" s="2">
        <v>818520000</v>
      </c>
      <c r="O165" t="str">
        <f t="shared" si="2"/>
        <v>Hit</v>
      </c>
      <c r="S165" s="14" t="s">
        <v>572</v>
      </c>
      <c r="T165" s="17">
        <v>1</v>
      </c>
    </row>
    <row r="166" spans="1:20" x14ac:dyDescent="0.3">
      <c r="A166" t="s">
        <v>443</v>
      </c>
      <c r="B166" t="s">
        <v>15</v>
      </c>
      <c r="C166" t="s">
        <v>18</v>
      </c>
      <c r="D166" t="s">
        <v>16</v>
      </c>
      <c r="E166" t="s">
        <v>42</v>
      </c>
      <c r="F166" t="s">
        <v>16</v>
      </c>
      <c r="G166" t="s">
        <v>16</v>
      </c>
      <c r="H166" t="s">
        <v>16</v>
      </c>
      <c r="I166" t="s">
        <v>396</v>
      </c>
      <c r="J166" t="s">
        <v>331</v>
      </c>
      <c r="K166" t="s">
        <v>69</v>
      </c>
      <c r="L166">
        <v>1450</v>
      </c>
      <c r="M166" s="2">
        <v>350000000</v>
      </c>
      <c r="N166" s="2">
        <v>627920000</v>
      </c>
      <c r="O166" t="str">
        <f t="shared" si="2"/>
        <v>Hit</v>
      </c>
      <c r="S166" s="16" t="s">
        <v>15</v>
      </c>
      <c r="T166" s="17">
        <v>1</v>
      </c>
    </row>
    <row r="167" spans="1:20" x14ac:dyDescent="0.3">
      <c r="A167" t="s">
        <v>444</v>
      </c>
      <c r="B167" t="s">
        <v>23</v>
      </c>
      <c r="C167" t="s">
        <v>16</v>
      </c>
      <c r="D167" t="s">
        <v>16</v>
      </c>
      <c r="E167" t="s">
        <v>64</v>
      </c>
      <c r="F167" t="s">
        <v>16</v>
      </c>
      <c r="G167" t="s">
        <v>16</v>
      </c>
      <c r="H167" t="s">
        <v>16</v>
      </c>
      <c r="I167" t="s">
        <v>396</v>
      </c>
      <c r="J167" t="s">
        <v>445</v>
      </c>
      <c r="K167" t="s">
        <v>246</v>
      </c>
      <c r="L167">
        <v>475</v>
      </c>
      <c r="M167" s="2">
        <v>170000000</v>
      </c>
      <c r="N167" s="2">
        <v>273650000</v>
      </c>
      <c r="O167" t="str">
        <f t="shared" si="2"/>
        <v>Hit</v>
      </c>
      <c r="S167" s="14" t="s">
        <v>576</v>
      </c>
      <c r="T167" s="17">
        <v>1</v>
      </c>
    </row>
    <row r="168" spans="1:20" x14ac:dyDescent="0.3">
      <c r="A168" t="s">
        <v>446</v>
      </c>
      <c r="B168" t="s">
        <v>23</v>
      </c>
      <c r="C168" t="s">
        <v>18</v>
      </c>
      <c r="D168" t="s">
        <v>16</v>
      </c>
      <c r="E168" t="s">
        <v>55</v>
      </c>
      <c r="F168" t="s">
        <v>16</v>
      </c>
      <c r="G168" t="s">
        <v>16</v>
      </c>
      <c r="H168" t="s">
        <v>16</v>
      </c>
      <c r="I168" t="s">
        <v>396</v>
      </c>
      <c r="J168" t="s">
        <v>334</v>
      </c>
      <c r="K168" t="s">
        <v>79</v>
      </c>
      <c r="L168">
        <v>525</v>
      </c>
      <c r="M168" s="2">
        <v>250000000</v>
      </c>
      <c r="N168" s="2">
        <v>145952500</v>
      </c>
      <c r="O168" t="str">
        <f t="shared" si="2"/>
        <v>Flop</v>
      </c>
      <c r="S168" s="16" t="s">
        <v>15</v>
      </c>
      <c r="T168" s="17">
        <v>1</v>
      </c>
    </row>
    <row r="169" spans="1:20" x14ac:dyDescent="0.3">
      <c r="A169" t="s">
        <v>447</v>
      </c>
      <c r="B169" t="s">
        <v>15</v>
      </c>
      <c r="C169" t="s">
        <v>16</v>
      </c>
      <c r="D169" t="s">
        <v>16</v>
      </c>
      <c r="E169" t="s">
        <v>24</v>
      </c>
      <c r="F169" t="s">
        <v>16</v>
      </c>
      <c r="G169" t="s">
        <v>18</v>
      </c>
      <c r="H169" t="s">
        <v>16</v>
      </c>
      <c r="I169" t="s">
        <v>396</v>
      </c>
      <c r="J169" t="s">
        <v>448</v>
      </c>
      <c r="K169" t="s">
        <v>69</v>
      </c>
      <c r="L169">
        <v>2100</v>
      </c>
      <c r="M169" s="2">
        <v>540000000</v>
      </c>
      <c r="N169" s="2">
        <v>804360000</v>
      </c>
      <c r="O169" t="str">
        <f t="shared" si="2"/>
        <v>Hit</v>
      </c>
      <c r="S169" s="14" t="s">
        <v>579</v>
      </c>
      <c r="T169" s="17">
        <v>1</v>
      </c>
    </row>
    <row r="170" spans="1:20" x14ac:dyDescent="0.3">
      <c r="A170" t="s">
        <v>449</v>
      </c>
      <c r="B170" t="s">
        <v>15</v>
      </c>
      <c r="C170" t="s">
        <v>16</v>
      </c>
      <c r="D170" t="s">
        <v>16</v>
      </c>
      <c r="E170" t="s">
        <v>118</v>
      </c>
      <c r="F170" t="s">
        <v>16</v>
      </c>
      <c r="G170" t="s">
        <v>18</v>
      </c>
      <c r="H170" t="s">
        <v>16</v>
      </c>
      <c r="I170" t="s">
        <v>396</v>
      </c>
      <c r="J170" t="s">
        <v>450</v>
      </c>
      <c r="K170" t="s">
        <v>246</v>
      </c>
      <c r="L170">
        <v>1500</v>
      </c>
      <c r="M170" s="2">
        <v>650000000</v>
      </c>
      <c r="N170" s="2">
        <v>855630000</v>
      </c>
      <c r="O170" t="str">
        <f t="shared" si="2"/>
        <v>Hit</v>
      </c>
      <c r="S170" s="16" t="s">
        <v>23</v>
      </c>
      <c r="T170" s="17">
        <v>1</v>
      </c>
    </row>
    <row r="171" spans="1:20" x14ac:dyDescent="0.3">
      <c r="A171" t="s">
        <v>451</v>
      </c>
      <c r="B171" t="s">
        <v>23</v>
      </c>
      <c r="C171" t="s">
        <v>18</v>
      </c>
      <c r="D171" t="s">
        <v>16</v>
      </c>
      <c r="E171" t="s">
        <v>42</v>
      </c>
      <c r="F171" t="s">
        <v>16</v>
      </c>
      <c r="G171" t="s">
        <v>18</v>
      </c>
      <c r="H171" t="s">
        <v>16</v>
      </c>
      <c r="I171" t="s">
        <v>396</v>
      </c>
      <c r="J171" t="s">
        <v>350</v>
      </c>
      <c r="K171" t="s">
        <v>60</v>
      </c>
      <c r="L171">
        <v>1000</v>
      </c>
      <c r="M171" s="2">
        <v>360000000</v>
      </c>
      <c r="N171" s="2">
        <v>839390000</v>
      </c>
      <c r="O171" t="str">
        <f t="shared" si="2"/>
        <v>Blockbuster</v>
      </c>
      <c r="S171" s="14" t="s">
        <v>582</v>
      </c>
      <c r="T171" s="17">
        <v>1</v>
      </c>
    </row>
    <row r="172" spans="1:20" x14ac:dyDescent="0.3">
      <c r="A172" t="s">
        <v>452</v>
      </c>
      <c r="B172" t="s">
        <v>23</v>
      </c>
      <c r="C172" t="s">
        <v>16</v>
      </c>
      <c r="D172" t="s">
        <v>16</v>
      </c>
      <c r="E172" t="s">
        <v>42</v>
      </c>
      <c r="F172" t="s">
        <v>16</v>
      </c>
      <c r="G172" t="s">
        <v>16</v>
      </c>
      <c r="H172" t="s">
        <v>16</v>
      </c>
      <c r="I172" t="s">
        <v>396</v>
      </c>
      <c r="J172" t="s">
        <v>350</v>
      </c>
      <c r="K172" t="s">
        <v>60</v>
      </c>
      <c r="L172">
        <v>1700</v>
      </c>
      <c r="M172" s="2">
        <v>470000000</v>
      </c>
      <c r="N172" s="2">
        <v>1163035000</v>
      </c>
      <c r="O172" t="str">
        <f t="shared" si="2"/>
        <v>Blockbuster</v>
      </c>
      <c r="S172" s="16" t="s">
        <v>23</v>
      </c>
      <c r="T172" s="17">
        <v>1</v>
      </c>
    </row>
    <row r="173" spans="1:20" x14ac:dyDescent="0.3">
      <c r="A173" t="s">
        <v>453</v>
      </c>
      <c r="B173" t="s">
        <v>23</v>
      </c>
      <c r="C173" t="s">
        <v>16</v>
      </c>
      <c r="D173" t="s">
        <v>18</v>
      </c>
      <c r="E173" t="s">
        <v>42</v>
      </c>
      <c r="F173" t="s">
        <v>16</v>
      </c>
      <c r="G173" t="s">
        <v>16</v>
      </c>
      <c r="H173" t="s">
        <v>16</v>
      </c>
      <c r="I173" t="s">
        <v>396</v>
      </c>
      <c r="J173" t="s">
        <v>350</v>
      </c>
      <c r="K173" t="s">
        <v>99</v>
      </c>
      <c r="L173">
        <v>2650</v>
      </c>
      <c r="M173" s="2">
        <v>720000000</v>
      </c>
      <c r="N173" s="2">
        <v>1884050000</v>
      </c>
      <c r="O173" t="str">
        <f t="shared" si="2"/>
        <v>Blockbuster</v>
      </c>
      <c r="S173" s="14" t="s">
        <v>586</v>
      </c>
      <c r="T173" s="17">
        <v>1</v>
      </c>
    </row>
    <row r="174" spans="1:20" x14ac:dyDescent="0.3">
      <c r="A174" t="s">
        <v>454</v>
      </c>
      <c r="B174" t="s">
        <v>23</v>
      </c>
      <c r="C174" t="s">
        <v>16</v>
      </c>
      <c r="D174" t="s">
        <v>16</v>
      </c>
      <c r="E174" t="s">
        <v>64</v>
      </c>
      <c r="F174" t="s">
        <v>16</v>
      </c>
      <c r="G174" t="s">
        <v>18</v>
      </c>
      <c r="H174" t="s">
        <v>16</v>
      </c>
      <c r="I174" t="s">
        <v>396</v>
      </c>
      <c r="J174" t="s">
        <v>455</v>
      </c>
      <c r="K174" t="s">
        <v>246</v>
      </c>
      <c r="L174">
        <v>700</v>
      </c>
      <c r="M174" s="2">
        <v>350000000</v>
      </c>
      <c r="N174" s="2">
        <v>462680000</v>
      </c>
      <c r="O174" t="str">
        <f t="shared" si="2"/>
        <v>Hit</v>
      </c>
      <c r="S174" s="16" t="s">
        <v>15</v>
      </c>
      <c r="T174" s="17">
        <v>1</v>
      </c>
    </row>
    <row r="175" spans="1:20" x14ac:dyDescent="0.3">
      <c r="A175" t="s">
        <v>456</v>
      </c>
      <c r="B175" t="s">
        <v>15</v>
      </c>
      <c r="C175" t="s">
        <v>16</v>
      </c>
      <c r="D175" t="s">
        <v>16</v>
      </c>
      <c r="E175" t="s">
        <v>265</v>
      </c>
      <c r="F175" t="s">
        <v>16</v>
      </c>
      <c r="G175" t="s">
        <v>16</v>
      </c>
      <c r="H175" t="s">
        <v>18</v>
      </c>
      <c r="I175" t="s">
        <v>396</v>
      </c>
      <c r="J175" t="s">
        <v>455</v>
      </c>
      <c r="K175" t="s">
        <v>457</v>
      </c>
      <c r="L175">
        <v>1950</v>
      </c>
      <c r="M175" s="2">
        <v>470000000</v>
      </c>
      <c r="N175" s="2">
        <v>321087500</v>
      </c>
      <c r="O175" t="str">
        <f t="shared" si="2"/>
        <v>Flop</v>
      </c>
      <c r="S175" s="14" t="s">
        <v>589</v>
      </c>
      <c r="T175" s="17">
        <v>21</v>
      </c>
    </row>
    <row r="176" spans="1:20" x14ac:dyDescent="0.3">
      <c r="A176" t="s">
        <v>458</v>
      </c>
      <c r="B176" t="s">
        <v>15</v>
      </c>
      <c r="C176" t="s">
        <v>16</v>
      </c>
      <c r="D176" t="s">
        <v>16</v>
      </c>
      <c r="E176" t="s">
        <v>24</v>
      </c>
      <c r="F176" t="s">
        <v>16</v>
      </c>
      <c r="G176" t="s">
        <v>16</v>
      </c>
      <c r="H176" t="s">
        <v>18</v>
      </c>
      <c r="I176" t="s">
        <v>396</v>
      </c>
      <c r="J176" t="s">
        <v>245</v>
      </c>
      <c r="K176" t="s">
        <v>459</v>
      </c>
      <c r="L176">
        <v>2950</v>
      </c>
      <c r="M176" s="2">
        <v>750000000</v>
      </c>
      <c r="N176" s="2">
        <v>2000800000</v>
      </c>
      <c r="O176" t="str">
        <f t="shared" si="2"/>
        <v>Blockbuster</v>
      </c>
      <c r="S176" s="16" t="s">
        <v>23</v>
      </c>
      <c r="T176" s="17">
        <v>7</v>
      </c>
    </row>
    <row r="177" spans="1:20" x14ac:dyDescent="0.3">
      <c r="A177" t="s">
        <v>460</v>
      </c>
      <c r="B177" t="s">
        <v>23</v>
      </c>
      <c r="C177" t="s">
        <v>16</v>
      </c>
      <c r="D177" t="s">
        <v>18</v>
      </c>
      <c r="E177" t="s">
        <v>42</v>
      </c>
      <c r="F177" t="s">
        <v>16</v>
      </c>
      <c r="G177" t="s">
        <v>16</v>
      </c>
      <c r="H177" t="s">
        <v>18</v>
      </c>
      <c r="I177" t="s">
        <v>396</v>
      </c>
      <c r="J177" t="s">
        <v>461</v>
      </c>
      <c r="K177" t="s">
        <v>462</v>
      </c>
      <c r="L177">
        <v>3300</v>
      </c>
      <c r="M177" s="2">
        <v>830000000</v>
      </c>
      <c r="N177" s="2">
        <v>1827342500</v>
      </c>
      <c r="O177" t="str">
        <f t="shared" si="2"/>
        <v>Blockbuster</v>
      </c>
      <c r="S177" s="16" t="s">
        <v>15</v>
      </c>
      <c r="T177" s="17">
        <v>14</v>
      </c>
    </row>
    <row r="178" spans="1:20" x14ac:dyDescent="0.3">
      <c r="A178" t="s">
        <v>463</v>
      </c>
      <c r="B178" t="s">
        <v>23</v>
      </c>
      <c r="C178" t="s">
        <v>16</v>
      </c>
      <c r="D178" t="s">
        <v>16</v>
      </c>
      <c r="E178" t="s">
        <v>64</v>
      </c>
      <c r="F178" t="s">
        <v>16</v>
      </c>
      <c r="G178" t="s">
        <v>16</v>
      </c>
      <c r="H178" t="s">
        <v>16</v>
      </c>
      <c r="I178" t="s">
        <v>396</v>
      </c>
      <c r="J178" t="s">
        <v>464</v>
      </c>
      <c r="K178" t="s">
        <v>410</v>
      </c>
      <c r="L178">
        <v>400</v>
      </c>
      <c r="M178" s="2">
        <v>150000000</v>
      </c>
      <c r="N178" s="2">
        <v>230727500</v>
      </c>
      <c r="O178" t="str">
        <f t="shared" si="2"/>
        <v>Hit</v>
      </c>
      <c r="S178" s="14" t="s">
        <v>633</v>
      </c>
      <c r="T178" s="17">
        <v>1</v>
      </c>
    </row>
    <row r="179" spans="1:20" x14ac:dyDescent="0.3">
      <c r="A179" t="s">
        <v>465</v>
      </c>
      <c r="B179" t="s">
        <v>15</v>
      </c>
      <c r="C179" t="s">
        <v>16</v>
      </c>
      <c r="D179" t="s">
        <v>16</v>
      </c>
      <c r="E179" t="s">
        <v>64</v>
      </c>
      <c r="F179" t="s">
        <v>16</v>
      </c>
      <c r="G179" t="s">
        <v>16</v>
      </c>
      <c r="H179" t="s">
        <v>16</v>
      </c>
      <c r="I179" t="s">
        <v>396</v>
      </c>
      <c r="J179" t="s">
        <v>464</v>
      </c>
      <c r="K179" t="s">
        <v>410</v>
      </c>
      <c r="L179">
        <v>250</v>
      </c>
      <c r="M179" s="2">
        <v>110000000</v>
      </c>
      <c r="N179" s="2">
        <v>78207500</v>
      </c>
      <c r="O179" t="str">
        <f t="shared" si="2"/>
        <v>Flop</v>
      </c>
      <c r="S179" s="16" t="s">
        <v>15</v>
      </c>
      <c r="T179" s="17">
        <v>1</v>
      </c>
    </row>
    <row r="180" spans="1:20" x14ac:dyDescent="0.3">
      <c r="A180" t="s">
        <v>466</v>
      </c>
      <c r="B180" t="s">
        <v>15</v>
      </c>
      <c r="C180" t="s">
        <v>18</v>
      </c>
      <c r="D180" t="s">
        <v>16</v>
      </c>
      <c r="E180" t="s">
        <v>42</v>
      </c>
      <c r="F180" t="s">
        <v>16</v>
      </c>
      <c r="G180" t="s">
        <v>16</v>
      </c>
      <c r="H180" t="s">
        <v>16</v>
      </c>
      <c r="I180" t="s">
        <v>396</v>
      </c>
      <c r="J180" t="s">
        <v>174</v>
      </c>
      <c r="K180" t="s">
        <v>405</v>
      </c>
      <c r="L180">
        <v>1200</v>
      </c>
      <c r="M180" s="2">
        <v>250000000</v>
      </c>
      <c r="N180" s="2">
        <v>1215775000</v>
      </c>
      <c r="O180" t="str">
        <f t="shared" si="2"/>
        <v>Blockbuster</v>
      </c>
      <c r="S180" s="14" t="s">
        <v>637</v>
      </c>
      <c r="T180" s="17">
        <v>1</v>
      </c>
    </row>
    <row r="181" spans="1:20" x14ac:dyDescent="0.3">
      <c r="A181" t="s">
        <v>467</v>
      </c>
      <c r="B181" t="s">
        <v>15</v>
      </c>
      <c r="C181" t="s">
        <v>16</v>
      </c>
      <c r="D181" t="s">
        <v>16</v>
      </c>
      <c r="E181" t="s">
        <v>55</v>
      </c>
      <c r="F181" t="s">
        <v>16</v>
      </c>
      <c r="G181" t="s">
        <v>18</v>
      </c>
      <c r="H181" t="s">
        <v>16</v>
      </c>
      <c r="I181" t="s">
        <v>396</v>
      </c>
      <c r="J181" t="s">
        <v>81</v>
      </c>
      <c r="K181" t="s">
        <v>133</v>
      </c>
      <c r="L181">
        <v>950</v>
      </c>
      <c r="M181" s="2">
        <v>310000000</v>
      </c>
      <c r="N181" s="2">
        <v>516200000</v>
      </c>
      <c r="O181" t="str">
        <f t="shared" si="2"/>
        <v>Hit</v>
      </c>
      <c r="S181" s="16" t="s">
        <v>23</v>
      </c>
      <c r="T181" s="17">
        <v>1</v>
      </c>
    </row>
    <row r="182" spans="1:20" x14ac:dyDescent="0.3">
      <c r="A182" t="s">
        <v>468</v>
      </c>
      <c r="B182" t="s">
        <v>15</v>
      </c>
      <c r="C182" t="s">
        <v>16</v>
      </c>
      <c r="D182" t="s">
        <v>16</v>
      </c>
      <c r="E182" t="s">
        <v>42</v>
      </c>
      <c r="F182" t="s">
        <v>16</v>
      </c>
      <c r="G182" t="s">
        <v>16</v>
      </c>
      <c r="H182" t="s">
        <v>16</v>
      </c>
      <c r="I182" t="s">
        <v>396</v>
      </c>
      <c r="J182" t="s">
        <v>230</v>
      </c>
      <c r="K182" t="s">
        <v>246</v>
      </c>
      <c r="L182">
        <v>500</v>
      </c>
      <c r="M182" s="2">
        <v>200000000</v>
      </c>
      <c r="N182" s="2">
        <v>265825000</v>
      </c>
      <c r="O182" t="str">
        <f t="shared" si="2"/>
        <v>Hit</v>
      </c>
      <c r="S182" s="14" t="s">
        <v>640</v>
      </c>
      <c r="T182" s="17">
        <v>1</v>
      </c>
    </row>
    <row r="183" spans="1:20" x14ac:dyDescent="0.3">
      <c r="A183" t="s">
        <v>469</v>
      </c>
      <c r="B183" t="s">
        <v>23</v>
      </c>
      <c r="C183" t="s">
        <v>16</v>
      </c>
      <c r="D183" t="s">
        <v>16</v>
      </c>
      <c r="E183" t="s">
        <v>24</v>
      </c>
      <c r="F183" t="s">
        <v>16</v>
      </c>
      <c r="G183" t="s">
        <v>16</v>
      </c>
      <c r="H183" t="s">
        <v>16</v>
      </c>
      <c r="I183" t="s">
        <v>396</v>
      </c>
      <c r="J183" t="s">
        <v>470</v>
      </c>
      <c r="K183" t="s">
        <v>246</v>
      </c>
      <c r="L183">
        <v>400</v>
      </c>
      <c r="M183" s="2">
        <v>160000000</v>
      </c>
      <c r="N183" s="2">
        <v>424862500</v>
      </c>
      <c r="O183" t="str">
        <f t="shared" si="2"/>
        <v>Blockbuster</v>
      </c>
      <c r="S183" s="16" t="s">
        <v>15</v>
      </c>
      <c r="T183" s="17">
        <v>1</v>
      </c>
    </row>
    <row r="184" spans="1:20" x14ac:dyDescent="0.3">
      <c r="A184" t="s">
        <v>471</v>
      </c>
      <c r="B184" t="s">
        <v>15</v>
      </c>
      <c r="C184" t="s">
        <v>16</v>
      </c>
      <c r="D184" t="s">
        <v>16</v>
      </c>
      <c r="E184" t="s">
        <v>64</v>
      </c>
      <c r="F184" t="s">
        <v>16</v>
      </c>
      <c r="G184" t="s">
        <v>16</v>
      </c>
      <c r="H184" t="s">
        <v>16</v>
      </c>
      <c r="I184" t="s">
        <v>396</v>
      </c>
      <c r="J184" t="s">
        <v>470</v>
      </c>
      <c r="K184" t="s">
        <v>138</v>
      </c>
      <c r="L184">
        <v>775</v>
      </c>
      <c r="M184" s="2">
        <v>310000000</v>
      </c>
      <c r="N184" s="2">
        <v>714102500</v>
      </c>
      <c r="O184" t="str">
        <f t="shared" si="2"/>
        <v>Blockbuster</v>
      </c>
      <c r="S184" s="14" t="s">
        <v>644</v>
      </c>
      <c r="T184" s="17">
        <v>1</v>
      </c>
    </row>
    <row r="185" spans="1:20" x14ac:dyDescent="0.3">
      <c r="A185" t="s">
        <v>472</v>
      </c>
      <c r="B185" t="s">
        <v>23</v>
      </c>
      <c r="C185" t="s">
        <v>16</v>
      </c>
      <c r="D185" t="s">
        <v>16</v>
      </c>
      <c r="E185" t="s">
        <v>42</v>
      </c>
      <c r="F185" t="s">
        <v>16</v>
      </c>
      <c r="G185" t="s">
        <v>16</v>
      </c>
      <c r="H185" t="s">
        <v>16</v>
      </c>
      <c r="I185" t="s">
        <v>396</v>
      </c>
      <c r="J185" t="s">
        <v>470</v>
      </c>
      <c r="K185" t="s">
        <v>69</v>
      </c>
      <c r="L185">
        <v>1500</v>
      </c>
      <c r="M185" s="2">
        <v>510000000</v>
      </c>
      <c r="N185" s="2">
        <v>462943750</v>
      </c>
      <c r="O185" t="str">
        <f t="shared" si="2"/>
        <v>Average</v>
      </c>
      <c r="S185" s="16" t="s">
        <v>23</v>
      </c>
      <c r="T185" s="17">
        <v>1</v>
      </c>
    </row>
    <row r="186" spans="1:20" x14ac:dyDescent="0.3">
      <c r="A186" t="s">
        <v>473</v>
      </c>
      <c r="B186" t="s">
        <v>15</v>
      </c>
      <c r="C186" t="s">
        <v>16</v>
      </c>
      <c r="D186" t="s">
        <v>16</v>
      </c>
      <c r="E186" t="s">
        <v>17</v>
      </c>
      <c r="F186" t="s">
        <v>16</v>
      </c>
      <c r="G186" t="s">
        <v>18</v>
      </c>
      <c r="H186" t="s">
        <v>16</v>
      </c>
      <c r="I186" t="s">
        <v>474</v>
      </c>
      <c r="J186" t="s">
        <v>475</v>
      </c>
      <c r="K186" t="s">
        <v>476</v>
      </c>
      <c r="L186">
        <v>600</v>
      </c>
      <c r="M186" s="2">
        <v>100000000</v>
      </c>
      <c r="N186" s="2">
        <v>44800000</v>
      </c>
      <c r="O186" t="str">
        <f t="shared" si="2"/>
        <v>Flop</v>
      </c>
      <c r="S186" s="14" t="s">
        <v>648</v>
      </c>
      <c r="T186" s="17">
        <v>1</v>
      </c>
    </row>
    <row r="187" spans="1:20" x14ac:dyDescent="0.3">
      <c r="A187" t="s">
        <v>477</v>
      </c>
      <c r="B187" t="s">
        <v>23</v>
      </c>
      <c r="C187" t="s">
        <v>16</v>
      </c>
      <c r="D187" t="s">
        <v>16</v>
      </c>
      <c r="E187" t="s">
        <v>64</v>
      </c>
      <c r="F187" t="s">
        <v>18</v>
      </c>
      <c r="G187" t="s">
        <v>18</v>
      </c>
      <c r="H187" t="s">
        <v>18</v>
      </c>
      <c r="I187" t="s">
        <v>474</v>
      </c>
      <c r="J187" t="s">
        <v>478</v>
      </c>
      <c r="K187" t="s">
        <v>479</v>
      </c>
      <c r="L187">
        <v>250</v>
      </c>
      <c r="M187" s="2">
        <v>85000000</v>
      </c>
      <c r="N187" s="2">
        <v>13900000</v>
      </c>
      <c r="O187" t="str">
        <f t="shared" si="2"/>
        <v>Flop</v>
      </c>
      <c r="S187" s="16" t="s">
        <v>15</v>
      </c>
      <c r="T187" s="17">
        <v>1</v>
      </c>
    </row>
    <row r="188" spans="1:20" x14ac:dyDescent="0.3">
      <c r="A188" t="s">
        <v>480</v>
      </c>
      <c r="B188" t="s">
        <v>23</v>
      </c>
      <c r="C188" t="s">
        <v>18</v>
      </c>
      <c r="D188" t="s">
        <v>16</v>
      </c>
      <c r="E188" t="s">
        <v>17</v>
      </c>
      <c r="F188" t="s">
        <v>16</v>
      </c>
      <c r="G188" t="s">
        <v>16</v>
      </c>
      <c r="H188" t="s">
        <v>16</v>
      </c>
      <c r="I188" t="s">
        <v>481</v>
      </c>
      <c r="J188" t="s">
        <v>153</v>
      </c>
      <c r="K188" t="s">
        <v>138</v>
      </c>
      <c r="L188">
        <v>450</v>
      </c>
      <c r="M188" s="2">
        <v>190000000</v>
      </c>
      <c r="N188" s="2">
        <v>379200000</v>
      </c>
      <c r="O188" t="str">
        <f t="shared" si="2"/>
        <v>Hit</v>
      </c>
      <c r="S188" s="14" t="s">
        <v>650</v>
      </c>
      <c r="T188" s="17">
        <v>4</v>
      </c>
    </row>
    <row r="189" spans="1:20" x14ac:dyDescent="0.3">
      <c r="A189" t="s">
        <v>482</v>
      </c>
      <c r="B189" t="s">
        <v>23</v>
      </c>
      <c r="C189" t="s">
        <v>16</v>
      </c>
      <c r="D189" t="s">
        <v>16</v>
      </c>
      <c r="E189" t="s">
        <v>29</v>
      </c>
      <c r="F189" t="s">
        <v>16</v>
      </c>
      <c r="G189" t="s">
        <v>16</v>
      </c>
      <c r="H189" t="s">
        <v>16</v>
      </c>
      <c r="I189" t="s">
        <v>481</v>
      </c>
      <c r="J189" t="s">
        <v>153</v>
      </c>
      <c r="K189" t="s">
        <v>69</v>
      </c>
      <c r="L189">
        <v>825</v>
      </c>
      <c r="M189" s="2">
        <v>190000000</v>
      </c>
      <c r="N189" s="2">
        <v>212037500</v>
      </c>
      <c r="O189" t="str">
        <f t="shared" si="2"/>
        <v>Hit</v>
      </c>
      <c r="S189" s="16" t="s">
        <v>23</v>
      </c>
      <c r="T189" s="17">
        <v>2</v>
      </c>
    </row>
    <row r="190" spans="1:20" x14ac:dyDescent="0.3">
      <c r="A190" t="s">
        <v>483</v>
      </c>
      <c r="B190" t="s">
        <v>15</v>
      </c>
      <c r="C190" t="s">
        <v>16</v>
      </c>
      <c r="D190" t="s">
        <v>16</v>
      </c>
      <c r="E190" t="s">
        <v>24</v>
      </c>
      <c r="F190" t="s">
        <v>16</v>
      </c>
      <c r="G190" t="s">
        <v>18</v>
      </c>
      <c r="H190" t="s">
        <v>18</v>
      </c>
      <c r="I190" t="s">
        <v>481</v>
      </c>
      <c r="J190" t="s">
        <v>484</v>
      </c>
      <c r="K190" t="s">
        <v>485</v>
      </c>
      <c r="L190">
        <v>5</v>
      </c>
      <c r="M190" s="2">
        <v>10000000</v>
      </c>
      <c r="N190" s="2">
        <v>160000</v>
      </c>
      <c r="O190" t="str">
        <f t="shared" si="2"/>
        <v>Flop</v>
      </c>
      <c r="S190" s="16" t="s">
        <v>15</v>
      </c>
      <c r="T190" s="17">
        <v>2</v>
      </c>
    </row>
    <row r="191" spans="1:20" x14ac:dyDescent="0.3">
      <c r="A191" t="s">
        <v>486</v>
      </c>
      <c r="B191" t="s">
        <v>23</v>
      </c>
      <c r="C191" t="s">
        <v>16</v>
      </c>
      <c r="D191" t="s">
        <v>16</v>
      </c>
      <c r="E191" t="s">
        <v>64</v>
      </c>
      <c r="F191" t="s">
        <v>16</v>
      </c>
      <c r="G191" t="s">
        <v>16</v>
      </c>
      <c r="H191" t="s">
        <v>16</v>
      </c>
      <c r="I191" t="s">
        <v>481</v>
      </c>
      <c r="J191" t="s">
        <v>409</v>
      </c>
      <c r="K191" t="s">
        <v>138</v>
      </c>
      <c r="L191">
        <v>350</v>
      </c>
      <c r="M191" s="2">
        <v>160000000</v>
      </c>
      <c r="N191" s="2">
        <v>132380000</v>
      </c>
      <c r="O191" t="str">
        <f t="shared" si="2"/>
        <v>Average</v>
      </c>
      <c r="S191" s="14" t="s">
        <v>657</v>
      </c>
      <c r="T191" s="17">
        <v>1</v>
      </c>
    </row>
    <row r="192" spans="1:20" x14ac:dyDescent="0.3">
      <c r="A192" t="s">
        <v>487</v>
      </c>
      <c r="B192" t="s">
        <v>15</v>
      </c>
      <c r="C192" t="s">
        <v>16</v>
      </c>
      <c r="D192" t="s">
        <v>16</v>
      </c>
      <c r="E192" t="s">
        <v>24</v>
      </c>
      <c r="F192" t="s">
        <v>16</v>
      </c>
      <c r="G192" t="s">
        <v>18</v>
      </c>
      <c r="H192" t="s">
        <v>16</v>
      </c>
      <c r="I192" t="s">
        <v>481</v>
      </c>
      <c r="J192" t="s">
        <v>488</v>
      </c>
      <c r="K192" t="s">
        <v>489</v>
      </c>
      <c r="L192">
        <v>180</v>
      </c>
      <c r="M192" s="2">
        <v>80000000</v>
      </c>
      <c r="N192" s="2">
        <v>74970000</v>
      </c>
      <c r="O192" t="str">
        <f t="shared" si="2"/>
        <v>Average</v>
      </c>
      <c r="S192" s="16" t="s">
        <v>15</v>
      </c>
      <c r="T192" s="17">
        <v>1</v>
      </c>
    </row>
    <row r="193" spans="1:20" x14ac:dyDescent="0.3">
      <c r="A193" t="s">
        <v>490</v>
      </c>
      <c r="B193" t="s">
        <v>15</v>
      </c>
      <c r="C193" t="s">
        <v>18</v>
      </c>
      <c r="D193" t="s">
        <v>16</v>
      </c>
      <c r="E193" t="s">
        <v>42</v>
      </c>
      <c r="F193" t="s">
        <v>16</v>
      </c>
      <c r="G193" t="s">
        <v>16</v>
      </c>
      <c r="H193" t="s">
        <v>16</v>
      </c>
      <c r="I193" t="s">
        <v>481</v>
      </c>
      <c r="J193" t="s">
        <v>433</v>
      </c>
      <c r="K193" t="s">
        <v>60</v>
      </c>
      <c r="L193">
        <v>775</v>
      </c>
      <c r="M193" s="2">
        <v>240000000</v>
      </c>
      <c r="N193" s="2">
        <v>133875000</v>
      </c>
      <c r="O193" t="str">
        <f t="shared" si="2"/>
        <v>Flop</v>
      </c>
      <c r="S193" s="14" t="s">
        <v>661</v>
      </c>
      <c r="T193" s="17">
        <v>1</v>
      </c>
    </row>
    <row r="194" spans="1:20" x14ac:dyDescent="0.3">
      <c r="A194" t="s">
        <v>491</v>
      </c>
      <c r="B194" t="s">
        <v>15</v>
      </c>
      <c r="C194" t="s">
        <v>18</v>
      </c>
      <c r="D194" t="s">
        <v>16</v>
      </c>
      <c r="E194" t="s">
        <v>42</v>
      </c>
      <c r="F194" t="s">
        <v>16</v>
      </c>
      <c r="G194" t="s">
        <v>16</v>
      </c>
      <c r="H194" t="s">
        <v>16</v>
      </c>
      <c r="I194" t="s">
        <v>481</v>
      </c>
      <c r="J194" t="s">
        <v>331</v>
      </c>
      <c r="K194" t="s">
        <v>492</v>
      </c>
      <c r="L194">
        <v>800</v>
      </c>
      <c r="M194" s="2">
        <v>200000000</v>
      </c>
      <c r="N194" s="2">
        <v>362380000</v>
      </c>
      <c r="O194" t="str">
        <f t="shared" ref="O194:O257" si="3">IF(N194 &gt;= 2*M194, "Blockbuster", IF(N194 &gt;= M194, "Hit", IF(N194 &gt;= 0.75*M194, "Average", "Flop")))</f>
        <v>Hit</v>
      </c>
      <c r="S194" s="16" t="s">
        <v>15</v>
      </c>
      <c r="T194" s="17">
        <v>1</v>
      </c>
    </row>
    <row r="195" spans="1:20" x14ac:dyDescent="0.3">
      <c r="A195" t="s">
        <v>493</v>
      </c>
      <c r="B195" t="s">
        <v>15</v>
      </c>
      <c r="C195" t="s">
        <v>16</v>
      </c>
      <c r="D195" t="s">
        <v>16</v>
      </c>
      <c r="E195" t="s">
        <v>118</v>
      </c>
      <c r="F195" t="s">
        <v>16</v>
      </c>
      <c r="G195" t="s">
        <v>16</v>
      </c>
      <c r="H195" t="s">
        <v>16</v>
      </c>
      <c r="I195" t="s">
        <v>481</v>
      </c>
      <c r="J195" t="s">
        <v>494</v>
      </c>
      <c r="K195" t="s">
        <v>138</v>
      </c>
      <c r="L195">
        <v>350</v>
      </c>
      <c r="M195" s="2">
        <v>110000000</v>
      </c>
      <c r="N195" s="2">
        <v>168865000</v>
      </c>
      <c r="O195" t="str">
        <f t="shared" si="3"/>
        <v>Hit</v>
      </c>
      <c r="S195" s="14" t="s">
        <v>665</v>
      </c>
      <c r="T195" s="17">
        <v>1</v>
      </c>
    </row>
    <row r="196" spans="1:20" x14ac:dyDescent="0.3">
      <c r="A196" t="s">
        <v>495</v>
      </c>
      <c r="B196" t="s">
        <v>15</v>
      </c>
      <c r="C196" t="s">
        <v>16</v>
      </c>
      <c r="D196" t="s">
        <v>18</v>
      </c>
      <c r="E196" t="s">
        <v>38</v>
      </c>
      <c r="F196" t="s">
        <v>18</v>
      </c>
      <c r="G196" t="s">
        <v>16</v>
      </c>
      <c r="H196" t="s">
        <v>16</v>
      </c>
      <c r="I196" t="s">
        <v>496</v>
      </c>
      <c r="J196" t="s">
        <v>377</v>
      </c>
      <c r="K196" t="s">
        <v>21</v>
      </c>
      <c r="L196">
        <v>20</v>
      </c>
      <c r="M196" s="2">
        <v>10000000</v>
      </c>
      <c r="N196" s="2">
        <v>2900000</v>
      </c>
      <c r="O196" t="str">
        <f t="shared" si="3"/>
        <v>Flop</v>
      </c>
      <c r="S196" s="16" t="s">
        <v>15</v>
      </c>
      <c r="T196" s="17">
        <v>1</v>
      </c>
    </row>
    <row r="197" spans="1:20" x14ac:dyDescent="0.3">
      <c r="A197" t="s">
        <v>497</v>
      </c>
      <c r="B197" t="s">
        <v>15</v>
      </c>
      <c r="C197" t="s">
        <v>16</v>
      </c>
      <c r="D197" t="s">
        <v>16</v>
      </c>
      <c r="E197" t="s">
        <v>64</v>
      </c>
      <c r="F197" t="s">
        <v>18</v>
      </c>
      <c r="G197" t="s">
        <v>18</v>
      </c>
      <c r="H197" t="s">
        <v>18</v>
      </c>
      <c r="I197" t="s">
        <v>498</v>
      </c>
      <c r="J197" t="s">
        <v>499</v>
      </c>
      <c r="K197" t="s">
        <v>500</v>
      </c>
      <c r="L197">
        <v>15</v>
      </c>
      <c r="M197" s="2">
        <v>7500000</v>
      </c>
      <c r="N197" s="2">
        <v>140000</v>
      </c>
      <c r="O197" t="str">
        <f t="shared" si="3"/>
        <v>Flop</v>
      </c>
      <c r="S197" s="14" t="s">
        <v>668</v>
      </c>
      <c r="T197" s="17">
        <v>1</v>
      </c>
    </row>
    <row r="198" spans="1:20" x14ac:dyDescent="0.3">
      <c r="A198" t="s">
        <v>501</v>
      </c>
      <c r="B198" t="s">
        <v>15</v>
      </c>
      <c r="C198" t="s">
        <v>16</v>
      </c>
      <c r="D198" t="s">
        <v>16</v>
      </c>
      <c r="E198" t="s">
        <v>42</v>
      </c>
      <c r="F198" t="s">
        <v>18</v>
      </c>
      <c r="G198" t="s">
        <v>18</v>
      </c>
      <c r="H198" t="s">
        <v>18</v>
      </c>
      <c r="I198" t="s">
        <v>502</v>
      </c>
      <c r="J198" t="s">
        <v>503</v>
      </c>
      <c r="K198" t="s">
        <v>107</v>
      </c>
      <c r="L198">
        <v>1</v>
      </c>
      <c r="M198" s="2">
        <v>2000000</v>
      </c>
      <c r="N198" s="2">
        <v>140000</v>
      </c>
      <c r="O198" t="str">
        <f t="shared" si="3"/>
        <v>Flop</v>
      </c>
      <c r="S198" s="16" t="s">
        <v>15</v>
      </c>
      <c r="T198" s="17">
        <v>1</v>
      </c>
    </row>
    <row r="199" spans="1:20" x14ac:dyDescent="0.3">
      <c r="A199" t="s">
        <v>504</v>
      </c>
      <c r="B199" t="s">
        <v>15</v>
      </c>
      <c r="C199" t="s">
        <v>16</v>
      </c>
      <c r="D199" t="s">
        <v>16</v>
      </c>
      <c r="E199" t="s">
        <v>24</v>
      </c>
      <c r="F199" t="s">
        <v>16</v>
      </c>
      <c r="G199" t="s">
        <v>18</v>
      </c>
      <c r="H199" t="s">
        <v>16</v>
      </c>
      <c r="I199" t="s">
        <v>505</v>
      </c>
      <c r="J199" t="s">
        <v>506</v>
      </c>
      <c r="K199" t="s">
        <v>507</v>
      </c>
      <c r="L199">
        <v>525</v>
      </c>
      <c r="M199" s="2">
        <v>77500000</v>
      </c>
      <c r="N199" s="2">
        <v>11100000</v>
      </c>
      <c r="O199" t="str">
        <f t="shared" si="3"/>
        <v>Flop</v>
      </c>
      <c r="S199" s="14" t="s">
        <v>671</v>
      </c>
      <c r="T199" s="17">
        <v>1</v>
      </c>
    </row>
    <row r="200" spans="1:20" x14ac:dyDescent="0.3">
      <c r="A200" t="s">
        <v>508</v>
      </c>
      <c r="B200" t="s">
        <v>15</v>
      </c>
      <c r="C200" t="s">
        <v>16</v>
      </c>
      <c r="D200" t="s">
        <v>16</v>
      </c>
      <c r="E200" t="s">
        <v>228</v>
      </c>
      <c r="F200" t="s">
        <v>16</v>
      </c>
      <c r="G200" t="s">
        <v>18</v>
      </c>
      <c r="H200" t="s">
        <v>18</v>
      </c>
      <c r="I200" t="s">
        <v>505</v>
      </c>
      <c r="J200" t="s">
        <v>509</v>
      </c>
      <c r="K200" t="s">
        <v>510</v>
      </c>
      <c r="L200">
        <v>1500</v>
      </c>
      <c r="M200" s="2">
        <v>120000000</v>
      </c>
      <c r="N200" s="2">
        <v>134180000</v>
      </c>
      <c r="O200" t="str">
        <f t="shared" si="3"/>
        <v>Hit</v>
      </c>
      <c r="S200" s="16" t="s">
        <v>15</v>
      </c>
      <c r="T200" s="17">
        <v>1</v>
      </c>
    </row>
    <row r="201" spans="1:20" x14ac:dyDescent="0.3">
      <c r="A201" t="s">
        <v>511</v>
      </c>
      <c r="B201" t="s">
        <v>15</v>
      </c>
      <c r="C201" t="s">
        <v>16</v>
      </c>
      <c r="D201" t="s">
        <v>16</v>
      </c>
      <c r="E201" t="s">
        <v>24</v>
      </c>
      <c r="F201" t="s">
        <v>18</v>
      </c>
      <c r="G201" t="s">
        <v>18</v>
      </c>
      <c r="H201" t="s">
        <v>16</v>
      </c>
      <c r="I201" t="s">
        <v>505</v>
      </c>
      <c r="J201" t="s">
        <v>512</v>
      </c>
      <c r="K201" t="s">
        <v>69</v>
      </c>
      <c r="L201">
        <v>450</v>
      </c>
      <c r="M201" s="2">
        <v>110000000</v>
      </c>
      <c r="N201" s="2">
        <v>41800000</v>
      </c>
      <c r="O201" t="str">
        <f t="shared" si="3"/>
        <v>Flop</v>
      </c>
      <c r="S201" s="14" t="s">
        <v>675</v>
      </c>
      <c r="T201" s="17">
        <v>1</v>
      </c>
    </row>
    <row r="202" spans="1:20" x14ac:dyDescent="0.3">
      <c r="A202" t="s">
        <v>513</v>
      </c>
      <c r="B202" t="s">
        <v>23</v>
      </c>
      <c r="C202" t="s">
        <v>16</v>
      </c>
      <c r="D202" t="s">
        <v>16</v>
      </c>
      <c r="E202" t="s">
        <v>42</v>
      </c>
      <c r="F202" t="s">
        <v>16</v>
      </c>
      <c r="G202" t="s">
        <v>18</v>
      </c>
      <c r="H202" t="s">
        <v>16</v>
      </c>
      <c r="I202" t="s">
        <v>505</v>
      </c>
      <c r="J202" t="s">
        <v>514</v>
      </c>
      <c r="K202" t="s">
        <v>515</v>
      </c>
      <c r="L202">
        <v>225</v>
      </c>
      <c r="M202" s="2">
        <v>35000000</v>
      </c>
      <c r="N202" s="2">
        <v>2450000</v>
      </c>
      <c r="O202" t="str">
        <f t="shared" si="3"/>
        <v>Flop</v>
      </c>
      <c r="S202" s="16" t="s">
        <v>23</v>
      </c>
      <c r="T202" s="17">
        <v>1</v>
      </c>
    </row>
    <row r="203" spans="1:20" x14ac:dyDescent="0.3">
      <c r="A203" t="s">
        <v>516</v>
      </c>
      <c r="B203" t="s">
        <v>15</v>
      </c>
      <c r="C203" t="s">
        <v>16</v>
      </c>
      <c r="D203" t="s">
        <v>16</v>
      </c>
      <c r="E203" t="s">
        <v>42</v>
      </c>
      <c r="F203" t="s">
        <v>18</v>
      </c>
      <c r="G203" t="s">
        <v>18</v>
      </c>
      <c r="H203" t="s">
        <v>16</v>
      </c>
      <c r="I203" t="s">
        <v>517</v>
      </c>
      <c r="J203" t="s">
        <v>180</v>
      </c>
      <c r="K203" t="s">
        <v>60</v>
      </c>
      <c r="L203">
        <v>375</v>
      </c>
      <c r="M203" s="2">
        <v>95000000</v>
      </c>
      <c r="N203" s="2">
        <v>114310000</v>
      </c>
      <c r="O203" t="str">
        <f t="shared" si="3"/>
        <v>Hit</v>
      </c>
      <c r="S203" s="14" t="s">
        <v>678</v>
      </c>
      <c r="T203" s="17">
        <v>1</v>
      </c>
    </row>
    <row r="204" spans="1:20" x14ac:dyDescent="0.3">
      <c r="A204" t="s">
        <v>518</v>
      </c>
      <c r="B204" t="s">
        <v>15</v>
      </c>
      <c r="C204" t="s">
        <v>16</v>
      </c>
      <c r="D204" t="s">
        <v>16</v>
      </c>
      <c r="E204" t="s">
        <v>64</v>
      </c>
      <c r="F204" t="s">
        <v>16</v>
      </c>
      <c r="G204" t="s">
        <v>18</v>
      </c>
      <c r="H204" t="s">
        <v>18</v>
      </c>
      <c r="I204" t="s">
        <v>517</v>
      </c>
      <c r="J204" t="s">
        <v>519</v>
      </c>
      <c r="K204" t="s">
        <v>517</v>
      </c>
      <c r="L204">
        <v>550</v>
      </c>
      <c r="M204" s="2">
        <v>105000000</v>
      </c>
      <c r="N204" s="2">
        <v>111517500</v>
      </c>
      <c r="O204" t="str">
        <f t="shared" si="3"/>
        <v>Hit</v>
      </c>
      <c r="S204" s="16" t="s">
        <v>15</v>
      </c>
      <c r="T204" s="17">
        <v>1</v>
      </c>
    </row>
    <row r="205" spans="1:20" x14ac:dyDescent="0.3">
      <c r="A205" t="s">
        <v>520</v>
      </c>
      <c r="B205" t="s">
        <v>15</v>
      </c>
      <c r="C205" t="s">
        <v>16</v>
      </c>
      <c r="D205" t="s">
        <v>16</v>
      </c>
      <c r="E205" t="s">
        <v>42</v>
      </c>
      <c r="F205" t="s">
        <v>16</v>
      </c>
      <c r="G205" t="s">
        <v>16</v>
      </c>
      <c r="H205" t="s">
        <v>16</v>
      </c>
      <c r="I205" t="s">
        <v>517</v>
      </c>
      <c r="J205" t="s">
        <v>303</v>
      </c>
      <c r="K205" t="s">
        <v>99</v>
      </c>
      <c r="L205">
        <v>1500</v>
      </c>
      <c r="M205" s="2">
        <v>200000000</v>
      </c>
      <c r="N205" s="2">
        <v>628043750</v>
      </c>
      <c r="O205" t="str">
        <f t="shared" si="3"/>
        <v>Blockbuster</v>
      </c>
      <c r="S205" s="14" t="s">
        <v>680</v>
      </c>
      <c r="T205" s="17">
        <v>1</v>
      </c>
    </row>
    <row r="206" spans="1:20" x14ac:dyDescent="0.3">
      <c r="A206" t="s">
        <v>521</v>
      </c>
      <c r="B206" t="s">
        <v>15</v>
      </c>
      <c r="C206" t="s">
        <v>16</v>
      </c>
      <c r="D206" t="s">
        <v>16</v>
      </c>
      <c r="E206" t="s">
        <v>118</v>
      </c>
      <c r="F206" t="s">
        <v>16</v>
      </c>
      <c r="G206" t="s">
        <v>16</v>
      </c>
      <c r="H206" t="s">
        <v>16</v>
      </c>
      <c r="I206" t="s">
        <v>517</v>
      </c>
      <c r="J206" t="s">
        <v>522</v>
      </c>
      <c r="K206" t="s">
        <v>517</v>
      </c>
      <c r="L206">
        <v>850</v>
      </c>
      <c r="M206" s="2">
        <v>170000000</v>
      </c>
      <c r="N206" s="2">
        <v>131490000</v>
      </c>
      <c r="O206" t="str">
        <f t="shared" si="3"/>
        <v>Average</v>
      </c>
      <c r="S206" s="16" t="s">
        <v>15</v>
      </c>
      <c r="T206" s="17">
        <v>1</v>
      </c>
    </row>
    <row r="207" spans="1:20" x14ac:dyDescent="0.3">
      <c r="A207" t="s">
        <v>523</v>
      </c>
      <c r="B207" t="s">
        <v>15</v>
      </c>
      <c r="C207" t="s">
        <v>16</v>
      </c>
      <c r="D207" t="s">
        <v>16</v>
      </c>
      <c r="E207" t="s">
        <v>24</v>
      </c>
      <c r="F207" t="s">
        <v>16</v>
      </c>
      <c r="G207" t="s">
        <v>16</v>
      </c>
      <c r="H207" t="s">
        <v>18</v>
      </c>
      <c r="I207" t="s">
        <v>524</v>
      </c>
      <c r="J207" t="s">
        <v>525</v>
      </c>
      <c r="K207" t="s">
        <v>526</v>
      </c>
      <c r="L207">
        <v>1150</v>
      </c>
      <c r="M207" s="2">
        <v>460000000</v>
      </c>
      <c r="N207" s="2">
        <v>1389137500</v>
      </c>
      <c r="O207" t="str">
        <f t="shared" si="3"/>
        <v>Blockbuster</v>
      </c>
      <c r="S207" s="14" t="s">
        <v>684</v>
      </c>
      <c r="T207" s="17">
        <v>1</v>
      </c>
    </row>
    <row r="208" spans="1:20" x14ac:dyDescent="0.3">
      <c r="A208" t="s">
        <v>527</v>
      </c>
      <c r="B208" t="s">
        <v>23</v>
      </c>
      <c r="C208" t="s">
        <v>16</v>
      </c>
      <c r="D208" t="s">
        <v>16</v>
      </c>
      <c r="E208" t="s">
        <v>24</v>
      </c>
      <c r="F208" t="s">
        <v>18</v>
      </c>
      <c r="G208" t="s">
        <v>16</v>
      </c>
      <c r="H208" t="s">
        <v>16</v>
      </c>
      <c r="I208" t="s">
        <v>528</v>
      </c>
      <c r="J208" t="s">
        <v>529</v>
      </c>
      <c r="K208" t="s">
        <v>530</v>
      </c>
      <c r="L208">
        <v>1</v>
      </c>
      <c r="M208" s="2">
        <v>2500000</v>
      </c>
      <c r="N208" s="2">
        <v>1375000</v>
      </c>
      <c r="O208" t="str">
        <f t="shared" si="3"/>
        <v>Flop</v>
      </c>
      <c r="S208" s="16" t="s">
        <v>23</v>
      </c>
      <c r="T208" s="17">
        <v>1</v>
      </c>
    </row>
    <row r="209" spans="1:20" x14ac:dyDescent="0.3">
      <c r="A209" t="s">
        <v>531</v>
      </c>
      <c r="B209" t="s">
        <v>15</v>
      </c>
      <c r="C209" t="s">
        <v>16</v>
      </c>
      <c r="D209" t="s">
        <v>16</v>
      </c>
      <c r="E209" t="s">
        <v>29</v>
      </c>
      <c r="F209" t="s">
        <v>18</v>
      </c>
      <c r="G209" t="s">
        <v>18</v>
      </c>
      <c r="H209" t="s">
        <v>18</v>
      </c>
      <c r="I209" t="s">
        <v>532</v>
      </c>
      <c r="J209" t="s">
        <v>533</v>
      </c>
      <c r="K209" t="s">
        <v>534</v>
      </c>
      <c r="L209">
        <v>45</v>
      </c>
      <c r="M209" s="2">
        <v>25000000</v>
      </c>
      <c r="N209" s="2">
        <v>1075000</v>
      </c>
      <c r="O209" t="str">
        <f t="shared" si="3"/>
        <v>Flop</v>
      </c>
      <c r="S209" s="14" t="s">
        <v>687</v>
      </c>
      <c r="T209" s="17">
        <v>1</v>
      </c>
    </row>
    <row r="210" spans="1:20" x14ac:dyDescent="0.3">
      <c r="A210" t="s">
        <v>535</v>
      </c>
      <c r="B210" t="s">
        <v>23</v>
      </c>
      <c r="C210" t="s">
        <v>16</v>
      </c>
      <c r="D210" t="s">
        <v>16</v>
      </c>
      <c r="E210" t="s">
        <v>38</v>
      </c>
      <c r="F210" t="s">
        <v>18</v>
      </c>
      <c r="G210" t="s">
        <v>18</v>
      </c>
      <c r="H210" t="s">
        <v>18</v>
      </c>
      <c r="I210" t="s">
        <v>536</v>
      </c>
      <c r="J210" t="s">
        <v>537</v>
      </c>
      <c r="K210" t="s">
        <v>538</v>
      </c>
      <c r="L210">
        <v>1</v>
      </c>
      <c r="M210" s="2">
        <v>1500000</v>
      </c>
      <c r="N210" s="2">
        <v>375000</v>
      </c>
      <c r="O210" t="str">
        <f t="shared" si="3"/>
        <v>Flop</v>
      </c>
      <c r="S210" s="16" t="s">
        <v>15</v>
      </c>
      <c r="T210" s="17">
        <v>1</v>
      </c>
    </row>
    <row r="211" spans="1:20" x14ac:dyDescent="0.3">
      <c r="A211" t="s">
        <v>539</v>
      </c>
      <c r="B211" t="s">
        <v>23</v>
      </c>
      <c r="C211" t="s">
        <v>16</v>
      </c>
      <c r="D211" t="s">
        <v>16</v>
      </c>
      <c r="E211" t="s">
        <v>38</v>
      </c>
      <c r="F211" t="s">
        <v>16</v>
      </c>
      <c r="G211" t="s">
        <v>16</v>
      </c>
      <c r="H211" t="s">
        <v>16</v>
      </c>
      <c r="I211" t="s">
        <v>540</v>
      </c>
      <c r="J211" t="s">
        <v>541</v>
      </c>
      <c r="K211" t="s">
        <v>542</v>
      </c>
      <c r="L211">
        <v>1</v>
      </c>
      <c r="M211" s="2">
        <v>1250000</v>
      </c>
      <c r="N211" s="2">
        <v>325000</v>
      </c>
      <c r="O211" t="str">
        <f t="shared" si="3"/>
        <v>Flop</v>
      </c>
      <c r="S211" s="14" t="s">
        <v>691</v>
      </c>
      <c r="T211" s="17">
        <v>1</v>
      </c>
    </row>
    <row r="212" spans="1:20" x14ac:dyDescent="0.3">
      <c r="A212" t="s">
        <v>543</v>
      </c>
      <c r="B212" t="s">
        <v>23</v>
      </c>
      <c r="C212" t="s">
        <v>16</v>
      </c>
      <c r="D212" t="s">
        <v>16</v>
      </c>
      <c r="E212" t="s">
        <v>55</v>
      </c>
      <c r="F212" t="s">
        <v>18</v>
      </c>
      <c r="G212" t="s">
        <v>18</v>
      </c>
      <c r="H212" t="s">
        <v>18</v>
      </c>
      <c r="I212" t="s">
        <v>544</v>
      </c>
      <c r="J212" t="s">
        <v>545</v>
      </c>
      <c r="K212" t="s">
        <v>203</v>
      </c>
      <c r="L212">
        <v>25</v>
      </c>
      <c r="M212" s="2">
        <v>40000000</v>
      </c>
      <c r="N212" s="2">
        <v>625000</v>
      </c>
      <c r="O212" t="str">
        <f t="shared" si="3"/>
        <v>Flop</v>
      </c>
      <c r="S212" s="16" t="s">
        <v>15</v>
      </c>
      <c r="T212" s="17">
        <v>1</v>
      </c>
    </row>
    <row r="213" spans="1:20" x14ac:dyDescent="0.3">
      <c r="A213" t="s">
        <v>546</v>
      </c>
      <c r="B213" t="s">
        <v>23</v>
      </c>
      <c r="C213" t="s">
        <v>16</v>
      </c>
      <c r="D213" t="s">
        <v>16</v>
      </c>
      <c r="E213" t="s">
        <v>64</v>
      </c>
      <c r="F213" t="s">
        <v>18</v>
      </c>
      <c r="G213" t="s">
        <v>16</v>
      </c>
      <c r="H213" t="s">
        <v>16</v>
      </c>
      <c r="I213" t="s">
        <v>547</v>
      </c>
      <c r="J213" t="s">
        <v>548</v>
      </c>
      <c r="K213" t="s">
        <v>125</v>
      </c>
      <c r="L213">
        <v>50</v>
      </c>
      <c r="M213" s="2">
        <v>27500000</v>
      </c>
      <c r="N213" s="2">
        <v>2050000</v>
      </c>
      <c r="O213" t="str">
        <f t="shared" si="3"/>
        <v>Flop</v>
      </c>
      <c r="S213" s="14" t="s">
        <v>695</v>
      </c>
      <c r="T213" s="17">
        <v>1</v>
      </c>
    </row>
    <row r="214" spans="1:20" x14ac:dyDescent="0.3">
      <c r="A214" t="s">
        <v>549</v>
      </c>
      <c r="B214" t="s">
        <v>15</v>
      </c>
      <c r="C214" t="s">
        <v>16</v>
      </c>
      <c r="D214" t="s">
        <v>16</v>
      </c>
      <c r="E214" t="s">
        <v>29</v>
      </c>
      <c r="F214" t="s">
        <v>16</v>
      </c>
      <c r="G214" t="s">
        <v>16</v>
      </c>
      <c r="H214" t="s">
        <v>16</v>
      </c>
      <c r="I214" t="s">
        <v>547</v>
      </c>
      <c r="J214" t="s">
        <v>550</v>
      </c>
      <c r="K214" t="s">
        <v>476</v>
      </c>
      <c r="L214">
        <v>80</v>
      </c>
      <c r="M214" s="2">
        <v>32500000</v>
      </c>
      <c r="N214" s="2">
        <v>4250000</v>
      </c>
      <c r="O214" t="str">
        <f t="shared" si="3"/>
        <v>Flop</v>
      </c>
      <c r="S214" s="16" t="s">
        <v>15</v>
      </c>
      <c r="T214" s="17">
        <v>1</v>
      </c>
    </row>
    <row r="215" spans="1:20" x14ac:dyDescent="0.3">
      <c r="A215" t="s">
        <v>551</v>
      </c>
      <c r="B215" t="s">
        <v>15</v>
      </c>
      <c r="C215" t="s">
        <v>16</v>
      </c>
      <c r="D215" t="s">
        <v>16</v>
      </c>
      <c r="E215" t="s">
        <v>42</v>
      </c>
      <c r="F215" t="s">
        <v>18</v>
      </c>
      <c r="G215" t="s">
        <v>18</v>
      </c>
      <c r="H215" t="s">
        <v>18</v>
      </c>
      <c r="I215" t="s">
        <v>552</v>
      </c>
      <c r="J215" t="s">
        <v>553</v>
      </c>
      <c r="K215" t="s">
        <v>554</v>
      </c>
      <c r="L215">
        <v>15</v>
      </c>
      <c r="M215" s="2">
        <v>10000000</v>
      </c>
      <c r="N215" s="2">
        <v>400000</v>
      </c>
      <c r="O215" t="str">
        <f t="shared" si="3"/>
        <v>Flop</v>
      </c>
      <c r="S215" s="14" t="s">
        <v>699</v>
      </c>
      <c r="T215" s="17">
        <v>1</v>
      </c>
    </row>
    <row r="216" spans="1:20" x14ac:dyDescent="0.3">
      <c r="A216" t="s">
        <v>555</v>
      </c>
      <c r="B216" t="s">
        <v>23</v>
      </c>
      <c r="C216" t="s">
        <v>16</v>
      </c>
      <c r="D216" t="s">
        <v>16</v>
      </c>
      <c r="E216" t="s">
        <v>38</v>
      </c>
      <c r="F216" t="s">
        <v>16</v>
      </c>
      <c r="G216" t="s">
        <v>16</v>
      </c>
      <c r="H216" t="s">
        <v>18</v>
      </c>
      <c r="I216" t="s">
        <v>556</v>
      </c>
      <c r="J216" t="s">
        <v>557</v>
      </c>
      <c r="K216" t="s">
        <v>558</v>
      </c>
      <c r="L216">
        <v>1</v>
      </c>
      <c r="M216" s="2">
        <v>1500000</v>
      </c>
      <c r="N216" s="2">
        <v>775000</v>
      </c>
      <c r="O216" t="str">
        <f t="shared" si="3"/>
        <v>Flop</v>
      </c>
      <c r="S216" s="16" t="s">
        <v>15</v>
      </c>
      <c r="T216" s="17">
        <v>1</v>
      </c>
    </row>
    <row r="217" spans="1:20" x14ac:dyDescent="0.3">
      <c r="A217" t="s">
        <v>559</v>
      </c>
      <c r="B217" t="s">
        <v>23</v>
      </c>
      <c r="C217" t="s">
        <v>16</v>
      </c>
      <c r="D217" t="s">
        <v>16</v>
      </c>
      <c r="E217" t="s">
        <v>38</v>
      </c>
      <c r="F217" t="s">
        <v>16</v>
      </c>
      <c r="G217" t="s">
        <v>18</v>
      </c>
      <c r="H217" t="s">
        <v>18</v>
      </c>
      <c r="I217" t="s">
        <v>556</v>
      </c>
      <c r="J217" t="s">
        <v>560</v>
      </c>
      <c r="K217" t="s">
        <v>561</v>
      </c>
      <c r="L217">
        <v>1</v>
      </c>
      <c r="M217" s="2">
        <v>1000000</v>
      </c>
      <c r="N217" s="2">
        <v>850000</v>
      </c>
      <c r="O217" t="str">
        <f t="shared" si="3"/>
        <v>Average</v>
      </c>
      <c r="S217" s="14" t="s">
        <v>703</v>
      </c>
      <c r="T217" s="17">
        <v>2</v>
      </c>
    </row>
    <row r="218" spans="1:20" x14ac:dyDescent="0.3">
      <c r="A218" t="s">
        <v>562</v>
      </c>
      <c r="B218" t="s">
        <v>15</v>
      </c>
      <c r="C218" t="s">
        <v>16</v>
      </c>
      <c r="D218" t="s">
        <v>16</v>
      </c>
      <c r="E218" t="s">
        <v>38</v>
      </c>
      <c r="F218" t="s">
        <v>16</v>
      </c>
      <c r="G218" t="s">
        <v>18</v>
      </c>
      <c r="H218" t="s">
        <v>16</v>
      </c>
      <c r="I218" t="s">
        <v>556</v>
      </c>
      <c r="J218" t="s">
        <v>563</v>
      </c>
      <c r="K218" t="s">
        <v>564</v>
      </c>
      <c r="L218">
        <v>15</v>
      </c>
      <c r="M218" s="2">
        <v>2000000</v>
      </c>
      <c r="N218" s="2">
        <v>1175000</v>
      </c>
      <c r="O218" t="str">
        <f t="shared" si="3"/>
        <v>Flop</v>
      </c>
      <c r="S218" s="16" t="s">
        <v>23</v>
      </c>
      <c r="T218" s="17">
        <v>1</v>
      </c>
    </row>
    <row r="219" spans="1:20" x14ac:dyDescent="0.3">
      <c r="A219" t="s">
        <v>565</v>
      </c>
      <c r="B219" t="s">
        <v>23</v>
      </c>
      <c r="C219" t="s">
        <v>16</v>
      </c>
      <c r="D219" t="s">
        <v>16</v>
      </c>
      <c r="E219" t="s">
        <v>38</v>
      </c>
      <c r="F219" t="s">
        <v>16</v>
      </c>
      <c r="G219" t="s">
        <v>16</v>
      </c>
      <c r="H219" t="s">
        <v>18</v>
      </c>
      <c r="I219" t="s">
        <v>566</v>
      </c>
      <c r="J219" t="s">
        <v>567</v>
      </c>
      <c r="K219" t="s">
        <v>568</v>
      </c>
      <c r="L219">
        <v>1</v>
      </c>
      <c r="M219" s="2">
        <v>1500000</v>
      </c>
      <c r="N219" s="2">
        <v>825000</v>
      </c>
      <c r="O219" t="str">
        <f t="shared" si="3"/>
        <v>Flop</v>
      </c>
      <c r="S219" s="16" t="s">
        <v>15</v>
      </c>
      <c r="T219" s="17">
        <v>1</v>
      </c>
    </row>
    <row r="220" spans="1:20" x14ac:dyDescent="0.3">
      <c r="A220" t="s">
        <v>569</v>
      </c>
      <c r="B220" t="s">
        <v>23</v>
      </c>
      <c r="C220" t="s">
        <v>16</v>
      </c>
      <c r="D220" t="s">
        <v>16</v>
      </c>
      <c r="E220" t="s">
        <v>38</v>
      </c>
      <c r="F220" t="s">
        <v>16</v>
      </c>
      <c r="G220" t="s">
        <v>16</v>
      </c>
      <c r="H220" t="s">
        <v>16</v>
      </c>
      <c r="I220" t="s">
        <v>566</v>
      </c>
      <c r="J220" t="s">
        <v>567</v>
      </c>
      <c r="K220" t="s">
        <v>570</v>
      </c>
      <c r="L220">
        <v>2</v>
      </c>
      <c r="M220" s="2">
        <v>1500000</v>
      </c>
      <c r="N220" s="2">
        <v>1300000</v>
      </c>
      <c r="O220" t="str">
        <f t="shared" si="3"/>
        <v>Average</v>
      </c>
      <c r="S220" s="14" t="s">
        <v>709</v>
      </c>
      <c r="T220" s="17">
        <v>7</v>
      </c>
    </row>
    <row r="221" spans="1:20" x14ac:dyDescent="0.3">
      <c r="A221" t="s">
        <v>571</v>
      </c>
      <c r="B221" t="s">
        <v>15</v>
      </c>
      <c r="C221" t="s">
        <v>16</v>
      </c>
      <c r="D221" t="s">
        <v>16</v>
      </c>
      <c r="E221" t="s">
        <v>24</v>
      </c>
      <c r="F221" t="s">
        <v>18</v>
      </c>
      <c r="G221" t="s">
        <v>18</v>
      </c>
      <c r="H221" t="s">
        <v>16</v>
      </c>
      <c r="I221" t="s">
        <v>572</v>
      </c>
      <c r="J221" t="s">
        <v>573</v>
      </c>
      <c r="K221" t="s">
        <v>574</v>
      </c>
      <c r="L221">
        <v>65</v>
      </c>
      <c r="M221" s="2">
        <v>25000000</v>
      </c>
      <c r="N221" s="2">
        <v>1700000</v>
      </c>
      <c r="O221" t="str">
        <f t="shared" si="3"/>
        <v>Flop</v>
      </c>
      <c r="S221" s="16" t="s">
        <v>23</v>
      </c>
      <c r="T221" s="17">
        <v>3</v>
      </c>
    </row>
    <row r="222" spans="1:20" x14ac:dyDescent="0.3">
      <c r="A222" t="s">
        <v>575</v>
      </c>
      <c r="B222" t="s">
        <v>15</v>
      </c>
      <c r="C222" t="s">
        <v>16</v>
      </c>
      <c r="D222" t="s">
        <v>16</v>
      </c>
      <c r="E222" t="s">
        <v>24</v>
      </c>
      <c r="F222" t="s">
        <v>18</v>
      </c>
      <c r="G222" t="s">
        <v>16</v>
      </c>
      <c r="H222" t="s">
        <v>16</v>
      </c>
      <c r="I222" t="s">
        <v>576</v>
      </c>
      <c r="J222" t="s">
        <v>577</v>
      </c>
      <c r="K222" t="s">
        <v>318</v>
      </c>
      <c r="L222">
        <v>45</v>
      </c>
      <c r="M222" s="2">
        <v>8000000</v>
      </c>
      <c r="N222" s="2">
        <v>6700000</v>
      </c>
      <c r="O222" t="str">
        <f t="shared" si="3"/>
        <v>Average</v>
      </c>
      <c r="S222" s="16" t="s">
        <v>15</v>
      </c>
      <c r="T222" s="17">
        <v>4</v>
      </c>
    </row>
    <row r="223" spans="1:20" x14ac:dyDescent="0.3">
      <c r="A223" t="s">
        <v>578</v>
      </c>
      <c r="B223" t="s">
        <v>23</v>
      </c>
      <c r="C223" t="s">
        <v>16</v>
      </c>
      <c r="D223" t="s">
        <v>16</v>
      </c>
      <c r="E223" t="s">
        <v>29</v>
      </c>
      <c r="F223" t="s">
        <v>18</v>
      </c>
      <c r="G223" t="s">
        <v>18</v>
      </c>
      <c r="H223" t="s">
        <v>16</v>
      </c>
      <c r="I223" t="s">
        <v>579</v>
      </c>
      <c r="J223" t="s">
        <v>580</v>
      </c>
      <c r="K223" t="s">
        <v>476</v>
      </c>
      <c r="L223">
        <v>80</v>
      </c>
      <c r="M223" s="2">
        <v>22500000</v>
      </c>
      <c r="N223" s="2">
        <v>1175000</v>
      </c>
      <c r="O223" t="str">
        <f t="shared" si="3"/>
        <v>Flop</v>
      </c>
      <c r="S223" s="14" t="s">
        <v>727</v>
      </c>
      <c r="T223" s="17">
        <v>1</v>
      </c>
    </row>
    <row r="224" spans="1:20" x14ac:dyDescent="0.3">
      <c r="A224" t="s">
        <v>581</v>
      </c>
      <c r="B224" t="s">
        <v>23</v>
      </c>
      <c r="C224" t="s">
        <v>16</v>
      </c>
      <c r="D224" t="s">
        <v>16</v>
      </c>
      <c r="E224" t="s">
        <v>118</v>
      </c>
      <c r="F224" t="s">
        <v>16</v>
      </c>
      <c r="G224" t="s">
        <v>18</v>
      </c>
      <c r="H224" t="s">
        <v>18</v>
      </c>
      <c r="I224" t="s">
        <v>582</v>
      </c>
      <c r="J224" t="s">
        <v>583</v>
      </c>
      <c r="K224" t="s">
        <v>584</v>
      </c>
      <c r="L224">
        <v>650</v>
      </c>
      <c r="M224" s="2">
        <v>85000000</v>
      </c>
      <c r="N224" s="2">
        <v>13400000</v>
      </c>
      <c r="O224" t="str">
        <f t="shared" si="3"/>
        <v>Flop</v>
      </c>
      <c r="S224" s="16" t="s">
        <v>23</v>
      </c>
      <c r="T224" s="17">
        <v>1</v>
      </c>
    </row>
    <row r="225" spans="1:20" x14ac:dyDescent="0.3">
      <c r="A225" t="s">
        <v>585</v>
      </c>
      <c r="B225" t="s">
        <v>15</v>
      </c>
      <c r="C225" t="s">
        <v>16</v>
      </c>
      <c r="D225" t="s">
        <v>16</v>
      </c>
      <c r="E225" t="s">
        <v>29</v>
      </c>
      <c r="F225" t="s">
        <v>18</v>
      </c>
      <c r="G225" t="s">
        <v>18</v>
      </c>
      <c r="H225" t="s">
        <v>16</v>
      </c>
      <c r="I225" t="s">
        <v>586</v>
      </c>
      <c r="J225" t="s">
        <v>587</v>
      </c>
      <c r="K225" t="s">
        <v>588</v>
      </c>
      <c r="L225">
        <v>1</v>
      </c>
      <c r="M225" s="2">
        <v>2000000</v>
      </c>
      <c r="N225" s="2">
        <v>450000</v>
      </c>
      <c r="O225" t="str">
        <f t="shared" si="3"/>
        <v>Flop</v>
      </c>
      <c r="S225" s="14" t="s">
        <v>731</v>
      </c>
      <c r="T225" s="17">
        <v>1</v>
      </c>
    </row>
    <row r="226" spans="1:20" x14ac:dyDescent="0.3">
      <c r="A226">
        <v>1971</v>
      </c>
      <c r="B226" t="s">
        <v>15</v>
      </c>
      <c r="C226" t="s">
        <v>16</v>
      </c>
      <c r="D226" t="s">
        <v>16</v>
      </c>
      <c r="E226" t="s">
        <v>24</v>
      </c>
      <c r="F226" t="s">
        <v>16</v>
      </c>
      <c r="G226" t="s">
        <v>18</v>
      </c>
      <c r="H226" t="s">
        <v>18</v>
      </c>
      <c r="I226" t="s">
        <v>589</v>
      </c>
      <c r="J226" t="s">
        <v>590</v>
      </c>
      <c r="K226" t="s">
        <v>591</v>
      </c>
      <c r="L226">
        <v>85</v>
      </c>
      <c r="M226" s="2">
        <v>55000000</v>
      </c>
      <c r="N226" s="2">
        <v>4550000</v>
      </c>
      <c r="O226" t="str">
        <f t="shared" si="3"/>
        <v>Flop</v>
      </c>
      <c r="S226" s="16" t="s">
        <v>15</v>
      </c>
      <c r="T226" s="17">
        <v>1</v>
      </c>
    </row>
    <row r="227" spans="1:20" x14ac:dyDescent="0.3">
      <c r="A227" t="s">
        <v>592</v>
      </c>
      <c r="B227" t="s">
        <v>15</v>
      </c>
      <c r="C227" t="s">
        <v>16</v>
      </c>
      <c r="D227" t="s">
        <v>16</v>
      </c>
      <c r="E227" t="s">
        <v>24</v>
      </c>
      <c r="F227" t="s">
        <v>16</v>
      </c>
      <c r="G227" t="s">
        <v>18</v>
      </c>
      <c r="H227" t="s">
        <v>16</v>
      </c>
      <c r="I227" t="s">
        <v>589</v>
      </c>
      <c r="J227" t="s">
        <v>593</v>
      </c>
      <c r="K227" t="s">
        <v>594</v>
      </c>
      <c r="L227">
        <v>1000</v>
      </c>
      <c r="M227" s="2">
        <v>290000000</v>
      </c>
      <c r="N227" s="2">
        <v>1093780000</v>
      </c>
      <c r="O227" t="str">
        <f t="shared" si="3"/>
        <v>Blockbuster</v>
      </c>
      <c r="S227" s="14" t="s">
        <v>734</v>
      </c>
      <c r="T227" s="17">
        <v>3</v>
      </c>
    </row>
    <row r="228" spans="1:20" x14ac:dyDescent="0.3">
      <c r="A228" t="s">
        <v>595</v>
      </c>
      <c r="B228" t="s">
        <v>23</v>
      </c>
      <c r="C228" t="s">
        <v>16</v>
      </c>
      <c r="D228" t="s">
        <v>16</v>
      </c>
      <c r="E228" t="s">
        <v>24</v>
      </c>
      <c r="F228" t="s">
        <v>16</v>
      </c>
      <c r="G228" t="s">
        <v>18</v>
      </c>
      <c r="H228" t="s">
        <v>16</v>
      </c>
      <c r="I228" t="s">
        <v>589</v>
      </c>
      <c r="J228" t="s">
        <v>596</v>
      </c>
      <c r="K228" t="s">
        <v>597</v>
      </c>
      <c r="L228">
        <v>2</v>
      </c>
      <c r="M228" s="2">
        <v>2500000</v>
      </c>
      <c r="N228" s="2">
        <v>72000</v>
      </c>
      <c r="O228" t="str">
        <f t="shared" si="3"/>
        <v>Flop</v>
      </c>
      <c r="S228" s="16" t="s">
        <v>23</v>
      </c>
      <c r="T228" s="17">
        <v>1</v>
      </c>
    </row>
    <row r="229" spans="1:20" x14ac:dyDescent="0.3">
      <c r="A229" t="s">
        <v>598</v>
      </c>
      <c r="B229" t="s">
        <v>23</v>
      </c>
      <c r="C229" t="s">
        <v>16</v>
      </c>
      <c r="D229" t="s">
        <v>16</v>
      </c>
      <c r="E229" t="s">
        <v>29</v>
      </c>
      <c r="F229" t="s">
        <v>16</v>
      </c>
      <c r="G229" t="s">
        <v>16</v>
      </c>
      <c r="H229" t="s">
        <v>16</v>
      </c>
      <c r="I229" t="s">
        <v>589</v>
      </c>
      <c r="J229" t="s">
        <v>599</v>
      </c>
      <c r="K229" t="s">
        <v>222</v>
      </c>
      <c r="L229">
        <v>575</v>
      </c>
      <c r="M229" s="2">
        <v>180000000</v>
      </c>
      <c r="N229" s="2">
        <v>76300000</v>
      </c>
      <c r="O229" t="str">
        <f t="shared" si="3"/>
        <v>Flop</v>
      </c>
      <c r="S229" s="16" t="s">
        <v>15</v>
      </c>
      <c r="T229" s="17">
        <v>2</v>
      </c>
    </row>
    <row r="230" spans="1:20" x14ac:dyDescent="0.3">
      <c r="A230" t="s">
        <v>600</v>
      </c>
      <c r="B230" t="s">
        <v>15</v>
      </c>
      <c r="C230" t="s">
        <v>16</v>
      </c>
      <c r="D230" t="s">
        <v>16</v>
      </c>
      <c r="E230" t="s">
        <v>24</v>
      </c>
      <c r="F230" t="s">
        <v>16</v>
      </c>
      <c r="G230" t="s">
        <v>16</v>
      </c>
      <c r="H230" t="s">
        <v>16</v>
      </c>
      <c r="I230" t="s">
        <v>589</v>
      </c>
      <c r="J230" t="s">
        <v>601</v>
      </c>
      <c r="K230" t="s">
        <v>74</v>
      </c>
      <c r="L230">
        <v>260</v>
      </c>
      <c r="M230" s="2">
        <v>90000000</v>
      </c>
      <c r="N230" s="2">
        <v>185125000</v>
      </c>
      <c r="O230" t="str">
        <f t="shared" si="3"/>
        <v>Blockbuster</v>
      </c>
      <c r="S230" s="14" t="s">
        <v>743</v>
      </c>
      <c r="T230" s="17">
        <v>1</v>
      </c>
    </row>
    <row r="231" spans="1:20" x14ac:dyDescent="0.3">
      <c r="A231" t="s">
        <v>602</v>
      </c>
      <c r="B231" t="s">
        <v>23</v>
      </c>
      <c r="C231" t="s">
        <v>16</v>
      </c>
      <c r="D231" t="s">
        <v>18</v>
      </c>
      <c r="E231" t="s">
        <v>24</v>
      </c>
      <c r="F231" t="s">
        <v>16</v>
      </c>
      <c r="G231" t="s">
        <v>16</v>
      </c>
      <c r="H231" t="s">
        <v>16</v>
      </c>
      <c r="I231" t="s">
        <v>589</v>
      </c>
      <c r="J231" t="s">
        <v>68</v>
      </c>
      <c r="K231" t="s">
        <v>346</v>
      </c>
      <c r="L231">
        <v>1500</v>
      </c>
      <c r="M231" s="2">
        <v>360000000</v>
      </c>
      <c r="N231" s="2">
        <v>510870000</v>
      </c>
      <c r="O231" t="str">
        <f t="shared" si="3"/>
        <v>Hit</v>
      </c>
      <c r="S231" s="16" t="s">
        <v>23</v>
      </c>
      <c r="T231" s="17">
        <v>1</v>
      </c>
    </row>
    <row r="232" spans="1:20" x14ac:dyDescent="0.3">
      <c r="A232" t="s">
        <v>603</v>
      </c>
      <c r="B232" t="s">
        <v>23</v>
      </c>
      <c r="C232" t="s">
        <v>16</v>
      </c>
      <c r="D232" t="s">
        <v>16</v>
      </c>
      <c r="E232" t="s">
        <v>55</v>
      </c>
      <c r="F232" t="s">
        <v>16</v>
      </c>
      <c r="G232" t="s">
        <v>16</v>
      </c>
      <c r="H232" t="s">
        <v>16</v>
      </c>
      <c r="I232" t="s">
        <v>589</v>
      </c>
      <c r="J232" t="s">
        <v>604</v>
      </c>
      <c r="K232" t="s">
        <v>133</v>
      </c>
      <c r="L232">
        <v>1000</v>
      </c>
      <c r="M232" s="2">
        <v>210000000</v>
      </c>
      <c r="N232" s="2">
        <v>245260000</v>
      </c>
      <c r="O232" t="str">
        <f t="shared" si="3"/>
        <v>Hit</v>
      </c>
      <c r="S232" s="14" t="s">
        <v>746</v>
      </c>
      <c r="T232" s="17">
        <v>1</v>
      </c>
    </row>
    <row r="233" spans="1:20" x14ac:dyDescent="0.3">
      <c r="A233" t="s">
        <v>605</v>
      </c>
      <c r="B233" t="s">
        <v>15</v>
      </c>
      <c r="C233" t="s">
        <v>16</v>
      </c>
      <c r="D233" t="s">
        <v>16</v>
      </c>
      <c r="E233" t="s">
        <v>118</v>
      </c>
      <c r="F233" t="s">
        <v>16</v>
      </c>
      <c r="G233" t="s">
        <v>18</v>
      </c>
      <c r="H233" t="s">
        <v>16</v>
      </c>
      <c r="I233" t="s">
        <v>589</v>
      </c>
      <c r="J233" t="s">
        <v>606</v>
      </c>
      <c r="K233" t="s">
        <v>607</v>
      </c>
      <c r="L233">
        <v>250</v>
      </c>
      <c r="M233" s="2">
        <v>110000000</v>
      </c>
      <c r="N233" s="2">
        <v>322200000</v>
      </c>
      <c r="O233" t="str">
        <f t="shared" si="3"/>
        <v>Blockbuster</v>
      </c>
      <c r="S233" s="16" t="s">
        <v>15</v>
      </c>
      <c r="T233" s="17">
        <v>1</v>
      </c>
    </row>
    <row r="234" spans="1:20" x14ac:dyDescent="0.3">
      <c r="A234" t="s">
        <v>608</v>
      </c>
      <c r="B234" t="s">
        <v>15</v>
      </c>
      <c r="C234" t="s">
        <v>16</v>
      </c>
      <c r="D234" t="s">
        <v>16</v>
      </c>
      <c r="E234" t="s">
        <v>24</v>
      </c>
      <c r="F234" t="s">
        <v>16</v>
      </c>
      <c r="G234" t="s">
        <v>16</v>
      </c>
      <c r="H234" t="s">
        <v>16</v>
      </c>
      <c r="I234" t="s">
        <v>589</v>
      </c>
      <c r="J234" t="s">
        <v>606</v>
      </c>
      <c r="K234" t="s">
        <v>607</v>
      </c>
      <c r="L234">
        <v>600</v>
      </c>
      <c r="M234" s="2">
        <v>210000000</v>
      </c>
      <c r="N234" s="2">
        <v>489325000</v>
      </c>
      <c r="O234" t="str">
        <f t="shared" si="3"/>
        <v>Blockbuster</v>
      </c>
      <c r="S234" s="14" t="s">
        <v>750</v>
      </c>
      <c r="T234" s="17">
        <v>1</v>
      </c>
    </row>
    <row r="235" spans="1:20" x14ac:dyDescent="0.3">
      <c r="A235" t="s">
        <v>609</v>
      </c>
      <c r="B235" t="s">
        <v>15</v>
      </c>
      <c r="C235" t="s">
        <v>16</v>
      </c>
      <c r="D235" t="s">
        <v>16</v>
      </c>
      <c r="E235" t="s">
        <v>24</v>
      </c>
      <c r="F235" t="s">
        <v>16</v>
      </c>
      <c r="G235" t="s">
        <v>16</v>
      </c>
      <c r="H235" t="s">
        <v>16</v>
      </c>
      <c r="I235" t="s">
        <v>589</v>
      </c>
      <c r="J235" t="s">
        <v>606</v>
      </c>
      <c r="K235" t="s">
        <v>607</v>
      </c>
      <c r="L235">
        <v>1600</v>
      </c>
      <c r="M235" s="2">
        <v>490000000</v>
      </c>
      <c r="N235" s="2">
        <v>371275000</v>
      </c>
      <c r="O235" t="str">
        <f t="shared" si="3"/>
        <v>Average</v>
      </c>
      <c r="S235" s="16" t="s">
        <v>15</v>
      </c>
      <c r="T235" s="17">
        <v>1</v>
      </c>
    </row>
    <row r="236" spans="1:20" x14ac:dyDescent="0.3">
      <c r="A236" t="s">
        <v>610</v>
      </c>
      <c r="B236" t="s">
        <v>15</v>
      </c>
      <c r="C236" t="s">
        <v>16</v>
      </c>
      <c r="D236" t="s">
        <v>16</v>
      </c>
      <c r="E236" t="s">
        <v>24</v>
      </c>
      <c r="F236" t="s">
        <v>16</v>
      </c>
      <c r="G236" t="s">
        <v>16</v>
      </c>
      <c r="H236" t="s">
        <v>16</v>
      </c>
      <c r="I236" t="s">
        <v>589</v>
      </c>
      <c r="J236" t="s">
        <v>31</v>
      </c>
      <c r="K236" t="s">
        <v>611</v>
      </c>
      <c r="L236">
        <v>425</v>
      </c>
      <c r="M236" s="2">
        <v>140000000</v>
      </c>
      <c r="N236" s="2">
        <v>393047500</v>
      </c>
      <c r="O236" t="str">
        <f t="shared" si="3"/>
        <v>Blockbuster</v>
      </c>
      <c r="S236" s="14" t="s">
        <v>753</v>
      </c>
      <c r="T236" s="17">
        <v>6</v>
      </c>
    </row>
    <row r="237" spans="1:20" x14ac:dyDescent="0.3">
      <c r="A237" t="s">
        <v>612</v>
      </c>
      <c r="B237" t="s">
        <v>23</v>
      </c>
      <c r="C237" t="s">
        <v>16</v>
      </c>
      <c r="D237" t="s">
        <v>16</v>
      </c>
      <c r="E237" t="s">
        <v>24</v>
      </c>
      <c r="F237" t="s">
        <v>16</v>
      </c>
      <c r="G237" t="s">
        <v>16</v>
      </c>
      <c r="H237" t="s">
        <v>16</v>
      </c>
      <c r="I237" t="s">
        <v>589</v>
      </c>
      <c r="J237" t="s">
        <v>31</v>
      </c>
      <c r="K237" t="s">
        <v>200</v>
      </c>
      <c r="L237">
        <v>400</v>
      </c>
      <c r="M237" s="2">
        <v>85000000</v>
      </c>
      <c r="N237" s="2">
        <v>117120000</v>
      </c>
      <c r="O237" t="str">
        <f t="shared" si="3"/>
        <v>Hit</v>
      </c>
      <c r="S237" s="16" t="s">
        <v>23</v>
      </c>
      <c r="T237" s="17">
        <v>1</v>
      </c>
    </row>
    <row r="238" spans="1:20" x14ac:dyDescent="0.3">
      <c r="A238" t="s">
        <v>613</v>
      </c>
      <c r="B238" t="s">
        <v>15</v>
      </c>
      <c r="C238" t="s">
        <v>18</v>
      </c>
      <c r="D238" t="s">
        <v>16</v>
      </c>
      <c r="E238" t="s">
        <v>55</v>
      </c>
      <c r="F238" t="s">
        <v>16</v>
      </c>
      <c r="G238" t="s">
        <v>16</v>
      </c>
      <c r="H238" t="s">
        <v>18</v>
      </c>
      <c r="I238" t="s">
        <v>589</v>
      </c>
      <c r="J238" t="s">
        <v>31</v>
      </c>
      <c r="K238" t="s">
        <v>614</v>
      </c>
      <c r="L238">
        <v>875</v>
      </c>
      <c r="M238" s="2">
        <v>210000000</v>
      </c>
      <c r="N238" s="2">
        <v>127300000</v>
      </c>
      <c r="O238" t="str">
        <f t="shared" si="3"/>
        <v>Flop</v>
      </c>
      <c r="S238" s="16" t="s">
        <v>15</v>
      </c>
      <c r="T238" s="17">
        <v>5</v>
      </c>
    </row>
    <row r="239" spans="1:20" x14ac:dyDescent="0.3">
      <c r="A239" t="s">
        <v>615</v>
      </c>
      <c r="B239" t="s">
        <v>15</v>
      </c>
      <c r="C239" t="s">
        <v>16</v>
      </c>
      <c r="D239" t="s">
        <v>18</v>
      </c>
      <c r="E239" t="s">
        <v>55</v>
      </c>
      <c r="F239" t="s">
        <v>16</v>
      </c>
      <c r="G239" t="s">
        <v>16</v>
      </c>
      <c r="H239" t="s">
        <v>16</v>
      </c>
      <c r="I239" t="s">
        <v>589</v>
      </c>
      <c r="J239" t="s">
        <v>31</v>
      </c>
      <c r="K239" t="s">
        <v>611</v>
      </c>
      <c r="L239">
        <v>1100</v>
      </c>
      <c r="M239" s="2">
        <v>270000000</v>
      </c>
      <c r="N239" s="2">
        <v>595535000</v>
      </c>
      <c r="O239" t="str">
        <f t="shared" si="3"/>
        <v>Blockbuster</v>
      </c>
      <c r="S239" s="14" t="s">
        <v>766</v>
      </c>
      <c r="T239" s="17">
        <v>1</v>
      </c>
    </row>
    <row r="240" spans="1:20" x14ac:dyDescent="0.3">
      <c r="A240" t="s">
        <v>616</v>
      </c>
      <c r="B240" t="s">
        <v>15</v>
      </c>
      <c r="C240" t="s">
        <v>16</v>
      </c>
      <c r="D240" t="s">
        <v>18</v>
      </c>
      <c r="E240" t="s">
        <v>55</v>
      </c>
      <c r="F240" t="s">
        <v>16</v>
      </c>
      <c r="G240" t="s">
        <v>16</v>
      </c>
      <c r="H240" t="s">
        <v>18</v>
      </c>
      <c r="I240" t="s">
        <v>589</v>
      </c>
      <c r="J240" t="s">
        <v>31</v>
      </c>
      <c r="K240" t="s">
        <v>617</v>
      </c>
      <c r="L240">
        <v>1450</v>
      </c>
      <c r="M240" s="2">
        <v>360000000</v>
      </c>
      <c r="N240" s="2">
        <v>205380000</v>
      </c>
      <c r="O240" t="str">
        <f t="shared" si="3"/>
        <v>Flop</v>
      </c>
      <c r="S240" s="16" t="s">
        <v>15</v>
      </c>
      <c r="T240" s="17">
        <v>1</v>
      </c>
    </row>
    <row r="241" spans="1:20" x14ac:dyDescent="0.3">
      <c r="A241" t="s">
        <v>618</v>
      </c>
      <c r="B241" t="s">
        <v>15</v>
      </c>
      <c r="C241" t="s">
        <v>16</v>
      </c>
      <c r="D241" t="s">
        <v>16</v>
      </c>
      <c r="E241" t="s">
        <v>24</v>
      </c>
      <c r="F241" t="s">
        <v>16</v>
      </c>
      <c r="G241" t="s">
        <v>16</v>
      </c>
      <c r="H241" t="s">
        <v>18</v>
      </c>
      <c r="I241" t="s">
        <v>589</v>
      </c>
      <c r="J241" t="s">
        <v>619</v>
      </c>
      <c r="K241" t="s">
        <v>620</v>
      </c>
      <c r="L241">
        <v>100</v>
      </c>
      <c r="M241" s="2">
        <v>110000000</v>
      </c>
      <c r="N241" s="2">
        <v>14600000</v>
      </c>
      <c r="O241" t="str">
        <f t="shared" si="3"/>
        <v>Flop</v>
      </c>
      <c r="S241" s="14" t="s">
        <v>770</v>
      </c>
      <c r="T241" s="17">
        <v>8</v>
      </c>
    </row>
    <row r="242" spans="1:20" x14ac:dyDescent="0.3">
      <c r="A242" t="s">
        <v>621</v>
      </c>
      <c r="B242" t="s">
        <v>15</v>
      </c>
      <c r="C242" t="s">
        <v>16</v>
      </c>
      <c r="D242" t="s">
        <v>16</v>
      </c>
      <c r="E242" t="s">
        <v>64</v>
      </c>
      <c r="F242" t="s">
        <v>16</v>
      </c>
      <c r="G242" t="s">
        <v>18</v>
      </c>
      <c r="H242" t="s">
        <v>16</v>
      </c>
      <c r="I242" t="s">
        <v>589</v>
      </c>
      <c r="J242" t="s">
        <v>622</v>
      </c>
      <c r="K242" t="s">
        <v>60</v>
      </c>
      <c r="L242">
        <v>150</v>
      </c>
      <c r="M242" s="2">
        <v>62500000</v>
      </c>
      <c r="N242" s="2">
        <v>39820000</v>
      </c>
      <c r="O242" t="str">
        <f t="shared" si="3"/>
        <v>Flop</v>
      </c>
      <c r="S242" s="16" t="s">
        <v>23</v>
      </c>
      <c r="T242" s="17">
        <v>4</v>
      </c>
    </row>
    <row r="243" spans="1:20" x14ac:dyDescent="0.3">
      <c r="A243" t="s">
        <v>623</v>
      </c>
      <c r="B243" t="s">
        <v>15</v>
      </c>
      <c r="C243" t="s">
        <v>16</v>
      </c>
      <c r="D243" t="s">
        <v>16</v>
      </c>
      <c r="E243" t="s">
        <v>24</v>
      </c>
      <c r="F243" t="s">
        <v>16</v>
      </c>
      <c r="G243" t="s">
        <v>16</v>
      </c>
      <c r="H243" t="s">
        <v>16</v>
      </c>
      <c r="I243" t="s">
        <v>589</v>
      </c>
      <c r="J243" t="s">
        <v>624</v>
      </c>
      <c r="K243" t="s">
        <v>625</v>
      </c>
      <c r="L243">
        <v>235</v>
      </c>
      <c r="M243" s="2">
        <v>230000000</v>
      </c>
      <c r="N243" s="2">
        <v>409370000</v>
      </c>
      <c r="O243" t="str">
        <f t="shared" si="3"/>
        <v>Hit</v>
      </c>
      <c r="S243" s="16" t="s">
        <v>15</v>
      </c>
      <c r="T243" s="17">
        <v>4</v>
      </c>
    </row>
    <row r="244" spans="1:20" x14ac:dyDescent="0.3">
      <c r="A244" t="s">
        <v>626</v>
      </c>
      <c r="B244" t="s">
        <v>23</v>
      </c>
      <c r="C244" t="s">
        <v>16</v>
      </c>
      <c r="D244" t="s">
        <v>16</v>
      </c>
      <c r="E244" t="s">
        <v>24</v>
      </c>
      <c r="F244" t="s">
        <v>16</v>
      </c>
      <c r="G244" t="s">
        <v>16</v>
      </c>
      <c r="H244" t="s">
        <v>18</v>
      </c>
      <c r="I244" t="s">
        <v>589</v>
      </c>
      <c r="J244" t="s">
        <v>627</v>
      </c>
      <c r="K244" t="s">
        <v>594</v>
      </c>
      <c r="L244">
        <v>1300</v>
      </c>
      <c r="M244" s="2">
        <v>420000000</v>
      </c>
      <c r="N244" s="2">
        <v>1412650000</v>
      </c>
      <c r="O244" t="str">
        <f t="shared" si="3"/>
        <v>Blockbuster</v>
      </c>
      <c r="S244" s="14" t="s">
        <v>783</v>
      </c>
      <c r="T244" s="17">
        <v>1</v>
      </c>
    </row>
    <row r="245" spans="1:20" x14ac:dyDescent="0.3">
      <c r="A245" t="s">
        <v>628</v>
      </c>
      <c r="B245" t="s">
        <v>23</v>
      </c>
      <c r="C245" t="s">
        <v>16</v>
      </c>
      <c r="D245" t="s">
        <v>16</v>
      </c>
      <c r="E245" t="s">
        <v>29</v>
      </c>
      <c r="F245" t="s">
        <v>16</v>
      </c>
      <c r="G245" t="s">
        <v>16</v>
      </c>
      <c r="H245" t="s">
        <v>16</v>
      </c>
      <c r="I245" t="s">
        <v>589</v>
      </c>
      <c r="J245" t="s">
        <v>629</v>
      </c>
      <c r="K245" t="s">
        <v>72</v>
      </c>
      <c r="L245">
        <v>750</v>
      </c>
      <c r="M245" s="2">
        <v>300000000</v>
      </c>
      <c r="N245" s="2">
        <v>388280000</v>
      </c>
      <c r="O245" t="str">
        <f t="shared" si="3"/>
        <v>Hit</v>
      </c>
      <c r="S245" s="16" t="s">
        <v>15</v>
      </c>
      <c r="T245" s="17">
        <v>1</v>
      </c>
    </row>
    <row r="246" spans="1:20" x14ac:dyDescent="0.3">
      <c r="A246" t="s">
        <v>630</v>
      </c>
      <c r="B246" t="s">
        <v>15</v>
      </c>
      <c r="C246" t="s">
        <v>16</v>
      </c>
      <c r="D246" t="s">
        <v>16</v>
      </c>
      <c r="E246" t="s">
        <v>24</v>
      </c>
      <c r="F246" t="s">
        <v>16</v>
      </c>
      <c r="G246" t="s">
        <v>18</v>
      </c>
      <c r="H246" t="s">
        <v>16</v>
      </c>
      <c r="I246" t="s">
        <v>589</v>
      </c>
      <c r="J246" t="s">
        <v>631</v>
      </c>
      <c r="K246" t="s">
        <v>222</v>
      </c>
      <c r="L246">
        <v>625</v>
      </c>
      <c r="M246" s="2">
        <v>200000000</v>
      </c>
      <c r="N246" s="2">
        <v>387900000</v>
      </c>
      <c r="O246" t="str">
        <f t="shared" si="3"/>
        <v>Hit</v>
      </c>
      <c r="S246" s="14" t="s">
        <v>786</v>
      </c>
      <c r="T246" s="17">
        <v>1</v>
      </c>
    </row>
    <row r="247" spans="1:20" x14ac:dyDescent="0.3">
      <c r="A247" t="s">
        <v>632</v>
      </c>
      <c r="B247" t="s">
        <v>15</v>
      </c>
      <c r="C247" t="s">
        <v>16</v>
      </c>
      <c r="D247" t="s">
        <v>16</v>
      </c>
      <c r="E247" t="s">
        <v>42</v>
      </c>
      <c r="F247" t="s">
        <v>18</v>
      </c>
      <c r="G247" t="s">
        <v>18</v>
      </c>
      <c r="H247" t="s">
        <v>16</v>
      </c>
      <c r="I247" t="s">
        <v>633</v>
      </c>
      <c r="J247" t="s">
        <v>634</v>
      </c>
      <c r="K247" t="s">
        <v>635</v>
      </c>
      <c r="L247">
        <v>200</v>
      </c>
      <c r="M247" s="2">
        <v>60000000</v>
      </c>
      <c r="N247" s="2">
        <v>3450000</v>
      </c>
      <c r="O247" t="str">
        <f t="shared" si="3"/>
        <v>Flop</v>
      </c>
      <c r="S247" s="16" t="s">
        <v>23</v>
      </c>
      <c r="T247" s="17">
        <v>1</v>
      </c>
    </row>
    <row r="248" spans="1:20" x14ac:dyDescent="0.3">
      <c r="A248" t="s">
        <v>636</v>
      </c>
      <c r="B248" t="s">
        <v>23</v>
      </c>
      <c r="C248" t="s">
        <v>16</v>
      </c>
      <c r="D248" t="s">
        <v>16</v>
      </c>
      <c r="E248" t="s">
        <v>24</v>
      </c>
      <c r="F248" t="s">
        <v>18</v>
      </c>
      <c r="G248" t="s">
        <v>16</v>
      </c>
      <c r="H248" t="s">
        <v>16</v>
      </c>
      <c r="I248" t="s">
        <v>637</v>
      </c>
      <c r="J248" t="s">
        <v>637</v>
      </c>
      <c r="K248" t="s">
        <v>638</v>
      </c>
      <c r="L248">
        <v>20</v>
      </c>
      <c r="M248" s="2">
        <v>12500000</v>
      </c>
      <c r="N248" s="2">
        <v>145000</v>
      </c>
      <c r="O248" t="str">
        <f t="shared" si="3"/>
        <v>Flop</v>
      </c>
      <c r="S248" s="14" t="s">
        <v>790</v>
      </c>
      <c r="T248" s="17">
        <v>1</v>
      </c>
    </row>
    <row r="249" spans="1:20" x14ac:dyDescent="0.3">
      <c r="A249" t="s">
        <v>639</v>
      </c>
      <c r="B249" t="s">
        <v>15</v>
      </c>
      <c r="C249" t="s">
        <v>16</v>
      </c>
      <c r="D249" t="s">
        <v>16</v>
      </c>
      <c r="E249" t="s">
        <v>24</v>
      </c>
      <c r="F249" t="s">
        <v>16</v>
      </c>
      <c r="G249" t="s">
        <v>18</v>
      </c>
      <c r="H249" t="s">
        <v>16</v>
      </c>
      <c r="I249" t="s">
        <v>640</v>
      </c>
      <c r="J249" t="s">
        <v>641</v>
      </c>
      <c r="K249" t="s">
        <v>642</v>
      </c>
      <c r="L249">
        <v>10</v>
      </c>
      <c r="M249" s="2">
        <v>6000000</v>
      </c>
      <c r="N249" s="2">
        <v>215000</v>
      </c>
      <c r="O249" t="str">
        <f t="shared" si="3"/>
        <v>Flop</v>
      </c>
      <c r="S249" s="16" t="s">
        <v>15</v>
      </c>
      <c r="T249" s="17">
        <v>1</v>
      </c>
    </row>
    <row r="250" spans="1:20" x14ac:dyDescent="0.3">
      <c r="A250" t="s">
        <v>643</v>
      </c>
      <c r="B250" t="s">
        <v>23</v>
      </c>
      <c r="C250" t="s">
        <v>16</v>
      </c>
      <c r="D250" t="s">
        <v>16</v>
      </c>
      <c r="E250" t="s">
        <v>38</v>
      </c>
      <c r="F250" t="s">
        <v>16</v>
      </c>
      <c r="G250" t="s">
        <v>18</v>
      </c>
      <c r="H250" t="s">
        <v>16</v>
      </c>
      <c r="I250" t="s">
        <v>644</v>
      </c>
      <c r="J250" t="s">
        <v>645</v>
      </c>
      <c r="K250" t="s">
        <v>646</v>
      </c>
      <c r="L250">
        <v>15</v>
      </c>
      <c r="M250" s="2">
        <v>3000000</v>
      </c>
      <c r="N250" s="2">
        <v>5400000</v>
      </c>
      <c r="O250" t="str">
        <f t="shared" si="3"/>
        <v>Hit</v>
      </c>
      <c r="S250" s="14" t="s">
        <v>794</v>
      </c>
      <c r="T250" s="17">
        <v>12</v>
      </c>
    </row>
    <row r="251" spans="1:20" x14ac:dyDescent="0.3">
      <c r="A251" t="s">
        <v>647</v>
      </c>
      <c r="B251" t="s">
        <v>15</v>
      </c>
      <c r="C251" t="s">
        <v>16</v>
      </c>
      <c r="D251" t="s">
        <v>16</v>
      </c>
      <c r="E251" t="s">
        <v>42</v>
      </c>
      <c r="F251" t="s">
        <v>18</v>
      </c>
      <c r="G251" t="s">
        <v>18</v>
      </c>
      <c r="H251" t="s">
        <v>18</v>
      </c>
      <c r="I251" t="s">
        <v>648</v>
      </c>
      <c r="J251" t="s">
        <v>648</v>
      </c>
      <c r="K251" t="s">
        <v>648</v>
      </c>
      <c r="L251">
        <v>175</v>
      </c>
      <c r="M251" s="2">
        <v>30000000</v>
      </c>
      <c r="N251" s="2">
        <v>5400000</v>
      </c>
      <c r="O251" t="str">
        <f t="shared" si="3"/>
        <v>Flop</v>
      </c>
      <c r="S251" s="16" t="s">
        <v>23</v>
      </c>
      <c r="T251" s="17">
        <v>4</v>
      </c>
    </row>
    <row r="252" spans="1:20" x14ac:dyDescent="0.3">
      <c r="A252" t="s">
        <v>649</v>
      </c>
      <c r="B252" t="s">
        <v>23</v>
      </c>
      <c r="C252" t="s">
        <v>16</v>
      </c>
      <c r="D252" t="s">
        <v>16</v>
      </c>
      <c r="E252" t="s">
        <v>42</v>
      </c>
      <c r="F252" t="s">
        <v>16</v>
      </c>
      <c r="G252" t="s">
        <v>16</v>
      </c>
      <c r="H252" t="s">
        <v>16</v>
      </c>
      <c r="I252" t="s">
        <v>650</v>
      </c>
      <c r="J252" t="s">
        <v>399</v>
      </c>
      <c r="K252" t="s">
        <v>246</v>
      </c>
      <c r="L252">
        <v>600</v>
      </c>
      <c r="M252" s="2">
        <v>240000000</v>
      </c>
      <c r="N252" s="2">
        <v>741350000</v>
      </c>
      <c r="O252" t="str">
        <f t="shared" si="3"/>
        <v>Blockbuster</v>
      </c>
      <c r="S252" s="16" t="s">
        <v>15</v>
      </c>
      <c r="T252" s="17">
        <v>8</v>
      </c>
    </row>
    <row r="253" spans="1:20" x14ac:dyDescent="0.3">
      <c r="A253" t="s">
        <v>651</v>
      </c>
      <c r="B253" t="s">
        <v>15</v>
      </c>
      <c r="C253" t="s">
        <v>16</v>
      </c>
      <c r="D253" t="s">
        <v>16</v>
      </c>
      <c r="E253" t="s">
        <v>42</v>
      </c>
      <c r="F253" t="s">
        <v>16</v>
      </c>
      <c r="G253" t="s">
        <v>16</v>
      </c>
      <c r="H253" t="s">
        <v>16</v>
      </c>
      <c r="I253" t="s">
        <v>650</v>
      </c>
      <c r="J253" t="s">
        <v>399</v>
      </c>
      <c r="K253" t="s">
        <v>69</v>
      </c>
      <c r="L253">
        <v>1350</v>
      </c>
      <c r="M253" s="2">
        <v>400000000</v>
      </c>
      <c r="N253" s="2">
        <v>450750000</v>
      </c>
      <c r="O253" t="str">
        <f t="shared" si="3"/>
        <v>Hit</v>
      </c>
      <c r="S253" s="14" t="s">
        <v>819</v>
      </c>
      <c r="T253" s="17">
        <v>1</v>
      </c>
    </row>
    <row r="254" spans="1:20" x14ac:dyDescent="0.3">
      <c r="A254" t="s">
        <v>652</v>
      </c>
      <c r="B254" t="s">
        <v>23</v>
      </c>
      <c r="C254" t="s">
        <v>16</v>
      </c>
      <c r="D254" t="s">
        <v>16</v>
      </c>
      <c r="E254" t="s">
        <v>29</v>
      </c>
      <c r="F254" t="s">
        <v>16</v>
      </c>
      <c r="G254" t="s">
        <v>18</v>
      </c>
      <c r="H254" t="s">
        <v>16</v>
      </c>
      <c r="I254" t="s">
        <v>650</v>
      </c>
      <c r="J254" t="s">
        <v>653</v>
      </c>
      <c r="K254" t="s">
        <v>196</v>
      </c>
      <c r="L254">
        <v>100</v>
      </c>
      <c r="M254" s="2">
        <v>47500000</v>
      </c>
      <c r="N254" s="2">
        <v>30822500</v>
      </c>
      <c r="O254" t="str">
        <f t="shared" si="3"/>
        <v>Flop</v>
      </c>
      <c r="S254" s="16" t="s">
        <v>23</v>
      </c>
      <c r="T254" s="17">
        <v>1</v>
      </c>
    </row>
    <row r="255" spans="1:20" x14ac:dyDescent="0.3">
      <c r="A255" t="s">
        <v>654</v>
      </c>
      <c r="B255" t="s">
        <v>15</v>
      </c>
      <c r="C255" t="s">
        <v>16</v>
      </c>
      <c r="D255" t="s">
        <v>16</v>
      </c>
      <c r="E255" t="s">
        <v>24</v>
      </c>
      <c r="F255" t="s">
        <v>16</v>
      </c>
      <c r="G255" t="s">
        <v>16</v>
      </c>
      <c r="H255" t="s">
        <v>16</v>
      </c>
      <c r="I255" t="s">
        <v>650</v>
      </c>
      <c r="J255" t="s">
        <v>655</v>
      </c>
      <c r="K255" t="s">
        <v>212</v>
      </c>
      <c r="L255">
        <v>350</v>
      </c>
      <c r="M255" s="2">
        <v>90000000</v>
      </c>
      <c r="N255" s="2">
        <v>82715000</v>
      </c>
      <c r="O255" t="str">
        <f t="shared" si="3"/>
        <v>Average</v>
      </c>
      <c r="S255" s="14" t="s">
        <v>822</v>
      </c>
      <c r="T255" s="17">
        <v>1</v>
      </c>
    </row>
    <row r="256" spans="1:20" x14ac:dyDescent="0.3">
      <c r="A256" t="s">
        <v>656</v>
      </c>
      <c r="B256" t="s">
        <v>15</v>
      </c>
      <c r="C256" t="s">
        <v>16</v>
      </c>
      <c r="D256" t="s">
        <v>16</v>
      </c>
      <c r="E256" t="s">
        <v>42</v>
      </c>
      <c r="F256" t="s">
        <v>18</v>
      </c>
      <c r="G256" t="s">
        <v>18</v>
      </c>
      <c r="H256" t="s">
        <v>18</v>
      </c>
      <c r="I256" t="s">
        <v>657</v>
      </c>
      <c r="J256" t="s">
        <v>658</v>
      </c>
      <c r="K256" t="s">
        <v>659</v>
      </c>
      <c r="L256">
        <v>10</v>
      </c>
      <c r="M256" s="2">
        <v>7500000</v>
      </c>
      <c r="N256" s="2">
        <v>200000</v>
      </c>
      <c r="O256" t="str">
        <f t="shared" si="3"/>
        <v>Flop</v>
      </c>
      <c r="S256" s="16" t="s">
        <v>23</v>
      </c>
      <c r="T256" s="17">
        <v>1</v>
      </c>
    </row>
    <row r="257" spans="1:20" x14ac:dyDescent="0.3">
      <c r="A257" t="s">
        <v>660</v>
      </c>
      <c r="B257" t="s">
        <v>15</v>
      </c>
      <c r="C257" t="s">
        <v>16</v>
      </c>
      <c r="D257" t="s">
        <v>16</v>
      </c>
      <c r="E257" t="s">
        <v>24</v>
      </c>
      <c r="F257" t="s">
        <v>18</v>
      </c>
      <c r="G257" t="s">
        <v>18</v>
      </c>
      <c r="H257" t="s">
        <v>16</v>
      </c>
      <c r="I257" t="s">
        <v>661</v>
      </c>
      <c r="J257" t="s">
        <v>662</v>
      </c>
      <c r="K257" t="s">
        <v>663</v>
      </c>
      <c r="L257">
        <v>10</v>
      </c>
      <c r="M257" s="2">
        <v>1500000</v>
      </c>
      <c r="N257" s="2">
        <v>325000</v>
      </c>
      <c r="O257" t="str">
        <f t="shared" si="3"/>
        <v>Flop</v>
      </c>
      <c r="S257" s="14" t="s">
        <v>826</v>
      </c>
      <c r="T257" s="17">
        <v>1</v>
      </c>
    </row>
    <row r="258" spans="1:20" x14ac:dyDescent="0.3">
      <c r="A258" t="s">
        <v>664</v>
      </c>
      <c r="B258" t="s">
        <v>15</v>
      </c>
      <c r="C258" t="s">
        <v>16</v>
      </c>
      <c r="D258" t="s">
        <v>16</v>
      </c>
      <c r="E258" t="s">
        <v>24</v>
      </c>
      <c r="F258" t="s">
        <v>16</v>
      </c>
      <c r="G258" t="s">
        <v>18</v>
      </c>
      <c r="H258" t="s">
        <v>16</v>
      </c>
      <c r="I258" t="s">
        <v>665</v>
      </c>
      <c r="J258" t="s">
        <v>666</v>
      </c>
      <c r="K258" t="s">
        <v>36</v>
      </c>
      <c r="L258">
        <v>90</v>
      </c>
      <c r="M258" s="2">
        <v>30000000</v>
      </c>
      <c r="N258" s="2">
        <v>1000000</v>
      </c>
      <c r="O258" t="str">
        <f t="shared" ref="O258:O321" si="4">IF(N258 &gt;= 2*M258, "Blockbuster", IF(N258 &gt;= M258, "Hit", IF(N258 &gt;= 0.75*M258, "Average", "Flop")))</f>
        <v>Flop</v>
      </c>
      <c r="S258" s="16" t="s">
        <v>23</v>
      </c>
      <c r="T258" s="17">
        <v>1</v>
      </c>
    </row>
    <row r="259" spans="1:20" x14ac:dyDescent="0.3">
      <c r="A259" t="s">
        <v>667</v>
      </c>
      <c r="B259" t="s">
        <v>15</v>
      </c>
      <c r="C259" t="s">
        <v>16</v>
      </c>
      <c r="D259" t="s">
        <v>16</v>
      </c>
      <c r="E259" t="s">
        <v>24</v>
      </c>
      <c r="F259" t="s">
        <v>18</v>
      </c>
      <c r="G259" t="s">
        <v>16</v>
      </c>
      <c r="H259" t="s">
        <v>18</v>
      </c>
      <c r="I259" t="s">
        <v>668</v>
      </c>
      <c r="J259" t="s">
        <v>601</v>
      </c>
      <c r="K259" t="s">
        <v>669</v>
      </c>
      <c r="L259">
        <v>275</v>
      </c>
      <c r="M259" s="2">
        <v>52500000</v>
      </c>
      <c r="N259" s="2">
        <v>12200000</v>
      </c>
      <c r="O259" t="str">
        <f t="shared" si="4"/>
        <v>Flop</v>
      </c>
      <c r="S259" s="14" t="s">
        <v>830</v>
      </c>
      <c r="T259" s="17">
        <v>1</v>
      </c>
    </row>
    <row r="260" spans="1:20" x14ac:dyDescent="0.3">
      <c r="A260" t="s">
        <v>670</v>
      </c>
      <c r="B260" t="s">
        <v>15</v>
      </c>
      <c r="C260" t="s">
        <v>16</v>
      </c>
      <c r="D260" t="s">
        <v>16</v>
      </c>
      <c r="E260" t="s">
        <v>24</v>
      </c>
      <c r="F260" t="s">
        <v>18</v>
      </c>
      <c r="G260" t="s">
        <v>18</v>
      </c>
      <c r="H260" t="s">
        <v>18</v>
      </c>
      <c r="I260" t="s">
        <v>671</v>
      </c>
      <c r="J260" t="s">
        <v>672</v>
      </c>
      <c r="K260" t="s">
        <v>673</v>
      </c>
      <c r="L260">
        <v>1</v>
      </c>
      <c r="M260" s="2">
        <v>2000000</v>
      </c>
      <c r="N260" s="2">
        <v>125000</v>
      </c>
      <c r="O260" t="str">
        <f t="shared" si="4"/>
        <v>Flop</v>
      </c>
      <c r="S260" s="16" t="s">
        <v>15</v>
      </c>
      <c r="T260" s="17">
        <v>1</v>
      </c>
    </row>
    <row r="261" spans="1:20" x14ac:dyDescent="0.3">
      <c r="A261" t="s">
        <v>674</v>
      </c>
      <c r="B261" t="s">
        <v>23</v>
      </c>
      <c r="C261" t="s">
        <v>16</v>
      </c>
      <c r="D261" t="s">
        <v>16</v>
      </c>
      <c r="E261" t="s">
        <v>42</v>
      </c>
      <c r="F261" t="s">
        <v>16</v>
      </c>
      <c r="G261" t="s">
        <v>18</v>
      </c>
      <c r="H261" t="s">
        <v>16</v>
      </c>
      <c r="I261" t="s">
        <v>675</v>
      </c>
      <c r="J261" t="s">
        <v>676</v>
      </c>
      <c r="K261" t="s">
        <v>574</v>
      </c>
      <c r="L261">
        <v>200</v>
      </c>
      <c r="M261" s="2">
        <v>50000000</v>
      </c>
      <c r="N261" s="2">
        <v>2250000</v>
      </c>
      <c r="O261" t="str">
        <f t="shared" si="4"/>
        <v>Flop</v>
      </c>
      <c r="S261" s="14" t="s">
        <v>833</v>
      </c>
      <c r="T261" s="17">
        <v>3</v>
      </c>
    </row>
    <row r="262" spans="1:20" x14ac:dyDescent="0.3">
      <c r="A262" t="s">
        <v>677</v>
      </c>
      <c r="B262" t="s">
        <v>15</v>
      </c>
      <c r="C262" t="s">
        <v>16</v>
      </c>
      <c r="D262" t="s">
        <v>16</v>
      </c>
      <c r="E262" t="s">
        <v>42</v>
      </c>
      <c r="F262" t="s">
        <v>16</v>
      </c>
      <c r="G262" t="s">
        <v>18</v>
      </c>
      <c r="H262" t="s">
        <v>16</v>
      </c>
      <c r="I262" t="s">
        <v>678</v>
      </c>
      <c r="J262" t="s">
        <v>678</v>
      </c>
      <c r="K262" t="s">
        <v>271</v>
      </c>
      <c r="L262">
        <v>175</v>
      </c>
      <c r="M262" s="2">
        <v>47500000</v>
      </c>
      <c r="N262" s="2">
        <v>45350000</v>
      </c>
      <c r="O262" t="str">
        <f t="shared" si="4"/>
        <v>Average</v>
      </c>
      <c r="S262" s="16" t="s">
        <v>23</v>
      </c>
      <c r="T262" s="17">
        <v>1</v>
      </c>
    </row>
    <row r="263" spans="1:20" x14ac:dyDescent="0.3">
      <c r="A263" t="s">
        <v>679</v>
      </c>
      <c r="B263" t="s">
        <v>15</v>
      </c>
      <c r="C263" t="s">
        <v>16</v>
      </c>
      <c r="D263" t="s">
        <v>16</v>
      </c>
      <c r="E263" t="s">
        <v>24</v>
      </c>
      <c r="F263" t="s">
        <v>18</v>
      </c>
      <c r="G263" t="s">
        <v>18</v>
      </c>
      <c r="H263" t="s">
        <v>18</v>
      </c>
      <c r="I263" t="s">
        <v>680</v>
      </c>
      <c r="J263" t="s">
        <v>681</v>
      </c>
      <c r="K263" t="s">
        <v>682</v>
      </c>
      <c r="L263">
        <v>450</v>
      </c>
      <c r="M263" s="2">
        <v>60000000</v>
      </c>
      <c r="N263" s="2">
        <v>15400000</v>
      </c>
      <c r="O263" t="str">
        <f t="shared" si="4"/>
        <v>Flop</v>
      </c>
      <c r="S263" s="16" t="s">
        <v>15</v>
      </c>
      <c r="T263" s="17">
        <v>2</v>
      </c>
    </row>
    <row r="264" spans="1:20" x14ac:dyDescent="0.3">
      <c r="A264" t="s">
        <v>683</v>
      </c>
      <c r="B264" t="s">
        <v>23</v>
      </c>
      <c r="C264" t="s">
        <v>16</v>
      </c>
      <c r="D264" t="s">
        <v>16</v>
      </c>
      <c r="E264" t="s">
        <v>24</v>
      </c>
      <c r="F264" t="s">
        <v>16</v>
      </c>
      <c r="G264" t="s">
        <v>18</v>
      </c>
      <c r="H264" t="s">
        <v>16</v>
      </c>
      <c r="I264" t="s">
        <v>684</v>
      </c>
      <c r="J264" t="s">
        <v>685</v>
      </c>
      <c r="K264" t="s">
        <v>642</v>
      </c>
      <c r="L264">
        <v>5</v>
      </c>
      <c r="M264" s="2">
        <v>2500000</v>
      </c>
      <c r="N264" s="2">
        <v>100000</v>
      </c>
      <c r="O264" t="str">
        <f t="shared" si="4"/>
        <v>Flop</v>
      </c>
      <c r="S264" s="14" t="s">
        <v>843</v>
      </c>
      <c r="T264" s="17">
        <v>3</v>
      </c>
    </row>
    <row r="265" spans="1:20" x14ac:dyDescent="0.3">
      <c r="A265" t="s">
        <v>686</v>
      </c>
      <c r="B265" t="s">
        <v>15</v>
      </c>
      <c r="C265" t="s">
        <v>16</v>
      </c>
      <c r="D265" t="s">
        <v>16</v>
      </c>
      <c r="E265" t="s">
        <v>64</v>
      </c>
      <c r="F265" t="s">
        <v>18</v>
      </c>
      <c r="G265" t="s">
        <v>18</v>
      </c>
      <c r="H265" t="s">
        <v>18</v>
      </c>
      <c r="I265" t="s">
        <v>687</v>
      </c>
      <c r="J265" t="s">
        <v>688</v>
      </c>
      <c r="K265" t="s">
        <v>689</v>
      </c>
      <c r="L265">
        <v>35</v>
      </c>
      <c r="M265" s="2">
        <v>27500000</v>
      </c>
      <c r="N265" s="2">
        <v>1000000</v>
      </c>
      <c r="O265" t="str">
        <f t="shared" si="4"/>
        <v>Flop</v>
      </c>
      <c r="S265" s="16" t="s">
        <v>23</v>
      </c>
      <c r="T265" s="17">
        <v>1</v>
      </c>
    </row>
    <row r="266" spans="1:20" x14ac:dyDescent="0.3">
      <c r="A266" t="s">
        <v>690</v>
      </c>
      <c r="B266" t="s">
        <v>15</v>
      </c>
      <c r="C266" t="s">
        <v>16</v>
      </c>
      <c r="D266" t="s">
        <v>16</v>
      </c>
      <c r="E266" t="s">
        <v>55</v>
      </c>
      <c r="F266" t="s">
        <v>18</v>
      </c>
      <c r="G266" t="s">
        <v>18</v>
      </c>
      <c r="H266" t="s">
        <v>18</v>
      </c>
      <c r="I266" t="s">
        <v>691</v>
      </c>
      <c r="J266" t="s">
        <v>692</v>
      </c>
      <c r="K266" t="s">
        <v>693</v>
      </c>
      <c r="L266">
        <v>2</v>
      </c>
      <c r="M266" s="2">
        <v>2500000</v>
      </c>
      <c r="N266" s="2">
        <v>115000</v>
      </c>
      <c r="O266" t="str">
        <f t="shared" si="4"/>
        <v>Flop</v>
      </c>
      <c r="S266" s="16" t="s">
        <v>15</v>
      </c>
      <c r="T266" s="17">
        <v>2</v>
      </c>
    </row>
    <row r="267" spans="1:20" x14ac:dyDescent="0.3">
      <c r="A267" t="s">
        <v>694</v>
      </c>
      <c r="B267" t="s">
        <v>15</v>
      </c>
      <c r="C267" t="s">
        <v>16</v>
      </c>
      <c r="D267" t="s">
        <v>16</v>
      </c>
      <c r="E267" t="s">
        <v>265</v>
      </c>
      <c r="F267" t="s">
        <v>18</v>
      </c>
      <c r="G267" t="s">
        <v>16</v>
      </c>
      <c r="H267" t="s">
        <v>18</v>
      </c>
      <c r="I267" t="s">
        <v>695</v>
      </c>
      <c r="J267" t="s">
        <v>696</v>
      </c>
      <c r="K267" t="s">
        <v>697</v>
      </c>
      <c r="L267">
        <v>10</v>
      </c>
      <c r="M267" s="2">
        <v>17500000</v>
      </c>
      <c r="N267" s="2">
        <v>150000</v>
      </c>
      <c r="O267" t="str">
        <f t="shared" si="4"/>
        <v>Flop</v>
      </c>
      <c r="S267" s="14" t="s">
        <v>851</v>
      </c>
      <c r="T267" s="17">
        <v>1</v>
      </c>
    </row>
    <row r="268" spans="1:20" x14ac:dyDescent="0.3">
      <c r="A268" t="s">
        <v>698</v>
      </c>
      <c r="B268" t="s">
        <v>15</v>
      </c>
      <c r="C268" t="s">
        <v>16</v>
      </c>
      <c r="D268" t="s">
        <v>16</v>
      </c>
      <c r="E268" t="s">
        <v>24</v>
      </c>
      <c r="F268" t="s">
        <v>16</v>
      </c>
      <c r="G268" t="s">
        <v>18</v>
      </c>
      <c r="H268" t="s">
        <v>16</v>
      </c>
      <c r="I268" t="s">
        <v>699</v>
      </c>
      <c r="J268" t="s">
        <v>700</v>
      </c>
      <c r="K268" t="s">
        <v>701</v>
      </c>
      <c r="L268">
        <v>15</v>
      </c>
      <c r="M268" s="2">
        <v>10000000</v>
      </c>
      <c r="N268" s="2">
        <v>142500</v>
      </c>
      <c r="O268" t="str">
        <f t="shared" si="4"/>
        <v>Flop</v>
      </c>
      <c r="S268" s="16" t="s">
        <v>23</v>
      </c>
      <c r="T268" s="17">
        <v>1</v>
      </c>
    </row>
    <row r="269" spans="1:20" x14ac:dyDescent="0.3">
      <c r="A269" t="s">
        <v>702</v>
      </c>
      <c r="B269" t="s">
        <v>23</v>
      </c>
      <c r="C269" t="s">
        <v>16</v>
      </c>
      <c r="D269" t="s">
        <v>16</v>
      </c>
      <c r="E269" t="s">
        <v>55</v>
      </c>
      <c r="F269" t="s">
        <v>16</v>
      </c>
      <c r="G269" t="s">
        <v>16</v>
      </c>
      <c r="H269" t="s">
        <v>18</v>
      </c>
      <c r="I269" t="s">
        <v>703</v>
      </c>
      <c r="J269" t="s">
        <v>287</v>
      </c>
      <c r="K269" t="s">
        <v>704</v>
      </c>
      <c r="L269">
        <v>175</v>
      </c>
      <c r="M269" s="2">
        <v>4250000</v>
      </c>
      <c r="N269" s="2">
        <v>5000000</v>
      </c>
      <c r="O269" t="str">
        <f t="shared" si="4"/>
        <v>Hit</v>
      </c>
      <c r="S269" s="14" t="s">
        <v>854</v>
      </c>
      <c r="T269" s="17">
        <v>1</v>
      </c>
    </row>
    <row r="270" spans="1:20" x14ac:dyDescent="0.3">
      <c r="A270" t="s">
        <v>705</v>
      </c>
      <c r="B270" t="s">
        <v>15</v>
      </c>
      <c r="C270" t="s">
        <v>16</v>
      </c>
      <c r="D270" t="s">
        <v>16</v>
      </c>
      <c r="E270" t="s">
        <v>64</v>
      </c>
      <c r="F270" t="s">
        <v>16</v>
      </c>
      <c r="G270" t="s">
        <v>18</v>
      </c>
      <c r="H270" t="s">
        <v>18</v>
      </c>
      <c r="I270" t="s">
        <v>703</v>
      </c>
      <c r="J270" t="s">
        <v>706</v>
      </c>
      <c r="K270" t="s">
        <v>707</v>
      </c>
      <c r="L270">
        <v>75</v>
      </c>
      <c r="M270" s="2">
        <v>15000000</v>
      </c>
      <c r="N270" s="2">
        <v>900000</v>
      </c>
      <c r="O270" t="str">
        <f t="shared" si="4"/>
        <v>Flop</v>
      </c>
      <c r="S270" s="16" t="s">
        <v>15</v>
      </c>
      <c r="T270" s="17">
        <v>1</v>
      </c>
    </row>
    <row r="271" spans="1:20" x14ac:dyDescent="0.3">
      <c r="A271" t="s">
        <v>708</v>
      </c>
      <c r="B271" t="s">
        <v>15</v>
      </c>
      <c r="C271" t="s">
        <v>16</v>
      </c>
      <c r="D271" t="s">
        <v>16</v>
      </c>
      <c r="E271" t="s">
        <v>24</v>
      </c>
      <c r="F271" t="s">
        <v>16</v>
      </c>
      <c r="G271" t="s">
        <v>18</v>
      </c>
      <c r="H271" t="s">
        <v>16</v>
      </c>
      <c r="I271" t="s">
        <v>709</v>
      </c>
      <c r="J271" t="s">
        <v>387</v>
      </c>
      <c r="K271" t="s">
        <v>710</v>
      </c>
      <c r="L271">
        <v>100</v>
      </c>
      <c r="M271" s="2">
        <v>27500000</v>
      </c>
      <c r="N271" s="2">
        <v>5700000</v>
      </c>
      <c r="O271" t="str">
        <f t="shared" si="4"/>
        <v>Flop</v>
      </c>
      <c r="S271" s="14" t="s">
        <v>858</v>
      </c>
      <c r="T271" s="17">
        <v>1</v>
      </c>
    </row>
    <row r="272" spans="1:20" x14ac:dyDescent="0.3">
      <c r="A272" t="s">
        <v>711</v>
      </c>
      <c r="B272" t="s">
        <v>15</v>
      </c>
      <c r="C272" t="s">
        <v>16</v>
      </c>
      <c r="D272" t="s">
        <v>16</v>
      </c>
      <c r="E272" t="s">
        <v>42</v>
      </c>
      <c r="F272" t="s">
        <v>16</v>
      </c>
      <c r="G272" t="s">
        <v>18</v>
      </c>
      <c r="H272" t="s">
        <v>16</v>
      </c>
      <c r="I272" t="s">
        <v>709</v>
      </c>
      <c r="J272" t="s">
        <v>121</v>
      </c>
      <c r="K272" t="s">
        <v>611</v>
      </c>
      <c r="L272">
        <v>125</v>
      </c>
      <c r="M272" s="2">
        <v>37500000</v>
      </c>
      <c r="N272" s="2">
        <v>66773750</v>
      </c>
      <c r="O272" t="str">
        <f t="shared" si="4"/>
        <v>Hit</v>
      </c>
      <c r="S272" s="16" t="s">
        <v>23</v>
      </c>
      <c r="T272" s="17">
        <v>1</v>
      </c>
    </row>
    <row r="273" spans="1:20" x14ac:dyDescent="0.3">
      <c r="A273" t="s">
        <v>712</v>
      </c>
      <c r="B273" t="s">
        <v>23</v>
      </c>
      <c r="C273" t="s">
        <v>16</v>
      </c>
      <c r="D273" t="s">
        <v>16</v>
      </c>
      <c r="E273" t="s">
        <v>24</v>
      </c>
      <c r="F273" t="s">
        <v>16</v>
      </c>
      <c r="G273" t="s">
        <v>18</v>
      </c>
      <c r="H273" t="s">
        <v>16</v>
      </c>
      <c r="I273" t="s">
        <v>709</v>
      </c>
      <c r="J273" t="s">
        <v>713</v>
      </c>
      <c r="K273" t="s">
        <v>714</v>
      </c>
      <c r="L273">
        <v>70</v>
      </c>
      <c r="M273" s="2">
        <v>22500000</v>
      </c>
      <c r="N273" s="2">
        <v>10262000</v>
      </c>
      <c r="O273" t="str">
        <f t="shared" si="4"/>
        <v>Flop</v>
      </c>
      <c r="S273" s="14" t="s">
        <v>862</v>
      </c>
      <c r="T273" s="17">
        <v>1</v>
      </c>
    </row>
    <row r="274" spans="1:20" x14ac:dyDescent="0.3">
      <c r="A274" t="s">
        <v>715</v>
      </c>
      <c r="B274" t="s">
        <v>15</v>
      </c>
      <c r="C274" t="s">
        <v>16</v>
      </c>
      <c r="D274" t="s">
        <v>16</v>
      </c>
      <c r="E274" t="s">
        <v>42</v>
      </c>
      <c r="F274" t="s">
        <v>16</v>
      </c>
      <c r="G274" t="s">
        <v>16</v>
      </c>
      <c r="H274" t="s">
        <v>16</v>
      </c>
      <c r="I274" t="s">
        <v>709</v>
      </c>
      <c r="J274" t="s">
        <v>716</v>
      </c>
      <c r="K274" t="s">
        <v>717</v>
      </c>
      <c r="L274">
        <v>20</v>
      </c>
      <c r="M274" s="2">
        <v>70000000</v>
      </c>
      <c r="N274" s="2">
        <v>365000</v>
      </c>
      <c r="O274" t="str">
        <f t="shared" si="4"/>
        <v>Flop</v>
      </c>
      <c r="S274" s="16" t="s">
        <v>15</v>
      </c>
      <c r="T274" s="17">
        <v>1</v>
      </c>
    </row>
    <row r="275" spans="1:20" x14ac:dyDescent="0.3">
      <c r="A275" t="s">
        <v>718</v>
      </c>
      <c r="B275" t="s">
        <v>15</v>
      </c>
      <c r="C275" t="s">
        <v>16</v>
      </c>
      <c r="D275" t="s">
        <v>16</v>
      </c>
      <c r="E275" t="s">
        <v>24</v>
      </c>
      <c r="F275" t="s">
        <v>16</v>
      </c>
      <c r="G275" t="s">
        <v>16</v>
      </c>
      <c r="H275" t="s">
        <v>16</v>
      </c>
      <c r="I275" t="s">
        <v>709</v>
      </c>
      <c r="J275" t="s">
        <v>719</v>
      </c>
      <c r="K275" t="s">
        <v>720</v>
      </c>
      <c r="L275">
        <v>150</v>
      </c>
      <c r="M275" s="2">
        <v>35000000</v>
      </c>
      <c r="N275" s="2">
        <v>5700000</v>
      </c>
      <c r="O275" t="str">
        <f t="shared" si="4"/>
        <v>Flop</v>
      </c>
      <c r="S275" s="14" t="s">
        <v>865</v>
      </c>
      <c r="T275" s="17">
        <v>2</v>
      </c>
    </row>
    <row r="276" spans="1:20" x14ac:dyDescent="0.3">
      <c r="A276" t="s">
        <v>721</v>
      </c>
      <c r="B276" t="s">
        <v>23</v>
      </c>
      <c r="C276" t="s">
        <v>16</v>
      </c>
      <c r="D276" t="s">
        <v>16</v>
      </c>
      <c r="E276" t="s">
        <v>24</v>
      </c>
      <c r="F276" t="s">
        <v>16</v>
      </c>
      <c r="G276" t="s">
        <v>18</v>
      </c>
      <c r="H276" t="s">
        <v>16</v>
      </c>
      <c r="I276" t="s">
        <v>709</v>
      </c>
      <c r="J276" t="s">
        <v>722</v>
      </c>
      <c r="K276" t="s">
        <v>79</v>
      </c>
      <c r="L276">
        <v>450</v>
      </c>
      <c r="M276" s="2">
        <v>75000000</v>
      </c>
      <c r="N276" s="2">
        <v>19100000</v>
      </c>
      <c r="O276" t="str">
        <f t="shared" si="4"/>
        <v>Flop</v>
      </c>
      <c r="S276" s="16" t="s">
        <v>23</v>
      </c>
      <c r="T276" s="17">
        <v>2</v>
      </c>
    </row>
    <row r="277" spans="1:20" x14ac:dyDescent="0.3">
      <c r="A277" t="s">
        <v>723</v>
      </c>
      <c r="B277" t="s">
        <v>23</v>
      </c>
      <c r="C277" t="s">
        <v>16</v>
      </c>
      <c r="D277" t="s">
        <v>16</v>
      </c>
      <c r="E277" t="s">
        <v>24</v>
      </c>
      <c r="F277" t="s">
        <v>16</v>
      </c>
      <c r="G277" t="s">
        <v>18</v>
      </c>
      <c r="H277" t="s">
        <v>18</v>
      </c>
      <c r="I277" t="s">
        <v>709</v>
      </c>
      <c r="J277" t="s">
        <v>724</v>
      </c>
      <c r="K277" t="s">
        <v>725</v>
      </c>
      <c r="L277">
        <v>12</v>
      </c>
      <c r="M277" s="2">
        <v>32500000</v>
      </c>
      <c r="N277" s="2">
        <v>325000</v>
      </c>
      <c r="O277" t="str">
        <f t="shared" si="4"/>
        <v>Flop</v>
      </c>
      <c r="S277" s="14" t="s">
        <v>871</v>
      </c>
      <c r="T277" s="17">
        <v>1</v>
      </c>
    </row>
    <row r="278" spans="1:20" x14ac:dyDescent="0.3">
      <c r="A278" t="s">
        <v>726</v>
      </c>
      <c r="B278" t="s">
        <v>23</v>
      </c>
      <c r="C278" t="s">
        <v>16</v>
      </c>
      <c r="D278" t="s">
        <v>16</v>
      </c>
      <c r="E278" t="s">
        <v>64</v>
      </c>
      <c r="F278" t="s">
        <v>18</v>
      </c>
      <c r="G278" t="s">
        <v>18</v>
      </c>
      <c r="H278" t="s">
        <v>18</v>
      </c>
      <c r="I278" t="s">
        <v>727</v>
      </c>
      <c r="J278" t="s">
        <v>728</v>
      </c>
      <c r="K278" t="s">
        <v>729</v>
      </c>
      <c r="L278">
        <v>1</v>
      </c>
      <c r="M278" s="2">
        <v>7500000</v>
      </c>
      <c r="N278" s="2">
        <v>65000</v>
      </c>
      <c r="O278" t="str">
        <f t="shared" si="4"/>
        <v>Flop</v>
      </c>
      <c r="S278" s="16" t="s">
        <v>23</v>
      </c>
      <c r="T278" s="17">
        <v>1</v>
      </c>
    </row>
    <row r="279" spans="1:20" x14ac:dyDescent="0.3">
      <c r="A279" t="s">
        <v>730</v>
      </c>
      <c r="B279" t="s">
        <v>15</v>
      </c>
      <c r="C279" t="s">
        <v>16</v>
      </c>
      <c r="D279" t="s">
        <v>16</v>
      </c>
      <c r="E279" t="s">
        <v>38</v>
      </c>
      <c r="F279" t="s">
        <v>18</v>
      </c>
      <c r="G279" t="s">
        <v>16</v>
      </c>
      <c r="H279" t="s">
        <v>16</v>
      </c>
      <c r="I279" t="s">
        <v>731</v>
      </c>
      <c r="J279" t="s">
        <v>91</v>
      </c>
      <c r="K279" t="s">
        <v>732</v>
      </c>
      <c r="L279">
        <v>10</v>
      </c>
      <c r="M279" s="2">
        <v>5000000</v>
      </c>
      <c r="N279" s="2">
        <v>2500000</v>
      </c>
      <c r="O279" t="str">
        <f t="shared" si="4"/>
        <v>Flop</v>
      </c>
      <c r="S279" s="14" t="s">
        <v>875</v>
      </c>
      <c r="T279" s="17">
        <v>1</v>
      </c>
    </row>
    <row r="280" spans="1:20" x14ac:dyDescent="0.3">
      <c r="A280" t="s">
        <v>733</v>
      </c>
      <c r="B280" t="s">
        <v>15</v>
      </c>
      <c r="C280" t="s">
        <v>16</v>
      </c>
      <c r="D280" t="s">
        <v>16</v>
      </c>
      <c r="E280" t="s">
        <v>42</v>
      </c>
      <c r="F280" t="s">
        <v>16</v>
      </c>
      <c r="G280" t="s">
        <v>18</v>
      </c>
      <c r="H280" t="s">
        <v>16</v>
      </c>
      <c r="I280" t="s">
        <v>734</v>
      </c>
      <c r="J280" t="s">
        <v>735</v>
      </c>
      <c r="K280" t="s">
        <v>736</v>
      </c>
      <c r="L280">
        <v>125</v>
      </c>
      <c r="M280" s="2">
        <v>30000000</v>
      </c>
      <c r="N280" s="2">
        <v>1775000</v>
      </c>
      <c r="O280" t="str">
        <f t="shared" si="4"/>
        <v>Flop</v>
      </c>
      <c r="S280" s="16" t="s">
        <v>15</v>
      </c>
      <c r="T280" s="17">
        <v>1</v>
      </c>
    </row>
    <row r="281" spans="1:20" x14ac:dyDescent="0.3">
      <c r="A281" t="s">
        <v>737</v>
      </c>
      <c r="B281" t="s">
        <v>15</v>
      </c>
      <c r="C281" t="s">
        <v>16</v>
      </c>
      <c r="D281" t="s">
        <v>16</v>
      </c>
      <c r="E281" t="s">
        <v>24</v>
      </c>
      <c r="F281" t="s">
        <v>16</v>
      </c>
      <c r="G281" t="s">
        <v>16</v>
      </c>
      <c r="H281" t="s">
        <v>16</v>
      </c>
      <c r="I281" t="s">
        <v>734</v>
      </c>
      <c r="J281" t="s">
        <v>738</v>
      </c>
      <c r="K281" t="s">
        <v>701</v>
      </c>
      <c r="L281">
        <v>525</v>
      </c>
      <c r="M281" s="2">
        <v>150000000</v>
      </c>
      <c r="N281" s="2">
        <v>27600000</v>
      </c>
      <c r="O281" t="str">
        <f t="shared" si="4"/>
        <v>Flop</v>
      </c>
      <c r="S281" s="14" t="s">
        <v>878</v>
      </c>
      <c r="T281" s="17">
        <v>1</v>
      </c>
    </row>
    <row r="282" spans="1:20" x14ac:dyDescent="0.3">
      <c r="A282" t="s">
        <v>739</v>
      </c>
      <c r="B282" t="s">
        <v>23</v>
      </c>
      <c r="C282" t="s">
        <v>16</v>
      </c>
      <c r="D282" t="s">
        <v>16</v>
      </c>
      <c r="E282" t="s">
        <v>64</v>
      </c>
      <c r="F282" t="s">
        <v>16</v>
      </c>
      <c r="G282" t="s">
        <v>18</v>
      </c>
      <c r="H282" t="s">
        <v>18</v>
      </c>
      <c r="I282" t="s">
        <v>734</v>
      </c>
      <c r="J282" t="s">
        <v>740</v>
      </c>
      <c r="K282" t="s">
        <v>741</v>
      </c>
      <c r="L282">
        <v>1050</v>
      </c>
      <c r="M282" s="2">
        <v>110000000</v>
      </c>
      <c r="N282" s="2">
        <v>23900000</v>
      </c>
      <c r="O282" t="str">
        <f t="shared" si="4"/>
        <v>Flop</v>
      </c>
      <c r="S282" s="16" t="s">
        <v>15</v>
      </c>
      <c r="T282" s="17">
        <v>1</v>
      </c>
    </row>
    <row r="283" spans="1:20" x14ac:dyDescent="0.3">
      <c r="A283" t="s">
        <v>742</v>
      </c>
      <c r="B283" t="s">
        <v>23</v>
      </c>
      <c r="C283" t="s">
        <v>16</v>
      </c>
      <c r="D283" t="s">
        <v>16</v>
      </c>
      <c r="E283" t="s">
        <v>24</v>
      </c>
      <c r="F283" t="s">
        <v>16</v>
      </c>
      <c r="G283" t="s">
        <v>16</v>
      </c>
      <c r="H283" t="s">
        <v>16</v>
      </c>
      <c r="I283" t="s">
        <v>743</v>
      </c>
      <c r="J283" t="s">
        <v>744</v>
      </c>
      <c r="K283" t="s">
        <v>476</v>
      </c>
      <c r="L283">
        <v>175</v>
      </c>
      <c r="M283" s="2">
        <v>20000000</v>
      </c>
      <c r="N283" s="2">
        <v>2000000</v>
      </c>
      <c r="O283" t="str">
        <f t="shared" si="4"/>
        <v>Flop</v>
      </c>
      <c r="S283" s="14" t="s">
        <v>882</v>
      </c>
      <c r="T283" s="17">
        <v>2</v>
      </c>
    </row>
    <row r="284" spans="1:20" x14ac:dyDescent="0.3">
      <c r="A284" t="s">
        <v>745</v>
      </c>
      <c r="B284" t="s">
        <v>15</v>
      </c>
      <c r="C284" t="s">
        <v>16</v>
      </c>
      <c r="D284" t="s">
        <v>16</v>
      </c>
      <c r="E284" t="s">
        <v>17</v>
      </c>
      <c r="F284" t="s">
        <v>18</v>
      </c>
      <c r="G284" t="s">
        <v>18</v>
      </c>
      <c r="H284" t="s">
        <v>18</v>
      </c>
      <c r="I284" t="s">
        <v>746</v>
      </c>
      <c r="J284" t="s">
        <v>747</v>
      </c>
      <c r="K284" t="s">
        <v>748</v>
      </c>
      <c r="L284">
        <v>25</v>
      </c>
      <c r="M284" s="2">
        <v>2500000</v>
      </c>
      <c r="N284" s="2">
        <v>400000</v>
      </c>
      <c r="O284" t="str">
        <f t="shared" si="4"/>
        <v>Flop</v>
      </c>
      <c r="S284" s="16" t="s">
        <v>23</v>
      </c>
      <c r="T284" s="17">
        <v>2</v>
      </c>
    </row>
    <row r="285" spans="1:20" x14ac:dyDescent="0.3">
      <c r="A285" t="s">
        <v>749</v>
      </c>
      <c r="B285" t="s">
        <v>15</v>
      </c>
      <c r="C285" t="s">
        <v>16</v>
      </c>
      <c r="D285" t="s">
        <v>16</v>
      </c>
      <c r="E285" t="s">
        <v>24</v>
      </c>
      <c r="F285" t="s">
        <v>18</v>
      </c>
      <c r="G285" t="s">
        <v>18</v>
      </c>
      <c r="H285" t="s">
        <v>16</v>
      </c>
      <c r="I285" t="s">
        <v>750</v>
      </c>
      <c r="J285" t="s">
        <v>751</v>
      </c>
      <c r="K285" t="s">
        <v>701</v>
      </c>
      <c r="L285">
        <v>4</v>
      </c>
      <c r="M285" s="2">
        <v>15000000</v>
      </c>
      <c r="N285" s="2">
        <v>155000</v>
      </c>
      <c r="O285" t="str">
        <f t="shared" si="4"/>
        <v>Flop</v>
      </c>
      <c r="S285" s="14" t="s">
        <v>887</v>
      </c>
      <c r="T285" s="17">
        <v>1</v>
      </c>
    </row>
    <row r="286" spans="1:20" x14ac:dyDescent="0.3">
      <c r="A286" t="s">
        <v>752</v>
      </c>
      <c r="B286" t="s">
        <v>23</v>
      </c>
      <c r="C286" t="s">
        <v>16</v>
      </c>
      <c r="D286" t="s">
        <v>16</v>
      </c>
      <c r="E286" t="s">
        <v>64</v>
      </c>
      <c r="F286" t="s">
        <v>16</v>
      </c>
      <c r="G286" t="s">
        <v>18</v>
      </c>
      <c r="H286" t="s">
        <v>16</v>
      </c>
      <c r="I286" t="s">
        <v>753</v>
      </c>
      <c r="J286" t="s">
        <v>754</v>
      </c>
      <c r="K286" t="s">
        <v>60</v>
      </c>
      <c r="L286">
        <v>1900</v>
      </c>
      <c r="M286" s="2">
        <v>450000000</v>
      </c>
      <c r="N286" s="2">
        <v>1729900000</v>
      </c>
      <c r="O286" t="str">
        <f t="shared" si="4"/>
        <v>Blockbuster</v>
      </c>
      <c r="S286" s="16" t="s">
        <v>23</v>
      </c>
      <c r="T286" s="17">
        <v>1</v>
      </c>
    </row>
    <row r="287" spans="1:20" x14ac:dyDescent="0.3">
      <c r="A287" t="s">
        <v>755</v>
      </c>
      <c r="B287" t="s">
        <v>15</v>
      </c>
      <c r="C287" t="s">
        <v>18</v>
      </c>
      <c r="D287" t="s">
        <v>16</v>
      </c>
      <c r="E287" t="s">
        <v>301</v>
      </c>
      <c r="F287" t="s">
        <v>16</v>
      </c>
      <c r="G287" t="s">
        <v>18</v>
      </c>
      <c r="H287" t="s">
        <v>18</v>
      </c>
      <c r="I287" t="s">
        <v>753</v>
      </c>
      <c r="J287" t="s">
        <v>756</v>
      </c>
      <c r="K287" t="s">
        <v>757</v>
      </c>
      <c r="L287">
        <v>2850</v>
      </c>
      <c r="M287" s="2">
        <v>540000000</v>
      </c>
      <c r="N287" s="2">
        <v>565125000</v>
      </c>
      <c r="O287" t="str">
        <f t="shared" si="4"/>
        <v>Hit</v>
      </c>
      <c r="S287" s="14" t="s">
        <v>890</v>
      </c>
      <c r="T287" s="17">
        <v>4</v>
      </c>
    </row>
    <row r="288" spans="1:20" x14ac:dyDescent="0.3">
      <c r="A288" t="s">
        <v>758</v>
      </c>
      <c r="B288" t="s">
        <v>15</v>
      </c>
      <c r="C288" t="s">
        <v>16</v>
      </c>
      <c r="D288" t="s">
        <v>16</v>
      </c>
      <c r="E288" t="s">
        <v>42</v>
      </c>
      <c r="F288" t="s">
        <v>16</v>
      </c>
      <c r="G288" t="s">
        <v>16</v>
      </c>
      <c r="H288" t="s">
        <v>16</v>
      </c>
      <c r="I288" t="s">
        <v>753</v>
      </c>
      <c r="J288" t="s">
        <v>399</v>
      </c>
      <c r="K288" t="s">
        <v>759</v>
      </c>
      <c r="L288">
        <v>2300</v>
      </c>
      <c r="M288" s="2">
        <v>650000000</v>
      </c>
      <c r="N288" s="2">
        <v>899330000</v>
      </c>
      <c r="O288" t="str">
        <f t="shared" si="4"/>
        <v>Hit</v>
      </c>
      <c r="S288" s="16" t="s">
        <v>23</v>
      </c>
      <c r="T288" s="17">
        <v>1</v>
      </c>
    </row>
    <row r="289" spans="1:20" x14ac:dyDescent="0.3">
      <c r="A289" t="s">
        <v>760</v>
      </c>
      <c r="B289" t="s">
        <v>15</v>
      </c>
      <c r="C289" t="s">
        <v>16</v>
      </c>
      <c r="D289" t="s">
        <v>16</v>
      </c>
      <c r="E289" t="s">
        <v>24</v>
      </c>
      <c r="F289" t="s">
        <v>16</v>
      </c>
      <c r="G289" t="s">
        <v>18</v>
      </c>
      <c r="H289" t="s">
        <v>18</v>
      </c>
      <c r="I289" t="s">
        <v>753</v>
      </c>
      <c r="J289" t="s">
        <v>761</v>
      </c>
      <c r="K289" t="s">
        <v>762</v>
      </c>
      <c r="L289">
        <v>1200</v>
      </c>
      <c r="M289" s="2">
        <v>220000000</v>
      </c>
      <c r="N289" s="2">
        <v>350252500</v>
      </c>
      <c r="O289" t="str">
        <f t="shared" si="4"/>
        <v>Hit</v>
      </c>
      <c r="S289" s="16" t="s">
        <v>15</v>
      </c>
      <c r="T289" s="17">
        <v>3</v>
      </c>
    </row>
    <row r="290" spans="1:20" x14ac:dyDescent="0.3">
      <c r="A290" t="s">
        <v>763</v>
      </c>
      <c r="B290" t="s">
        <v>15</v>
      </c>
      <c r="C290" t="s">
        <v>16</v>
      </c>
      <c r="D290" t="s">
        <v>16</v>
      </c>
      <c r="E290" t="s">
        <v>64</v>
      </c>
      <c r="F290" t="s">
        <v>18</v>
      </c>
      <c r="G290" t="s">
        <v>16</v>
      </c>
      <c r="H290" t="s">
        <v>16</v>
      </c>
      <c r="I290" t="s">
        <v>753</v>
      </c>
      <c r="J290" t="s">
        <v>35</v>
      </c>
      <c r="K290" t="s">
        <v>36</v>
      </c>
      <c r="L290">
        <v>1100</v>
      </c>
      <c r="M290" s="2">
        <v>190000000</v>
      </c>
      <c r="N290" s="2">
        <v>630500000</v>
      </c>
      <c r="O290" t="str">
        <f t="shared" si="4"/>
        <v>Blockbuster</v>
      </c>
      <c r="S290" s="14" t="s">
        <v>899</v>
      </c>
      <c r="T290" s="17">
        <v>1</v>
      </c>
    </row>
    <row r="291" spans="1:20" x14ac:dyDescent="0.3">
      <c r="A291" t="s">
        <v>764</v>
      </c>
      <c r="B291" t="s">
        <v>15</v>
      </c>
      <c r="C291" t="s">
        <v>16</v>
      </c>
      <c r="D291" t="s">
        <v>16</v>
      </c>
      <c r="E291" t="s">
        <v>64</v>
      </c>
      <c r="F291" t="s">
        <v>16</v>
      </c>
      <c r="G291" t="s">
        <v>16</v>
      </c>
      <c r="H291" t="s">
        <v>16</v>
      </c>
      <c r="I291" t="s">
        <v>753</v>
      </c>
      <c r="J291" t="s">
        <v>240</v>
      </c>
      <c r="K291" t="s">
        <v>759</v>
      </c>
      <c r="L291">
        <v>2400</v>
      </c>
      <c r="M291" s="2">
        <v>580000000</v>
      </c>
      <c r="N291" s="2">
        <v>864755000</v>
      </c>
      <c r="O291" t="str">
        <f t="shared" si="4"/>
        <v>Hit</v>
      </c>
      <c r="S291" s="16" t="s">
        <v>15</v>
      </c>
      <c r="T291" s="17">
        <v>1</v>
      </c>
    </row>
    <row r="292" spans="1:20" x14ac:dyDescent="0.3">
      <c r="A292" t="s">
        <v>765</v>
      </c>
      <c r="B292" t="s">
        <v>15</v>
      </c>
      <c r="C292" t="s">
        <v>16</v>
      </c>
      <c r="D292" t="s">
        <v>16</v>
      </c>
      <c r="E292" t="s">
        <v>42</v>
      </c>
      <c r="F292" t="s">
        <v>16</v>
      </c>
      <c r="G292" t="s">
        <v>18</v>
      </c>
      <c r="H292" t="s">
        <v>16</v>
      </c>
      <c r="I292" t="s">
        <v>766</v>
      </c>
      <c r="J292" t="s">
        <v>767</v>
      </c>
      <c r="K292" t="s">
        <v>768</v>
      </c>
      <c r="L292">
        <v>45</v>
      </c>
      <c r="M292" s="2">
        <v>12500000</v>
      </c>
      <c r="N292" s="2">
        <v>5300000</v>
      </c>
      <c r="O292" t="str">
        <f t="shared" si="4"/>
        <v>Flop</v>
      </c>
      <c r="S292" s="14" t="s">
        <v>903</v>
      </c>
      <c r="T292" s="17">
        <v>1</v>
      </c>
    </row>
    <row r="293" spans="1:20" x14ac:dyDescent="0.3">
      <c r="A293" t="s">
        <v>769</v>
      </c>
      <c r="B293" t="s">
        <v>15</v>
      </c>
      <c r="C293" t="s">
        <v>18</v>
      </c>
      <c r="D293" t="s">
        <v>16</v>
      </c>
      <c r="E293" t="s">
        <v>55</v>
      </c>
      <c r="F293" t="s">
        <v>16</v>
      </c>
      <c r="G293" t="s">
        <v>16</v>
      </c>
      <c r="H293" t="s">
        <v>16</v>
      </c>
      <c r="I293" t="s">
        <v>770</v>
      </c>
      <c r="J293" t="s">
        <v>771</v>
      </c>
      <c r="K293" t="s">
        <v>196</v>
      </c>
      <c r="L293">
        <v>325</v>
      </c>
      <c r="M293" s="2">
        <v>120000000</v>
      </c>
      <c r="N293" s="2">
        <v>123040000</v>
      </c>
      <c r="O293" t="str">
        <f t="shared" si="4"/>
        <v>Hit</v>
      </c>
      <c r="S293" s="16" t="s">
        <v>23</v>
      </c>
      <c r="T293" s="17">
        <v>1</v>
      </c>
    </row>
    <row r="294" spans="1:20" x14ac:dyDescent="0.3">
      <c r="A294" t="s">
        <v>772</v>
      </c>
      <c r="B294" t="s">
        <v>15</v>
      </c>
      <c r="C294" t="s">
        <v>16</v>
      </c>
      <c r="D294" t="s">
        <v>16</v>
      </c>
      <c r="E294" t="s">
        <v>24</v>
      </c>
      <c r="F294" t="s">
        <v>16</v>
      </c>
      <c r="G294" t="s">
        <v>18</v>
      </c>
      <c r="H294" t="s">
        <v>16</v>
      </c>
      <c r="I294" t="s">
        <v>770</v>
      </c>
      <c r="J294" t="s">
        <v>773</v>
      </c>
      <c r="K294" t="s">
        <v>99</v>
      </c>
      <c r="L294">
        <v>1150</v>
      </c>
      <c r="M294" s="2">
        <v>210000000</v>
      </c>
      <c r="N294" s="2">
        <v>154790000</v>
      </c>
      <c r="O294" t="str">
        <f t="shared" si="4"/>
        <v>Flop</v>
      </c>
      <c r="S294" s="14" t="s">
        <v>907</v>
      </c>
      <c r="T294" s="17">
        <v>1</v>
      </c>
    </row>
    <row r="295" spans="1:20" x14ac:dyDescent="0.3">
      <c r="A295" t="s">
        <v>774</v>
      </c>
      <c r="B295" t="s">
        <v>15</v>
      </c>
      <c r="C295" t="s">
        <v>16</v>
      </c>
      <c r="D295" t="s">
        <v>16</v>
      </c>
      <c r="E295" t="s">
        <v>29</v>
      </c>
      <c r="F295" t="s">
        <v>16</v>
      </c>
      <c r="G295" t="s">
        <v>16</v>
      </c>
      <c r="H295" t="s">
        <v>16</v>
      </c>
      <c r="I295" t="s">
        <v>770</v>
      </c>
      <c r="J295" t="s">
        <v>435</v>
      </c>
      <c r="K295" t="s">
        <v>60</v>
      </c>
      <c r="L295">
        <v>1250</v>
      </c>
      <c r="M295" s="2">
        <v>280000000</v>
      </c>
      <c r="N295" s="2">
        <v>288982500</v>
      </c>
      <c r="O295" t="str">
        <f t="shared" si="4"/>
        <v>Hit</v>
      </c>
      <c r="S295" s="16" t="s">
        <v>23</v>
      </c>
      <c r="T295" s="17">
        <v>1</v>
      </c>
    </row>
    <row r="296" spans="1:20" x14ac:dyDescent="0.3">
      <c r="A296" t="s">
        <v>775</v>
      </c>
      <c r="B296" t="s">
        <v>23</v>
      </c>
      <c r="C296" t="s">
        <v>16</v>
      </c>
      <c r="D296" t="s">
        <v>16</v>
      </c>
      <c r="E296" t="s">
        <v>24</v>
      </c>
      <c r="F296" t="s">
        <v>16</v>
      </c>
      <c r="G296" t="s">
        <v>16</v>
      </c>
      <c r="H296" t="s">
        <v>16</v>
      </c>
      <c r="I296" t="s">
        <v>770</v>
      </c>
      <c r="J296" t="s">
        <v>328</v>
      </c>
      <c r="K296" t="s">
        <v>222</v>
      </c>
      <c r="L296">
        <v>1200</v>
      </c>
      <c r="M296" s="2">
        <v>300000000</v>
      </c>
      <c r="N296" s="2">
        <v>257700000</v>
      </c>
      <c r="O296" t="str">
        <f t="shared" si="4"/>
        <v>Average</v>
      </c>
      <c r="S296" s="14" t="s">
        <v>910</v>
      </c>
      <c r="T296" s="17">
        <v>2</v>
      </c>
    </row>
    <row r="297" spans="1:20" x14ac:dyDescent="0.3">
      <c r="A297" t="s">
        <v>776</v>
      </c>
      <c r="B297" t="s">
        <v>15</v>
      </c>
      <c r="C297" t="s">
        <v>18</v>
      </c>
      <c r="D297" t="s">
        <v>16</v>
      </c>
      <c r="E297" t="s">
        <v>29</v>
      </c>
      <c r="F297" t="s">
        <v>16</v>
      </c>
      <c r="G297" t="s">
        <v>16</v>
      </c>
      <c r="H297" t="s">
        <v>16</v>
      </c>
      <c r="I297" t="s">
        <v>770</v>
      </c>
      <c r="J297" t="s">
        <v>494</v>
      </c>
      <c r="K297" t="s">
        <v>138</v>
      </c>
      <c r="L297">
        <v>285</v>
      </c>
      <c r="M297" s="2">
        <v>80000000</v>
      </c>
      <c r="N297" s="2">
        <v>95300000</v>
      </c>
      <c r="O297" t="str">
        <f t="shared" si="4"/>
        <v>Hit</v>
      </c>
      <c r="S297" s="16" t="s">
        <v>15</v>
      </c>
      <c r="T297" s="17">
        <v>2</v>
      </c>
    </row>
    <row r="298" spans="1:20" x14ac:dyDescent="0.3">
      <c r="A298" t="s">
        <v>777</v>
      </c>
      <c r="B298" t="s">
        <v>23</v>
      </c>
      <c r="C298" t="s">
        <v>16</v>
      </c>
      <c r="D298" t="s">
        <v>16</v>
      </c>
      <c r="E298" t="s">
        <v>24</v>
      </c>
      <c r="F298" t="s">
        <v>16</v>
      </c>
      <c r="G298" t="s">
        <v>16</v>
      </c>
      <c r="H298" t="s">
        <v>16</v>
      </c>
      <c r="I298" t="s">
        <v>770</v>
      </c>
      <c r="J298" t="s">
        <v>778</v>
      </c>
      <c r="K298" t="s">
        <v>72</v>
      </c>
      <c r="L298">
        <v>800</v>
      </c>
      <c r="M298" s="2">
        <v>140000000</v>
      </c>
      <c r="N298" s="2">
        <v>149350000</v>
      </c>
      <c r="O298" t="str">
        <f t="shared" si="4"/>
        <v>Hit</v>
      </c>
      <c r="S298" s="14" t="s">
        <v>914</v>
      </c>
      <c r="T298" s="17">
        <v>1</v>
      </c>
    </row>
    <row r="299" spans="1:20" x14ac:dyDescent="0.3">
      <c r="A299" t="s">
        <v>779</v>
      </c>
      <c r="B299" t="s">
        <v>23</v>
      </c>
      <c r="C299" t="s">
        <v>16</v>
      </c>
      <c r="D299" t="s">
        <v>16</v>
      </c>
      <c r="E299" t="s">
        <v>55</v>
      </c>
      <c r="F299" t="s">
        <v>16</v>
      </c>
      <c r="G299" t="s">
        <v>16</v>
      </c>
      <c r="H299" t="s">
        <v>16</v>
      </c>
      <c r="I299" t="s">
        <v>770</v>
      </c>
      <c r="J299" t="s">
        <v>230</v>
      </c>
      <c r="K299" t="s">
        <v>246</v>
      </c>
      <c r="L299">
        <v>375</v>
      </c>
      <c r="M299" s="2">
        <v>150000000</v>
      </c>
      <c r="N299" s="2">
        <v>129397500</v>
      </c>
      <c r="O299" t="str">
        <f t="shared" si="4"/>
        <v>Average</v>
      </c>
      <c r="S299" s="16" t="s">
        <v>15</v>
      </c>
      <c r="T299" s="17">
        <v>1</v>
      </c>
    </row>
    <row r="300" spans="1:20" x14ac:dyDescent="0.3">
      <c r="A300" t="s">
        <v>780</v>
      </c>
      <c r="B300" t="s">
        <v>23</v>
      </c>
      <c r="C300" t="s">
        <v>16</v>
      </c>
      <c r="D300" t="s">
        <v>16</v>
      </c>
      <c r="E300" t="s">
        <v>24</v>
      </c>
      <c r="F300" t="s">
        <v>16</v>
      </c>
      <c r="G300" t="s">
        <v>18</v>
      </c>
      <c r="H300" t="s">
        <v>16</v>
      </c>
      <c r="I300" t="s">
        <v>770</v>
      </c>
      <c r="J300" t="s">
        <v>781</v>
      </c>
      <c r="K300" t="s">
        <v>133</v>
      </c>
      <c r="L300">
        <v>125</v>
      </c>
      <c r="M300" s="2">
        <v>80000000</v>
      </c>
      <c r="N300" s="2">
        <v>19233750</v>
      </c>
      <c r="O300" t="str">
        <f t="shared" si="4"/>
        <v>Flop</v>
      </c>
      <c r="S300" s="14" t="s">
        <v>917</v>
      </c>
      <c r="T300" s="17">
        <v>8</v>
      </c>
    </row>
    <row r="301" spans="1:20" x14ac:dyDescent="0.3">
      <c r="A301" t="s">
        <v>782</v>
      </c>
      <c r="B301" t="s">
        <v>15</v>
      </c>
      <c r="C301" t="s">
        <v>16</v>
      </c>
      <c r="D301" t="s">
        <v>16</v>
      </c>
      <c r="E301" t="s">
        <v>118</v>
      </c>
      <c r="F301" t="s">
        <v>18</v>
      </c>
      <c r="G301" t="s">
        <v>18</v>
      </c>
      <c r="H301" t="s">
        <v>16</v>
      </c>
      <c r="I301" t="s">
        <v>783</v>
      </c>
      <c r="J301" t="s">
        <v>784</v>
      </c>
      <c r="K301" t="s">
        <v>58</v>
      </c>
      <c r="L301">
        <v>875</v>
      </c>
      <c r="M301" s="2">
        <v>28200000</v>
      </c>
      <c r="N301" s="2">
        <v>45360000</v>
      </c>
      <c r="O301" t="str">
        <f t="shared" si="4"/>
        <v>Hit</v>
      </c>
      <c r="S301" s="16" t="s">
        <v>23</v>
      </c>
      <c r="T301" s="17">
        <v>3</v>
      </c>
    </row>
    <row r="302" spans="1:20" x14ac:dyDescent="0.3">
      <c r="A302" t="s">
        <v>785</v>
      </c>
      <c r="B302" t="s">
        <v>23</v>
      </c>
      <c r="C302" t="s">
        <v>16</v>
      </c>
      <c r="D302" t="s">
        <v>16</v>
      </c>
      <c r="E302" t="s">
        <v>38</v>
      </c>
      <c r="F302" t="s">
        <v>18</v>
      </c>
      <c r="G302" t="s">
        <v>18</v>
      </c>
      <c r="H302" t="s">
        <v>18</v>
      </c>
      <c r="I302" t="s">
        <v>786</v>
      </c>
      <c r="J302" t="s">
        <v>787</v>
      </c>
      <c r="K302" t="s">
        <v>788</v>
      </c>
      <c r="L302">
        <v>1</v>
      </c>
      <c r="M302" s="2">
        <v>1250000</v>
      </c>
      <c r="N302" s="2">
        <v>600000</v>
      </c>
      <c r="O302" t="str">
        <f t="shared" si="4"/>
        <v>Flop</v>
      </c>
      <c r="S302" s="16" t="s">
        <v>15</v>
      </c>
      <c r="T302" s="17">
        <v>5</v>
      </c>
    </row>
    <row r="303" spans="1:20" x14ac:dyDescent="0.3">
      <c r="A303" t="s">
        <v>789</v>
      </c>
      <c r="B303" t="s">
        <v>15</v>
      </c>
      <c r="C303" t="s">
        <v>16</v>
      </c>
      <c r="D303" t="s">
        <v>16</v>
      </c>
      <c r="E303" t="s">
        <v>42</v>
      </c>
      <c r="F303" t="s">
        <v>18</v>
      </c>
      <c r="G303" t="s">
        <v>16</v>
      </c>
      <c r="H303" t="s">
        <v>16</v>
      </c>
      <c r="I303" t="s">
        <v>790</v>
      </c>
      <c r="J303" t="s">
        <v>791</v>
      </c>
      <c r="K303" t="s">
        <v>792</v>
      </c>
      <c r="L303">
        <v>30</v>
      </c>
      <c r="M303" s="2">
        <v>15000000</v>
      </c>
      <c r="N303" s="2">
        <v>825000</v>
      </c>
      <c r="O303" t="str">
        <f t="shared" si="4"/>
        <v>Flop</v>
      </c>
      <c r="S303" s="14" t="s">
        <v>937</v>
      </c>
      <c r="T303" s="17">
        <v>1</v>
      </c>
    </row>
    <row r="304" spans="1:20" x14ac:dyDescent="0.3">
      <c r="A304" t="s">
        <v>793</v>
      </c>
      <c r="B304" t="s">
        <v>15</v>
      </c>
      <c r="C304" t="s">
        <v>16</v>
      </c>
      <c r="D304" t="s">
        <v>16</v>
      </c>
      <c r="E304" t="s">
        <v>42</v>
      </c>
      <c r="F304" t="s">
        <v>16</v>
      </c>
      <c r="G304" t="s">
        <v>16</v>
      </c>
      <c r="H304" t="s">
        <v>16</v>
      </c>
      <c r="I304" t="s">
        <v>794</v>
      </c>
      <c r="J304" t="s">
        <v>795</v>
      </c>
      <c r="K304" t="s">
        <v>701</v>
      </c>
      <c r="L304">
        <v>275</v>
      </c>
      <c r="M304" s="2">
        <v>72500000</v>
      </c>
      <c r="N304" s="2">
        <v>10700000</v>
      </c>
      <c r="O304" t="str">
        <f t="shared" si="4"/>
        <v>Flop</v>
      </c>
      <c r="S304" s="16" t="s">
        <v>15</v>
      </c>
      <c r="T304" s="17">
        <v>1</v>
      </c>
    </row>
    <row r="305" spans="1:20" x14ac:dyDescent="0.3">
      <c r="A305" t="s">
        <v>796</v>
      </c>
      <c r="B305" t="s">
        <v>23</v>
      </c>
      <c r="C305" t="s">
        <v>16</v>
      </c>
      <c r="D305" t="s">
        <v>16</v>
      </c>
      <c r="E305" t="s">
        <v>42</v>
      </c>
      <c r="F305" t="s">
        <v>16</v>
      </c>
      <c r="G305" t="s">
        <v>16</v>
      </c>
      <c r="H305" t="s">
        <v>18</v>
      </c>
      <c r="I305" t="s">
        <v>794</v>
      </c>
      <c r="J305" t="s">
        <v>590</v>
      </c>
      <c r="K305" t="s">
        <v>797</v>
      </c>
      <c r="L305">
        <v>400</v>
      </c>
      <c r="M305" s="2">
        <v>110000000</v>
      </c>
      <c r="N305" s="2">
        <v>14400000</v>
      </c>
      <c r="O305" t="str">
        <f t="shared" si="4"/>
        <v>Flop</v>
      </c>
      <c r="S305" s="14" t="s">
        <v>941</v>
      </c>
      <c r="T305" s="17">
        <v>1</v>
      </c>
    </row>
    <row r="306" spans="1:20" x14ac:dyDescent="0.3">
      <c r="A306" t="s">
        <v>798</v>
      </c>
      <c r="B306" t="s">
        <v>15</v>
      </c>
      <c r="C306" t="s">
        <v>16</v>
      </c>
      <c r="D306" t="s">
        <v>16</v>
      </c>
      <c r="E306" t="s">
        <v>42</v>
      </c>
      <c r="F306" t="s">
        <v>16</v>
      </c>
      <c r="G306" t="s">
        <v>16</v>
      </c>
      <c r="H306" t="s">
        <v>16</v>
      </c>
      <c r="I306" t="s">
        <v>794</v>
      </c>
      <c r="J306" t="s">
        <v>407</v>
      </c>
      <c r="K306" t="s">
        <v>799</v>
      </c>
      <c r="L306">
        <v>1350</v>
      </c>
      <c r="M306" s="2">
        <v>290000000</v>
      </c>
      <c r="N306" s="2">
        <v>135362500</v>
      </c>
      <c r="O306" t="str">
        <f t="shared" si="4"/>
        <v>Flop</v>
      </c>
      <c r="S306" s="16" t="s">
        <v>15</v>
      </c>
      <c r="T306" s="17">
        <v>1</v>
      </c>
    </row>
    <row r="307" spans="1:20" x14ac:dyDescent="0.3">
      <c r="A307" t="s">
        <v>800</v>
      </c>
      <c r="B307" t="s">
        <v>23</v>
      </c>
      <c r="C307" t="s">
        <v>16</v>
      </c>
      <c r="D307" t="s">
        <v>16</v>
      </c>
      <c r="E307" t="s">
        <v>42</v>
      </c>
      <c r="F307" t="s">
        <v>16</v>
      </c>
      <c r="G307" t="s">
        <v>18</v>
      </c>
      <c r="H307" t="s">
        <v>16</v>
      </c>
      <c r="I307" t="s">
        <v>794</v>
      </c>
      <c r="J307" t="s">
        <v>801</v>
      </c>
      <c r="K307" t="s">
        <v>802</v>
      </c>
      <c r="L307">
        <v>800</v>
      </c>
      <c r="M307" s="2">
        <v>180000000</v>
      </c>
      <c r="N307" s="2">
        <v>322780000</v>
      </c>
      <c r="O307" t="str">
        <f t="shared" si="4"/>
        <v>Hit</v>
      </c>
      <c r="S307" s="14" t="s">
        <v>945</v>
      </c>
      <c r="T307" s="17">
        <v>1</v>
      </c>
    </row>
    <row r="308" spans="1:20" x14ac:dyDescent="0.3">
      <c r="A308" t="s">
        <v>803</v>
      </c>
      <c r="B308" t="s">
        <v>15</v>
      </c>
      <c r="C308" t="s">
        <v>16</v>
      </c>
      <c r="D308" t="s">
        <v>16</v>
      </c>
      <c r="E308" t="s">
        <v>24</v>
      </c>
      <c r="F308" t="s">
        <v>16</v>
      </c>
      <c r="G308" t="s">
        <v>18</v>
      </c>
      <c r="H308" t="s">
        <v>18</v>
      </c>
      <c r="I308" t="s">
        <v>794</v>
      </c>
      <c r="J308" t="s">
        <v>804</v>
      </c>
      <c r="K308" t="s">
        <v>507</v>
      </c>
      <c r="L308">
        <v>60</v>
      </c>
      <c r="M308" s="2">
        <v>40000000</v>
      </c>
      <c r="N308" s="2">
        <v>20400000</v>
      </c>
      <c r="O308" t="str">
        <f t="shared" si="4"/>
        <v>Flop</v>
      </c>
      <c r="S308" s="16" t="s">
        <v>15</v>
      </c>
      <c r="T308" s="17">
        <v>1</v>
      </c>
    </row>
    <row r="309" spans="1:20" x14ac:dyDescent="0.3">
      <c r="A309" t="s">
        <v>805</v>
      </c>
      <c r="B309" t="s">
        <v>15</v>
      </c>
      <c r="C309" t="s">
        <v>16</v>
      </c>
      <c r="D309" t="s">
        <v>16</v>
      </c>
      <c r="E309" t="s">
        <v>265</v>
      </c>
      <c r="F309" t="s">
        <v>16</v>
      </c>
      <c r="G309" t="s">
        <v>16</v>
      </c>
      <c r="H309" t="s">
        <v>16</v>
      </c>
      <c r="I309" t="s">
        <v>794</v>
      </c>
      <c r="J309" t="s">
        <v>804</v>
      </c>
      <c r="K309" t="s">
        <v>60</v>
      </c>
      <c r="L309">
        <v>450</v>
      </c>
      <c r="M309" s="2">
        <v>210000000</v>
      </c>
      <c r="N309" s="2">
        <v>80100000</v>
      </c>
      <c r="O309" t="str">
        <f t="shared" si="4"/>
        <v>Flop</v>
      </c>
      <c r="S309" s="14" t="s">
        <v>949</v>
      </c>
      <c r="T309" s="17">
        <v>1</v>
      </c>
    </row>
    <row r="310" spans="1:20" x14ac:dyDescent="0.3">
      <c r="A310" t="s">
        <v>806</v>
      </c>
      <c r="B310" t="s">
        <v>15</v>
      </c>
      <c r="C310" t="s">
        <v>16</v>
      </c>
      <c r="D310" t="s">
        <v>16</v>
      </c>
      <c r="E310" t="s">
        <v>42</v>
      </c>
      <c r="F310" t="s">
        <v>16</v>
      </c>
      <c r="G310" t="s">
        <v>16</v>
      </c>
      <c r="H310" t="s">
        <v>16</v>
      </c>
      <c r="I310" t="s">
        <v>794</v>
      </c>
      <c r="J310" t="s">
        <v>807</v>
      </c>
      <c r="K310" t="s">
        <v>138</v>
      </c>
      <c r="L310">
        <v>300</v>
      </c>
      <c r="M310" s="2">
        <v>130000000</v>
      </c>
      <c r="N310" s="2">
        <v>97960000</v>
      </c>
      <c r="O310" t="str">
        <f t="shared" si="4"/>
        <v>Average</v>
      </c>
      <c r="S310" s="16" t="s">
        <v>23</v>
      </c>
      <c r="T310" s="17">
        <v>1</v>
      </c>
    </row>
    <row r="311" spans="1:20" x14ac:dyDescent="0.3">
      <c r="A311" t="s">
        <v>808</v>
      </c>
      <c r="B311" t="s">
        <v>23</v>
      </c>
      <c r="C311" t="s">
        <v>16</v>
      </c>
      <c r="D311" t="s">
        <v>16</v>
      </c>
      <c r="E311" t="s">
        <v>118</v>
      </c>
      <c r="F311" t="s">
        <v>16</v>
      </c>
      <c r="G311" t="s">
        <v>18</v>
      </c>
      <c r="H311" t="s">
        <v>16</v>
      </c>
      <c r="I311" t="s">
        <v>794</v>
      </c>
      <c r="J311" t="s">
        <v>809</v>
      </c>
      <c r="K311" t="s">
        <v>138</v>
      </c>
      <c r="L311">
        <v>90</v>
      </c>
      <c r="M311" s="2">
        <v>40000000</v>
      </c>
      <c r="N311" s="2">
        <v>16662500</v>
      </c>
      <c r="O311" t="str">
        <f t="shared" si="4"/>
        <v>Flop</v>
      </c>
      <c r="S311" s="14" t="s">
        <v>952</v>
      </c>
      <c r="T311" s="17">
        <v>1</v>
      </c>
    </row>
    <row r="312" spans="1:20" x14ac:dyDescent="0.3">
      <c r="A312" t="s">
        <v>810</v>
      </c>
      <c r="B312" t="s">
        <v>15</v>
      </c>
      <c r="C312" t="s">
        <v>16</v>
      </c>
      <c r="D312" t="s">
        <v>16</v>
      </c>
      <c r="E312" t="s">
        <v>42</v>
      </c>
      <c r="F312" t="s">
        <v>16</v>
      </c>
      <c r="G312" t="s">
        <v>18</v>
      </c>
      <c r="H312" t="s">
        <v>16</v>
      </c>
      <c r="I312" t="s">
        <v>794</v>
      </c>
      <c r="J312" t="s">
        <v>811</v>
      </c>
      <c r="K312" t="s">
        <v>762</v>
      </c>
      <c r="L312">
        <v>1050</v>
      </c>
      <c r="M312" s="2">
        <v>170000000</v>
      </c>
      <c r="N312" s="2">
        <v>38300000</v>
      </c>
      <c r="O312" t="str">
        <f t="shared" si="4"/>
        <v>Flop</v>
      </c>
      <c r="S312" s="16" t="s">
        <v>15</v>
      </c>
      <c r="T312" s="17">
        <v>1</v>
      </c>
    </row>
    <row r="313" spans="1:20" x14ac:dyDescent="0.3">
      <c r="A313" t="s">
        <v>812</v>
      </c>
      <c r="B313" t="s">
        <v>15</v>
      </c>
      <c r="C313" t="s">
        <v>16</v>
      </c>
      <c r="D313" t="s">
        <v>16</v>
      </c>
      <c r="E313" t="s">
        <v>42</v>
      </c>
      <c r="F313" t="s">
        <v>16</v>
      </c>
      <c r="G313" t="s">
        <v>16</v>
      </c>
      <c r="H313" t="s">
        <v>16</v>
      </c>
      <c r="I313" t="s">
        <v>794</v>
      </c>
      <c r="J313" t="s">
        <v>461</v>
      </c>
      <c r="K313" t="s">
        <v>813</v>
      </c>
      <c r="L313">
        <v>875</v>
      </c>
      <c r="M313" s="2">
        <v>135000000</v>
      </c>
      <c r="N313" s="2">
        <v>432900000</v>
      </c>
      <c r="O313" t="str">
        <f t="shared" si="4"/>
        <v>Blockbuster</v>
      </c>
      <c r="S313" s="14" t="s">
        <v>956</v>
      </c>
      <c r="T313" s="17">
        <v>6</v>
      </c>
    </row>
    <row r="314" spans="1:20" x14ac:dyDescent="0.3">
      <c r="A314" t="s">
        <v>814</v>
      </c>
      <c r="B314" t="s">
        <v>15</v>
      </c>
      <c r="C314" t="s">
        <v>16</v>
      </c>
      <c r="D314" t="s">
        <v>16</v>
      </c>
      <c r="E314" t="s">
        <v>24</v>
      </c>
      <c r="F314" t="s">
        <v>16</v>
      </c>
      <c r="G314" t="s">
        <v>16</v>
      </c>
      <c r="H314" t="s">
        <v>16</v>
      </c>
      <c r="I314" t="s">
        <v>794</v>
      </c>
      <c r="J314" t="s">
        <v>461</v>
      </c>
      <c r="K314" t="s">
        <v>36</v>
      </c>
      <c r="L314">
        <v>975</v>
      </c>
      <c r="M314" s="2">
        <v>200000000</v>
      </c>
      <c r="N314" s="2">
        <v>96025000</v>
      </c>
      <c r="O314" t="str">
        <f t="shared" si="4"/>
        <v>Flop</v>
      </c>
      <c r="S314" s="16" t="s">
        <v>23</v>
      </c>
      <c r="T314" s="17">
        <v>2</v>
      </c>
    </row>
    <row r="315" spans="1:20" x14ac:dyDescent="0.3">
      <c r="A315" t="s">
        <v>815</v>
      </c>
      <c r="B315" t="s">
        <v>23</v>
      </c>
      <c r="C315" t="s">
        <v>16</v>
      </c>
      <c r="D315" t="s">
        <v>16</v>
      </c>
      <c r="E315" t="s">
        <v>42</v>
      </c>
      <c r="F315" t="s">
        <v>16</v>
      </c>
      <c r="G315" t="s">
        <v>18</v>
      </c>
      <c r="H315" t="s">
        <v>16</v>
      </c>
      <c r="I315" t="s">
        <v>794</v>
      </c>
      <c r="J315" t="s">
        <v>816</v>
      </c>
      <c r="K315" t="s">
        <v>817</v>
      </c>
      <c r="L315">
        <v>100</v>
      </c>
      <c r="M315" s="2">
        <v>60000000</v>
      </c>
      <c r="N315" s="2">
        <v>10300000</v>
      </c>
      <c r="O315" t="str">
        <f t="shared" si="4"/>
        <v>Flop</v>
      </c>
      <c r="S315" s="16" t="s">
        <v>15</v>
      </c>
      <c r="T315" s="17">
        <v>4</v>
      </c>
    </row>
    <row r="316" spans="1:20" x14ac:dyDescent="0.3">
      <c r="A316" t="s">
        <v>818</v>
      </c>
      <c r="B316" t="s">
        <v>23</v>
      </c>
      <c r="C316" t="s">
        <v>16</v>
      </c>
      <c r="D316" t="s">
        <v>16</v>
      </c>
      <c r="E316" t="s">
        <v>42</v>
      </c>
      <c r="F316" t="s">
        <v>18</v>
      </c>
      <c r="G316" t="s">
        <v>16</v>
      </c>
      <c r="H316" t="s">
        <v>16</v>
      </c>
      <c r="I316" t="s">
        <v>819</v>
      </c>
      <c r="J316" t="s">
        <v>820</v>
      </c>
      <c r="K316" t="s">
        <v>625</v>
      </c>
      <c r="L316">
        <v>150</v>
      </c>
      <c r="M316" s="2">
        <v>37500000</v>
      </c>
      <c r="N316" s="2">
        <v>12600000</v>
      </c>
      <c r="O316" t="str">
        <f t="shared" si="4"/>
        <v>Flop</v>
      </c>
      <c r="S316" s="14" t="s">
        <v>966</v>
      </c>
      <c r="T316" s="17">
        <v>1</v>
      </c>
    </row>
    <row r="317" spans="1:20" x14ac:dyDescent="0.3">
      <c r="A317" t="s">
        <v>821</v>
      </c>
      <c r="B317" t="s">
        <v>23</v>
      </c>
      <c r="C317" t="s">
        <v>16</v>
      </c>
      <c r="D317" t="s">
        <v>16</v>
      </c>
      <c r="E317" t="s">
        <v>38</v>
      </c>
      <c r="F317" t="s">
        <v>16</v>
      </c>
      <c r="G317" t="s">
        <v>16</v>
      </c>
      <c r="H317" t="s">
        <v>16</v>
      </c>
      <c r="I317" t="s">
        <v>822</v>
      </c>
      <c r="J317" t="s">
        <v>823</v>
      </c>
      <c r="K317" t="s">
        <v>824</v>
      </c>
      <c r="L317">
        <v>2</v>
      </c>
      <c r="M317" s="2">
        <v>1500000</v>
      </c>
      <c r="N317" s="2">
        <v>825000</v>
      </c>
      <c r="O317" t="str">
        <f t="shared" si="4"/>
        <v>Flop</v>
      </c>
      <c r="S317" s="16" t="s">
        <v>15</v>
      </c>
      <c r="T317" s="17">
        <v>1</v>
      </c>
    </row>
    <row r="318" spans="1:20" x14ac:dyDescent="0.3">
      <c r="A318" t="s">
        <v>825</v>
      </c>
      <c r="B318" t="s">
        <v>23</v>
      </c>
      <c r="C318" t="s">
        <v>16</v>
      </c>
      <c r="D318" t="s">
        <v>16</v>
      </c>
      <c r="E318" t="s">
        <v>24</v>
      </c>
      <c r="F318" t="s">
        <v>16</v>
      </c>
      <c r="G318" t="s">
        <v>16</v>
      </c>
      <c r="H318" t="s">
        <v>16</v>
      </c>
      <c r="I318" t="s">
        <v>826</v>
      </c>
      <c r="J318" t="s">
        <v>827</v>
      </c>
      <c r="K318" t="s">
        <v>828</v>
      </c>
      <c r="L318">
        <v>200</v>
      </c>
      <c r="M318" s="2">
        <v>15000000</v>
      </c>
      <c r="N318" s="2">
        <v>1875000</v>
      </c>
      <c r="O318" t="str">
        <f t="shared" si="4"/>
        <v>Flop</v>
      </c>
      <c r="S318" s="14" t="s">
        <v>970</v>
      </c>
      <c r="T318" s="17">
        <v>9</v>
      </c>
    </row>
    <row r="319" spans="1:20" x14ac:dyDescent="0.3">
      <c r="A319" t="s">
        <v>829</v>
      </c>
      <c r="B319" t="s">
        <v>15</v>
      </c>
      <c r="C319" t="s">
        <v>16</v>
      </c>
      <c r="D319" t="s">
        <v>16</v>
      </c>
      <c r="E319" t="s">
        <v>29</v>
      </c>
      <c r="F319" t="s">
        <v>18</v>
      </c>
      <c r="G319" t="s">
        <v>18</v>
      </c>
      <c r="H319" t="s">
        <v>16</v>
      </c>
      <c r="I319" t="s">
        <v>830</v>
      </c>
      <c r="J319" t="s">
        <v>831</v>
      </c>
      <c r="K319" t="s">
        <v>271</v>
      </c>
      <c r="L319">
        <v>12</v>
      </c>
      <c r="M319" s="2">
        <v>15000000</v>
      </c>
      <c r="N319" s="2">
        <v>275000</v>
      </c>
      <c r="O319" t="str">
        <f t="shared" si="4"/>
        <v>Flop</v>
      </c>
      <c r="S319" s="16" t="s">
        <v>23</v>
      </c>
      <c r="T319" s="17">
        <v>7</v>
      </c>
    </row>
    <row r="320" spans="1:20" x14ac:dyDescent="0.3">
      <c r="A320" t="s">
        <v>832</v>
      </c>
      <c r="B320" t="s">
        <v>23</v>
      </c>
      <c r="C320" t="s">
        <v>16</v>
      </c>
      <c r="D320" t="s">
        <v>16</v>
      </c>
      <c r="E320" t="s">
        <v>24</v>
      </c>
      <c r="F320" t="s">
        <v>16</v>
      </c>
      <c r="G320" t="s">
        <v>18</v>
      </c>
      <c r="H320" t="s">
        <v>18</v>
      </c>
      <c r="I320" t="s">
        <v>833</v>
      </c>
      <c r="J320" t="s">
        <v>834</v>
      </c>
      <c r="K320" t="s">
        <v>835</v>
      </c>
      <c r="L320">
        <v>20</v>
      </c>
      <c r="M320" s="2">
        <v>10000000</v>
      </c>
      <c r="N320" s="2">
        <v>600000</v>
      </c>
      <c r="O320" t="str">
        <f t="shared" si="4"/>
        <v>Flop</v>
      </c>
      <c r="S320" s="16" t="s">
        <v>15</v>
      </c>
      <c r="T320" s="17">
        <v>2</v>
      </c>
    </row>
    <row r="321" spans="1:20" x14ac:dyDescent="0.3">
      <c r="A321" t="s">
        <v>836</v>
      </c>
      <c r="B321" t="s">
        <v>15</v>
      </c>
      <c r="C321" t="s">
        <v>16</v>
      </c>
      <c r="D321" t="s">
        <v>16</v>
      </c>
      <c r="E321" t="s">
        <v>24</v>
      </c>
      <c r="F321" t="s">
        <v>16</v>
      </c>
      <c r="G321" t="s">
        <v>18</v>
      </c>
      <c r="H321" t="s">
        <v>18</v>
      </c>
      <c r="I321" t="s">
        <v>833</v>
      </c>
      <c r="J321" t="s">
        <v>837</v>
      </c>
      <c r="K321" t="s">
        <v>838</v>
      </c>
      <c r="L321">
        <v>25</v>
      </c>
      <c r="M321" s="2">
        <v>22500000</v>
      </c>
      <c r="N321" s="2">
        <v>4400000</v>
      </c>
      <c r="O321" t="str">
        <f t="shared" si="4"/>
        <v>Flop</v>
      </c>
      <c r="S321" s="14" t="s">
        <v>986</v>
      </c>
      <c r="T321" s="17">
        <v>1</v>
      </c>
    </row>
    <row r="322" spans="1:20" x14ac:dyDescent="0.3">
      <c r="A322" t="s">
        <v>839</v>
      </c>
      <c r="B322" t="s">
        <v>15</v>
      </c>
      <c r="C322" t="s">
        <v>16</v>
      </c>
      <c r="D322" t="s">
        <v>16</v>
      </c>
      <c r="E322" t="s">
        <v>228</v>
      </c>
      <c r="F322" t="s">
        <v>16</v>
      </c>
      <c r="G322" t="s">
        <v>16</v>
      </c>
      <c r="H322" t="s">
        <v>18</v>
      </c>
      <c r="I322" t="s">
        <v>833</v>
      </c>
      <c r="J322" t="s">
        <v>840</v>
      </c>
      <c r="K322" t="s">
        <v>841</v>
      </c>
      <c r="L322">
        <v>10</v>
      </c>
      <c r="M322" s="2">
        <v>10000000</v>
      </c>
      <c r="N322" s="2">
        <v>3300000</v>
      </c>
      <c r="O322" t="str">
        <f t="shared" ref="O322:O385" si="5">IF(N322 &gt;= 2*M322, "Blockbuster", IF(N322 &gt;= M322, "Hit", IF(N322 &gt;= 0.75*M322, "Average", "Flop")))</f>
        <v>Flop</v>
      </c>
      <c r="S322" s="16" t="s">
        <v>23</v>
      </c>
      <c r="T322" s="17">
        <v>1</v>
      </c>
    </row>
    <row r="323" spans="1:20" x14ac:dyDescent="0.3">
      <c r="A323" t="s">
        <v>842</v>
      </c>
      <c r="B323" t="s">
        <v>15</v>
      </c>
      <c r="C323" t="s">
        <v>16</v>
      </c>
      <c r="D323" t="s">
        <v>16</v>
      </c>
      <c r="E323" t="s">
        <v>118</v>
      </c>
      <c r="F323" t="s">
        <v>16</v>
      </c>
      <c r="G323" t="s">
        <v>16</v>
      </c>
      <c r="H323" t="s">
        <v>16</v>
      </c>
      <c r="I323" t="s">
        <v>843</v>
      </c>
      <c r="J323" t="s">
        <v>844</v>
      </c>
      <c r="K323" t="s">
        <v>246</v>
      </c>
      <c r="L323">
        <v>25</v>
      </c>
      <c r="M323" s="2">
        <v>20000000</v>
      </c>
      <c r="N323" s="2">
        <v>525000</v>
      </c>
      <c r="O323" t="str">
        <f t="shared" si="5"/>
        <v>Flop</v>
      </c>
      <c r="S323" s="14" t="s">
        <v>990</v>
      </c>
      <c r="T323" s="17">
        <v>3</v>
      </c>
    </row>
    <row r="324" spans="1:20" x14ac:dyDescent="0.3">
      <c r="A324" t="s">
        <v>845</v>
      </c>
      <c r="B324" t="s">
        <v>23</v>
      </c>
      <c r="C324" t="s">
        <v>16</v>
      </c>
      <c r="D324" t="s">
        <v>16</v>
      </c>
      <c r="E324" t="s">
        <v>42</v>
      </c>
      <c r="F324" t="s">
        <v>16</v>
      </c>
      <c r="G324" t="s">
        <v>16</v>
      </c>
      <c r="H324" t="s">
        <v>16</v>
      </c>
      <c r="I324" t="s">
        <v>843</v>
      </c>
      <c r="J324" t="s">
        <v>846</v>
      </c>
      <c r="K324" t="s">
        <v>530</v>
      </c>
      <c r="L324">
        <v>85</v>
      </c>
      <c r="M324" s="2">
        <v>25000000</v>
      </c>
      <c r="N324" s="2">
        <v>1650000</v>
      </c>
      <c r="O324" t="str">
        <f t="shared" si="5"/>
        <v>Flop</v>
      </c>
      <c r="S324" s="16" t="s">
        <v>15</v>
      </c>
      <c r="T324" s="17">
        <v>3</v>
      </c>
    </row>
    <row r="325" spans="1:20" x14ac:dyDescent="0.3">
      <c r="A325" t="s">
        <v>847</v>
      </c>
      <c r="B325" t="s">
        <v>15</v>
      </c>
      <c r="C325" t="s">
        <v>16</v>
      </c>
      <c r="D325" t="s">
        <v>16</v>
      </c>
      <c r="E325" t="s">
        <v>24</v>
      </c>
      <c r="F325" t="s">
        <v>16</v>
      </c>
      <c r="G325" t="s">
        <v>16</v>
      </c>
      <c r="H325" t="s">
        <v>16</v>
      </c>
      <c r="I325" t="s">
        <v>843</v>
      </c>
      <c r="J325" t="s">
        <v>848</v>
      </c>
      <c r="K325" t="s">
        <v>849</v>
      </c>
      <c r="L325">
        <v>40</v>
      </c>
      <c r="M325" s="2">
        <v>12500000</v>
      </c>
      <c r="N325" s="2">
        <v>850000</v>
      </c>
      <c r="O325" t="str">
        <f t="shared" si="5"/>
        <v>Flop</v>
      </c>
      <c r="S325" s="14" t="s">
        <v>998</v>
      </c>
      <c r="T325" s="17">
        <v>1</v>
      </c>
    </row>
    <row r="326" spans="1:20" x14ac:dyDescent="0.3">
      <c r="A326" t="s">
        <v>850</v>
      </c>
      <c r="B326" t="s">
        <v>23</v>
      </c>
      <c r="C326" t="s">
        <v>16</v>
      </c>
      <c r="D326" t="s">
        <v>16</v>
      </c>
      <c r="E326" t="s">
        <v>17</v>
      </c>
      <c r="F326" t="s">
        <v>18</v>
      </c>
      <c r="G326" t="s">
        <v>18</v>
      </c>
      <c r="H326" t="s">
        <v>16</v>
      </c>
      <c r="I326" t="s">
        <v>851</v>
      </c>
      <c r="J326" t="s">
        <v>852</v>
      </c>
      <c r="K326" t="s">
        <v>852</v>
      </c>
      <c r="L326">
        <v>40</v>
      </c>
      <c r="M326" s="2">
        <v>10000000</v>
      </c>
      <c r="N326" s="2">
        <v>325000</v>
      </c>
      <c r="O326" t="str">
        <f t="shared" si="5"/>
        <v>Flop</v>
      </c>
      <c r="S326" s="16" t="s">
        <v>15</v>
      </c>
      <c r="T326" s="17">
        <v>1</v>
      </c>
    </row>
    <row r="327" spans="1:20" x14ac:dyDescent="0.3">
      <c r="A327" t="s">
        <v>853</v>
      </c>
      <c r="B327" t="s">
        <v>15</v>
      </c>
      <c r="C327" t="s">
        <v>16</v>
      </c>
      <c r="D327" t="s">
        <v>16</v>
      </c>
      <c r="E327" t="s">
        <v>24</v>
      </c>
      <c r="F327" t="s">
        <v>18</v>
      </c>
      <c r="G327" t="s">
        <v>18</v>
      </c>
      <c r="H327" t="s">
        <v>18</v>
      </c>
      <c r="I327" t="s">
        <v>854</v>
      </c>
      <c r="J327" t="s">
        <v>855</v>
      </c>
      <c r="K327" t="s">
        <v>856</v>
      </c>
      <c r="L327">
        <v>65</v>
      </c>
      <c r="M327" s="2">
        <v>20000000</v>
      </c>
      <c r="N327" s="2">
        <v>1050000</v>
      </c>
      <c r="O327" t="str">
        <f t="shared" si="5"/>
        <v>Flop</v>
      </c>
      <c r="S327" s="14" t="s">
        <v>1002</v>
      </c>
      <c r="T327" s="17">
        <v>1</v>
      </c>
    </row>
    <row r="328" spans="1:20" x14ac:dyDescent="0.3">
      <c r="A328" t="s">
        <v>857</v>
      </c>
      <c r="B328" t="s">
        <v>23</v>
      </c>
      <c r="C328" t="s">
        <v>16</v>
      </c>
      <c r="D328" t="s">
        <v>16</v>
      </c>
      <c r="E328" t="s">
        <v>29</v>
      </c>
      <c r="F328" t="s">
        <v>18</v>
      </c>
      <c r="G328" t="s">
        <v>18</v>
      </c>
      <c r="H328" t="s">
        <v>18</v>
      </c>
      <c r="I328" t="s">
        <v>858</v>
      </c>
      <c r="J328" t="s">
        <v>859</v>
      </c>
      <c r="K328" t="s">
        <v>860</v>
      </c>
      <c r="L328">
        <v>600</v>
      </c>
      <c r="M328" s="2">
        <v>35000000</v>
      </c>
      <c r="N328" s="2">
        <v>3100000</v>
      </c>
      <c r="O328" t="str">
        <f t="shared" si="5"/>
        <v>Flop</v>
      </c>
      <c r="S328" s="16" t="s">
        <v>23</v>
      </c>
      <c r="T328" s="17">
        <v>1</v>
      </c>
    </row>
    <row r="329" spans="1:20" x14ac:dyDescent="0.3">
      <c r="A329" t="s">
        <v>861</v>
      </c>
      <c r="B329" t="s">
        <v>15</v>
      </c>
      <c r="C329" t="s">
        <v>16</v>
      </c>
      <c r="D329" t="s">
        <v>16</v>
      </c>
      <c r="E329" t="s">
        <v>17</v>
      </c>
      <c r="F329" t="s">
        <v>18</v>
      </c>
      <c r="G329" t="s">
        <v>18</v>
      </c>
      <c r="H329" t="s">
        <v>16</v>
      </c>
      <c r="I329" t="s">
        <v>862</v>
      </c>
      <c r="J329" t="s">
        <v>863</v>
      </c>
      <c r="K329" t="s">
        <v>638</v>
      </c>
      <c r="L329">
        <v>10</v>
      </c>
      <c r="M329" s="2">
        <v>12500000</v>
      </c>
      <c r="N329" s="2">
        <v>110000</v>
      </c>
      <c r="O329" t="str">
        <f t="shared" si="5"/>
        <v>Flop</v>
      </c>
      <c r="S329" s="14" t="s">
        <v>1005</v>
      </c>
      <c r="T329" s="17">
        <v>1</v>
      </c>
    </row>
    <row r="330" spans="1:20" x14ac:dyDescent="0.3">
      <c r="A330" t="s">
        <v>864</v>
      </c>
      <c r="B330" t="s">
        <v>23</v>
      </c>
      <c r="C330" t="s">
        <v>16</v>
      </c>
      <c r="D330" t="s">
        <v>16</v>
      </c>
      <c r="E330" t="s">
        <v>29</v>
      </c>
      <c r="F330" t="s">
        <v>16</v>
      </c>
      <c r="G330" t="s">
        <v>18</v>
      </c>
      <c r="H330" t="s">
        <v>16</v>
      </c>
      <c r="I330" t="s">
        <v>865</v>
      </c>
      <c r="J330" t="s">
        <v>866</v>
      </c>
      <c r="K330" t="s">
        <v>246</v>
      </c>
      <c r="L330">
        <v>175</v>
      </c>
      <c r="M330" s="2">
        <v>37500000</v>
      </c>
      <c r="N330" s="2">
        <v>42379500</v>
      </c>
      <c r="O330" t="str">
        <f t="shared" si="5"/>
        <v>Hit</v>
      </c>
      <c r="S330" s="16" t="s">
        <v>15</v>
      </c>
      <c r="T330" s="17">
        <v>1</v>
      </c>
    </row>
    <row r="331" spans="1:20" x14ac:dyDescent="0.3">
      <c r="A331" t="s">
        <v>867</v>
      </c>
      <c r="B331" t="s">
        <v>23</v>
      </c>
      <c r="C331" t="s">
        <v>16</v>
      </c>
      <c r="D331" t="s">
        <v>16</v>
      </c>
      <c r="E331" t="s">
        <v>24</v>
      </c>
      <c r="F331" t="s">
        <v>16</v>
      </c>
      <c r="G331" t="s">
        <v>16</v>
      </c>
      <c r="H331" t="s">
        <v>16</v>
      </c>
      <c r="I331" t="s">
        <v>865</v>
      </c>
      <c r="J331" t="s">
        <v>868</v>
      </c>
      <c r="K331" t="s">
        <v>869</v>
      </c>
      <c r="L331">
        <v>25</v>
      </c>
      <c r="M331" s="2">
        <v>9000000</v>
      </c>
      <c r="N331" s="2">
        <v>1100000</v>
      </c>
      <c r="O331" t="str">
        <f t="shared" si="5"/>
        <v>Flop</v>
      </c>
      <c r="S331" s="14" t="s">
        <v>1009</v>
      </c>
      <c r="T331" s="17">
        <v>1</v>
      </c>
    </row>
    <row r="332" spans="1:20" x14ac:dyDescent="0.3">
      <c r="A332" t="s">
        <v>870</v>
      </c>
      <c r="B332" t="s">
        <v>23</v>
      </c>
      <c r="C332" t="s">
        <v>16</v>
      </c>
      <c r="D332" t="s">
        <v>16</v>
      </c>
      <c r="E332" t="s">
        <v>64</v>
      </c>
      <c r="F332" t="s">
        <v>16</v>
      </c>
      <c r="G332" t="s">
        <v>18</v>
      </c>
      <c r="H332" t="s">
        <v>18</v>
      </c>
      <c r="I332" t="s">
        <v>871</v>
      </c>
      <c r="J332" t="s">
        <v>872</v>
      </c>
      <c r="K332" t="s">
        <v>873</v>
      </c>
      <c r="L332">
        <v>20</v>
      </c>
      <c r="M332" s="2">
        <v>6000000</v>
      </c>
      <c r="N332" s="2">
        <v>225000</v>
      </c>
      <c r="O332" t="str">
        <f t="shared" si="5"/>
        <v>Flop</v>
      </c>
      <c r="S332" s="16" t="s">
        <v>15</v>
      </c>
      <c r="T332" s="17">
        <v>1</v>
      </c>
    </row>
    <row r="333" spans="1:20" x14ac:dyDescent="0.3">
      <c r="A333" t="s">
        <v>874</v>
      </c>
      <c r="B333" t="s">
        <v>15</v>
      </c>
      <c r="C333" t="s">
        <v>16</v>
      </c>
      <c r="D333" t="s">
        <v>16</v>
      </c>
      <c r="E333" t="s">
        <v>24</v>
      </c>
      <c r="F333" t="s">
        <v>18</v>
      </c>
      <c r="G333" t="s">
        <v>18</v>
      </c>
      <c r="H333" t="s">
        <v>18</v>
      </c>
      <c r="I333" t="s">
        <v>875</v>
      </c>
      <c r="J333" t="s">
        <v>876</v>
      </c>
      <c r="K333" t="s">
        <v>876</v>
      </c>
      <c r="L333">
        <v>100</v>
      </c>
      <c r="M333" s="2">
        <v>15000000</v>
      </c>
      <c r="N333" s="2">
        <v>1900000</v>
      </c>
      <c r="O333" t="str">
        <f t="shared" si="5"/>
        <v>Flop</v>
      </c>
      <c r="S333" s="14" t="s">
        <v>1012</v>
      </c>
      <c r="T333" s="17">
        <v>1</v>
      </c>
    </row>
    <row r="334" spans="1:20" x14ac:dyDescent="0.3">
      <c r="A334" t="s">
        <v>877</v>
      </c>
      <c r="B334" t="s">
        <v>15</v>
      </c>
      <c r="C334" t="s">
        <v>16</v>
      </c>
      <c r="D334" t="s">
        <v>16</v>
      </c>
      <c r="E334" t="s">
        <v>24</v>
      </c>
      <c r="F334" t="s">
        <v>18</v>
      </c>
      <c r="G334" t="s">
        <v>18</v>
      </c>
      <c r="H334" t="s">
        <v>18</v>
      </c>
      <c r="I334" t="s">
        <v>878</v>
      </c>
      <c r="J334" t="s">
        <v>879</v>
      </c>
      <c r="K334" t="s">
        <v>880</v>
      </c>
      <c r="L334">
        <v>10</v>
      </c>
      <c r="M334" s="2">
        <v>17500000</v>
      </c>
      <c r="N334" s="2">
        <v>475000</v>
      </c>
      <c r="O334" t="str">
        <f t="shared" si="5"/>
        <v>Flop</v>
      </c>
      <c r="S334" s="16" t="s">
        <v>15</v>
      </c>
      <c r="T334" s="17">
        <v>1</v>
      </c>
    </row>
    <row r="335" spans="1:20" x14ac:dyDescent="0.3">
      <c r="A335" t="s">
        <v>881</v>
      </c>
      <c r="B335" t="s">
        <v>23</v>
      </c>
      <c r="C335" t="s">
        <v>16</v>
      </c>
      <c r="D335" t="s">
        <v>16</v>
      </c>
      <c r="E335" t="s">
        <v>24</v>
      </c>
      <c r="F335" t="s">
        <v>16</v>
      </c>
      <c r="G335" t="s">
        <v>18</v>
      </c>
      <c r="H335" t="s">
        <v>16</v>
      </c>
      <c r="I335" t="s">
        <v>882</v>
      </c>
      <c r="J335" t="s">
        <v>883</v>
      </c>
      <c r="K335" t="s">
        <v>884</v>
      </c>
      <c r="L335">
        <v>45</v>
      </c>
      <c r="M335" s="2">
        <v>20000000</v>
      </c>
      <c r="N335" s="2">
        <v>1125000</v>
      </c>
      <c r="O335" t="str">
        <f t="shared" si="5"/>
        <v>Flop</v>
      </c>
      <c r="S335" s="14" t="s">
        <v>1014</v>
      </c>
      <c r="T335" s="17">
        <v>2</v>
      </c>
    </row>
    <row r="336" spans="1:20" x14ac:dyDescent="0.3">
      <c r="A336" t="s">
        <v>885</v>
      </c>
      <c r="B336" t="s">
        <v>23</v>
      </c>
      <c r="C336" t="s">
        <v>16</v>
      </c>
      <c r="D336" t="s">
        <v>16</v>
      </c>
      <c r="E336" t="s">
        <v>24</v>
      </c>
      <c r="F336" t="s">
        <v>16</v>
      </c>
      <c r="G336" t="s">
        <v>16</v>
      </c>
      <c r="H336" t="s">
        <v>18</v>
      </c>
      <c r="I336" t="s">
        <v>882</v>
      </c>
      <c r="J336" t="s">
        <v>577</v>
      </c>
      <c r="K336" t="s">
        <v>318</v>
      </c>
      <c r="L336">
        <v>30</v>
      </c>
      <c r="M336" s="2">
        <v>15000000</v>
      </c>
      <c r="N336" s="2">
        <v>2275000</v>
      </c>
      <c r="O336" t="str">
        <f t="shared" si="5"/>
        <v>Flop</v>
      </c>
      <c r="S336" s="16" t="s">
        <v>23</v>
      </c>
      <c r="T336" s="17">
        <v>1</v>
      </c>
    </row>
    <row r="337" spans="1:20" x14ac:dyDescent="0.3">
      <c r="A337" t="s">
        <v>886</v>
      </c>
      <c r="B337" t="s">
        <v>23</v>
      </c>
      <c r="C337" t="s">
        <v>16</v>
      </c>
      <c r="D337" t="s">
        <v>16</v>
      </c>
      <c r="E337" t="s">
        <v>64</v>
      </c>
      <c r="F337" t="s">
        <v>16</v>
      </c>
      <c r="G337" t="s">
        <v>16</v>
      </c>
      <c r="H337" t="s">
        <v>16</v>
      </c>
      <c r="I337" t="s">
        <v>887</v>
      </c>
      <c r="J337" t="s">
        <v>888</v>
      </c>
      <c r="K337" t="s">
        <v>828</v>
      </c>
      <c r="L337">
        <v>15</v>
      </c>
      <c r="M337" s="2">
        <v>15000000</v>
      </c>
      <c r="N337" s="2">
        <v>1550000</v>
      </c>
      <c r="O337" t="str">
        <f t="shared" si="5"/>
        <v>Flop</v>
      </c>
      <c r="S337" s="16" t="s">
        <v>15</v>
      </c>
      <c r="T337" s="17">
        <v>1</v>
      </c>
    </row>
    <row r="338" spans="1:20" x14ac:dyDescent="0.3">
      <c r="A338" t="s">
        <v>889</v>
      </c>
      <c r="B338" t="s">
        <v>15</v>
      </c>
      <c r="C338" t="s">
        <v>16</v>
      </c>
      <c r="D338" t="s">
        <v>16</v>
      </c>
      <c r="E338" t="s">
        <v>228</v>
      </c>
      <c r="F338" t="s">
        <v>16</v>
      </c>
      <c r="G338" t="s">
        <v>18</v>
      </c>
      <c r="H338" t="s">
        <v>16</v>
      </c>
      <c r="I338" t="s">
        <v>890</v>
      </c>
      <c r="J338" t="s">
        <v>891</v>
      </c>
      <c r="K338" t="s">
        <v>736</v>
      </c>
      <c r="L338">
        <v>80</v>
      </c>
      <c r="M338" s="2">
        <v>27500000</v>
      </c>
      <c r="N338" s="2">
        <v>5600000</v>
      </c>
      <c r="O338" t="str">
        <f t="shared" si="5"/>
        <v>Flop</v>
      </c>
      <c r="S338" s="14" t="s">
        <v>1021</v>
      </c>
      <c r="T338" s="17">
        <v>2</v>
      </c>
    </row>
    <row r="339" spans="1:20" x14ac:dyDescent="0.3">
      <c r="A339" t="s">
        <v>892</v>
      </c>
      <c r="B339" t="s">
        <v>23</v>
      </c>
      <c r="C339" t="s">
        <v>16</v>
      </c>
      <c r="D339" t="s">
        <v>16</v>
      </c>
      <c r="E339" t="s">
        <v>24</v>
      </c>
      <c r="F339" t="s">
        <v>16</v>
      </c>
      <c r="G339" t="s">
        <v>18</v>
      </c>
      <c r="H339" t="s">
        <v>18</v>
      </c>
      <c r="I339" t="s">
        <v>890</v>
      </c>
      <c r="J339" t="s">
        <v>893</v>
      </c>
      <c r="K339" t="s">
        <v>894</v>
      </c>
      <c r="L339">
        <v>5</v>
      </c>
      <c r="M339" s="2">
        <v>2500000</v>
      </c>
      <c r="N339" s="2">
        <v>145000</v>
      </c>
      <c r="O339" t="str">
        <f t="shared" si="5"/>
        <v>Flop</v>
      </c>
      <c r="S339" s="16" t="s">
        <v>15</v>
      </c>
      <c r="T339" s="17">
        <v>2</v>
      </c>
    </row>
    <row r="340" spans="1:20" x14ac:dyDescent="0.3">
      <c r="A340" t="s">
        <v>895</v>
      </c>
      <c r="B340" t="s">
        <v>15</v>
      </c>
      <c r="C340" t="s">
        <v>16</v>
      </c>
      <c r="D340" t="s">
        <v>16</v>
      </c>
      <c r="E340" t="s">
        <v>228</v>
      </c>
      <c r="F340" t="s">
        <v>16</v>
      </c>
      <c r="G340" t="s">
        <v>16</v>
      </c>
      <c r="H340" t="s">
        <v>16</v>
      </c>
      <c r="I340" t="s">
        <v>890</v>
      </c>
      <c r="J340" t="s">
        <v>716</v>
      </c>
      <c r="K340" t="s">
        <v>706</v>
      </c>
      <c r="L340">
        <v>150</v>
      </c>
      <c r="M340" s="2">
        <v>30000000</v>
      </c>
      <c r="N340" s="2">
        <v>4000000</v>
      </c>
      <c r="O340" t="str">
        <f t="shared" si="5"/>
        <v>Flop</v>
      </c>
      <c r="S340" s="14" t="s">
        <v>1027</v>
      </c>
      <c r="T340" s="17">
        <v>1</v>
      </c>
    </row>
    <row r="341" spans="1:20" x14ac:dyDescent="0.3">
      <c r="A341" t="s">
        <v>896</v>
      </c>
      <c r="B341" t="s">
        <v>15</v>
      </c>
      <c r="C341" t="s">
        <v>16</v>
      </c>
      <c r="D341" t="s">
        <v>16</v>
      </c>
      <c r="E341" t="s">
        <v>24</v>
      </c>
      <c r="F341" t="s">
        <v>16</v>
      </c>
      <c r="G341" t="s">
        <v>16</v>
      </c>
      <c r="H341" t="s">
        <v>18</v>
      </c>
      <c r="I341" t="s">
        <v>890</v>
      </c>
      <c r="J341" t="s">
        <v>331</v>
      </c>
      <c r="K341" t="s">
        <v>897</v>
      </c>
      <c r="L341">
        <v>325</v>
      </c>
      <c r="M341" s="2">
        <v>70000000</v>
      </c>
      <c r="N341" s="2">
        <v>13400000</v>
      </c>
      <c r="O341" t="str">
        <f t="shared" si="5"/>
        <v>Flop</v>
      </c>
      <c r="S341" s="16" t="s">
        <v>15</v>
      </c>
      <c r="T341" s="17">
        <v>1</v>
      </c>
    </row>
    <row r="342" spans="1:20" x14ac:dyDescent="0.3">
      <c r="A342" t="s">
        <v>898</v>
      </c>
      <c r="B342" t="s">
        <v>15</v>
      </c>
      <c r="C342" t="s">
        <v>16</v>
      </c>
      <c r="D342" t="s">
        <v>16</v>
      </c>
      <c r="E342" t="s">
        <v>24</v>
      </c>
      <c r="F342" t="s">
        <v>16</v>
      </c>
      <c r="G342" t="s">
        <v>18</v>
      </c>
      <c r="H342" t="s">
        <v>18</v>
      </c>
      <c r="I342" t="s">
        <v>899</v>
      </c>
      <c r="J342" t="s">
        <v>900</v>
      </c>
      <c r="K342" t="s">
        <v>901</v>
      </c>
      <c r="L342">
        <v>15</v>
      </c>
      <c r="M342" s="2">
        <v>5000000</v>
      </c>
      <c r="N342" s="2">
        <v>300000</v>
      </c>
      <c r="O342" t="str">
        <f t="shared" si="5"/>
        <v>Flop</v>
      </c>
      <c r="S342" s="14" t="s">
        <v>1031</v>
      </c>
      <c r="T342" s="17">
        <v>1</v>
      </c>
    </row>
    <row r="343" spans="1:20" x14ac:dyDescent="0.3">
      <c r="A343" t="s">
        <v>902</v>
      </c>
      <c r="B343" t="s">
        <v>23</v>
      </c>
      <c r="C343" t="s">
        <v>16</v>
      </c>
      <c r="D343" t="s">
        <v>16</v>
      </c>
      <c r="E343" t="s">
        <v>42</v>
      </c>
      <c r="F343" t="s">
        <v>18</v>
      </c>
      <c r="G343" t="s">
        <v>18</v>
      </c>
      <c r="H343" t="s">
        <v>18</v>
      </c>
      <c r="I343" t="s">
        <v>903</v>
      </c>
      <c r="J343" t="s">
        <v>904</v>
      </c>
      <c r="K343" t="s">
        <v>905</v>
      </c>
      <c r="L343">
        <v>3</v>
      </c>
      <c r="M343" s="2">
        <v>2500000</v>
      </c>
      <c r="N343" s="2">
        <v>175000</v>
      </c>
      <c r="O343" t="str">
        <f t="shared" si="5"/>
        <v>Flop</v>
      </c>
      <c r="S343" s="16" t="s">
        <v>23</v>
      </c>
      <c r="T343" s="17">
        <v>1</v>
      </c>
    </row>
    <row r="344" spans="1:20" x14ac:dyDescent="0.3">
      <c r="A344" t="s">
        <v>906</v>
      </c>
      <c r="B344" t="s">
        <v>23</v>
      </c>
      <c r="C344" t="s">
        <v>16</v>
      </c>
      <c r="D344" t="s">
        <v>16</v>
      </c>
      <c r="E344" t="s">
        <v>24</v>
      </c>
      <c r="F344" t="s">
        <v>18</v>
      </c>
      <c r="G344" t="s">
        <v>18</v>
      </c>
      <c r="H344" t="s">
        <v>16</v>
      </c>
      <c r="I344" t="s">
        <v>907</v>
      </c>
      <c r="J344" t="s">
        <v>908</v>
      </c>
      <c r="K344" t="s">
        <v>58</v>
      </c>
      <c r="L344">
        <v>15</v>
      </c>
      <c r="M344" s="2">
        <v>12500000</v>
      </c>
      <c r="N344" s="2">
        <v>165000</v>
      </c>
      <c r="O344" t="str">
        <f t="shared" si="5"/>
        <v>Flop</v>
      </c>
      <c r="S344" s="14" t="s">
        <v>1034</v>
      </c>
      <c r="T344" s="17">
        <v>1</v>
      </c>
    </row>
    <row r="345" spans="1:20" x14ac:dyDescent="0.3">
      <c r="A345" t="s">
        <v>909</v>
      </c>
      <c r="B345" t="s">
        <v>15</v>
      </c>
      <c r="C345" t="s">
        <v>18</v>
      </c>
      <c r="D345" t="s">
        <v>16</v>
      </c>
      <c r="E345" t="s">
        <v>24</v>
      </c>
      <c r="F345" t="s">
        <v>16</v>
      </c>
      <c r="G345" t="s">
        <v>16</v>
      </c>
      <c r="H345" t="s">
        <v>16</v>
      </c>
      <c r="I345" t="s">
        <v>910</v>
      </c>
      <c r="J345" t="s">
        <v>427</v>
      </c>
      <c r="K345" t="s">
        <v>222</v>
      </c>
      <c r="L345">
        <v>100</v>
      </c>
      <c r="M345" s="2">
        <v>30000000</v>
      </c>
      <c r="N345" s="2">
        <v>38100000</v>
      </c>
      <c r="O345" t="str">
        <f t="shared" si="5"/>
        <v>Hit</v>
      </c>
      <c r="S345" s="16" t="s">
        <v>15</v>
      </c>
      <c r="T345" s="17">
        <v>1</v>
      </c>
    </row>
    <row r="346" spans="1:20" x14ac:dyDescent="0.3">
      <c r="A346" t="s">
        <v>911</v>
      </c>
      <c r="B346" t="s">
        <v>15</v>
      </c>
      <c r="C346" t="s">
        <v>16</v>
      </c>
      <c r="D346" t="s">
        <v>16</v>
      </c>
      <c r="E346" t="s">
        <v>64</v>
      </c>
      <c r="F346" t="s">
        <v>16</v>
      </c>
      <c r="G346" t="s">
        <v>16</v>
      </c>
      <c r="H346" t="s">
        <v>16</v>
      </c>
      <c r="I346" t="s">
        <v>910</v>
      </c>
      <c r="J346" t="s">
        <v>427</v>
      </c>
      <c r="K346" t="s">
        <v>912</v>
      </c>
      <c r="L346">
        <v>225</v>
      </c>
      <c r="M346" s="2">
        <v>55000000</v>
      </c>
      <c r="N346" s="2">
        <v>6325000</v>
      </c>
      <c r="O346" t="str">
        <f t="shared" si="5"/>
        <v>Flop</v>
      </c>
      <c r="S346" s="14" t="s">
        <v>1038</v>
      </c>
      <c r="T346" s="17">
        <v>1</v>
      </c>
    </row>
    <row r="347" spans="1:20" x14ac:dyDescent="0.3">
      <c r="A347" t="s">
        <v>913</v>
      </c>
      <c r="B347" t="s">
        <v>15</v>
      </c>
      <c r="C347" t="s">
        <v>16</v>
      </c>
      <c r="D347" t="s">
        <v>16</v>
      </c>
      <c r="E347" t="s">
        <v>29</v>
      </c>
      <c r="F347" t="s">
        <v>16</v>
      </c>
      <c r="G347" t="s">
        <v>18</v>
      </c>
      <c r="H347" t="s">
        <v>16</v>
      </c>
      <c r="I347" t="s">
        <v>914</v>
      </c>
      <c r="J347" t="s">
        <v>915</v>
      </c>
      <c r="K347" t="s">
        <v>378</v>
      </c>
      <c r="L347">
        <v>75</v>
      </c>
      <c r="M347" s="2">
        <v>15000000</v>
      </c>
      <c r="N347" s="2">
        <v>1200000</v>
      </c>
      <c r="O347" t="str">
        <f t="shared" si="5"/>
        <v>Flop</v>
      </c>
      <c r="S347" s="16" t="s">
        <v>15</v>
      </c>
      <c r="T347" s="17">
        <v>1</v>
      </c>
    </row>
    <row r="348" spans="1:20" x14ac:dyDescent="0.3">
      <c r="A348" t="s">
        <v>916</v>
      </c>
      <c r="B348" t="s">
        <v>15</v>
      </c>
      <c r="C348" t="s">
        <v>16</v>
      </c>
      <c r="D348" t="s">
        <v>16</v>
      </c>
      <c r="E348" t="s">
        <v>118</v>
      </c>
      <c r="F348" t="s">
        <v>16</v>
      </c>
      <c r="G348" t="s">
        <v>18</v>
      </c>
      <c r="H348" t="s">
        <v>16</v>
      </c>
      <c r="I348" t="s">
        <v>917</v>
      </c>
      <c r="J348" t="s">
        <v>918</v>
      </c>
      <c r="K348" t="s">
        <v>415</v>
      </c>
      <c r="L348">
        <v>750</v>
      </c>
      <c r="M348" s="2">
        <v>220000000</v>
      </c>
      <c r="N348" s="2">
        <v>177910000</v>
      </c>
      <c r="O348" t="str">
        <f t="shared" si="5"/>
        <v>Average</v>
      </c>
      <c r="S348" s="14" t="s">
        <v>1041</v>
      </c>
      <c r="T348" s="17">
        <v>1</v>
      </c>
    </row>
    <row r="349" spans="1:20" x14ac:dyDescent="0.3">
      <c r="A349" t="s">
        <v>919</v>
      </c>
      <c r="B349" t="s">
        <v>15</v>
      </c>
      <c r="C349" t="s">
        <v>16</v>
      </c>
      <c r="D349" t="s">
        <v>16</v>
      </c>
      <c r="E349" t="s">
        <v>118</v>
      </c>
      <c r="F349" t="s">
        <v>16</v>
      </c>
      <c r="G349" t="s">
        <v>16</v>
      </c>
      <c r="H349" t="s">
        <v>18</v>
      </c>
      <c r="I349" t="s">
        <v>917</v>
      </c>
      <c r="J349" t="s">
        <v>920</v>
      </c>
      <c r="K349" t="s">
        <v>921</v>
      </c>
      <c r="L349">
        <v>1000</v>
      </c>
      <c r="M349" s="2">
        <v>200000000</v>
      </c>
      <c r="N349" s="2">
        <v>548960000</v>
      </c>
      <c r="O349" t="str">
        <f t="shared" si="5"/>
        <v>Blockbuster</v>
      </c>
      <c r="S349" s="16" t="s">
        <v>23</v>
      </c>
      <c r="T349" s="17">
        <v>1</v>
      </c>
    </row>
    <row r="350" spans="1:20" x14ac:dyDescent="0.3">
      <c r="A350" t="s">
        <v>922</v>
      </c>
      <c r="B350" t="s">
        <v>23</v>
      </c>
      <c r="C350" t="s">
        <v>16</v>
      </c>
      <c r="D350" t="s">
        <v>16</v>
      </c>
      <c r="E350" t="s">
        <v>118</v>
      </c>
      <c r="F350" t="s">
        <v>16</v>
      </c>
      <c r="G350" t="s">
        <v>16</v>
      </c>
      <c r="H350" t="s">
        <v>16</v>
      </c>
      <c r="I350" t="s">
        <v>917</v>
      </c>
      <c r="J350" t="s">
        <v>923</v>
      </c>
      <c r="K350" t="s">
        <v>924</v>
      </c>
      <c r="L350">
        <v>1100</v>
      </c>
      <c r="M350" s="2">
        <v>220000000</v>
      </c>
      <c r="N350" s="2">
        <v>222060000</v>
      </c>
      <c r="O350" t="str">
        <f t="shared" si="5"/>
        <v>Hit</v>
      </c>
      <c r="S350" s="14" t="s">
        <v>1045</v>
      </c>
      <c r="T350" s="17">
        <v>1</v>
      </c>
    </row>
    <row r="351" spans="1:20" x14ac:dyDescent="0.3">
      <c r="A351" t="s">
        <v>925</v>
      </c>
      <c r="B351" t="s">
        <v>23</v>
      </c>
      <c r="C351" t="s">
        <v>18</v>
      </c>
      <c r="D351" t="s">
        <v>16</v>
      </c>
      <c r="E351" t="s">
        <v>42</v>
      </c>
      <c r="F351" t="s">
        <v>16</v>
      </c>
      <c r="G351" t="s">
        <v>18</v>
      </c>
      <c r="H351" t="s">
        <v>16</v>
      </c>
      <c r="I351" t="s">
        <v>917</v>
      </c>
      <c r="J351" t="s">
        <v>926</v>
      </c>
      <c r="K351" t="s">
        <v>927</v>
      </c>
      <c r="L351">
        <v>1300</v>
      </c>
      <c r="M351" s="2">
        <v>250000000</v>
      </c>
      <c r="N351" s="2">
        <v>640220000</v>
      </c>
      <c r="O351" t="str">
        <f t="shared" si="5"/>
        <v>Blockbuster</v>
      </c>
      <c r="S351" s="16" t="s">
        <v>15</v>
      </c>
      <c r="T351" s="17">
        <v>1</v>
      </c>
    </row>
    <row r="352" spans="1:20" x14ac:dyDescent="0.3">
      <c r="A352" t="s">
        <v>928</v>
      </c>
      <c r="B352" t="s">
        <v>23</v>
      </c>
      <c r="C352" t="s">
        <v>16</v>
      </c>
      <c r="D352" t="s">
        <v>16</v>
      </c>
      <c r="E352" t="s">
        <v>42</v>
      </c>
      <c r="F352" t="s">
        <v>16</v>
      </c>
      <c r="G352" t="s">
        <v>16</v>
      </c>
      <c r="H352" t="s">
        <v>18</v>
      </c>
      <c r="I352" t="s">
        <v>917</v>
      </c>
      <c r="J352" t="s">
        <v>166</v>
      </c>
      <c r="K352" t="s">
        <v>929</v>
      </c>
      <c r="L352">
        <v>925</v>
      </c>
      <c r="M352" s="2">
        <v>160000000</v>
      </c>
      <c r="N352" s="2">
        <v>329322500</v>
      </c>
      <c r="O352" t="str">
        <f t="shared" si="5"/>
        <v>Blockbuster</v>
      </c>
      <c r="S352" s="14" t="s">
        <v>1048</v>
      </c>
      <c r="T352" s="17">
        <v>1</v>
      </c>
    </row>
    <row r="353" spans="1:20" x14ac:dyDescent="0.3">
      <c r="A353" t="s">
        <v>930</v>
      </c>
      <c r="B353" t="s">
        <v>15</v>
      </c>
      <c r="C353" t="s">
        <v>16</v>
      </c>
      <c r="D353" t="s">
        <v>16</v>
      </c>
      <c r="E353" t="s">
        <v>42</v>
      </c>
      <c r="F353" t="s">
        <v>16</v>
      </c>
      <c r="G353" t="s">
        <v>16</v>
      </c>
      <c r="H353" t="s">
        <v>16</v>
      </c>
      <c r="I353" t="s">
        <v>917</v>
      </c>
      <c r="J353" t="s">
        <v>931</v>
      </c>
      <c r="K353" t="s">
        <v>246</v>
      </c>
      <c r="L353">
        <v>775</v>
      </c>
      <c r="M353" s="2">
        <v>140000000</v>
      </c>
      <c r="N353" s="2">
        <v>414537500</v>
      </c>
      <c r="O353" t="str">
        <f t="shared" si="5"/>
        <v>Blockbuster</v>
      </c>
      <c r="S353" s="16" t="s">
        <v>23</v>
      </c>
      <c r="T353" s="17">
        <v>1</v>
      </c>
    </row>
    <row r="354" spans="1:20" x14ac:dyDescent="0.3">
      <c r="A354" t="s">
        <v>932</v>
      </c>
      <c r="B354" t="s">
        <v>15</v>
      </c>
      <c r="C354" t="s">
        <v>16</v>
      </c>
      <c r="D354" t="s">
        <v>16</v>
      </c>
      <c r="E354" t="s">
        <v>42</v>
      </c>
      <c r="F354" t="s">
        <v>18</v>
      </c>
      <c r="G354" t="s">
        <v>16</v>
      </c>
      <c r="H354" t="s">
        <v>18</v>
      </c>
      <c r="I354" t="s">
        <v>917</v>
      </c>
      <c r="J354" t="s">
        <v>627</v>
      </c>
      <c r="K354" t="s">
        <v>799</v>
      </c>
      <c r="L354">
        <v>575</v>
      </c>
      <c r="M354" s="2">
        <v>100000000</v>
      </c>
      <c r="N354" s="2">
        <v>613200000</v>
      </c>
      <c r="O354" t="str">
        <f t="shared" si="5"/>
        <v>Blockbuster</v>
      </c>
      <c r="S354" s="14" t="s">
        <v>1051</v>
      </c>
      <c r="T354" s="17">
        <v>1</v>
      </c>
    </row>
    <row r="355" spans="1:20" x14ac:dyDescent="0.3">
      <c r="A355" t="s">
        <v>933</v>
      </c>
      <c r="B355" t="s">
        <v>15</v>
      </c>
      <c r="C355" t="s">
        <v>16</v>
      </c>
      <c r="D355" t="s">
        <v>16</v>
      </c>
      <c r="E355" t="s">
        <v>24</v>
      </c>
      <c r="F355" t="s">
        <v>16</v>
      </c>
      <c r="G355" t="s">
        <v>18</v>
      </c>
      <c r="H355" t="s">
        <v>16</v>
      </c>
      <c r="I355" t="s">
        <v>917</v>
      </c>
      <c r="J355" t="s">
        <v>934</v>
      </c>
      <c r="K355" t="s">
        <v>935</v>
      </c>
      <c r="L355">
        <v>900</v>
      </c>
      <c r="M355" s="2">
        <v>340000000</v>
      </c>
      <c r="N355" s="2">
        <v>55900000</v>
      </c>
      <c r="O355" t="str">
        <f t="shared" si="5"/>
        <v>Flop</v>
      </c>
      <c r="S355" s="16" t="s">
        <v>23</v>
      </c>
      <c r="T355" s="17">
        <v>1</v>
      </c>
    </row>
    <row r="356" spans="1:20" x14ac:dyDescent="0.3">
      <c r="A356" t="s">
        <v>936</v>
      </c>
      <c r="B356" t="s">
        <v>15</v>
      </c>
      <c r="C356" t="s">
        <v>16</v>
      </c>
      <c r="D356" t="s">
        <v>16</v>
      </c>
      <c r="E356" t="s">
        <v>64</v>
      </c>
      <c r="F356" t="s">
        <v>18</v>
      </c>
      <c r="G356" t="s">
        <v>18</v>
      </c>
      <c r="H356" t="s">
        <v>18</v>
      </c>
      <c r="I356" t="s">
        <v>937</v>
      </c>
      <c r="J356" t="s">
        <v>938</v>
      </c>
      <c r="K356" t="s">
        <v>939</v>
      </c>
      <c r="L356">
        <v>100</v>
      </c>
      <c r="M356" s="2">
        <v>20000000</v>
      </c>
      <c r="N356" s="2">
        <v>3050000</v>
      </c>
      <c r="O356" t="str">
        <f t="shared" si="5"/>
        <v>Flop</v>
      </c>
      <c r="S356" s="14" t="s">
        <v>1055</v>
      </c>
      <c r="T356" s="17">
        <v>1</v>
      </c>
    </row>
    <row r="357" spans="1:20" x14ac:dyDescent="0.3">
      <c r="A357" t="s">
        <v>940</v>
      </c>
      <c r="B357" t="s">
        <v>15</v>
      </c>
      <c r="C357" t="s">
        <v>16</v>
      </c>
      <c r="D357" t="s">
        <v>16</v>
      </c>
      <c r="E357" t="s">
        <v>118</v>
      </c>
      <c r="F357" t="s">
        <v>18</v>
      </c>
      <c r="G357" t="s">
        <v>18</v>
      </c>
      <c r="H357" t="s">
        <v>18</v>
      </c>
      <c r="I357" t="s">
        <v>941</v>
      </c>
      <c r="J357" t="s">
        <v>942</v>
      </c>
      <c r="K357" t="s">
        <v>943</v>
      </c>
      <c r="L357">
        <v>300</v>
      </c>
      <c r="M357" s="2">
        <v>42500000</v>
      </c>
      <c r="N357" s="2">
        <v>3900000</v>
      </c>
      <c r="O357" t="str">
        <f t="shared" si="5"/>
        <v>Flop</v>
      </c>
      <c r="S357" s="16" t="s">
        <v>23</v>
      </c>
      <c r="T357" s="17">
        <v>1</v>
      </c>
    </row>
    <row r="358" spans="1:20" x14ac:dyDescent="0.3">
      <c r="A358" t="s">
        <v>944</v>
      </c>
      <c r="B358" t="s">
        <v>15</v>
      </c>
      <c r="C358" t="s">
        <v>16</v>
      </c>
      <c r="D358" t="s">
        <v>16</v>
      </c>
      <c r="E358" t="s">
        <v>24</v>
      </c>
      <c r="F358" t="s">
        <v>16</v>
      </c>
      <c r="G358" t="s">
        <v>18</v>
      </c>
      <c r="H358" t="s">
        <v>18</v>
      </c>
      <c r="I358" t="s">
        <v>945</v>
      </c>
      <c r="J358" t="s">
        <v>946</v>
      </c>
      <c r="K358" t="s">
        <v>947</v>
      </c>
      <c r="L358">
        <v>15</v>
      </c>
      <c r="M358" s="2">
        <v>15000000</v>
      </c>
      <c r="N358" s="2">
        <v>300000</v>
      </c>
      <c r="O358" t="str">
        <f t="shared" si="5"/>
        <v>Flop</v>
      </c>
      <c r="S358" s="14" t="s">
        <v>1058</v>
      </c>
      <c r="T358" s="17">
        <v>1</v>
      </c>
    </row>
    <row r="359" spans="1:20" x14ac:dyDescent="0.3">
      <c r="A359" t="s">
        <v>948</v>
      </c>
      <c r="B359" t="s">
        <v>23</v>
      </c>
      <c r="C359" t="s">
        <v>16</v>
      </c>
      <c r="D359" t="s">
        <v>16</v>
      </c>
      <c r="E359" t="s">
        <v>42</v>
      </c>
      <c r="F359" t="s">
        <v>18</v>
      </c>
      <c r="G359" t="s">
        <v>18</v>
      </c>
      <c r="H359" t="s">
        <v>16</v>
      </c>
      <c r="I359" t="s">
        <v>949</v>
      </c>
      <c r="J359" t="s">
        <v>950</v>
      </c>
      <c r="K359" t="s">
        <v>869</v>
      </c>
      <c r="L359">
        <v>5</v>
      </c>
      <c r="M359" s="2">
        <v>7500000</v>
      </c>
      <c r="N359" s="2">
        <v>300000</v>
      </c>
      <c r="O359" t="str">
        <f t="shared" si="5"/>
        <v>Flop</v>
      </c>
      <c r="S359" s="16" t="s">
        <v>15</v>
      </c>
      <c r="T359" s="17">
        <v>1</v>
      </c>
    </row>
    <row r="360" spans="1:20" x14ac:dyDescent="0.3">
      <c r="A360" t="s">
        <v>951</v>
      </c>
      <c r="B360" t="s">
        <v>15</v>
      </c>
      <c r="C360" t="s">
        <v>16</v>
      </c>
      <c r="D360" t="s">
        <v>16</v>
      </c>
      <c r="E360" t="s">
        <v>29</v>
      </c>
      <c r="F360" t="s">
        <v>18</v>
      </c>
      <c r="G360" t="s">
        <v>18</v>
      </c>
      <c r="H360" t="s">
        <v>18</v>
      </c>
      <c r="I360" t="s">
        <v>952</v>
      </c>
      <c r="J360" t="s">
        <v>953</v>
      </c>
      <c r="K360" t="s">
        <v>954</v>
      </c>
      <c r="L360">
        <v>225</v>
      </c>
      <c r="M360" s="2">
        <v>60000000</v>
      </c>
      <c r="N360" s="2">
        <v>5900000</v>
      </c>
      <c r="O360" t="str">
        <f t="shared" si="5"/>
        <v>Flop</v>
      </c>
      <c r="S360" s="14" t="s">
        <v>1062</v>
      </c>
      <c r="T360" s="17">
        <v>3</v>
      </c>
    </row>
    <row r="361" spans="1:20" x14ac:dyDescent="0.3">
      <c r="A361" t="s">
        <v>955</v>
      </c>
      <c r="B361" t="s">
        <v>15</v>
      </c>
      <c r="C361" t="s">
        <v>16</v>
      </c>
      <c r="D361" t="s">
        <v>16</v>
      </c>
      <c r="E361" t="s">
        <v>228</v>
      </c>
      <c r="F361" t="s">
        <v>16</v>
      </c>
      <c r="G361" t="s">
        <v>16</v>
      </c>
      <c r="H361" t="s">
        <v>16</v>
      </c>
      <c r="I361" t="s">
        <v>956</v>
      </c>
      <c r="J361" t="s">
        <v>957</v>
      </c>
      <c r="K361" t="s">
        <v>246</v>
      </c>
      <c r="L361">
        <v>70</v>
      </c>
      <c r="M361" s="2">
        <v>25000000</v>
      </c>
      <c r="N361" s="2">
        <v>9400000</v>
      </c>
      <c r="O361" t="str">
        <f t="shared" si="5"/>
        <v>Flop</v>
      </c>
      <c r="S361" s="16" t="s">
        <v>23</v>
      </c>
      <c r="T361" s="17">
        <v>1</v>
      </c>
    </row>
    <row r="362" spans="1:20" x14ac:dyDescent="0.3">
      <c r="A362" t="s">
        <v>958</v>
      </c>
      <c r="B362" t="s">
        <v>15</v>
      </c>
      <c r="C362" t="s">
        <v>16</v>
      </c>
      <c r="D362" t="s">
        <v>16</v>
      </c>
      <c r="E362" t="s">
        <v>24</v>
      </c>
      <c r="F362" t="s">
        <v>16</v>
      </c>
      <c r="G362" t="s">
        <v>16</v>
      </c>
      <c r="H362" t="s">
        <v>16</v>
      </c>
      <c r="I362" t="s">
        <v>956</v>
      </c>
      <c r="J362" t="s">
        <v>316</v>
      </c>
      <c r="K362" t="s">
        <v>476</v>
      </c>
      <c r="L362">
        <v>250</v>
      </c>
      <c r="M362" s="2">
        <v>67500000</v>
      </c>
      <c r="N362" s="2">
        <v>150560000</v>
      </c>
      <c r="O362" t="str">
        <f t="shared" si="5"/>
        <v>Blockbuster</v>
      </c>
      <c r="S362" s="16" t="s">
        <v>15</v>
      </c>
      <c r="T362" s="17">
        <v>2</v>
      </c>
    </row>
    <row r="363" spans="1:20" x14ac:dyDescent="0.3">
      <c r="A363" t="s">
        <v>959</v>
      </c>
      <c r="B363" t="s">
        <v>23</v>
      </c>
      <c r="C363" t="s">
        <v>16</v>
      </c>
      <c r="D363" t="s">
        <v>16</v>
      </c>
      <c r="E363" t="s">
        <v>29</v>
      </c>
      <c r="F363" t="s">
        <v>16</v>
      </c>
      <c r="G363" t="s">
        <v>16</v>
      </c>
      <c r="H363" t="s">
        <v>16</v>
      </c>
      <c r="I363" t="s">
        <v>956</v>
      </c>
      <c r="J363" t="s">
        <v>960</v>
      </c>
      <c r="K363" t="s">
        <v>246</v>
      </c>
      <c r="L363">
        <v>50</v>
      </c>
      <c r="M363" s="2">
        <v>40000000</v>
      </c>
      <c r="N363" s="2">
        <v>6200000</v>
      </c>
      <c r="O363" t="str">
        <f t="shared" si="5"/>
        <v>Flop</v>
      </c>
      <c r="S363" s="14" t="s">
        <v>1070</v>
      </c>
      <c r="T363" s="17">
        <v>1</v>
      </c>
    </row>
    <row r="364" spans="1:20" x14ac:dyDescent="0.3">
      <c r="A364" t="s">
        <v>961</v>
      </c>
      <c r="B364" t="s">
        <v>23</v>
      </c>
      <c r="C364" t="s">
        <v>16</v>
      </c>
      <c r="D364" t="s">
        <v>16</v>
      </c>
      <c r="E364" t="s">
        <v>24</v>
      </c>
      <c r="F364" t="s">
        <v>16</v>
      </c>
      <c r="G364" t="s">
        <v>18</v>
      </c>
      <c r="H364" t="s">
        <v>16</v>
      </c>
      <c r="I364" t="s">
        <v>956</v>
      </c>
      <c r="J364" t="s">
        <v>962</v>
      </c>
      <c r="K364" t="s">
        <v>736</v>
      </c>
      <c r="L364">
        <v>125</v>
      </c>
      <c r="M364" s="2">
        <v>55000000</v>
      </c>
      <c r="N364" s="2">
        <v>2025000</v>
      </c>
      <c r="O364" t="str">
        <f t="shared" si="5"/>
        <v>Flop</v>
      </c>
      <c r="S364" s="16" t="s">
        <v>15</v>
      </c>
      <c r="T364" s="17">
        <v>1</v>
      </c>
    </row>
    <row r="365" spans="1:20" x14ac:dyDescent="0.3">
      <c r="A365" t="s">
        <v>963</v>
      </c>
      <c r="B365" t="s">
        <v>15</v>
      </c>
      <c r="C365" t="s">
        <v>16</v>
      </c>
      <c r="D365" t="s">
        <v>18</v>
      </c>
      <c r="E365" t="s">
        <v>228</v>
      </c>
      <c r="F365" t="s">
        <v>16</v>
      </c>
      <c r="G365" t="s">
        <v>16</v>
      </c>
      <c r="H365" t="s">
        <v>18</v>
      </c>
      <c r="I365" t="s">
        <v>956</v>
      </c>
      <c r="J365" t="s">
        <v>230</v>
      </c>
      <c r="K365" t="s">
        <v>964</v>
      </c>
      <c r="L365">
        <v>1300</v>
      </c>
      <c r="M365" s="2">
        <v>250000000</v>
      </c>
      <c r="N365" s="2">
        <v>206350000</v>
      </c>
      <c r="O365" t="str">
        <f t="shared" si="5"/>
        <v>Average</v>
      </c>
      <c r="S365" s="14" t="s">
        <v>1074</v>
      </c>
      <c r="T365" s="17">
        <v>1</v>
      </c>
    </row>
    <row r="366" spans="1:20" x14ac:dyDescent="0.3">
      <c r="A366" t="s">
        <v>965</v>
      </c>
      <c r="B366" t="s">
        <v>15</v>
      </c>
      <c r="C366" t="s">
        <v>16</v>
      </c>
      <c r="D366" t="s">
        <v>16</v>
      </c>
      <c r="E366" t="s">
        <v>24</v>
      </c>
      <c r="F366" t="s">
        <v>18</v>
      </c>
      <c r="G366" t="s">
        <v>16</v>
      </c>
      <c r="H366" t="s">
        <v>16</v>
      </c>
      <c r="I366" t="s">
        <v>966</v>
      </c>
      <c r="J366" t="s">
        <v>967</v>
      </c>
      <c r="K366" t="s">
        <v>968</v>
      </c>
      <c r="L366">
        <v>1</v>
      </c>
      <c r="M366" s="2">
        <v>1500000</v>
      </c>
      <c r="N366" s="2">
        <v>325000</v>
      </c>
      <c r="O366" t="str">
        <f t="shared" si="5"/>
        <v>Flop</v>
      </c>
      <c r="S366" s="16" t="s">
        <v>15</v>
      </c>
      <c r="T366" s="17">
        <v>1</v>
      </c>
    </row>
    <row r="367" spans="1:20" x14ac:dyDescent="0.3">
      <c r="A367" t="s">
        <v>969</v>
      </c>
      <c r="B367" t="s">
        <v>23</v>
      </c>
      <c r="C367" t="s">
        <v>16</v>
      </c>
      <c r="D367" t="s">
        <v>16</v>
      </c>
      <c r="E367" t="s">
        <v>64</v>
      </c>
      <c r="F367" t="s">
        <v>16</v>
      </c>
      <c r="G367" t="s">
        <v>16</v>
      </c>
      <c r="H367" t="s">
        <v>16</v>
      </c>
      <c r="I367" t="s">
        <v>970</v>
      </c>
      <c r="J367" t="s">
        <v>971</v>
      </c>
      <c r="K367" t="s">
        <v>150</v>
      </c>
      <c r="L367">
        <v>140</v>
      </c>
      <c r="M367" s="2">
        <v>75000000</v>
      </c>
      <c r="N367" s="2">
        <v>43280000</v>
      </c>
      <c r="O367" t="str">
        <f t="shared" si="5"/>
        <v>Flop</v>
      </c>
      <c r="S367" s="14" t="s">
        <v>1078</v>
      </c>
      <c r="T367" s="17">
        <v>1</v>
      </c>
    </row>
    <row r="368" spans="1:20" x14ac:dyDescent="0.3">
      <c r="A368" t="s">
        <v>972</v>
      </c>
      <c r="B368" t="s">
        <v>15</v>
      </c>
      <c r="C368" t="s">
        <v>16</v>
      </c>
      <c r="D368" t="s">
        <v>16</v>
      </c>
      <c r="E368" t="s">
        <v>55</v>
      </c>
      <c r="F368" t="s">
        <v>16</v>
      </c>
      <c r="G368" t="s">
        <v>16</v>
      </c>
      <c r="H368" t="s">
        <v>16</v>
      </c>
      <c r="I368" t="s">
        <v>970</v>
      </c>
      <c r="J368" t="s">
        <v>804</v>
      </c>
      <c r="K368" t="s">
        <v>625</v>
      </c>
      <c r="L368">
        <v>425</v>
      </c>
      <c r="M368" s="2">
        <v>100000000</v>
      </c>
      <c r="N368" s="2">
        <v>30967500</v>
      </c>
      <c r="O368" t="str">
        <f t="shared" si="5"/>
        <v>Flop</v>
      </c>
      <c r="S368" s="16" t="s">
        <v>23</v>
      </c>
      <c r="T368" s="17">
        <v>1</v>
      </c>
    </row>
    <row r="369" spans="1:20" x14ac:dyDescent="0.3">
      <c r="A369" t="s">
        <v>973</v>
      </c>
      <c r="B369" t="s">
        <v>23</v>
      </c>
      <c r="C369" t="s">
        <v>16</v>
      </c>
      <c r="D369" t="s">
        <v>16</v>
      </c>
      <c r="E369" t="s">
        <v>228</v>
      </c>
      <c r="F369" t="s">
        <v>16</v>
      </c>
      <c r="G369" t="s">
        <v>16</v>
      </c>
      <c r="H369" t="s">
        <v>16</v>
      </c>
      <c r="I369" t="s">
        <v>970</v>
      </c>
      <c r="J369" t="s">
        <v>974</v>
      </c>
      <c r="K369" t="s">
        <v>975</v>
      </c>
      <c r="L369">
        <v>575</v>
      </c>
      <c r="M369" s="2">
        <v>80000000</v>
      </c>
      <c r="N369" s="2">
        <v>30900000</v>
      </c>
      <c r="O369" t="str">
        <f t="shared" si="5"/>
        <v>Flop</v>
      </c>
      <c r="S369" s="14" t="s">
        <v>1080</v>
      </c>
      <c r="T369" s="17">
        <v>2</v>
      </c>
    </row>
    <row r="370" spans="1:20" x14ac:dyDescent="0.3">
      <c r="A370" t="s">
        <v>976</v>
      </c>
      <c r="B370" t="s">
        <v>23</v>
      </c>
      <c r="C370" t="s">
        <v>16</v>
      </c>
      <c r="D370" t="s">
        <v>16</v>
      </c>
      <c r="E370" t="s">
        <v>24</v>
      </c>
      <c r="F370" t="s">
        <v>16</v>
      </c>
      <c r="G370" t="s">
        <v>16</v>
      </c>
      <c r="H370" t="s">
        <v>16</v>
      </c>
      <c r="I370" t="s">
        <v>970</v>
      </c>
      <c r="J370" t="s">
        <v>977</v>
      </c>
      <c r="K370" t="s">
        <v>138</v>
      </c>
      <c r="L370">
        <v>125</v>
      </c>
      <c r="M370" s="2">
        <v>55000000</v>
      </c>
      <c r="N370" s="2">
        <v>6996000</v>
      </c>
      <c r="O370" t="str">
        <f t="shared" si="5"/>
        <v>Flop</v>
      </c>
      <c r="S370" s="16" t="s">
        <v>23</v>
      </c>
      <c r="T370" s="17">
        <v>1</v>
      </c>
    </row>
    <row r="371" spans="1:20" x14ac:dyDescent="0.3">
      <c r="A371" t="s">
        <v>978</v>
      </c>
      <c r="B371" t="s">
        <v>15</v>
      </c>
      <c r="C371" t="s">
        <v>16</v>
      </c>
      <c r="D371" t="s">
        <v>16</v>
      </c>
      <c r="E371" t="s">
        <v>24</v>
      </c>
      <c r="F371" t="s">
        <v>16</v>
      </c>
      <c r="G371" t="s">
        <v>16</v>
      </c>
      <c r="H371" t="s">
        <v>16</v>
      </c>
      <c r="I371" t="s">
        <v>970</v>
      </c>
      <c r="J371" t="s">
        <v>977</v>
      </c>
      <c r="K371" t="s">
        <v>979</v>
      </c>
      <c r="L371">
        <v>275</v>
      </c>
      <c r="M371" s="2">
        <v>60000000</v>
      </c>
      <c r="N371" s="2">
        <v>11000000</v>
      </c>
      <c r="O371" t="str">
        <f t="shared" si="5"/>
        <v>Flop</v>
      </c>
      <c r="S371" s="16" t="s">
        <v>15</v>
      </c>
      <c r="T371" s="17">
        <v>1</v>
      </c>
    </row>
    <row r="372" spans="1:20" x14ac:dyDescent="0.3">
      <c r="A372" t="s">
        <v>980</v>
      </c>
      <c r="B372" t="s">
        <v>23</v>
      </c>
      <c r="C372" t="s">
        <v>16</v>
      </c>
      <c r="D372" t="s">
        <v>16</v>
      </c>
      <c r="E372" t="s">
        <v>55</v>
      </c>
      <c r="F372" t="s">
        <v>16</v>
      </c>
      <c r="G372" t="s">
        <v>16</v>
      </c>
      <c r="H372" t="s">
        <v>16</v>
      </c>
      <c r="I372" t="s">
        <v>970</v>
      </c>
      <c r="J372" t="s">
        <v>981</v>
      </c>
      <c r="K372" t="s">
        <v>69</v>
      </c>
      <c r="L372">
        <v>650</v>
      </c>
      <c r="M372" s="2">
        <v>210000000</v>
      </c>
      <c r="N372" s="2">
        <v>91500000</v>
      </c>
      <c r="O372" t="str">
        <f t="shared" si="5"/>
        <v>Flop</v>
      </c>
      <c r="S372" s="14" t="s">
        <v>1087</v>
      </c>
      <c r="T372" s="17">
        <v>1</v>
      </c>
    </row>
    <row r="373" spans="1:20" x14ac:dyDescent="0.3">
      <c r="A373" t="s">
        <v>982</v>
      </c>
      <c r="B373" t="s">
        <v>23</v>
      </c>
      <c r="C373" t="s">
        <v>16</v>
      </c>
      <c r="D373" t="s">
        <v>16</v>
      </c>
      <c r="E373" t="s">
        <v>64</v>
      </c>
      <c r="F373" t="s">
        <v>16</v>
      </c>
      <c r="G373" t="s">
        <v>16</v>
      </c>
      <c r="H373" t="s">
        <v>16</v>
      </c>
      <c r="I373" t="s">
        <v>970</v>
      </c>
      <c r="J373" t="s">
        <v>464</v>
      </c>
      <c r="K373" t="s">
        <v>410</v>
      </c>
      <c r="L373">
        <v>375</v>
      </c>
      <c r="M373" s="2">
        <v>100000000</v>
      </c>
      <c r="N373" s="2">
        <v>195600000</v>
      </c>
      <c r="O373" t="str">
        <f t="shared" si="5"/>
        <v>Hit</v>
      </c>
      <c r="S373" s="16" t="s">
        <v>15</v>
      </c>
      <c r="T373" s="17">
        <v>1</v>
      </c>
    </row>
    <row r="374" spans="1:20" x14ac:dyDescent="0.3">
      <c r="A374" t="s">
        <v>983</v>
      </c>
      <c r="B374" t="s">
        <v>23</v>
      </c>
      <c r="C374" t="s">
        <v>16</v>
      </c>
      <c r="D374" t="s">
        <v>16</v>
      </c>
      <c r="E374" t="s">
        <v>24</v>
      </c>
      <c r="F374" t="s">
        <v>16</v>
      </c>
      <c r="G374" t="s">
        <v>16</v>
      </c>
      <c r="H374" t="s">
        <v>16</v>
      </c>
      <c r="I374" t="s">
        <v>970</v>
      </c>
      <c r="J374" t="s">
        <v>464</v>
      </c>
      <c r="K374" t="s">
        <v>138</v>
      </c>
      <c r="L374">
        <v>425</v>
      </c>
      <c r="M374" s="2">
        <v>115000000</v>
      </c>
      <c r="N374" s="2">
        <v>95900000</v>
      </c>
      <c r="O374" t="str">
        <f t="shared" si="5"/>
        <v>Average</v>
      </c>
      <c r="S374" s="14" t="s">
        <v>1090</v>
      </c>
      <c r="T374" s="17">
        <v>3</v>
      </c>
    </row>
    <row r="375" spans="1:20" x14ac:dyDescent="0.3">
      <c r="A375" t="s">
        <v>984</v>
      </c>
      <c r="B375" t="s">
        <v>23</v>
      </c>
      <c r="C375" t="s">
        <v>16</v>
      </c>
      <c r="D375" t="s">
        <v>16</v>
      </c>
      <c r="E375" t="s">
        <v>29</v>
      </c>
      <c r="F375" t="s">
        <v>16</v>
      </c>
      <c r="G375" t="s">
        <v>16</v>
      </c>
      <c r="H375" t="s">
        <v>16</v>
      </c>
      <c r="I375" t="s">
        <v>970</v>
      </c>
      <c r="J375" t="s">
        <v>230</v>
      </c>
      <c r="K375" t="s">
        <v>246</v>
      </c>
      <c r="L375">
        <v>275</v>
      </c>
      <c r="M375" s="2">
        <v>90000000</v>
      </c>
      <c r="N375" s="2">
        <v>61400000</v>
      </c>
      <c r="O375" t="str">
        <f t="shared" si="5"/>
        <v>Flop</v>
      </c>
      <c r="S375" s="16" t="s">
        <v>23</v>
      </c>
      <c r="T375" s="17">
        <v>2</v>
      </c>
    </row>
    <row r="376" spans="1:20" x14ac:dyDescent="0.3">
      <c r="A376" t="s">
        <v>985</v>
      </c>
      <c r="B376" t="s">
        <v>23</v>
      </c>
      <c r="C376" t="s">
        <v>16</v>
      </c>
      <c r="D376" t="s">
        <v>16</v>
      </c>
      <c r="E376" t="s">
        <v>24</v>
      </c>
      <c r="F376" t="s">
        <v>16</v>
      </c>
      <c r="G376" t="s">
        <v>16</v>
      </c>
      <c r="H376" t="s">
        <v>16</v>
      </c>
      <c r="I376" t="s">
        <v>986</v>
      </c>
      <c r="J376" t="s">
        <v>987</v>
      </c>
      <c r="K376" t="s">
        <v>988</v>
      </c>
      <c r="L376">
        <v>40</v>
      </c>
      <c r="M376" s="2">
        <v>10000000</v>
      </c>
      <c r="N376" s="2">
        <v>1525000</v>
      </c>
      <c r="O376" t="str">
        <f t="shared" si="5"/>
        <v>Flop</v>
      </c>
      <c r="S376" s="16" t="s">
        <v>15</v>
      </c>
      <c r="T376" s="17">
        <v>1</v>
      </c>
    </row>
    <row r="377" spans="1:20" x14ac:dyDescent="0.3">
      <c r="A377" t="s">
        <v>989</v>
      </c>
      <c r="B377" t="s">
        <v>15</v>
      </c>
      <c r="C377" t="s">
        <v>16</v>
      </c>
      <c r="D377" t="s">
        <v>16</v>
      </c>
      <c r="E377" t="s">
        <v>42</v>
      </c>
      <c r="F377" t="s">
        <v>16</v>
      </c>
      <c r="G377" t="s">
        <v>16</v>
      </c>
      <c r="H377" t="s">
        <v>16</v>
      </c>
      <c r="I377" t="s">
        <v>990</v>
      </c>
      <c r="J377" t="s">
        <v>991</v>
      </c>
      <c r="K377" t="s">
        <v>992</v>
      </c>
      <c r="L377">
        <v>550</v>
      </c>
      <c r="M377" s="2">
        <v>95000000</v>
      </c>
      <c r="N377" s="2">
        <v>12500000</v>
      </c>
      <c r="O377" t="str">
        <f t="shared" si="5"/>
        <v>Flop</v>
      </c>
      <c r="S377" s="14" t="s">
        <v>1097</v>
      </c>
      <c r="T377" s="17">
        <v>1</v>
      </c>
    </row>
    <row r="378" spans="1:20" x14ac:dyDescent="0.3">
      <c r="A378" t="s">
        <v>993</v>
      </c>
      <c r="B378" t="s">
        <v>15</v>
      </c>
      <c r="C378" t="s">
        <v>16</v>
      </c>
      <c r="D378" t="s">
        <v>16</v>
      </c>
      <c r="E378" t="s">
        <v>118</v>
      </c>
      <c r="F378" t="s">
        <v>16</v>
      </c>
      <c r="G378" t="s">
        <v>18</v>
      </c>
      <c r="H378" t="s">
        <v>16</v>
      </c>
      <c r="I378" t="s">
        <v>990</v>
      </c>
      <c r="J378" t="s">
        <v>994</v>
      </c>
      <c r="K378" t="s">
        <v>710</v>
      </c>
      <c r="L378">
        <v>650</v>
      </c>
      <c r="M378" s="2">
        <v>190000000</v>
      </c>
      <c r="N378" s="2">
        <v>198675000</v>
      </c>
      <c r="O378" t="str">
        <f t="shared" si="5"/>
        <v>Hit</v>
      </c>
      <c r="S378" s="16" t="s">
        <v>15</v>
      </c>
      <c r="T378" s="17">
        <v>1</v>
      </c>
    </row>
    <row r="379" spans="1:20" x14ac:dyDescent="0.3">
      <c r="A379" t="s">
        <v>995</v>
      </c>
      <c r="B379" t="s">
        <v>15</v>
      </c>
      <c r="C379" t="s">
        <v>16</v>
      </c>
      <c r="D379" t="s">
        <v>16</v>
      </c>
      <c r="E379" t="s">
        <v>24</v>
      </c>
      <c r="F379" t="s">
        <v>16</v>
      </c>
      <c r="G379" t="s">
        <v>16</v>
      </c>
      <c r="H379" t="s">
        <v>16</v>
      </c>
      <c r="I379" t="s">
        <v>990</v>
      </c>
      <c r="J379" t="s">
        <v>996</v>
      </c>
      <c r="K379" t="s">
        <v>72</v>
      </c>
      <c r="L379">
        <v>325</v>
      </c>
      <c r="M379" s="2">
        <v>60000000</v>
      </c>
      <c r="N379" s="2">
        <v>42300000</v>
      </c>
      <c r="O379" t="str">
        <f t="shared" si="5"/>
        <v>Flop</v>
      </c>
      <c r="S379" s="14" t="s">
        <v>1100</v>
      </c>
      <c r="T379" s="17">
        <v>1</v>
      </c>
    </row>
    <row r="380" spans="1:20" x14ac:dyDescent="0.3">
      <c r="A380" t="s">
        <v>997</v>
      </c>
      <c r="B380" t="s">
        <v>15</v>
      </c>
      <c r="C380" t="s">
        <v>16</v>
      </c>
      <c r="D380" t="s">
        <v>16</v>
      </c>
      <c r="E380" t="s">
        <v>29</v>
      </c>
      <c r="F380" t="s">
        <v>18</v>
      </c>
      <c r="G380" t="s">
        <v>18</v>
      </c>
      <c r="H380" t="s">
        <v>18</v>
      </c>
      <c r="I380" t="s">
        <v>998</v>
      </c>
      <c r="J380" t="s">
        <v>999</v>
      </c>
      <c r="K380" t="s">
        <v>1000</v>
      </c>
      <c r="L380">
        <v>30</v>
      </c>
      <c r="M380" s="2">
        <v>15000000</v>
      </c>
      <c r="N380" s="2">
        <v>475000</v>
      </c>
      <c r="O380" t="str">
        <f t="shared" si="5"/>
        <v>Flop</v>
      </c>
      <c r="S380" s="16" t="s">
        <v>15</v>
      </c>
      <c r="T380" s="17">
        <v>1</v>
      </c>
    </row>
    <row r="381" spans="1:20" x14ac:dyDescent="0.3">
      <c r="A381" t="s">
        <v>1001</v>
      </c>
      <c r="B381" t="s">
        <v>23</v>
      </c>
      <c r="C381" t="s">
        <v>16</v>
      </c>
      <c r="D381" t="s">
        <v>16</v>
      </c>
      <c r="E381" t="s">
        <v>29</v>
      </c>
      <c r="F381" t="s">
        <v>16</v>
      </c>
      <c r="G381" t="s">
        <v>18</v>
      </c>
      <c r="H381" t="s">
        <v>16</v>
      </c>
      <c r="I381" t="s">
        <v>1002</v>
      </c>
      <c r="J381" t="s">
        <v>1003</v>
      </c>
      <c r="K381" t="s">
        <v>736</v>
      </c>
      <c r="L381">
        <v>75</v>
      </c>
      <c r="M381" s="2">
        <v>35000000</v>
      </c>
      <c r="N381" s="2">
        <v>1950000</v>
      </c>
      <c r="O381" t="str">
        <f t="shared" si="5"/>
        <v>Flop</v>
      </c>
      <c r="S381" s="14" t="s">
        <v>1103</v>
      </c>
      <c r="T381" s="17">
        <v>1</v>
      </c>
    </row>
    <row r="382" spans="1:20" x14ac:dyDescent="0.3">
      <c r="A382" t="s">
        <v>1004</v>
      </c>
      <c r="B382" t="s">
        <v>15</v>
      </c>
      <c r="C382" t="s">
        <v>16</v>
      </c>
      <c r="D382" t="s">
        <v>16</v>
      </c>
      <c r="E382" t="s">
        <v>228</v>
      </c>
      <c r="F382" t="s">
        <v>16</v>
      </c>
      <c r="G382" t="s">
        <v>18</v>
      </c>
      <c r="H382" t="s">
        <v>18</v>
      </c>
      <c r="I382" t="s">
        <v>1005</v>
      </c>
      <c r="J382" t="s">
        <v>1006</v>
      </c>
      <c r="K382" t="s">
        <v>1007</v>
      </c>
      <c r="L382">
        <v>2</v>
      </c>
      <c r="M382" s="2">
        <v>3000000</v>
      </c>
      <c r="N382" s="2">
        <v>75000</v>
      </c>
      <c r="O382" t="str">
        <f t="shared" si="5"/>
        <v>Flop</v>
      </c>
      <c r="S382" s="16" t="s">
        <v>15</v>
      </c>
      <c r="T382" s="17">
        <v>1</v>
      </c>
    </row>
    <row r="383" spans="1:20" x14ac:dyDescent="0.3">
      <c r="A383" t="s">
        <v>1008</v>
      </c>
      <c r="B383" t="s">
        <v>15</v>
      </c>
      <c r="C383" t="s">
        <v>16</v>
      </c>
      <c r="D383" t="s">
        <v>16</v>
      </c>
      <c r="E383" t="s">
        <v>24</v>
      </c>
      <c r="F383" t="s">
        <v>18</v>
      </c>
      <c r="G383" t="s">
        <v>18</v>
      </c>
      <c r="H383" t="s">
        <v>16</v>
      </c>
      <c r="I383" t="s">
        <v>1009</v>
      </c>
      <c r="J383" t="s">
        <v>1010</v>
      </c>
      <c r="K383" t="s">
        <v>125</v>
      </c>
      <c r="L383">
        <v>55</v>
      </c>
      <c r="M383" s="2">
        <v>17500000</v>
      </c>
      <c r="N383" s="2">
        <v>675000</v>
      </c>
      <c r="O383" t="str">
        <f t="shared" si="5"/>
        <v>Flop</v>
      </c>
      <c r="S383" s="14" t="s">
        <v>1107</v>
      </c>
      <c r="T383" s="17">
        <v>1</v>
      </c>
    </row>
    <row r="384" spans="1:20" x14ac:dyDescent="0.3">
      <c r="A384" t="s">
        <v>1011</v>
      </c>
      <c r="B384" t="s">
        <v>15</v>
      </c>
      <c r="C384" t="s">
        <v>16</v>
      </c>
      <c r="D384" t="s">
        <v>16</v>
      </c>
      <c r="E384" t="s">
        <v>38</v>
      </c>
      <c r="F384" t="s">
        <v>18</v>
      </c>
      <c r="G384" t="s">
        <v>16</v>
      </c>
      <c r="H384" t="s">
        <v>16</v>
      </c>
      <c r="I384" t="s">
        <v>1012</v>
      </c>
      <c r="J384" t="s">
        <v>253</v>
      </c>
      <c r="K384" t="s">
        <v>720</v>
      </c>
      <c r="L384">
        <v>10</v>
      </c>
      <c r="M384" s="2">
        <v>1500000</v>
      </c>
      <c r="N384" s="2">
        <v>2200000</v>
      </c>
      <c r="O384" t="str">
        <f t="shared" si="5"/>
        <v>Hit</v>
      </c>
      <c r="S384" s="16" t="s">
        <v>15</v>
      </c>
      <c r="T384" s="17">
        <v>1</v>
      </c>
    </row>
    <row r="385" spans="1:20" x14ac:dyDescent="0.3">
      <c r="A385" t="s">
        <v>1013</v>
      </c>
      <c r="B385" t="s">
        <v>15</v>
      </c>
      <c r="C385" t="s">
        <v>16</v>
      </c>
      <c r="D385" t="s">
        <v>16</v>
      </c>
      <c r="E385" t="s">
        <v>29</v>
      </c>
      <c r="F385" t="s">
        <v>16</v>
      </c>
      <c r="G385" t="s">
        <v>18</v>
      </c>
      <c r="H385" t="s">
        <v>18</v>
      </c>
      <c r="I385" t="s">
        <v>1014</v>
      </c>
      <c r="J385" t="s">
        <v>1015</v>
      </c>
      <c r="K385" t="s">
        <v>1016</v>
      </c>
      <c r="L385">
        <v>85</v>
      </c>
      <c r="M385" s="2">
        <v>40000000</v>
      </c>
      <c r="N385" s="2">
        <v>1150000</v>
      </c>
      <c r="O385" t="str">
        <f t="shared" si="5"/>
        <v>Flop</v>
      </c>
      <c r="S385" s="14" t="s">
        <v>1111</v>
      </c>
      <c r="T385" s="17">
        <v>1</v>
      </c>
    </row>
    <row r="386" spans="1:20" x14ac:dyDescent="0.3">
      <c r="A386" t="s">
        <v>1017</v>
      </c>
      <c r="B386" t="s">
        <v>23</v>
      </c>
      <c r="C386" t="s">
        <v>16</v>
      </c>
      <c r="D386" t="s">
        <v>16</v>
      </c>
      <c r="E386" t="s">
        <v>24</v>
      </c>
      <c r="F386" t="s">
        <v>16</v>
      </c>
      <c r="G386" t="s">
        <v>18</v>
      </c>
      <c r="H386" t="s">
        <v>18</v>
      </c>
      <c r="I386" t="s">
        <v>1014</v>
      </c>
      <c r="J386" t="s">
        <v>1018</v>
      </c>
      <c r="K386" t="s">
        <v>1019</v>
      </c>
      <c r="L386">
        <v>35</v>
      </c>
      <c r="M386" s="2">
        <v>20000000</v>
      </c>
      <c r="N386" s="2">
        <v>525000</v>
      </c>
      <c r="O386" t="str">
        <f t="shared" ref="O386:O449" si="6">IF(N386 &gt;= 2*M386, "Blockbuster", IF(N386 &gt;= M386, "Hit", IF(N386 &gt;= 0.75*M386, "Average", "Flop")))</f>
        <v>Flop</v>
      </c>
      <c r="S386" s="16" t="s">
        <v>15</v>
      </c>
      <c r="T386" s="17">
        <v>1</v>
      </c>
    </row>
    <row r="387" spans="1:20" x14ac:dyDescent="0.3">
      <c r="A387" t="s">
        <v>1020</v>
      </c>
      <c r="B387" t="s">
        <v>15</v>
      </c>
      <c r="C387" t="s">
        <v>16</v>
      </c>
      <c r="D387" t="s">
        <v>16</v>
      </c>
      <c r="E387" t="s">
        <v>265</v>
      </c>
      <c r="F387" t="s">
        <v>16</v>
      </c>
      <c r="G387" t="s">
        <v>18</v>
      </c>
      <c r="H387" t="s">
        <v>16</v>
      </c>
      <c r="I387" t="s">
        <v>1021</v>
      </c>
      <c r="J387" t="s">
        <v>1022</v>
      </c>
      <c r="K387" t="s">
        <v>1023</v>
      </c>
      <c r="L387">
        <v>150</v>
      </c>
      <c r="M387" s="2">
        <v>27500000</v>
      </c>
      <c r="N387" s="2">
        <v>4000000</v>
      </c>
      <c r="O387" t="str">
        <f t="shared" si="6"/>
        <v>Flop</v>
      </c>
      <c r="S387" s="14" t="s">
        <v>1114</v>
      </c>
      <c r="T387" s="17">
        <v>1</v>
      </c>
    </row>
    <row r="388" spans="1:20" x14ac:dyDescent="0.3">
      <c r="A388" t="s">
        <v>1024</v>
      </c>
      <c r="B388" t="s">
        <v>15</v>
      </c>
      <c r="C388" t="s">
        <v>16</v>
      </c>
      <c r="D388" t="s">
        <v>16</v>
      </c>
      <c r="E388" t="s">
        <v>24</v>
      </c>
      <c r="F388" t="s">
        <v>16</v>
      </c>
      <c r="G388" t="s">
        <v>16</v>
      </c>
      <c r="H388" t="s">
        <v>16</v>
      </c>
      <c r="I388" t="s">
        <v>1021</v>
      </c>
      <c r="J388" t="s">
        <v>1025</v>
      </c>
      <c r="K388" t="s">
        <v>357</v>
      </c>
      <c r="L388">
        <v>45</v>
      </c>
      <c r="M388" s="2">
        <v>20000000</v>
      </c>
      <c r="N388" s="2">
        <v>925000</v>
      </c>
      <c r="O388" t="str">
        <f t="shared" si="6"/>
        <v>Flop</v>
      </c>
      <c r="S388" s="16" t="s">
        <v>15</v>
      </c>
      <c r="T388" s="17">
        <v>1</v>
      </c>
    </row>
    <row r="389" spans="1:20" x14ac:dyDescent="0.3">
      <c r="A389" t="s">
        <v>1026</v>
      </c>
      <c r="B389" t="s">
        <v>15</v>
      </c>
      <c r="C389" t="s">
        <v>16</v>
      </c>
      <c r="D389" t="s">
        <v>16</v>
      </c>
      <c r="E389" t="s">
        <v>24</v>
      </c>
      <c r="F389" t="s">
        <v>18</v>
      </c>
      <c r="G389" t="s">
        <v>18</v>
      </c>
      <c r="H389" t="s">
        <v>16</v>
      </c>
      <c r="I389" t="s">
        <v>1027</v>
      </c>
      <c r="J389" t="s">
        <v>1028</v>
      </c>
      <c r="K389" t="s">
        <v>1029</v>
      </c>
      <c r="L389">
        <v>3</v>
      </c>
      <c r="M389" s="2">
        <v>5000000</v>
      </c>
      <c r="N389" s="2">
        <v>500000</v>
      </c>
      <c r="O389" t="str">
        <f t="shared" si="6"/>
        <v>Flop</v>
      </c>
      <c r="S389" s="14" t="s">
        <v>1118</v>
      </c>
      <c r="T389" s="17">
        <v>1</v>
      </c>
    </row>
    <row r="390" spans="1:20" x14ac:dyDescent="0.3">
      <c r="A390" t="s">
        <v>1030</v>
      </c>
      <c r="B390" t="s">
        <v>23</v>
      </c>
      <c r="C390" t="s">
        <v>16</v>
      </c>
      <c r="D390" t="s">
        <v>16</v>
      </c>
      <c r="E390" t="s">
        <v>64</v>
      </c>
      <c r="F390" t="s">
        <v>18</v>
      </c>
      <c r="G390" t="s">
        <v>16</v>
      </c>
      <c r="H390" t="s">
        <v>16</v>
      </c>
      <c r="I390" t="s">
        <v>1031</v>
      </c>
      <c r="J390" t="s">
        <v>1032</v>
      </c>
      <c r="K390" t="s">
        <v>99</v>
      </c>
      <c r="L390">
        <v>325</v>
      </c>
      <c r="M390" s="2">
        <v>130000000</v>
      </c>
      <c r="N390" s="2">
        <v>9700000</v>
      </c>
      <c r="O390" t="str">
        <f t="shared" si="6"/>
        <v>Flop</v>
      </c>
      <c r="S390" s="16" t="s">
        <v>15</v>
      </c>
      <c r="T390" s="17">
        <v>1</v>
      </c>
    </row>
    <row r="391" spans="1:20" x14ac:dyDescent="0.3">
      <c r="A391" t="s">
        <v>1033</v>
      </c>
      <c r="B391" t="s">
        <v>15</v>
      </c>
      <c r="C391" t="s">
        <v>16</v>
      </c>
      <c r="D391" t="s">
        <v>16</v>
      </c>
      <c r="E391" t="s">
        <v>24</v>
      </c>
      <c r="F391" t="s">
        <v>16</v>
      </c>
      <c r="G391" t="s">
        <v>18</v>
      </c>
      <c r="H391" t="s">
        <v>16</v>
      </c>
      <c r="I391" t="s">
        <v>1034</v>
      </c>
      <c r="J391" t="s">
        <v>1035</v>
      </c>
      <c r="K391" t="s">
        <v>1036</v>
      </c>
      <c r="L391">
        <v>175</v>
      </c>
      <c r="M391" s="2">
        <v>15000000</v>
      </c>
      <c r="N391" s="2">
        <v>950000</v>
      </c>
      <c r="O391" t="str">
        <f t="shared" si="6"/>
        <v>Flop</v>
      </c>
      <c r="S391" s="14" t="s">
        <v>1122</v>
      </c>
      <c r="T391" s="17">
        <v>1</v>
      </c>
    </row>
    <row r="392" spans="1:20" x14ac:dyDescent="0.3">
      <c r="A392" t="s">
        <v>1037</v>
      </c>
      <c r="B392" t="s">
        <v>15</v>
      </c>
      <c r="C392" t="s">
        <v>16</v>
      </c>
      <c r="D392" t="s">
        <v>16</v>
      </c>
      <c r="E392" t="s">
        <v>42</v>
      </c>
      <c r="F392" t="s">
        <v>18</v>
      </c>
      <c r="G392" t="s">
        <v>18</v>
      </c>
      <c r="H392" t="s">
        <v>18</v>
      </c>
      <c r="I392" t="s">
        <v>1038</v>
      </c>
      <c r="J392" t="s">
        <v>1039</v>
      </c>
      <c r="K392" t="s">
        <v>189</v>
      </c>
      <c r="L392">
        <v>50</v>
      </c>
      <c r="M392" s="2">
        <v>50000000</v>
      </c>
      <c r="N392" s="2">
        <v>1500000</v>
      </c>
      <c r="O392" t="str">
        <f t="shared" si="6"/>
        <v>Flop</v>
      </c>
      <c r="S392" s="16" t="s">
        <v>23</v>
      </c>
      <c r="T392" s="17">
        <v>1</v>
      </c>
    </row>
    <row r="393" spans="1:20" x14ac:dyDescent="0.3">
      <c r="A393" t="s">
        <v>1040</v>
      </c>
      <c r="B393" t="s">
        <v>23</v>
      </c>
      <c r="C393" t="s">
        <v>16</v>
      </c>
      <c r="D393" t="s">
        <v>16</v>
      </c>
      <c r="E393" t="s">
        <v>24</v>
      </c>
      <c r="F393" t="s">
        <v>16</v>
      </c>
      <c r="G393" t="s">
        <v>18</v>
      </c>
      <c r="H393" t="s">
        <v>18</v>
      </c>
      <c r="I393" t="s">
        <v>1041</v>
      </c>
      <c r="J393" t="s">
        <v>1042</v>
      </c>
      <c r="K393" t="s">
        <v>1043</v>
      </c>
      <c r="L393">
        <v>8</v>
      </c>
      <c r="M393" s="2">
        <v>2500000</v>
      </c>
      <c r="N393" s="2">
        <v>650000</v>
      </c>
      <c r="O393" t="str">
        <f t="shared" si="6"/>
        <v>Flop</v>
      </c>
      <c r="S393" s="14" t="s">
        <v>1125</v>
      </c>
      <c r="T393" s="17">
        <v>2</v>
      </c>
    </row>
    <row r="394" spans="1:20" x14ac:dyDescent="0.3">
      <c r="A394" t="s">
        <v>1044</v>
      </c>
      <c r="B394" t="s">
        <v>15</v>
      </c>
      <c r="C394" t="s">
        <v>16</v>
      </c>
      <c r="D394" t="s">
        <v>16</v>
      </c>
      <c r="E394" t="s">
        <v>24</v>
      </c>
      <c r="F394" t="s">
        <v>16</v>
      </c>
      <c r="G394" t="s">
        <v>18</v>
      </c>
      <c r="H394" t="s">
        <v>16</v>
      </c>
      <c r="I394" t="s">
        <v>1045</v>
      </c>
      <c r="J394" t="s">
        <v>1046</v>
      </c>
      <c r="K394" t="s">
        <v>369</v>
      </c>
      <c r="L394">
        <v>175</v>
      </c>
      <c r="M394" s="2">
        <v>15000000</v>
      </c>
      <c r="N394" s="2">
        <v>900000</v>
      </c>
      <c r="O394" t="str">
        <f t="shared" si="6"/>
        <v>Flop</v>
      </c>
      <c r="S394" s="16" t="s">
        <v>23</v>
      </c>
      <c r="T394" s="17">
        <v>1</v>
      </c>
    </row>
    <row r="395" spans="1:20" x14ac:dyDescent="0.3">
      <c r="A395" t="s">
        <v>1047</v>
      </c>
      <c r="B395" t="s">
        <v>23</v>
      </c>
      <c r="C395" t="s">
        <v>16</v>
      </c>
      <c r="D395" t="s">
        <v>16</v>
      </c>
      <c r="E395" t="s">
        <v>265</v>
      </c>
      <c r="F395" t="s">
        <v>16</v>
      </c>
      <c r="G395" t="s">
        <v>18</v>
      </c>
      <c r="H395" t="s">
        <v>16</v>
      </c>
      <c r="I395" t="s">
        <v>1048</v>
      </c>
      <c r="J395" t="s">
        <v>1049</v>
      </c>
      <c r="K395" t="s">
        <v>60</v>
      </c>
      <c r="L395">
        <v>350</v>
      </c>
      <c r="M395" s="2">
        <v>100000000</v>
      </c>
      <c r="N395" s="2">
        <v>11300000</v>
      </c>
      <c r="O395" t="str">
        <f t="shared" si="6"/>
        <v>Flop</v>
      </c>
      <c r="S395" s="16" t="s">
        <v>15</v>
      </c>
      <c r="T395" s="17">
        <v>1</v>
      </c>
    </row>
    <row r="396" spans="1:20" x14ac:dyDescent="0.3">
      <c r="A396" t="s">
        <v>1050</v>
      </c>
      <c r="B396" t="s">
        <v>23</v>
      </c>
      <c r="C396" t="s">
        <v>16</v>
      </c>
      <c r="D396" t="s">
        <v>16</v>
      </c>
      <c r="E396" t="s">
        <v>38</v>
      </c>
      <c r="F396" t="s">
        <v>18</v>
      </c>
      <c r="G396" t="s">
        <v>16</v>
      </c>
      <c r="H396" t="s">
        <v>16</v>
      </c>
      <c r="I396" t="s">
        <v>1051</v>
      </c>
      <c r="J396" t="s">
        <v>1052</v>
      </c>
      <c r="K396" t="s">
        <v>1053</v>
      </c>
      <c r="L396">
        <v>1</v>
      </c>
      <c r="M396" s="2">
        <v>1000000</v>
      </c>
      <c r="N396" s="2">
        <v>300000</v>
      </c>
      <c r="O396" t="str">
        <f t="shared" si="6"/>
        <v>Flop</v>
      </c>
      <c r="S396" s="14" t="s">
        <v>1132</v>
      </c>
      <c r="T396" s="17">
        <v>1</v>
      </c>
    </row>
    <row r="397" spans="1:20" x14ac:dyDescent="0.3">
      <c r="A397" t="s">
        <v>1054</v>
      </c>
      <c r="B397" t="s">
        <v>23</v>
      </c>
      <c r="C397" t="s">
        <v>16</v>
      </c>
      <c r="D397" t="s">
        <v>16</v>
      </c>
      <c r="E397" t="s">
        <v>29</v>
      </c>
      <c r="F397" t="s">
        <v>18</v>
      </c>
      <c r="G397" t="s">
        <v>18</v>
      </c>
      <c r="H397" t="s">
        <v>16</v>
      </c>
      <c r="I397" t="s">
        <v>1055</v>
      </c>
      <c r="J397" t="s">
        <v>1056</v>
      </c>
      <c r="K397" t="s">
        <v>125</v>
      </c>
      <c r="L397">
        <v>50</v>
      </c>
      <c r="M397" s="2">
        <v>12500000</v>
      </c>
      <c r="N397" s="2">
        <v>500000</v>
      </c>
      <c r="O397" t="str">
        <f t="shared" si="6"/>
        <v>Flop</v>
      </c>
      <c r="S397" s="16" t="s">
        <v>15</v>
      </c>
      <c r="T397" s="17">
        <v>1</v>
      </c>
    </row>
    <row r="398" spans="1:20" x14ac:dyDescent="0.3">
      <c r="A398" t="s">
        <v>1057</v>
      </c>
      <c r="B398" t="s">
        <v>15</v>
      </c>
      <c r="C398" t="s">
        <v>16</v>
      </c>
      <c r="D398" t="s">
        <v>16</v>
      </c>
      <c r="E398" t="s">
        <v>24</v>
      </c>
      <c r="F398" t="s">
        <v>18</v>
      </c>
      <c r="G398" t="s">
        <v>18</v>
      </c>
      <c r="H398" t="s">
        <v>18</v>
      </c>
      <c r="I398" t="s">
        <v>1058</v>
      </c>
      <c r="J398" t="s">
        <v>1059</v>
      </c>
      <c r="K398" t="s">
        <v>1060</v>
      </c>
      <c r="L398">
        <v>50</v>
      </c>
      <c r="M398" s="2">
        <v>17500000</v>
      </c>
      <c r="N398" s="2">
        <v>3000000</v>
      </c>
      <c r="O398" t="str">
        <f t="shared" si="6"/>
        <v>Flop</v>
      </c>
      <c r="S398" s="14" t="s">
        <v>1135</v>
      </c>
      <c r="T398" s="17">
        <v>2</v>
      </c>
    </row>
    <row r="399" spans="1:20" x14ac:dyDescent="0.3">
      <c r="A399" t="s">
        <v>1061</v>
      </c>
      <c r="B399" t="s">
        <v>15</v>
      </c>
      <c r="C399" t="s">
        <v>16</v>
      </c>
      <c r="D399" t="s">
        <v>16</v>
      </c>
      <c r="E399" t="s">
        <v>24</v>
      </c>
      <c r="F399" t="s">
        <v>16</v>
      </c>
      <c r="G399" t="s">
        <v>18</v>
      </c>
      <c r="H399" t="s">
        <v>16</v>
      </c>
      <c r="I399" t="s">
        <v>1062</v>
      </c>
      <c r="J399" t="s">
        <v>1063</v>
      </c>
      <c r="K399" t="s">
        <v>1064</v>
      </c>
      <c r="L399">
        <v>15</v>
      </c>
      <c r="M399" s="2">
        <v>5000000</v>
      </c>
      <c r="N399" s="2">
        <v>142000</v>
      </c>
      <c r="O399" t="str">
        <f t="shared" si="6"/>
        <v>Flop</v>
      </c>
      <c r="S399" s="16" t="s">
        <v>15</v>
      </c>
      <c r="T399" s="17">
        <v>2</v>
      </c>
    </row>
    <row r="400" spans="1:20" x14ac:dyDescent="0.3">
      <c r="A400" t="s">
        <v>1065</v>
      </c>
      <c r="B400" t="s">
        <v>23</v>
      </c>
      <c r="C400" t="s">
        <v>16</v>
      </c>
      <c r="D400" t="s">
        <v>16</v>
      </c>
      <c r="E400" t="s">
        <v>42</v>
      </c>
      <c r="F400" t="s">
        <v>16</v>
      </c>
      <c r="G400" t="s">
        <v>18</v>
      </c>
      <c r="H400" t="s">
        <v>16</v>
      </c>
      <c r="I400" t="s">
        <v>1062</v>
      </c>
      <c r="J400" t="s">
        <v>1066</v>
      </c>
      <c r="K400" t="s">
        <v>935</v>
      </c>
      <c r="L400">
        <v>125</v>
      </c>
      <c r="M400" s="2">
        <v>37500000</v>
      </c>
      <c r="N400" s="2">
        <v>1750000</v>
      </c>
      <c r="O400" t="str">
        <f t="shared" si="6"/>
        <v>Flop</v>
      </c>
      <c r="S400" s="14" t="s">
        <v>1141</v>
      </c>
      <c r="T400" s="17">
        <v>1</v>
      </c>
    </row>
    <row r="401" spans="1:20" x14ac:dyDescent="0.3">
      <c r="A401" t="s">
        <v>1067</v>
      </c>
      <c r="B401" t="s">
        <v>15</v>
      </c>
      <c r="C401" t="s">
        <v>16</v>
      </c>
      <c r="D401" t="s">
        <v>16</v>
      </c>
      <c r="E401" t="s">
        <v>42</v>
      </c>
      <c r="F401" t="s">
        <v>16</v>
      </c>
      <c r="G401" t="s">
        <v>16</v>
      </c>
      <c r="H401" t="s">
        <v>18</v>
      </c>
      <c r="I401" t="s">
        <v>1062</v>
      </c>
      <c r="J401" t="s">
        <v>848</v>
      </c>
      <c r="K401" t="s">
        <v>1068</v>
      </c>
      <c r="L401">
        <v>125</v>
      </c>
      <c r="M401" s="2">
        <v>20000000</v>
      </c>
      <c r="N401" s="2">
        <v>750000</v>
      </c>
      <c r="O401" t="str">
        <f t="shared" si="6"/>
        <v>Flop</v>
      </c>
      <c r="S401" s="16" t="s">
        <v>15</v>
      </c>
      <c r="T401" s="17">
        <v>1</v>
      </c>
    </row>
    <row r="402" spans="1:20" x14ac:dyDescent="0.3">
      <c r="A402" t="s">
        <v>1069</v>
      </c>
      <c r="B402" t="s">
        <v>15</v>
      </c>
      <c r="C402" t="s">
        <v>16</v>
      </c>
      <c r="D402" t="s">
        <v>16</v>
      </c>
      <c r="E402" t="s">
        <v>24</v>
      </c>
      <c r="F402" t="s">
        <v>16</v>
      </c>
      <c r="G402" t="s">
        <v>16</v>
      </c>
      <c r="H402" t="s">
        <v>16</v>
      </c>
      <c r="I402" t="s">
        <v>1070</v>
      </c>
      <c r="J402" t="s">
        <v>1071</v>
      </c>
      <c r="K402" t="s">
        <v>1072</v>
      </c>
      <c r="L402">
        <v>125</v>
      </c>
      <c r="M402" s="2">
        <v>35000000</v>
      </c>
      <c r="N402" s="2">
        <v>1500000</v>
      </c>
      <c r="O402" t="str">
        <f t="shared" si="6"/>
        <v>Flop</v>
      </c>
      <c r="S402" s="14" t="s">
        <v>1144</v>
      </c>
      <c r="T402" s="17">
        <v>1</v>
      </c>
    </row>
    <row r="403" spans="1:20" x14ac:dyDescent="0.3">
      <c r="A403" t="s">
        <v>1073</v>
      </c>
      <c r="B403" t="s">
        <v>15</v>
      </c>
      <c r="C403" t="s">
        <v>16</v>
      </c>
      <c r="D403" t="s">
        <v>16</v>
      </c>
      <c r="E403" t="s">
        <v>24</v>
      </c>
      <c r="F403" t="s">
        <v>16</v>
      </c>
      <c r="G403" t="s">
        <v>16</v>
      </c>
      <c r="H403" t="s">
        <v>16</v>
      </c>
      <c r="I403" t="s">
        <v>1074</v>
      </c>
      <c r="J403" t="s">
        <v>1075</v>
      </c>
      <c r="K403" t="s">
        <v>1076</v>
      </c>
      <c r="L403">
        <v>875</v>
      </c>
      <c r="M403" s="2">
        <v>290000000</v>
      </c>
      <c r="N403" s="2">
        <v>512810000</v>
      </c>
      <c r="O403" t="str">
        <f t="shared" si="6"/>
        <v>Hit</v>
      </c>
      <c r="S403" s="16" t="s">
        <v>15</v>
      </c>
      <c r="T403" s="17">
        <v>1</v>
      </c>
    </row>
    <row r="404" spans="1:20" x14ac:dyDescent="0.3">
      <c r="A404" t="s">
        <v>1077</v>
      </c>
      <c r="B404" t="s">
        <v>23</v>
      </c>
      <c r="C404" t="s">
        <v>16</v>
      </c>
      <c r="D404" t="s">
        <v>16</v>
      </c>
      <c r="E404" t="s">
        <v>64</v>
      </c>
      <c r="F404" t="s">
        <v>16</v>
      </c>
      <c r="G404" t="s">
        <v>18</v>
      </c>
      <c r="H404" t="s">
        <v>16</v>
      </c>
      <c r="I404" t="s">
        <v>1078</v>
      </c>
      <c r="J404" t="s">
        <v>1078</v>
      </c>
      <c r="K404" t="s">
        <v>369</v>
      </c>
      <c r="L404">
        <v>175</v>
      </c>
      <c r="M404" s="2">
        <v>62500000</v>
      </c>
      <c r="N404" s="2">
        <v>2100000</v>
      </c>
      <c r="O404" t="str">
        <f t="shared" si="6"/>
        <v>Flop</v>
      </c>
      <c r="S404" s="14" t="s">
        <v>1148</v>
      </c>
      <c r="T404" s="17">
        <v>1</v>
      </c>
    </row>
    <row r="405" spans="1:20" x14ac:dyDescent="0.3">
      <c r="A405" t="s">
        <v>1079</v>
      </c>
      <c r="B405" t="s">
        <v>15</v>
      </c>
      <c r="C405" t="s">
        <v>16</v>
      </c>
      <c r="D405" t="s">
        <v>16</v>
      </c>
      <c r="E405" t="s">
        <v>24</v>
      </c>
      <c r="F405" t="s">
        <v>16</v>
      </c>
      <c r="G405" t="s">
        <v>16</v>
      </c>
      <c r="H405" t="s">
        <v>18</v>
      </c>
      <c r="I405" t="s">
        <v>1080</v>
      </c>
      <c r="J405" t="s">
        <v>1081</v>
      </c>
      <c r="K405" t="s">
        <v>1082</v>
      </c>
      <c r="L405">
        <v>175</v>
      </c>
      <c r="M405" s="2">
        <v>37500000</v>
      </c>
      <c r="N405" s="2">
        <v>2600000</v>
      </c>
      <c r="O405" t="str">
        <f t="shared" si="6"/>
        <v>Flop</v>
      </c>
      <c r="S405" s="16" t="s">
        <v>23</v>
      </c>
      <c r="T405" s="17">
        <v>1</v>
      </c>
    </row>
    <row r="406" spans="1:20" x14ac:dyDescent="0.3">
      <c r="A406" t="s">
        <v>1083</v>
      </c>
      <c r="B406" t="s">
        <v>23</v>
      </c>
      <c r="C406" t="s">
        <v>16</v>
      </c>
      <c r="D406" t="s">
        <v>16</v>
      </c>
      <c r="E406" t="s">
        <v>24</v>
      </c>
      <c r="F406" t="s">
        <v>16</v>
      </c>
      <c r="G406" t="s">
        <v>18</v>
      </c>
      <c r="H406" t="s">
        <v>16</v>
      </c>
      <c r="I406" t="s">
        <v>1080</v>
      </c>
      <c r="J406" t="s">
        <v>1084</v>
      </c>
      <c r="K406" t="s">
        <v>1085</v>
      </c>
      <c r="L406">
        <v>20</v>
      </c>
      <c r="M406" s="2">
        <v>15000000</v>
      </c>
      <c r="N406" s="2">
        <v>1425000</v>
      </c>
      <c r="O406" t="str">
        <f t="shared" si="6"/>
        <v>Flop</v>
      </c>
      <c r="S406" s="14" t="s">
        <v>1152</v>
      </c>
      <c r="T406" s="17">
        <v>6</v>
      </c>
    </row>
    <row r="407" spans="1:20" x14ac:dyDescent="0.3">
      <c r="A407" t="s">
        <v>1086</v>
      </c>
      <c r="B407" t="s">
        <v>15</v>
      </c>
      <c r="C407" t="s">
        <v>16</v>
      </c>
      <c r="D407" t="s">
        <v>16</v>
      </c>
      <c r="E407" t="s">
        <v>24</v>
      </c>
      <c r="F407" t="s">
        <v>18</v>
      </c>
      <c r="G407" t="s">
        <v>18</v>
      </c>
      <c r="H407" t="s">
        <v>16</v>
      </c>
      <c r="I407" t="s">
        <v>1087</v>
      </c>
      <c r="J407" t="s">
        <v>1088</v>
      </c>
      <c r="K407" t="s">
        <v>611</v>
      </c>
      <c r="L407">
        <v>50</v>
      </c>
      <c r="M407" s="2">
        <v>17500000</v>
      </c>
      <c r="N407" s="2">
        <v>1150000</v>
      </c>
      <c r="O407" t="str">
        <f t="shared" si="6"/>
        <v>Flop</v>
      </c>
      <c r="S407" s="16" t="s">
        <v>23</v>
      </c>
      <c r="T407" s="17">
        <v>4</v>
      </c>
    </row>
    <row r="408" spans="1:20" x14ac:dyDescent="0.3">
      <c r="A408" t="s">
        <v>1089</v>
      </c>
      <c r="B408" t="s">
        <v>23</v>
      </c>
      <c r="C408" t="s">
        <v>16</v>
      </c>
      <c r="D408" t="s">
        <v>16</v>
      </c>
      <c r="E408" t="s">
        <v>24</v>
      </c>
      <c r="F408" t="s">
        <v>16</v>
      </c>
      <c r="G408" t="s">
        <v>16</v>
      </c>
      <c r="H408" t="s">
        <v>18</v>
      </c>
      <c r="I408" t="s">
        <v>1090</v>
      </c>
      <c r="J408" t="s">
        <v>1090</v>
      </c>
      <c r="K408" t="s">
        <v>1091</v>
      </c>
      <c r="L408">
        <v>45</v>
      </c>
      <c r="M408" s="2">
        <v>12500000</v>
      </c>
      <c r="N408" s="2">
        <v>540000</v>
      </c>
      <c r="O408" t="str">
        <f t="shared" si="6"/>
        <v>Flop</v>
      </c>
      <c r="S408" s="16" t="s">
        <v>15</v>
      </c>
      <c r="T408" s="17">
        <v>2</v>
      </c>
    </row>
    <row r="409" spans="1:20" x14ac:dyDescent="0.3">
      <c r="A409" t="s">
        <v>1092</v>
      </c>
      <c r="B409" t="s">
        <v>23</v>
      </c>
      <c r="C409" t="s">
        <v>16</v>
      </c>
      <c r="D409" t="s">
        <v>16</v>
      </c>
      <c r="E409" t="s">
        <v>17</v>
      </c>
      <c r="F409" t="s">
        <v>16</v>
      </c>
      <c r="G409" t="s">
        <v>16</v>
      </c>
      <c r="H409" t="s">
        <v>18</v>
      </c>
      <c r="I409" t="s">
        <v>1090</v>
      </c>
      <c r="J409" t="s">
        <v>1090</v>
      </c>
      <c r="K409" t="s">
        <v>1093</v>
      </c>
      <c r="L409">
        <v>75</v>
      </c>
      <c r="M409" s="2">
        <v>32500000</v>
      </c>
      <c r="N409" s="2">
        <v>575000</v>
      </c>
      <c r="O409" t="str">
        <f t="shared" si="6"/>
        <v>Flop</v>
      </c>
      <c r="S409" s="14" t="s">
        <v>1164</v>
      </c>
      <c r="T409" s="17">
        <v>1</v>
      </c>
    </row>
    <row r="410" spans="1:20" x14ac:dyDescent="0.3">
      <c r="A410" t="s">
        <v>1094</v>
      </c>
      <c r="B410" t="s">
        <v>15</v>
      </c>
      <c r="C410" t="s">
        <v>16</v>
      </c>
      <c r="D410" t="s">
        <v>16</v>
      </c>
      <c r="E410" t="s">
        <v>55</v>
      </c>
      <c r="F410" t="s">
        <v>16</v>
      </c>
      <c r="G410" t="s">
        <v>16</v>
      </c>
      <c r="H410" t="s">
        <v>16</v>
      </c>
      <c r="I410" t="s">
        <v>1090</v>
      </c>
      <c r="J410" t="s">
        <v>1095</v>
      </c>
      <c r="K410" t="s">
        <v>530</v>
      </c>
      <c r="L410">
        <v>5</v>
      </c>
      <c r="M410" s="2">
        <v>7000000</v>
      </c>
      <c r="N410" s="2">
        <v>750000</v>
      </c>
      <c r="O410" t="str">
        <f t="shared" si="6"/>
        <v>Flop</v>
      </c>
      <c r="S410" s="16" t="s">
        <v>15</v>
      </c>
      <c r="T410" s="17">
        <v>1</v>
      </c>
    </row>
    <row r="411" spans="1:20" x14ac:dyDescent="0.3">
      <c r="A411" t="s">
        <v>1096</v>
      </c>
      <c r="B411" t="s">
        <v>15</v>
      </c>
      <c r="C411" t="s">
        <v>16</v>
      </c>
      <c r="D411" t="s">
        <v>16</v>
      </c>
      <c r="E411" t="s">
        <v>64</v>
      </c>
      <c r="F411" t="s">
        <v>16</v>
      </c>
      <c r="G411" t="s">
        <v>16</v>
      </c>
      <c r="H411" t="s">
        <v>18</v>
      </c>
      <c r="I411" t="s">
        <v>1097</v>
      </c>
      <c r="J411" t="s">
        <v>20</v>
      </c>
      <c r="K411" t="s">
        <v>1098</v>
      </c>
      <c r="L411">
        <v>2</v>
      </c>
      <c r="M411" s="2">
        <v>4500000</v>
      </c>
      <c r="N411" s="2">
        <v>180000</v>
      </c>
      <c r="O411" t="str">
        <f t="shared" si="6"/>
        <v>Flop</v>
      </c>
      <c r="S411" s="14" t="s">
        <v>1168</v>
      </c>
      <c r="T411" s="17">
        <v>2</v>
      </c>
    </row>
    <row r="412" spans="1:20" x14ac:dyDescent="0.3">
      <c r="A412" t="s">
        <v>1099</v>
      </c>
      <c r="B412" t="s">
        <v>15</v>
      </c>
      <c r="C412" t="s">
        <v>16</v>
      </c>
      <c r="D412" t="s">
        <v>16</v>
      </c>
      <c r="E412" t="s">
        <v>29</v>
      </c>
      <c r="F412" t="s">
        <v>18</v>
      </c>
      <c r="G412" t="s">
        <v>18</v>
      </c>
      <c r="H412" t="s">
        <v>18</v>
      </c>
      <c r="I412" t="s">
        <v>1100</v>
      </c>
      <c r="J412" t="s">
        <v>1101</v>
      </c>
      <c r="K412" t="s">
        <v>96</v>
      </c>
      <c r="L412">
        <v>20</v>
      </c>
      <c r="M412" s="2">
        <v>20000000</v>
      </c>
      <c r="N412" s="2">
        <v>250000</v>
      </c>
      <c r="O412" t="str">
        <f t="shared" si="6"/>
        <v>Flop</v>
      </c>
      <c r="S412" s="16" t="s">
        <v>23</v>
      </c>
      <c r="T412" s="17">
        <v>1</v>
      </c>
    </row>
    <row r="413" spans="1:20" x14ac:dyDescent="0.3">
      <c r="A413" t="s">
        <v>1102</v>
      </c>
      <c r="B413" t="s">
        <v>15</v>
      </c>
      <c r="C413" t="s">
        <v>16</v>
      </c>
      <c r="D413" t="s">
        <v>16</v>
      </c>
      <c r="E413" t="s">
        <v>24</v>
      </c>
      <c r="F413" t="s">
        <v>18</v>
      </c>
      <c r="G413" t="s">
        <v>18</v>
      </c>
      <c r="H413" t="s">
        <v>16</v>
      </c>
      <c r="I413" t="s">
        <v>1103</v>
      </c>
      <c r="J413" t="s">
        <v>1104</v>
      </c>
      <c r="K413" t="s">
        <v>1105</v>
      </c>
      <c r="L413">
        <v>2</v>
      </c>
      <c r="M413" s="2">
        <v>2500000</v>
      </c>
      <c r="N413" s="2">
        <v>250000</v>
      </c>
      <c r="O413" t="str">
        <f t="shared" si="6"/>
        <v>Flop</v>
      </c>
      <c r="S413" s="16" t="s">
        <v>15</v>
      </c>
      <c r="T413" s="17">
        <v>1</v>
      </c>
    </row>
    <row r="414" spans="1:20" x14ac:dyDescent="0.3">
      <c r="A414" t="s">
        <v>1106</v>
      </c>
      <c r="B414" t="s">
        <v>15</v>
      </c>
      <c r="C414" t="s">
        <v>16</v>
      </c>
      <c r="D414" t="s">
        <v>16</v>
      </c>
      <c r="E414" t="s">
        <v>55</v>
      </c>
      <c r="F414" t="s">
        <v>18</v>
      </c>
      <c r="G414" t="s">
        <v>16</v>
      </c>
      <c r="H414" t="s">
        <v>16</v>
      </c>
      <c r="I414" t="s">
        <v>1107</v>
      </c>
      <c r="J414" t="s">
        <v>1108</v>
      </c>
      <c r="K414" t="s">
        <v>1109</v>
      </c>
      <c r="L414">
        <v>2</v>
      </c>
      <c r="M414" s="2">
        <v>1500000</v>
      </c>
      <c r="N414" s="2">
        <v>950000</v>
      </c>
      <c r="O414" t="str">
        <f t="shared" si="6"/>
        <v>Flop</v>
      </c>
      <c r="S414" s="14" t="s">
        <v>1175</v>
      </c>
      <c r="T414" s="17">
        <v>3</v>
      </c>
    </row>
    <row r="415" spans="1:20" x14ac:dyDescent="0.3">
      <c r="A415" t="s">
        <v>1110</v>
      </c>
      <c r="B415" t="s">
        <v>15</v>
      </c>
      <c r="C415" t="s">
        <v>16</v>
      </c>
      <c r="D415" t="s">
        <v>16</v>
      </c>
      <c r="E415" t="s">
        <v>64</v>
      </c>
      <c r="F415" t="s">
        <v>18</v>
      </c>
      <c r="G415" t="s">
        <v>16</v>
      </c>
      <c r="H415" t="s">
        <v>16</v>
      </c>
      <c r="I415" t="s">
        <v>1111</v>
      </c>
      <c r="J415" t="s">
        <v>1112</v>
      </c>
      <c r="K415" t="s">
        <v>58</v>
      </c>
      <c r="L415">
        <v>1450</v>
      </c>
      <c r="M415" s="2">
        <v>360000000</v>
      </c>
      <c r="N415" s="2">
        <v>941342500</v>
      </c>
      <c r="O415" t="str">
        <f t="shared" si="6"/>
        <v>Blockbuster</v>
      </c>
      <c r="S415" s="16" t="s">
        <v>15</v>
      </c>
      <c r="T415" s="17">
        <v>3</v>
      </c>
    </row>
    <row r="416" spans="1:20" x14ac:dyDescent="0.3">
      <c r="A416" t="s">
        <v>1113</v>
      </c>
      <c r="B416" t="s">
        <v>15</v>
      </c>
      <c r="C416" t="s">
        <v>16</v>
      </c>
      <c r="D416" t="s">
        <v>16</v>
      </c>
      <c r="E416" t="s">
        <v>42</v>
      </c>
      <c r="F416" t="s">
        <v>16</v>
      </c>
      <c r="G416" t="s">
        <v>18</v>
      </c>
      <c r="H416" t="s">
        <v>18</v>
      </c>
      <c r="I416" t="s">
        <v>1114</v>
      </c>
      <c r="J416" t="s">
        <v>1115</v>
      </c>
      <c r="K416" t="s">
        <v>1116</v>
      </c>
      <c r="L416">
        <v>525</v>
      </c>
      <c r="M416" s="2">
        <v>110000000</v>
      </c>
      <c r="N416" s="2">
        <v>51050000</v>
      </c>
      <c r="O416" t="str">
        <f t="shared" si="6"/>
        <v>Flop</v>
      </c>
      <c r="S416" s="14" t="s">
        <v>1185</v>
      </c>
      <c r="T416" s="17">
        <v>1</v>
      </c>
    </row>
    <row r="417" spans="1:20" x14ac:dyDescent="0.3">
      <c r="A417" t="s">
        <v>1117</v>
      </c>
      <c r="B417" t="s">
        <v>15</v>
      </c>
      <c r="C417" t="s">
        <v>16</v>
      </c>
      <c r="D417" t="s">
        <v>16</v>
      </c>
      <c r="E417" t="s">
        <v>55</v>
      </c>
      <c r="F417" t="s">
        <v>18</v>
      </c>
      <c r="G417" t="s">
        <v>16</v>
      </c>
      <c r="H417" t="s">
        <v>16</v>
      </c>
      <c r="I417" t="s">
        <v>1118</v>
      </c>
      <c r="J417" t="s">
        <v>1119</v>
      </c>
      <c r="K417" t="s">
        <v>1120</v>
      </c>
      <c r="L417">
        <v>15</v>
      </c>
      <c r="M417" s="2">
        <v>7000000</v>
      </c>
      <c r="N417" s="2">
        <v>205000</v>
      </c>
      <c r="O417" t="str">
        <f t="shared" si="6"/>
        <v>Flop</v>
      </c>
      <c r="S417" s="16" t="s">
        <v>23</v>
      </c>
      <c r="T417" s="17">
        <v>1</v>
      </c>
    </row>
    <row r="418" spans="1:20" x14ac:dyDescent="0.3">
      <c r="A418" t="s">
        <v>1121</v>
      </c>
      <c r="B418" t="s">
        <v>23</v>
      </c>
      <c r="C418" t="s">
        <v>16</v>
      </c>
      <c r="D418" t="s">
        <v>16</v>
      </c>
      <c r="E418" t="s">
        <v>29</v>
      </c>
      <c r="F418" t="s">
        <v>16</v>
      </c>
      <c r="G418" t="s">
        <v>16</v>
      </c>
      <c r="H418" t="s">
        <v>16</v>
      </c>
      <c r="I418" t="s">
        <v>1122</v>
      </c>
      <c r="J418" t="s">
        <v>1123</v>
      </c>
      <c r="K418" t="s">
        <v>828</v>
      </c>
      <c r="L418">
        <v>7</v>
      </c>
      <c r="M418" s="2">
        <v>15000000</v>
      </c>
      <c r="N418" s="2">
        <v>350000</v>
      </c>
      <c r="O418" t="str">
        <f t="shared" si="6"/>
        <v>Flop</v>
      </c>
      <c r="S418" s="14" t="s">
        <v>1189</v>
      </c>
      <c r="T418" s="17">
        <v>1</v>
      </c>
    </row>
    <row r="419" spans="1:20" x14ac:dyDescent="0.3">
      <c r="A419" t="s">
        <v>1124</v>
      </c>
      <c r="B419" t="s">
        <v>23</v>
      </c>
      <c r="C419" t="s">
        <v>16</v>
      </c>
      <c r="D419" t="s">
        <v>16</v>
      </c>
      <c r="E419" t="s">
        <v>38</v>
      </c>
      <c r="F419" t="s">
        <v>16</v>
      </c>
      <c r="G419" t="s">
        <v>18</v>
      </c>
      <c r="H419" t="s">
        <v>18</v>
      </c>
      <c r="I419" t="s">
        <v>1125</v>
      </c>
      <c r="J419" t="s">
        <v>1126</v>
      </c>
      <c r="K419" t="s">
        <v>1127</v>
      </c>
      <c r="L419">
        <v>600</v>
      </c>
      <c r="M419" s="2">
        <v>67500000</v>
      </c>
      <c r="N419" s="2">
        <v>114600000</v>
      </c>
      <c r="O419" t="str">
        <f t="shared" si="6"/>
        <v>Hit</v>
      </c>
      <c r="S419" s="16" t="s">
        <v>23</v>
      </c>
      <c r="T419" s="17">
        <v>1</v>
      </c>
    </row>
    <row r="420" spans="1:20" x14ac:dyDescent="0.3">
      <c r="A420" t="s">
        <v>1128</v>
      </c>
      <c r="B420" t="s">
        <v>15</v>
      </c>
      <c r="C420" t="s">
        <v>16</v>
      </c>
      <c r="D420" t="s">
        <v>16</v>
      </c>
      <c r="E420" t="s">
        <v>29</v>
      </c>
      <c r="F420" t="s">
        <v>16</v>
      </c>
      <c r="G420" t="s">
        <v>18</v>
      </c>
      <c r="H420" t="s">
        <v>18</v>
      </c>
      <c r="I420" t="s">
        <v>1125</v>
      </c>
      <c r="J420" t="s">
        <v>1129</v>
      </c>
      <c r="K420" t="s">
        <v>1130</v>
      </c>
      <c r="L420">
        <v>10</v>
      </c>
      <c r="M420" s="2">
        <v>5000000</v>
      </c>
      <c r="N420" s="2">
        <v>255000</v>
      </c>
      <c r="O420" t="str">
        <f t="shared" si="6"/>
        <v>Flop</v>
      </c>
      <c r="S420" s="14" t="s">
        <v>1192</v>
      </c>
      <c r="T420" s="17">
        <v>27</v>
      </c>
    </row>
    <row r="421" spans="1:20" x14ac:dyDescent="0.3">
      <c r="A421" t="s">
        <v>1131</v>
      </c>
      <c r="B421" t="s">
        <v>15</v>
      </c>
      <c r="C421" t="s">
        <v>16</v>
      </c>
      <c r="D421" t="s">
        <v>16</v>
      </c>
      <c r="E421" t="s">
        <v>24</v>
      </c>
      <c r="F421" t="s">
        <v>18</v>
      </c>
      <c r="G421" t="s">
        <v>18</v>
      </c>
      <c r="H421" t="s">
        <v>16</v>
      </c>
      <c r="I421" t="s">
        <v>1132</v>
      </c>
      <c r="J421" t="s">
        <v>1133</v>
      </c>
      <c r="K421" t="s">
        <v>294</v>
      </c>
      <c r="L421">
        <v>1500</v>
      </c>
      <c r="M421" s="2">
        <v>290000000</v>
      </c>
      <c r="N421" s="2">
        <v>466075000</v>
      </c>
      <c r="O421" t="str">
        <f t="shared" si="6"/>
        <v>Hit</v>
      </c>
      <c r="S421" s="16" t="s">
        <v>23</v>
      </c>
      <c r="T421" s="17">
        <v>6</v>
      </c>
    </row>
    <row r="422" spans="1:20" x14ac:dyDescent="0.3">
      <c r="A422" t="s">
        <v>1134</v>
      </c>
      <c r="B422" t="s">
        <v>15</v>
      </c>
      <c r="C422" t="s">
        <v>16</v>
      </c>
      <c r="D422" t="s">
        <v>16</v>
      </c>
      <c r="E422" t="s">
        <v>17</v>
      </c>
      <c r="F422" t="s">
        <v>16</v>
      </c>
      <c r="G422" t="s">
        <v>18</v>
      </c>
      <c r="H422" t="s">
        <v>16</v>
      </c>
      <c r="I422" t="s">
        <v>1135</v>
      </c>
      <c r="J422" t="s">
        <v>1136</v>
      </c>
      <c r="K422" t="s">
        <v>378</v>
      </c>
      <c r="L422">
        <v>1</v>
      </c>
      <c r="M422" s="2">
        <v>8000000</v>
      </c>
      <c r="N422" s="2">
        <v>825000</v>
      </c>
      <c r="O422" t="str">
        <f t="shared" si="6"/>
        <v>Flop</v>
      </c>
      <c r="S422" s="16" t="s">
        <v>15</v>
      </c>
      <c r="T422" s="17">
        <v>21</v>
      </c>
    </row>
    <row r="423" spans="1:20" x14ac:dyDescent="0.3">
      <c r="A423" t="s">
        <v>1137</v>
      </c>
      <c r="B423" t="s">
        <v>15</v>
      </c>
      <c r="C423" t="s">
        <v>16</v>
      </c>
      <c r="D423" t="s">
        <v>16</v>
      </c>
      <c r="E423" t="s">
        <v>29</v>
      </c>
      <c r="F423" t="s">
        <v>16</v>
      </c>
      <c r="G423" t="s">
        <v>18</v>
      </c>
      <c r="H423" t="s">
        <v>18</v>
      </c>
      <c r="I423" t="s">
        <v>1135</v>
      </c>
      <c r="J423" t="s">
        <v>1138</v>
      </c>
      <c r="K423" t="s">
        <v>1139</v>
      </c>
      <c r="L423">
        <v>100</v>
      </c>
      <c r="M423" s="2">
        <v>9000000</v>
      </c>
      <c r="N423" s="2">
        <v>2300000</v>
      </c>
      <c r="O423" t="str">
        <f t="shared" si="6"/>
        <v>Flop</v>
      </c>
      <c r="S423" s="14" t="s">
        <v>1235</v>
      </c>
      <c r="T423" s="17">
        <v>1</v>
      </c>
    </row>
    <row r="424" spans="1:20" x14ac:dyDescent="0.3">
      <c r="A424" t="s">
        <v>1140</v>
      </c>
      <c r="B424" t="s">
        <v>15</v>
      </c>
      <c r="C424" t="s">
        <v>16</v>
      </c>
      <c r="D424" t="s">
        <v>16</v>
      </c>
      <c r="E424" t="s">
        <v>42</v>
      </c>
      <c r="F424" t="s">
        <v>16</v>
      </c>
      <c r="G424" t="s">
        <v>18</v>
      </c>
      <c r="H424" t="s">
        <v>18</v>
      </c>
      <c r="I424" t="s">
        <v>1141</v>
      </c>
      <c r="J424" t="s">
        <v>1142</v>
      </c>
      <c r="K424" t="s">
        <v>762</v>
      </c>
      <c r="L424">
        <v>350</v>
      </c>
      <c r="M424" s="2">
        <v>45000000</v>
      </c>
      <c r="N424" s="2">
        <v>9800000</v>
      </c>
      <c r="O424" t="str">
        <f t="shared" si="6"/>
        <v>Flop</v>
      </c>
      <c r="S424" s="16" t="s">
        <v>15</v>
      </c>
      <c r="T424" s="17">
        <v>1</v>
      </c>
    </row>
    <row r="425" spans="1:20" x14ac:dyDescent="0.3">
      <c r="A425" t="s">
        <v>1143</v>
      </c>
      <c r="B425" t="s">
        <v>15</v>
      </c>
      <c r="C425" t="s">
        <v>16</v>
      </c>
      <c r="D425" t="s">
        <v>16</v>
      </c>
      <c r="E425" t="s">
        <v>24</v>
      </c>
      <c r="F425" t="s">
        <v>16</v>
      </c>
      <c r="G425" t="s">
        <v>16</v>
      </c>
      <c r="H425" t="s">
        <v>18</v>
      </c>
      <c r="I425" t="s">
        <v>1144</v>
      </c>
      <c r="J425" t="s">
        <v>1145</v>
      </c>
      <c r="K425" t="s">
        <v>1146</v>
      </c>
      <c r="L425">
        <v>1</v>
      </c>
      <c r="M425" s="2">
        <v>1500000</v>
      </c>
      <c r="N425" s="2">
        <v>950000</v>
      </c>
      <c r="O425" t="str">
        <f t="shared" si="6"/>
        <v>Flop</v>
      </c>
      <c r="S425" s="14" t="s">
        <v>1239</v>
      </c>
      <c r="T425" s="17">
        <v>1</v>
      </c>
    </row>
    <row r="426" spans="1:20" x14ac:dyDescent="0.3">
      <c r="A426" t="s">
        <v>1147</v>
      </c>
      <c r="B426" t="s">
        <v>23</v>
      </c>
      <c r="C426" t="s">
        <v>16</v>
      </c>
      <c r="D426" t="s">
        <v>16</v>
      </c>
      <c r="E426" t="s">
        <v>38</v>
      </c>
      <c r="F426" t="s">
        <v>18</v>
      </c>
      <c r="G426" t="s">
        <v>16</v>
      </c>
      <c r="H426" t="s">
        <v>16</v>
      </c>
      <c r="I426" t="s">
        <v>1148</v>
      </c>
      <c r="J426" t="s">
        <v>1149</v>
      </c>
      <c r="K426" t="s">
        <v>1150</v>
      </c>
      <c r="L426">
        <v>2</v>
      </c>
      <c r="M426" s="2">
        <v>2000000</v>
      </c>
      <c r="N426" s="2">
        <v>650000</v>
      </c>
      <c r="O426" t="str">
        <f t="shared" si="6"/>
        <v>Flop</v>
      </c>
      <c r="S426" s="16" t="s">
        <v>15</v>
      </c>
      <c r="T426" s="17">
        <v>1</v>
      </c>
    </row>
    <row r="427" spans="1:20" x14ac:dyDescent="0.3">
      <c r="A427" t="s">
        <v>1151</v>
      </c>
      <c r="B427" t="s">
        <v>15</v>
      </c>
      <c r="C427" t="s">
        <v>16</v>
      </c>
      <c r="D427" t="s">
        <v>16</v>
      </c>
      <c r="E427" t="s">
        <v>29</v>
      </c>
      <c r="F427" t="s">
        <v>16</v>
      </c>
      <c r="G427" t="s">
        <v>16</v>
      </c>
      <c r="H427" t="s">
        <v>16</v>
      </c>
      <c r="I427" t="s">
        <v>1152</v>
      </c>
      <c r="J427" t="s">
        <v>637</v>
      </c>
      <c r="K427" t="s">
        <v>246</v>
      </c>
      <c r="L427">
        <v>75</v>
      </c>
      <c r="M427" s="2">
        <v>32500000</v>
      </c>
      <c r="N427" s="2">
        <v>2450000</v>
      </c>
      <c r="O427" t="str">
        <f t="shared" si="6"/>
        <v>Flop</v>
      </c>
      <c r="S427" s="14" t="s">
        <v>1242</v>
      </c>
      <c r="T427" s="17">
        <v>7</v>
      </c>
    </row>
    <row r="428" spans="1:20" x14ac:dyDescent="0.3">
      <c r="A428" t="s">
        <v>1153</v>
      </c>
      <c r="B428" t="s">
        <v>23</v>
      </c>
      <c r="C428" t="s">
        <v>16</v>
      </c>
      <c r="D428" t="s">
        <v>16</v>
      </c>
      <c r="E428" t="s">
        <v>42</v>
      </c>
      <c r="F428" t="s">
        <v>16</v>
      </c>
      <c r="G428" t="s">
        <v>16</v>
      </c>
      <c r="H428" t="s">
        <v>16</v>
      </c>
      <c r="I428" t="s">
        <v>1152</v>
      </c>
      <c r="J428" t="s">
        <v>1154</v>
      </c>
      <c r="K428" t="s">
        <v>138</v>
      </c>
      <c r="L428">
        <v>275</v>
      </c>
      <c r="M428" s="2">
        <v>75000000</v>
      </c>
      <c r="N428" s="2">
        <v>135150000</v>
      </c>
      <c r="O428" t="str">
        <f t="shared" si="6"/>
        <v>Hit</v>
      </c>
      <c r="S428" s="16" t="s">
        <v>23</v>
      </c>
      <c r="T428" s="17">
        <v>2</v>
      </c>
    </row>
    <row r="429" spans="1:20" x14ac:dyDescent="0.3">
      <c r="A429" t="s">
        <v>1155</v>
      </c>
      <c r="B429" t="s">
        <v>15</v>
      </c>
      <c r="C429" t="s">
        <v>16</v>
      </c>
      <c r="D429" t="s">
        <v>16</v>
      </c>
      <c r="E429" t="s">
        <v>17</v>
      </c>
      <c r="F429" t="s">
        <v>16</v>
      </c>
      <c r="G429" t="s">
        <v>18</v>
      </c>
      <c r="H429" t="s">
        <v>16</v>
      </c>
      <c r="I429" t="s">
        <v>1152</v>
      </c>
      <c r="J429" t="s">
        <v>1156</v>
      </c>
      <c r="K429" t="s">
        <v>410</v>
      </c>
      <c r="L429">
        <v>70</v>
      </c>
      <c r="M429" s="2">
        <v>32500000</v>
      </c>
      <c r="N429" s="2">
        <v>3150000</v>
      </c>
      <c r="O429" t="str">
        <f t="shared" si="6"/>
        <v>Flop</v>
      </c>
      <c r="S429" s="16" t="s">
        <v>15</v>
      </c>
      <c r="T429" s="17">
        <v>5</v>
      </c>
    </row>
    <row r="430" spans="1:20" x14ac:dyDescent="0.3">
      <c r="A430" t="s">
        <v>1157</v>
      </c>
      <c r="B430" t="s">
        <v>23</v>
      </c>
      <c r="C430" t="s">
        <v>16</v>
      </c>
      <c r="D430" t="s">
        <v>16</v>
      </c>
      <c r="E430" t="s">
        <v>29</v>
      </c>
      <c r="F430" t="s">
        <v>16</v>
      </c>
      <c r="G430" t="s">
        <v>16</v>
      </c>
      <c r="H430" t="s">
        <v>16</v>
      </c>
      <c r="I430" t="s">
        <v>1152</v>
      </c>
      <c r="J430" t="s">
        <v>1158</v>
      </c>
      <c r="K430" t="s">
        <v>69</v>
      </c>
      <c r="L430">
        <v>250</v>
      </c>
      <c r="M430" s="2">
        <v>60000000</v>
      </c>
      <c r="N430" s="2">
        <v>5300000</v>
      </c>
      <c r="O430" t="str">
        <f t="shared" si="6"/>
        <v>Flop</v>
      </c>
      <c r="S430" s="14" t="s">
        <v>1253</v>
      </c>
      <c r="T430" s="17">
        <v>8</v>
      </c>
    </row>
    <row r="431" spans="1:20" x14ac:dyDescent="0.3">
      <c r="A431" t="s">
        <v>23</v>
      </c>
      <c r="B431" t="s">
        <v>23</v>
      </c>
      <c r="C431" t="s">
        <v>16</v>
      </c>
      <c r="D431" t="s">
        <v>16</v>
      </c>
      <c r="E431" t="s">
        <v>24</v>
      </c>
      <c r="F431" t="s">
        <v>16</v>
      </c>
      <c r="G431" t="s">
        <v>16</v>
      </c>
      <c r="H431" t="s">
        <v>16</v>
      </c>
      <c r="I431" t="s">
        <v>1152</v>
      </c>
      <c r="J431" t="s">
        <v>1159</v>
      </c>
      <c r="K431" t="s">
        <v>1160</v>
      </c>
      <c r="L431">
        <v>100</v>
      </c>
      <c r="M431" s="2">
        <v>35000000</v>
      </c>
      <c r="N431" s="2">
        <v>11200000</v>
      </c>
      <c r="O431" t="str">
        <f t="shared" si="6"/>
        <v>Flop</v>
      </c>
      <c r="S431" s="16" t="s">
        <v>23</v>
      </c>
      <c r="T431" s="17">
        <v>3</v>
      </c>
    </row>
    <row r="432" spans="1:20" x14ac:dyDescent="0.3">
      <c r="A432" t="s">
        <v>1161</v>
      </c>
      <c r="B432" t="s">
        <v>23</v>
      </c>
      <c r="C432" t="s">
        <v>16</v>
      </c>
      <c r="D432" t="s">
        <v>16</v>
      </c>
      <c r="E432" t="s">
        <v>24</v>
      </c>
      <c r="F432" t="s">
        <v>16</v>
      </c>
      <c r="G432" t="s">
        <v>16</v>
      </c>
      <c r="H432" t="s">
        <v>18</v>
      </c>
      <c r="I432" t="s">
        <v>1152</v>
      </c>
      <c r="J432" t="s">
        <v>230</v>
      </c>
      <c r="K432" t="s">
        <v>1162</v>
      </c>
      <c r="L432">
        <v>110</v>
      </c>
      <c r="M432" s="2">
        <v>50000000</v>
      </c>
      <c r="N432" s="2">
        <v>10500000</v>
      </c>
      <c r="O432" t="str">
        <f t="shared" si="6"/>
        <v>Flop</v>
      </c>
      <c r="S432" s="16" t="s">
        <v>15</v>
      </c>
      <c r="T432" s="17">
        <v>5</v>
      </c>
    </row>
    <row r="433" spans="1:20" x14ac:dyDescent="0.3">
      <c r="A433" t="s">
        <v>1163</v>
      </c>
      <c r="B433" t="s">
        <v>15</v>
      </c>
      <c r="C433" t="s">
        <v>16</v>
      </c>
      <c r="D433" t="s">
        <v>16</v>
      </c>
      <c r="E433" t="s">
        <v>24</v>
      </c>
      <c r="F433" t="s">
        <v>18</v>
      </c>
      <c r="G433" t="s">
        <v>16</v>
      </c>
      <c r="H433" t="s">
        <v>18</v>
      </c>
      <c r="I433" t="s">
        <v>1164</v>
      </c>
      <c r="J433" t="s">
        <v>1165</v>
      </c>
      <c r="K433" t="s">
        <v>1166</v>
      </c>
      <c r="L433">
        <v>100</v>
      </c>
      <c r="M433" s="2">
        <v>17500000</v>
      </c>
      <c r="N433" s="2">
        <v>675000</v>
      </c>
      <c r="O433" t="str">
        <f t="shared" si="6"/>
        <v>Flop</v>
      </c>
      <c r="S433" s="14" t="s">
        <v>1269</v>
      </c>
      <c r="T433" s="17">
        <v>2</v>
      </c>
    </row>
    <row r="434" spans="1:20" x14ac:dyDescent="0.3">
      <c r="A434" t="s">
        <v>1167</v>
      </c>
      <c r="B434" t="s">
        <v>15</v>
      </c>
      <c r="C434" t="s">
        <v>16</v>
      </c>
      <c r="D434" t="s">
        <v>16</v>
      </c>
      <c r="E434" t="s">
        <v>64</v>
      </c>
      <c r="F434" t="s">
        <v>16</v>
      </c>
      <c r="G434" t="s">
        <v>16</v>
      </c>
      <c r="H434" t="s">
        <v>16</v>
      </c>
      <c r="I434" t="s">
        <v>1168</v>
      </c>
      <c r="J434" t="s">
        <v>1169</v>
      </c>
      <c r="K434" t="s">
        <v>1170</v>
      </c>
      <c r="L434">
        <v>7</v>
      </c>
      <c r="M434" s="2">
        <v>7500000</v>
      </c>
      <c r="N434" s="2">
        <v>325000</v>
      </c>
      <c r="O434" t="str">
        <f t="shared" si="6"/>
        <v>Flop</v>
      </c>
      <c r="S434" s="16" t="s">
        <v>15</v>
      </c>
      <c r="T434" s="17">
        <v>2</v>
      </c>
    </row>
    <row r="435" spans="1:20" x14ac:dyDescent="0.3">
      <c r="A435" t="s">
        <v>1171</v>
      </c>
      <c r="B435" t="s">
        <v>23</v>
      </c>
      <c r="C435" t="s">
        <v>16</v>
      </c>
      <c r="D435" t="s">
        <v>16</v>
      </c>
      <c r="E435" t="s">
        <v>24</v>
      </c>
      <c r="F435" t="s">
        <v>18</v>
      </c>
      <c r="G435" t="s">
        <v>18</v>
      </c>
      <c r="H435" t="s">
        <v>16</v>
      </c>
      <c r="I435" t="s">
        <v>1168</v>
      </c>
      <c r="J435" t="s">
        <v>1172</v>
      </c>
      <c r="K435" t="s">
        <v>1173</v>
      </c>
      <c r="L435">
        <v>5</v>
      </c>
      <c r="M435" s="2">
        <v>6000000</v>
      </c>
      <c r="N435" s="2">
        <v>350000</v>
      </c>
      <c r="O435" t="str">
        <f t="shared" si="6"/>
        <v>Flop</v>
      </c>
      <c r="S435" s="14" t="s">
        <v>1275</v>
      </c>
      <c r="T435" s="17">
        <v>1</v>
      </c>
    </row>
    <row r="436" spans="1:20" x14ac:dyDescent="0.3">
      <c r="A436" t="s">
        <v>1174</v>
      </c>
      <c r="B436" t="s">
        <v>15</v>
      </c>
      <c r="C436" t="s">
        <v>16</v>
      </c>
      <c r="D436" t="s">
        <v>16</v>
      </c>
      <c r="E436" t="s">
        <v>24</v>
      </c>
      <c r="F436" t="s">
        <v>16</v>
      </c>
      <c r="G436" t="s">
        <v>18</v>
      </c>
      <c r="H436" t="s">
        <v>18</v>
      </c>
      <c r="I436" t="s">
        <v>1175</v>
      </c>
      <c r="J436" t="s">
        <v>1176</v>
      </c>
      <c r="K436" t="s">
        <v>1177</v>
      </c>
      <c r="L436">
        <v>3</v>
      </c>
      <c r="M436" s="2">
        <v>3000000</v>
      </c>
      <c r="N436" s="2">
        <v>80000</v>
      </c>
      <c r="O436" t="str">
        <f t="shared" si="6"/>
        <v>Flop</v>
      </c>
      <c r="S436" s="16" t="s">
        <v>15</v>
      </c>
      <c r="T436" s="17">
        <v>1</v>
      </c>
    </row>
    <row r="437" spans="1:20" x14ac:dyDescent="0.3">
      <c r="A437" t="s">
        <v>1178</v>
      </c>
      <c r="B437" t="s">
        <v>15</v>
      </c>
      <c r="C437" t="s">
        <v>16</v>
      </c>
      <c r="D437" t="s">
        <v>16</v>
      </c>
      <c r="E437" t="s">
        <v>29</v>
      </c>
      <c r="F437" t="s">
        <v>16</v>
      </c>
      <c r="G437" t="s">
        <v>16</v>
      </c>
      <c r="H437" t="s">
        <v>18</v>
      </c>
      <c r="I437" t="s">
        <v>1175</v>
      </c>
      <c r="J437" t="s">
        <v>1179</v>
      </c>
      <c r="K437" t="s">
        <v>1180</v>
      </c>
      <c r="L437">
        <v>100</v>
      </c>
      <c r="M437" s="2">
        <v>45000000</v>
      </c>
      <c r="N437" s="2">
        <v>2850000</v>
      </c>
      <c r="O437" t="str">
        <f t="shared" si="6"/>
        <v>Flop</v>
      </c>
      <c r="S437" s="14" t="s">
        <v>1279</v>
      </c>
      <c r="T437" s="17">
        <v>1</v>
      </c>
    </row>
    <row r="438" spans="1:20" x14ac:dyDescent="0.3">
      <c r="A438" t="s">
        <v>1181</v>
      </c>
      <c r="B438" t="s">
        <v>15</v>
      </c>
      <c r="C438" t="s">
        <v>16</v>
      </c>
      <c r="D438" t="s">
        <v>16</v>
      </c>
      <c r="E438" t="s">
        <v>42</v>
      </c>
      <c r="F438" t="s">
        <v>16</v>
      </c>
      <c r="G438" t="s">
        <v>18</v>
      </c>
      <c r="H438" t="s">
        <v>16</v>
      </c>
      <c r="I438" t="s">
        <v>1175</v>
      </c>
      <c r="J438" t="s">
        <v>1182</v>
      </c>
      <c r="K438" t="s">
        <v>1183</v>
      </c>
      <c r="L438">
        <v>5</v>
      </c>
      <c r="M438" s="2">
        <v>5000000</v>
      </c>
      <c r="N438" s="2">
        <v>42500</v>
      </c>
      <c r="O438" t="str">
        <f t="shared" si="6"/>
        <v>Flop</v>
      </c>
      <c r="S438" s="16" t="s">
        <v>15</v>
      </c>
      <c r="T438" s="17">
        <v>1</v>
      </c>
    </row>
    <row r="439" spans="1:20" x14ac:dyDescent="0.3">
      <c r="A439" t="s">
        <v>1184</v>
      </c>
      <c r="B439" t="s">
        <v>23</v>
      </c>
      <c r="C439" t="s">
        <v>16</v>
      </c>
      <c r="D439" t="s">
        <v>16</v>
      </c>
      <c r="E439" t="s">
        <v>118</v>
      </c>
      <c r="F439" t="s">
        <v>16</v>
      </c>
      <c r="G439" t="s">
        <v>18</v>
      </c>
      <c r="H439" t="s">
        <v>16</v>
      </c>
      <c r="I439" t="s">
        <v>1185</v>
      </c>
      <c r="J439" t="s">
        <v>1186</v>
      </c>
      <c r="K439" t="s">
        <v>1187</v>
      </c>
      <c r="L439">
        <v>375</v>
      </c>
      <c r="M439" s="2">
        <v>70000000</v>
      </c>
      <c r="N439" s="2">
        <v>4200000</v>
      </c>
      <c r="O439" t="str">
        <f t="shared" si="6"/>
        <v>Flop</v>
      </c>
      <c r="S439" s="14" t="s">
        <v>1282</v>
      </c>
      <c r="T439" s="17">
        <v>1</v>
      </c>
    </row>
    <row r="440" spans="1:20" x14ac:dyDescent="0.3">
      <c r="A440" t="s">
        <v>1188</v>
      </c>
      <c r="B440" t="s">
        <v>23</v>
      </c>
      <c r="C440" t="s">
        <v>16</v>
      </c>
      <c r="D440" t="s">
        <v>16</v>
      </c>
      <c r="E440" t="s">
        <v>24</v>
      </c>
      <c r="F440" t="s">
        <v>18</v>
      </c>
      <c r="G440" t="s">
        <v>18</v>
      </c>
      <c r="H440" t="s">
        <v>16</v>
      </c>
      <c r="I440" t="s">
        <v>1189</v>
      </c>
      <c r="J440" t="s">
        <v>1190</v>
      </c>
      <c r="K440" t="s">
        <v>69</v>
      </c>
      <c r="L440">
        <v>325</v>
      </c>
      <c r="M440" s="2">
        <v>160000000</v>
      </c>
      <c r="N440" s="2">
        <v>12300000</v>
      </c>
      <c r="O440" t="str">
        <f t="shared" si="6"/>
        <v>Flop</v>
      </c>
      <c r="S440" s="16" t="s">
        <v>15</v>
      </c>
      <c r="T440" s="17">
        <v>1</v>
      </c>
    </row>
    <row r="441" spans="1:20" x14ac:dyDescent="0.3">
      <c r="A441" t="s">
        <v>1191</v>
      </c>
      <c r="B441" t="s">
        <v>15</v>
      </c>
      <c r="C441" t="s">
        <v>16</v>
      </c>
      <c r="D441" t="s">
        <v>16</v>
      </c>
      <c r="E441" t="s">
        <v>64</v>
      </c>
      <c r="F441" t="s">
        <v>16</v>
      </c>
      <c r="G441" t="s">
        <v>18</v>
      </c>
      <c r="H441" t="s">
        <v>16</v>
      </c>
      <c r="I441" t="s">
        <v>1192</v>
      </c>
      <c r="J441" t="s">
        <v>844</v>
      </c>
      <c r="K441" t="s">
        <v>138</v>
      </c>
      <c r="L441">
        <v>225</v>
      </c>
      <c r="M441" s="2">
        <v>45000000</v>
      </c>
      <c r="N441" s="2">
        <v>93225000</v>
      </c>
      <c r="O441" t="str">
        <f t="shared" si="6"/>
        <v>Blockbuster</v>
      </c>
      <c r="S441" s="14" t="s">
        <v>1285</v>
      </c>
      <c r="T441" s="17">
        <v>1</v>
      </c>
    </row>
    <row r="442" spans="1:20" x14ac:dyDescent="0.3">
      <c r="A442" t="s">
        <v>1193</v>
      </c>
      <c r="B442" t="s">
        <v>15</v>
      </c>
      <c r="C442" t="s">
        <v>16</v>
      </c>
      <c r="D442" t="s">
        <v>16</v>
      </c>
      <c r="E442" t="s">
        <v>29</v>
      </c>
      <c r="F442" t="s">
        <v>16</v>
      </c>
      <c r="G442" t="s">
        <v>16</v>
      </c>
      <c r="H442" t="s">
        <v>16</v>
      </c>
      <c r="I442" t="s">
        <v>1192</v>
      </c>
      <c r="J442" t="s">
        <v>844</v>
      </c>
      <c r="K442" t="s">
        <v>138</v>
      </c>
      <c r="L442">
        <v>225</v>
      </c>
      <c r="M442" s="2">
        <v>85000000</v>
      </c>
      <c r="N442" s="2">
        <v>32500000</v>
      </c>
      <c r="O442" t="str">
        <f t="shared" si="6"/>
        <v>Flop</v>
      </c>
      <c r="S442" s="16" t="s">
        <v>15</v>
      </c>
      <c r="T442" s="17">
        <v>1</v>
      </c>
    </row>
    <row r="443" spans="1:20" x14ac:dyDescent="0.3">
      <c r="A443" t="s">
        <v>1194</v>
      </c>
      <c r="B443" t="s">
        <v>15</v>
      </c>
      <c r="C443" t="s">
        <v>16</v>
      </c>
      <c r="D443" t="s">
        <v>16</v>
      </c>
      <c r="E443" t="s">
        <v>29</v>
      </c>
      <c r="F443" t="s">
        <v>16</v>
      </c>
      <c r="G443" t="s">
        <v>16</v>
      </c>
      <c r="H443" t="s">
        <v>16</v>
      </c>
      <c r="I443" t="s">
        <v>1192</v>
      </c>
      <c r="J443" t="s">
        <v>637</v>
      </c>
      <c r="K443" t="s">
        <v>138</v>
      </c>
      <c r="L443">
        <v>325</v>
      </c>
      <c r="M443" s="2">
        <v>52500000</v>
      </c>
      <c r="N443" s="2">
        <v>121800000</v>
      </c>
      <c r="O443" t="str">
        <f t="shared" si="6"/>
        <v>Blockbuster</v>
      </c>
      <c r="S443" s="14" t="s">
        <v>1289</v>
      </c>
      <c r="T443" s="17">
        <v>1</v>
      </c>
    </row>
    <row r="444" spans="1:20" x14ac:dyDescent="0.3">
      <c r="A444" t="s">
        <v>1195</v>
      </c>
      <c r="B444" t="s">
        <v>15</v>
      </c>
      <c r="C444" t="s">
        <v>16</v>
      </c>
      <c r="D444" t="s">
        <v>16</v>
      </c>
      <c r="E444" t="s">
        <v>24</v>
      </c>
      <c r="F444" t="s">
        <v>16</v>
      </c>
      <c r="G444" t="s">
        <v>16</v>
      </c>
      <c r="H444" t="s">
        <v>16</v>
      </c>
      <c r="I444" t="s">
        <v>1192</v>
      </c>
      <c r="J444" t="s">
        <v>403</v>
      </c>
      <c r="K444" t="s">
        <v>384</v>
      </c>
      <c r="L444">
        <v>2100</v>
      </c>
      <c r="M444" s="2">
        <v>400000000</v>
      </c>
      <c r="N444" s="2">
        <v>499390000</v>
      </c>
      <c r="O444" t="str">
        <f t="shared" si="6"/>
        <v>Hit</v>
      </c>
      <c r="S444" s="16" t="s">
        <v>15</v>
      </c>
      <c r="T444" s="17">
        <v>1</v>
      </c>
    </row>
    <row r="445" spans="1:20" x14ac:dyDescent="0.3">
      <c r="A445" t="s">
        <v>1196</v>
      </c>
      <c r="B445" t="s">
        <v>23</v>
      </c>
      <c r="C445" t="s">
        <v>16</v>
      </c>
      <c r="D445" t="s">
        <v>16</v>
      </c>
      <c r="E445" t="s">
        <v>64</v>
      </c>
      <c r="F445" t="s">
        <v>16</v>
      </c>
      <c r="G445" t="s">
        <v>16</v>
      </c>
      <c r="H445" t="s">
        <v>16</v>
      </c>
      <c r="I445" t="s">
        <v>1192</v>
      </c>
      <c r="J445" t="s">
        <v>1197</v>
      </c>
      <c r="K445" t="s">
        <v>69</v>
      </c>
      <c r="L445">
        <v>300</v>
      </c>
      <c r="M445" s="2">
        <v>65000000</v>
      </c>
      <c r="N445" s="2">
        <v>179300000</v>
      </c>
      <c r="O445" t="str">
        <f t="shared" si="6"/>
        <v>Blockbuster</v>
      </c>
      <c r="S445" s="14" t="s">
        <v>1293</v>
      </c>
      <c r="T445" s="17">
        <v>1</v>
      </c>
    </row>
    <row r="446" spans="1:20" x14ac:dyDescent="0.3">
      <c r="A446" t="s">
        <v>1198</v>
      </c>
      <c r="B446" t="s">
        <v>15</v>
      </c>
      <c r="C446" t="s">
        <v>16</v>
      </c>
      <c r="D446" t="s">
        <v>16</v>
      </c>
      <c r="E446" t="s">
        <v>42</v>
      </c>
      <c r="F446" t="s">
        <v>16</v>
      </c>
      <c r="G446" t="s">
        <v>16</v>
      </c>
      <c r="H446" t="s">
        <v>16</v>
      </c>
      <c r="I446" t="s">
        <v>1192</v>
      </c>
      <c r="J446" t="s">
        <v>1199</v>
      </c>
      <c r="K446" t="s">
        <v>138</v>
      </c>
      <c r="L446">
        <v>525</v>
      </c>
      <c r="M446" s="2">
        <v>125000000</v>
      </c>
      <c r="N446" s="2">
        <v>103268750</v>
      </c>
      <c r="O446" t="str">
        <f t="shared" si="6"/>
        <v>Average</v>
      </c>
      <c r="S446" s="16" t="s">
        <v>15</v>
      </c>
      <c r="T446" s="17">
        <v>1</v>
      </c>
    </row>
    <row r="447" spans="1:20" x14ac:dyDescent="0.3">
      <c r="A447" t="s">
        <v>1200</v>
      </c>
      <c r="B447" t="s">
        <v>15</v>
      </c>
      <c r="C447" t="s">
        <v>16</v>
      </c>
      <c r="D447" t="s">
        <v>16</v>
      </c>
      <c r="E447" t="s">
        <v>29</v>
      </c>
      <c r="F447" t="s">
        <v>16</v>
      </c>
      <c r="G447" t="s">
        <v>16</v>
      </c>
      <c r="H447" t="s">
        <v>18</v>
      </c>
      <c r="I447" t="s">
        <v>1192</v>
      </c>
      <c r="J447" t="s">
        <v>121</v>
      </c>
      <c r="K447" t="s">
        <v>1201</v>
      </c>
      <c r="L447">
        <v>975</v>
      </c>
      <c r="M447" s="2">
        <v>230000000</v>
      </c>
      <c r="N447" s="2">
        <v>349650000</v>
      </c>
      <c r="O447" t="str">
        <f t="shared" si="6"/>
        <v>Hit</v>
      </c>
      <c r="S447" s="14" t="s">
        <v>1296</v>
      </c>
      <c r="T447" s="17">
        <v>1</v>
      </c>
    </row>
    <row r="448" spans="1:20" x14ac:dyDescent="0.3">
      <c r="A448" t="s">
        <v>1202</v>
      </c>
      <c r="B448" t="s">
        <v>15</v>
      </c>
      <c r="C448" t="s">
        <v>16</v>
      </c>
      <c r="D448" t="s">
        <v>16</v>
      </c>
      <c r="E448" t="s">
        <v>24</v>
      </c>
      <c r="F448" t="s">
        <v>16</v>
      </c>
      <c r="G448" t="s">
        <v>18</v>
      </c>
      <c r="H448" t="s">
        <v>18</v>
      </c>
      <c r="I448" t="s">
        <v>1192</v>
      </c>
      <c r="J448" t="s">
        <v>1203</v>
      </c>
      <c r="K448" t="s">
        <v>1204</v>
      </c>
      <c r="L448">
        <v>825</v>
      </c>
      <c r="M448" s="2">
        <v>100000000</v>
      </c>
      <c r="N448" s="2">
        <v>415700000</v>
      </c>
      <c r="O448" t="str">
        <f t="shared" si="6"/>
        <v>Blockbuster</v>
      </c>
      <c r="S448" s="16" t="s">
        <v>15</v>
      </c>
      <c r="T448" s="17">
        <v>1</v>
      </c>
    </row>
    <row r="449" spans="1:20" x14ac:dyDescent="0.3">
      <c r="A449" t="s">
        <v>1205</v>
      </c>
      <c r="B449" t="s">
        <v>15</v>
      </c>
      <c r="C449" t="s">
        <v>16</v>
      </c>
      <c r="D449" t="s">
        <v>16</v>
      </c>
      <c r="E449" t="s">
        <v>64</v>
      </c>
      <c r="F449" t="s">
        <v>16</v>
      </c>
      <c r="G449" t="s">
        <v>16</v>
      </c>
      <c r="H449" t="s">
        <v>16</v>
      </c>
      <c r="I449" t="s">
        <v>1192</v>
      </c>
      <c r="J449" t="s">
        <v>1203</v>
      </c>
      <c r="K449" t="s">
        <v>69</v>
      </c>
      <c r="L449">
        <v>675</v>
      </c>
      <c r="M449" s="2">
        <v>220000000</v>
      </c>
      <c r="N449" s="2">
        <v>134600000</v>
      </c>
      <c r="O449" t="str">
        <f t="shared" si="6"/>
        <v>Flop</v>
      </c>
      <c r="S449" s="14" t="s">
        <v>1299</v>
      </c>
      <c r="T449" s="17">
        <v>1</v>
      </c>
    </row>
    <row r="450" spans="1:20" x14ac:dyDescent="0.3">
      <c r="A450" t="s">
        <v>1206</v>
      </c>
      <c r="B450" t="s">
        <v>23</v>
      </c>
      <c r="C450" t="s">
        <v>16</v>
      </c>
      <c r="D450" t="s">
        <v>18</v>
      </c>
      <c r="E450" t="s">
        <v>29</v>
      </c>
      <c r="F450" t="s">
        <v>16</v>
      </c>
      <c r="G450" t="s">
        <v>16</v>
      </c>
      <c r="H450" t="s">
        <v>16</v>
      </c>
      <c r="I450" t="s">
        <v>1192</v>
      </c>
      <c r="J450" t="s">
        <v>1203</v>
      </c>
      <c r="K450" t="s">
        <v>69</v>
      </c>
      <c r="L450">
        <v>2050</v>
      </c>
      <c r="M450" s="2">
        <v>200000000</v>
      </c>
      <c r="N450" s="2">
        <v>630910000</v>
      </c>
      <c r="O450" t="str">
        <f t="shared" ref="O450:O513" si="7">IF(N450 &gt;= 2*M450, "Blockbuster", IF(N450 &gt;= M450, "Hit", IF(N450 &gt;= 0.75*M450, "Average", "Flop")))</f>
        <v>Blockbuster</v>
      </c>
      <c r="S450" s="16" t="s">
        <v>15</v>
      </c>
      <c r="T450" s="17">
        <v>1</v>
      </c>
    </row>
    <row r="451" spans="1:20" x14ac:dyDescent="0.3">
      <c r="A451" t="s">
        <v>1207</v>
      </c>
      <c r="B451" t="s">
        <v>23</v>
      </c>
      <c r="C451" t="s">
        <v>16</v>
      </c>
      <c r="D451" t="s">
        <v>16</v>
      </c>
      <c r="E451" t="s">
        <v>29</v>
      </c>
      <c r="F451" t="s">
        <v>16</v>
      </c>
      <c r="G451" t="s">
        <v>16</v>
      </c>
      <c r="H451" t="s">
        <v>18</v>
      </c>
      <c r="I451" t="s">
        <v>1192</v>
      </c>
      <c r="J451" t="s">
        <v>1203</v>
      </c>
      <c r="K451" t="s">
        <v>1208</v>
      </c>
      <c r="L451">
        <v>1950</v>
      </c>
      <c r="M451" s="2">
        <v>470000000</v>
      </c>
      <c r="N451" s="2">
        <v>390095000</v>
      </c>
      <c r="O451" t="str">
        <f t="shared" si="7"/>
        <v>Average</v>
      </c>
      <c r="S451" s="14" t="s">
        <v>1302</v>
      </c>
      <c r="T451" s="17">
        <v>1</v>
      </c>
    </row>
    <row r="452" spans="1:20" x14ac:dyDescent="0.3">
      <c r="A452" t="s">
        <v>1209</v>
      </c>
      <c r="B452" t="s">
        <v>15</v>
      </c>
      <c r="C452" t="s">
        <v>16</v>
      </c>
      <c r="D452" t="s">
        <v>16</v>
      </c>
      <c r="E452" t="s">
        <v>42</v>
      </c>
      <c r="F452" t="s">
        <v>16</v>
      </c>
      <c r="G452" t="s">
        <v>18</v>
      </c>
      <c r="H452" t="s">
        <v>16</v>
      </c>
      <c r="I452" t="s">
        <v>1192</v>
      </c>
      <c r="J452" t="s">
        <v>1210</v>
      </c>
      <c r="K452" t="s">
        <v>99</v>
      </c>
      <c r="L452">
        <v>275</v>
      </c>
      <c r="M452" s="2">
        <v>47500000</v>
      </c>
      <c r="N452" s="2">
        <v>67554000</v>
      </c>
      <c r="O452" t="str">
        <f t="shared" si="7"/>
        <v>Hit</v>
      </c>
      <c r="S452" s="16" t="s">
        <v>23</v>
      </c>
      <c r="T452" s="17">
        <v>1</v>
      </c>
    </row>
    <row r="453" spans="1:20" x14ac:dyDescent="0.3">
      <c r="A453" t="s">
        <v>1211</v>
      </c>
      <c r="B453" t="s">
        <v>23</v>
      </c>
      <c r="C453" t="s">
        <v>18</v>
      </c>
      <c r="D453" t="s">
        <v>16</v>
      </c>
      <c r="E453" t="s">
        <v>29</v>
      </c>
      <c r="F453" t="s">
        <v>16</v>
      </c>
      <c r="G453" t="s">
        <v>18</v>
      </c>
      <c r="H453" t="s">
        <v>16</v>
      </c>
      <c r="I453" t="s">
        <v>1192</v>
      </c>
      <c r="J453" t="s">
        <v>240</v>
      </c>
      <c r="K453" t="s">
        <v>1212</v>
      </c>
      <c r="L453">
        <v>275</v>
      </c>
      <c r="M453" s="2">
        <v>50000000</v>
      </c>
      <c r="N453" s="2">
        <v>110631250</v>
      </c>
      <c r="O453" t="str">
        <f t="shared" si="7"/>
        <v>Blockbuster</v>
      </c>
      <c r="S453" s="14" t="s">
        <v>1306</v>
      </c>
      <c r="T453" s="17">
        <v>1</v>
      </c>
    </row>
    <row r="454" spans="1:20" x14ac:dyDescent="0.3">
      <c r="A454" t="s">
        <v>1213</v>
      </c>
      <c r="B454" t="s">
        <v>15</v>
      </c>
      <c r="C454" t="s">
        <v>18</v>
      </c>
      <c r="D454" t="s">
        <v>16</v>
      </c>
      <c r="E454" t="s">
        <v>24</v>
      </c>
      <c r="F454" t="s">
        <v>16</v>
      </c>
      <c r="G454" t="s">
        <v>16</v>
      </c>
      <c r="H454" t="s">
        <v>16</v>
      </c>
      <c r="I454" t="s">
        <v>1192</v>
      </c>
      <c r="J454" t="s">
        <v>240</v>
      </c>
      <c r="K454" t="s">
        <v>69</v>
      </c>
      <c r="L454">
        <v>375</v>
      </c>
      <c r="M454" s="2">
        <v>180000000</v>
      </c>
      <c r="N454" s="2">
        <v>122575000</v>
      </c>
      <c r="O454" t="str">
        <f t="shared" si="7"/>
        <v>Flop</v>
      </c>
      <c r="S454" s="16" t="s">
        <v>15</v>
      </c>
      <c r="T454" s="17">
        <v>1</v>
      </c>
    </row>
    <row r="455" spans="1:20" x14ac:dyDescent="0.3">
      <c r="A455" t="s">
        <v>1214</v>
      </c>
      <c r="B455" t="s">
        <v>23</v>
      </c>
      <c r="C455" t="s">
        <v>16</v>
      </c>
      <c r="D455" t="s">
        <v>18</v>
      </c>
      <c r="E455" t="s">
        <v>228</v>
      </c>
      <c r="F455" t="s">
        <v>16</v>
      </c>
      <c r="G455" t="s">
        <v>16</v>
      </c>
      <c r="H455" t="s">
        <v>18</v>
      </c>
      <c r="I455" t="s">
        <v>1192</v>
      </c>
      <c r="J455" t="s">
        <v>240</v>
      </c>
      <c r="K455" t="s">
        <v>1215</v>
      </c>
      <c r="L455">
        <v>1150</v>
      </c>
      <c r="M455" s="2">
        <v>180000000</v>
      </c>
      <c r="N455" s="2">
        <v>380900000</v>
      </c>
      <c r="O455" t="str">
        <f t="shared" si="7"/>
        <v>Blockbuster</v>
      </c>
      <c r="S455" s="14" t="s">
        <v>1308</v>
      </c>
      <c r="T455" s="17">
        <v>1</v>
      </c>
    </row>
    <row r="456" spans="1:20" x14ac:dyDescent="0.3">
      <c r="A456" t="s">
        <v>1216</v>
      </c>
      <c r="B456" t="s">
        <v>15</v>
      </c>
      <c r="C456" t="s">
        <v>16</v>
      </c>
      <c r="D456" t="s">
        <v>16</v>
      </c>
      <c r="E456" t="s">
        <v>55</v>
      </c>
      <c r="F456" t="s">
        <v>16</v>
      </c>
      <c r="G456" t="s">
        <v>16</v>
      </c>
      <c r="H456" t="s">
        <v>16</v>
      </c>
      <c r="I456" t="s">
        <v>1192</v>
      </c>
      <c r="J456" t="s">
        <v>240</v>
      </c>
      <c r="K456" t="s">
        <v>69</v>
      </c>
      <c r="L456">
        <v>1050</v>
      </c>
      <c r="M456" s="2">
        <v>230000000</v>
      </c>
      <c r="N456" s="2">
        <v>150410000</v>
      </c>
      <c r="O456" t="str">
        <f t="shared" si="7"/>
        <v>Flop</v>
      </c>
      <c r="S456" s="16" t="s">
        <v>15</v>
      </c>
      <c r="T456" s="17">
        <v>1</v>
      </c>
    </row>
    <row r="457" spans="1:20" x14ac:dyDescent="0.3">
      <c r="A457" t="s">
        <v>1217</v>
      </c>
      <c r="B457" t="s">
        <v>15</v>
      </c>
      <c r="C457" t="s">
        <v>16</v>
      </c>
      <c r="D457" t="s">
        <v>18</v>
      </c>
      <c r="E457" t="s">
        <v>29</v>
      </c>
      <c r="F457" t="s">
        <v>16</v>
      </c>
      <c r="G457" t="s">
        <v>16</v>
      </c>
      <c r="H457" t="s">
        <v>16</v>
      </c>
      <c r="I457" t="s">
        <v>1192</v>
      </c>
      <c r="J457" t="s">
        <v>240</v>
      </c>
      <c r="K457" t="s">
        <v>241</v>
      </c>
      <c r="L457">
        <v>1300</v>
      </c>
      <c r="M457" s="2">
        <v>130000000</v>
      </c>
      <c r="N457" s="2">
        <v>678450000</v>
      </c>
      <c r="O457" t="str">
        <f t="shared" si="7"/>
        <v>Blockbuster</v>
      </c>
      <c r="S457" s="14" t="s">
        <v>1312</v>
      </c>
      <c r="T457" s="17">
        <v>1</v>
      </c>
    </row>
    <row r="458" spans="1:20" x14ac:dyDescent="0.3">
      <c r="A458" t="s">
        <v>1218</v>
      </c>
      <c r="B458" t="s">
        <v>15</v>
      </c>
      <c r="C458" t="s">
        <v>16</v>
      </c>
      <c r="D458" t="s">
        <v>16</v>
      </c>
      <c r="E458" t="s">
        <v>64</v>
      </c>
      <c r="F458" t="s">
        <v>16</v>
      </c>
      <c r="G458" t="s">
        <v>16</v>
      </c>
      <c r="H458" t="s">
        <v>16</v>
      </c>
      <c r="I458" t="s">
        <v>1192</v>
      </c>
      <c r="J458" t="s">
        <v>240</v>
      </c>
      <c r="K458" t="s">
        <v>241</v>
      </c>
      <c r="L458">
        <v>1750</v>
      </c>
      <c r="M458" s="2">
        <v>400000000</v>
      </c>
      <c r="N458" s="2">
        <v>518720000</v>
      </c>
      <c r="O458" t="str">
        <f t="shared" si="7"/>
        <v>Hit</v>
      </c>
      <c r="S458" s="16" t="s">
        <v>15</v>
      </c>
      <c r="T458" s="17">
        <v>1</v>
      </c>
    </row>
    <row r="459" spans="1:20" x14ac:dyDescent="0.3">
      <c r="A459" t="s">
        <v>1219</v>
      </c>
      <c r="B459" t="s">
        <v>15</v>
      </c>
      <c r="C459" t="s">
        <v>16</v>
      </c>
      <c r="D459" t="s">
        <v>16</v>
      </c>
      <c r="E459" t="s">
        <v>42</v>
      </c>
      <c r="F459" t="s">
        <v>16</v>
      </c>
      <c r="G459" t="s">
        <v>16</v>
      </c>
      <c r="H459" t="s">
        <v>16</v>
      </c>
      <c r="I459" t="s">
        <v>1192</v>
      </c>
      <c r="J459" t="s">
        <v>1220</v>
      </c>
      <c r="K459" t="s">
        <v>36</v>
      </c>
      <c r="L459">
        <v>1450</v>
      </c>
      <c r="M459" s="2">
        <v>290000000</v>
      </c>
      <c r="N459" s="2">
        <v>449915000</v>
      </c>
      <c r="O459" t="str">
        <f t="shared" si="7"/>
        <v>Hit</v>
      </c>
      <c r="S459" s="14" t="s">
        <v>1314</v>
      </c>
      <c r="T459" s="17">
        <v>1</v>
      </c>
    </row>
    <row r="460" spans="1:20" x14ac:dyDescent="0.3">
      <c r="A460" t="s">
        <v>1221</v>
      </c>
      <c r="B460" t="s">
        <v>15</v>
      </c>
      <c r="C460" t="s">
        <v>16</v>
      </c>
      <c r="D460" t="s">
        <v>16</v>
      </c>
      <c r="E460" t="s">
        <v>29</v>
      </c>
      <c r="F460" t="s">
        <v>16</v>
      </c>
      <c r="G460" t="s">
        <v>18</v>
      </c>
      <c r="H460" t="s">
        <v>16</v>
      </c>
      <c r="I460" t="s">
        <v>1192</v>
      </c>
      <c r="J460" t="s">
        <v>205</v>
      </c>
      <c r="K460" t="s">
        <v>99</v>
      </c>
      <c r="L460">
        <v>250</v>
      </c>
      <c r="M460" s="2">
        <v>72500000</v>
      </c>
      <c r="N460" s="2">
        <v>65379000</v>
      </c>
      <c r="O460" t="str">
        <f t="shared" si="7"/>
        <v>Average</v>
      </c>
      <c r="S460" s="16" t="s">
        <v>23</v>
      </c>
      <c r="T460" s="17">
        <v>1</v>
      </c>
    </row>
    <row r="461" spans="1:20" x14ac:dyDescent="0.3">
      <c r="A461" t="s">
        <v>1222</v>
      </c>
      <c r="B461" t="s">
        <v>15</v>
      </c>
      <c r="C461" t="s">
        <v>18</v>
      </c>
      <c r="D461" t="s">
        <v>16</v>
      </c>
      <c r="E461" t="s">
        <v>29</v>
      </c>
      <c r="F461" t="s">
        <v>16</v>
      </c>
      <c r="G461" t="s">
        <v>16</v>
      </c>
      <c r="H461" t="s">
        <v>18</v>
      </c>
      <c r="I461" t="s">
        <v>1192</v>
      </c>
      <c r="J461" t="s">
        <v>205</v>
      </c>
      <c r="K461" t="s">
        <v>241</v>
      </c>
      <c r="L461">
        <v>325</v>
      </c>
      <c r="M461" s="2">
        <v>77500000</v>
      </c>
      <c r="N461" s="2">
        <v>71718750</v>
      </c>
      <c r="O461" t="str">
        <f t="shared" si="7"/>
        <v>Average</v>
      </c>
      <c r="S461" s="14" t="s">
        <v>1318</v>
      </c>
      <c r="T461" s="17">
        <v>1</v>
      </c>
    </row>
    <row r="462" spans="1:20" x14ac:dyDescent="0.3">
      <c r="A462" t="s">
        <v>1223</v>
      </c>
      <c r="B462" t="s">
        <v>15</v>
      </c>
      <c r="C462" t="s">
        <v>16</v>
      </c>
      <c r="D462" t="s">
        <v>16</v>
      </c>
      <c r="E462" t="s">
        <v>24</v>
      </c>
      <c r="F462" t="s">
        <v>16</v>
      </c>
      <c r="G462" t="s">
        <v>16</v>
      </c>
      <c r="H462" t="s">
        <v>16</v>
      </c>
      <c r="I462" t="s">
        <v>1192</v>
      </c>
      <c r="J462" t="s">
        <v>1224</v>
      </c>
      <c r="K462" t="s">
        <v>1225</v>
      </c>
      <c r="L462">
        <v>1800</v>
      </c>
      <c r="M462" s="2">
        <v>390000000</v>
      </c>
      <c r="N462" s="2">
        <v>249657500</v>
      </c>
      <c r="O462" t="str">
        <f t="shared" si="7"/>
        <v>Flop</v>
      </c>
      <c r="S462" s="16" t="s">
        <v>15</v>
      </c>
      <c r="T462" s="17">
        <v>1</v>
      </c>
    </row>
    <row r="463" spans="1:20" x14ac:dyDescent="0.3">
      <c r="A463" t="s">
        <v>1226</v>
      </c>
      <c r="B463" t="s">
        <v>23</v>
      </c>
      <c r="C463" t="s">
        <v>16</v>
      </c>
      <c r="D463" t="s">
        <v>16</v>
      </c>
      <c r="E463" t="s">
        <v>29</v>
      </c>
      <c r="F463" t="s">
        <v>16</v>
      </c>
      <c r="G463" t="s">
        <v>18</v>
      </c>
      <c r="H463" t="s">
        <v>16</v>
      </c>
      <c r="I463" t="s">
        <v>1192</v>
      </c>
      <c r="J463" t="s">
        <v>1227</v>
      </c>
      <c r="K463" t="s">
        <v>69</v>
      </c>
      <c r="L463">
        <v>800</v>
      </c>
      <c r="M463" s="2">
        <v>180000000</v>
      </c>
      <c r="N463" s="2">
        <v>45400000</v>
      </c>
      <c r="O463" t="str">
        <f t="shared" si="7"/>
        <v>Flop</v>
      </c>
      <c r="S463" s="14" t="s">
        <v>1322</v>
      </c>
      <c r="T463" s="17">
        <v>1</v>
      </c>
    </row>
    <row r="464" spans="1:20" x14ac:dyDescent="0.3">
      <c r="A464" t="s">
        <v>1228</v>
      </c>
      <c r="B464" t="s">
        <v>15</v>
      </c>
      <c r="C464" t="s">
        <v>16</v>
      </c>
      <c r="D464" t="s">
        <v>18</v>
      </c>
      <c r="E464" t="s">
        <v>228</v>
      </c>
      <c r="F464" t="s">
        <v>16</v>
      </c>
      <c r="G464" t="s">
        <v>16</v>
      </c>
      <c r="H464" t="s">
        <v>18</v>
      </c>
      <c r="I464" t="s">
        <v>1192</v>
      </c>
      <c r="J464" t="s">
        <v>230</v>
      </c>
      <c r="K464" t="s">
        <v>1229</v>
      </c>
      <c r="L464">
        <v>2100</v>
      </c>
      <c r="M464" s="2">
        <v>310000000</v>
      </c>
      <c r="N464" s="2">
        <v>952662500</v>
      </c>
      <c r="O464" t="str">
        <f t="shared" si="7"/>
        <v>Blockbuster</v>
      </c>
      <c r="S464" s="16" t="s">
        <v>23</v>
      </c>
      <c r="T464" s="17">
        <v>1</v>
      </c>
    </row>
    <row r="465" spans="1:20" x14ac:dyDescent="0.3">
      <c r="A465" t="s">
        <v>1230</v>
      </c>
      <c r="B465" t="s">
        <v>15</v>
      </c>
      <c r="C465" t="s">
        <v>16</v>
      </c>
      <c r="D465" t="s">
        <v>16</v>
      </c>
      <c r="E465" t="s">
        <v>265</v>
      </c>
      <c r="F465" t="s">
        <v>16</v>
      </c>
      <c r="G465" t="s">
        <v>16</v>
      </c>
      <c r="H465" t="s">
        <v>16</v>
      </c>
      <c r="I465" t="s">
        <v>1192</v>
      </c>
      <c r="J465" t="s">
        <v>230</v>
      </c>
      <c r="K465" t="s">
        <v>710</v>
      </c>
      <c r="L465">
        <v>2100</v>
      </c>
      <c r="M465" s="2">
        <v>370000000</v>
      </c>
      <c r="N465" s="2">
        <v>297362500</v>
      </c>
      <c r="O465" t="str">
        <f t="shared" si="7"/>
        <v>Average</v>
      </c>
      <c r="S465" s="14" t="s">
        <v>1325</v>
      </c>
      <c r="T465" s="17">
        <v>2</v>
      </c>
    </row>
    <row r="466" spans="1:20" x14ac:dyDescent="0.3">
      <c r="A466" t="s">
        <v>1231</v>
      </c>
      <c r="B466" t="s">
        <v>15</v>
      </c>
      <c r="C466" t="s">
        <v>16</v>
      </c>
      <c r="D466" t="s">
        <v>18</v>
      </c>
      <c r="E466" t="s">
        <v>228</v>
      </c>
      <c r="F466" t="s">
        <v>16</v>
      </c>
      <c r="G466" t="s">
        <v>16</v>
      </c>
      <c r="H466" t="s">
        <v>16</v>
      </c>
      <c r="I466" t="s">
        <v>1192</v>
      </c>
      <c r="J466" t="s">
        <v>230</v>
      </c>
      <c r="K466" t="s">
        <v>189</v>
      </c>
      <c r="L466">
        <v>1700</v>
      </c>
      <c r="M466" s="2">
        <v>310000000</v>
      </c>
      <c r="N466" s="2">
        <v>369650000</v>
      </c>
      <c r="O466" t="str">
        <f t="shared" si="7"/>
        <v>Hit</v>
      </c>
      <c r="S466" s="16" t="s">
        <v>23</v>
      </c>
      <c r="T466" s="17">
        <v>1</v>
      </c>
    </row>
    <row r="467" spans="1:20" x14ac:dyDescent="0.3">
      <c r="A467" t="s">
        <v>1232</v>
      </c>
      <c r="B467" t="s">
        <v>15</v>
      </c>
      <c r="C467" t="s">
        <v>16</v>
      </c>
      <c r="D467" t="s">
        <v>16</v>
      </c>
      <c r="E467" t="s">
        <v>29</v>
      </c>
      <c r="F467" t="s">
        <v>16</v>
      </c>
      <c r="G467" t="s">
        <v>18</v>
      </c>
      <c r="H467" t="s">
        <v>16</v>
      </c>
      <c r="I467" t="s">
        <v>1192</v>
      </c>
      <c r="J467" t="s">
        <v>1233</v>
      </c>
      <c r="K467" t="s">
        <v>69</v>
      </c>
      <c r="L467">
        <v>255</v>
      </c>
      <c r="M467" s="2">
        <v>90000000</v>
      </c>
      <c r="N467" s="2">
        <v>103520000</v>
      </c>
      <c r="O467" t="str">
        <f t="shared" si="7"/>
        <v>Hit</v>
      </c>
      <c r="S467" s="16" t="s">
        <v>15</v>
      </c>
      <c r="T467" s="17">
        <v>1</v>
      </c>
    </row>
    <row r="468" spans="1:20" x14ac:dyDescent="0.3">
      <c r="A468" t="s">
        <v>1234</v>
      </c>
      <c r="B468" t="s">
        <v>15</v>
      </c>
      <c r="C468" t="s">
        <v>16</v>
      </c>
      <c r="D468" t="s">
        <v>16</v>
      </c>
      <c r="E468" t="s">
        <v>228</v>
      </c>
      <c r="F468" t="s">
        <v>18</v>
      </c>
      <c r="G468" t="s">
        <v>18</v>
      </c>
      <c r="H468" t="s">
        <v>18</v>
      </c>
      <c r="I468" t="s">
        <v>1235</v>
      </c>
      <c r="J468" t="s">
        <v>1236</v>
      </c>
      <c r="K468" t="s">
        <v>1237</v>
      </c>
      <c r="L468">
        <v>50</v>
      </c>
      <c r="M468" s="2">
        <v>12500000</v>
      </c>
      <c r="N468" s="2">
        <v>1350000</v>
      </c>
      <c r="O468" t="str">
        <f t="shared" si="7"/>
        <v>Flop</v>
      </c>
      <c r="S468" s="14" t="s">
        <v>1329</v>
      </c>
      <c r="T468" s="17">
        <v>11</v>
      </c>
    </row>
    <row r="469" spans="1:20" x14ac:dyDescent="0.3">
      <c r="A469" t="s">
        <v>1238</v>
      </c>
      <c r="B469" t="s">
        <v>15</v>
      </c>
      <c r="C469" t="s">
        <v>16</v>
      </c>
      <c r="D469" t="s">
        <v>16</v>
      </c>
      <c r="E469" t="s">
        <v>64</v>
      </c>
      <c r="F469" t="s">
        <v>16</v>
      </c>
      <c r="G469" t="s">
        <v>18</v>
      </c>
      <c r="H469" t="s">
        <v>18</v>
      </c>
      <c r="I469" t="s">
        <v>1239</v>
      </c>
      <c r="J469" t="s">
        <v>1240</v>
      </c>
      <c r="K469" t="s">
        <v>1170</v>
      </c>
      <c r="L469">
        <v>20</v>
      </c>
      <c r="M469" s="2">
        <v>17500000</v>
      </c>
      <c r="N469" s="2">
        <v>1552500</v>
      </c>
      <c r="O469" t="str">
        <f t="shared" si="7"/>
        <v>Flop</v>
      </c>
      <c r="S469" s="16" t="s">
        <v>23</v>
      </c>
      <c r="T469" s="17">
        <v>7</v>
      </c>
    </row>
    <row r="470" spans="1:20" x14ac:dyDescent="0.3">
      <c r="A470" t="s">
        <v>1241</v>
      </c>
      <c r="B470" t="s">
        <v>23</v>
      </c>
      <c r="C470" t="s">
        <v>16</v>
      </c>
      <c r="D470" t="s">
        <v>16</v>
      </c>
      <c r="E470" t="s">
        <v>42</v>
      </c>
      <c r="F470" t="s">
        <v>16</v>
      </c>
      <c r="G470" t="s">
        <v>16</v>
      </c>
      <c r="H470" t="s">
        <v>16</v>
      </c>
      <c r="I470" t="s">
        <v>1242</v>
      </c>
      <c r="J470" t="s">
        <v>303</v>
      </c>
      <c r="K470" t="s">
        <v>246</v>
      </c>
      <c r="L470">
        <v>425</v>
      </c>
      <c r="M470" s="2">
        <v>150000000</v>
      </c>
      <c r="N470" s="2">
        <v>204932500</v>
      </c>
      <c r="O470" t="str">
        <f t="shared" si="7"/>
        <v>Hit</v>
      </c>
      <c r="S470" s="16" t="s">
        <v>15</v>
      </c>
      <c r="T470" s="17">
        <v>4</v>
      </c>
    </row>
    <row r="471" spans="1:20" x14ac:dyDescent="0.3">
      <c r="A471" t="s">
        <v>1243</v>
      </c>
      <c r="B471" t="s">
        <v>23</v>
      </c>
      <c r="C471" t="s">
        <v>16</v>
      </c>
      <c r="D471" t="s">
        <v>16</v>
      </c>
      <c r="E471" t="s">
        <v>118</v>
      </c>
      <c r="F471" t="s">
        <v>16</v>
      </c>
      <c r="G471" t="s">
        <v>16</v>
      </c>
      <c r="H471" t="s">
        <v>16</v>
      </c>
      <c r="I471" t="s">
        <v>1242</v>
      </c>
      <c r="J471" t="s">
        <v>1244</v>
      </c>
      <c r="K471" t="s">
        <v>69</v>
      </c>
      <c r="L471">
        <v>250</v>
      </c>
      <c r="M471" s="2">
        <v>80000000</v>
      </c>
      <c r="N471" s="2">
        <v>62120000</v>
      </c>
      <c r="O471" t="str">
        <f t="shared" si="7"/>
        <v>Average</v>
      </c>
      <c r="S471" s="14" t="s">
        <v>1352</v>
      </c>
      <c r="T471" s="17">
        <v>6</v>
      </c>
    </row>
    <row r="472" spans="1:20" x14ac:dyDescent="0.3">
      <c r="A472" t="s">
        <v>1245</v>
      </c>
      <c r="B472" t="s">
        <v>15</v>
      </c>
      <c r="C472" t="s">
        <v>16</v>
      </c>
      <c r="D472" t="s">
        <v>16</v>
      </c>
      <c r="E472" t="s">
        <v>118</v>
      </c>
      <c r="F472" t="s">
        <v>16</v>
      </c>
      <c r="G472" t="s">
        <v>18</v>
      </c>
      <c r="H472" t="s">
        <v>16</v>
      </c>
      <c r="I472" t="s">
        <v>1242</v>
      </c>
      <c r="J472" t="s">
        <v>127</v>
      </c>
      <c r="K472" t="s">
        <v>69</v>
      </c>
      <c r="L472">
        <v>550</v>
      </c>
      <c r="M472" s="2">
        <v>220000000</v>
      </c>
      <c r="N472" s="2">
        <v>64850000</v>
      </c>
      <c r="O472" t="str">
        <f t="shared" si="7"/>
        <v>Flop</v>
      </c>
      <c r="S472" s="16" t="s">
        <v>23</v>
      </c>
      <c r="T472" s="17">
        <v>1</v>
      </c>
    </row>
    <row r="473" spans="1:20" x14ac:dyDescent="0.3">
      <c r="A473" t="s">
        <v>1246</v>
      </c>
      <c r="B473" t="s">
        <v>15</v>
      </c>
      <c r="C473" t="s">
        <v>16</v>
      </c>
      <c r="D473" t="s">
        <v>16</v>
      </c>
      <c r="E473" t="s">
        <v>55</v>
      </c>
      <c r="F473" t="s">
        <v>16</v>
      </c>
      <c r="G473" t="s">
        <v>16</v>
      </c>
      <c r="H473" t="s">
        <v>16</v>
      </c>
      <c r="I473" t="s">
        <v>1242</v>
      </c>
      <c r="J473" t="s">
        <v>738</v>
      </c>
      <c r="K473" t="s">
        <v>714</v>
      </c>
      <c r="L473">
        <v>475</v>
      </c>
      <c r="M473" s="2">
        <v>150000000</v>
      </c>
      <c r="N473" s="2">
        <v>38000000</v>
      </c>
      <c r="O473" t="str">
        <f t="shared" si="7"/>
        <v>Flop</v>
      </c>
      <c r="S473" s="16" t="s">
        <v>15</v>
      </c>
      <c r="T473" s="17">
        <v>5</v>
      </c>
    </row>
    <row r="474" spans="1:20" x14ac:dyDescent="0.3">
      <c r="A474" t="s">
        <v>1247</v>
      </c>
      <c r="B474" t="s">
        <v>15</v>
      </c>
      <c r="C474" t="s">
        <v>16</v>
      </c>
      <c r="D474" t="s">
        <v>16</v>
      </c>
      <c r="E474" t="s">
        <v>24</v>
      </c>
      <c r="F474" t="s">
        <v>16</v>
      </c>
      <c r="G474" t="s">
        <v>16</v>
      </c>
      <c r="H474" t="s">
        <v>16</v>
      </c>
      <c r="I474" t="s">
        <v>1242</v>
      </c>
      <c r="J474" t="s">
        <v>31</v>
      </c>
      <c r="K474" t="s">
        <v>69</v>
      </c>
      <c r="L474">
        <v>240</v>
      </c>
      <c r="M474" s="2">
        <v>65000000</v>
      </c>
      <c r="N474" s="2">
        <v>47482500</v>
      </c>
      <c r="O474" t="str">
        <f t="shared" si="7"/>
        <v>Flop</v>
      </c>
      <c r="S474" s="14" t="s">
        <v>1368</v>
      </c>
      <c r="T474" s="17">
        <v>1</v>
      </c>
    </row>
    <row r="475" spans="1:20" x14ac:dyDescent="0.3">
      <c r="A475" t="s">
        <v>1248</v>
      </c>
      <c r="B475" t="s">
        <v>15</v>
      </c>
      <c r="C475" t="s">
        <v>16</v>
      </c>
      <c r="D475" t="s">
        <v>16</v>
      </c>
      <c r="E475" t="s">
        <v>29</v>
      </c>
      <c r="F475" t="s">
        <v>16</v>
      </c>
      <c r="G475" t="s">
        <v>18</v>
      </c>
      <c r="H475" t="s">
        <v>16</v>
      </c>
      <c r="I475" t="s">
        <v>1242</v>
      </c>
      <c r="J475" t="s">
        <v>1249</v>
      </c>
      <c r="K475" t="s">
        <v>69</v>
      </c>
      <c r="L475">
        <v>300</v>
      </c>
      <c r="M475" s="2">
        <v>57500000</v>
      </c>
      <c r="N475" s="2">
        <v>78866250</v>
      </c>
      <c r="O475" t="str">
        <f t="shared" si="7"/>
        <v>Hit</v>
      </c>
      <c r="S475" s="16" t="s">
        <v>15</v>
      </c>
      <c r="T475" s="17">
        <v>1</v>
      </c>
    </row>
    <row r="476" spans="1:20" x14ac:dyDescent="0.3">
      <c r="A476" t="s">
        <v>1250</v>
      </c>
      <c r="B476" t="s">
        <v>15</v>
      </c>
      <c r="C476" t="s">
        <v>18</v>
      </c>
      <c r="D476" t="s">
        <v>16</v>
      </c>
      <c r="E476" t="s">
        <v>29</v>
      </c>
      <c r="F476" t="s">
        <v>16</v>
      </c>
      <c r="G476" t="s">
        <v>16</v>
      </c>
      <c r="H476" t="s">
        <v>18</v>
      </c>
      <c r="I476" t="s">
        <v>1242</v>
      </c>
      <c r="J476" t="s">
        <v>1249</v>
      </c>
      <c r="K476" t="s">
        <v>1251</v>
      </c>
      <c r="L476">
        <v>850</v>
      </c>
      <c r="M476" s="2">
        <v>210000000</v>
      </c>
      <c r="N476" s="2">
        <v>52000000</v>
      </c>
      <c r="O476" t="str">
        <f t="shared" si="7"/>
        <v>Flop</v>
      </c>
      <c r="S476" s="14" t="s">
        <v>1372</v>
      </c>
      <c r="T476" s="17">
        <v>1</v>
      </c>
    </row>
    <row r="477" spans="1:20" x14ac:dyDescent="0.3">
      <c r="A477" t="s">
        <v>1252</v>
      </c>
      <c r="B477" t="s">
        <v>15</v>
      </c>
      <c r="C477" t="s">
        <v>16</v>
      </c>
      <c r="D477" t="s">
        <v>16</v>
      </c>
      <c r="E477" t="s">
        <v>24</v>
      </c>
      <c r="F477" t="s">
        <v>18</v>
      </c>
      <c r="G477" t="s">
        <v>16</v>
      </c>
      <c r="H477" t="s">
        <v>16</v>
      </c>
      <c r="I477" t="s">
        <v>1253</v>
      </c>
      <c r="J477" t="s">
        <v>237</v>
      </c>
      <c r="K477" t="s">
        <v>60</v>
      </c>
      <c r="L477">
        <v>400</v>
      </c>
      <c r="M477" s="2">
        <v>190000000</v>
      </c>
      <c r="N477" s="2">
        <v>360937500</v>
      </c>
      <c r="O477" t="str">
        <f t="shared" si="7"/>
        <v>Hit</v>
      </c>
      <c r="S477" s="16" t="s">
        <v>15</v>
      </c>
      <c r="T477" s="17">
        <v>1</v>
      </c>
    </row>
    <row r="478" spans="1:20" x14ac:dyDescent="0.3">
      <c r="A478" t="s">
        <v>1254</v>
      </c>
      <c r="B478" t="s">
        <v>15</v>
      </c>
      <c r="C478" t="s">
        <v>16</v>
      </c>
      <c r="D478" t="s">
        <v>16</v>
      </c>
      <c r="E478" t="s">
        <v>29</v>
      </c>
      <c r="F478" t="s">
        <v>16</v>
      </c>
      <c r="G478" t="s">
        <v>16</v>
      </c>
      <c r="H478" t="s">
        <v>18</v>
      </c>
      <c r="I478" t="s">
        <v>1253</v>
      </c>
      <c r="J478" t="s">
        <v>1255</v>
      </c>
      <c r="K478" t="s">
        <v>1256</v>
      </c>
      <c r="L478">
        <v>1550</v>
      </c>
      <c r="M478" s="2">
        <v>360000000</v>
      </c>
      <c r="N478" s="2">
        <v>757515000</v>
      </c>
      <c r="O478" t="str">
        <f t="shared" si="7"/>
        <v>Blockbuster</v>
      </c>
      <c r="S478" s="14" t="s">
        <v>1375</v>
      </c>
      <c r="T478" s="17">
        <v>2</v>
      </c>
    </row>
    <row r="479" spans="1:20" x14ac:dyDescent="0.3">
      <c r="A479" t="s">
        <v>1257</v>
      </c>
      <c r="B479" t="s">
        <v>15</v>
      </c>
      <c r="C479" t="s">
        <v>16</v>
      </c>
      <c r="D479" t="s">
        <v>16</v>
      </c>
      <c r="E479" t="s">
        <v>24</v>
      </c>
      <c r="F479" t="s">
        <v>16</v>
      </c>
      <c r="G479" t="s">
        <v>16</v>
      </c>
      <c r="H479" t="s">
        <v>16</v>
      </c>
      <c r="I479" t="s">
        <v>1253</v>
      </c>
      <c r="J479" t="s">
        <v>76</v>
      </c>
      <c r="K479" t="s">
        <v>60</v>
      </c>
      <c r="L479">
        <v>1650</v>
      </c>
      <c r="M479" s="2">
        <v>530000000</v>
      </c>
      <c r="N479" s="2">
        <v>1637800000</v>
      </c>
      <c r="O479" t="str">
        <f t="shared" si="7"/>
        <v>Blockbuster</v>
      </c>
      <c r="S479" s="16" t="s">
        <v>23</v>
      </c>
      <c r="T479" s="17">
        <v>1</v>
      </c>
    </row>
    <row r="480" spans="1:20" x14ac:dyDescent="0.3">
      <c r="A480" t="s">
        <v>1258</v>
      </c>
      <c r="B480" t="s">
        <v>15</v>
      </c>
      <c r="C480" t="s">
        <v>16</v>
      </c>
      <c r="D480" t="s">
        <v>16</v>
      </c>
      <c r="E480" t="s">
        <v>24</v>
      </c>
      <c r="F480" t="s">
        <v>16</v>
      </c>
      <c r="G480" t="s">
        <v>18</v>
      </c>
      <c r="H480" t="s">
        <v>16</v>
      </c>
      <c r="I480" t="s">
        <v>1253</v>
      </c>
      <c r="J480" t="s">
        <v>1259</v>
      </c>
      <c r="K480" t="s">
        <v>799</v>
      </c>
      <c r="L480">
        <v>1250</v>
      </c>
      <c r="M480" s="2">
        <v>300000000</v>
      </c>
      <c r="N480" s="2">
        <v>179356250</v>
      </c>
      <c r="O480" t="str">
        <f t="shared" si="7"/>
        <v>Flop</v>
      </c>
      <c r="S480" s="16" t="s">
        <v>15</v>
      </c>
      <c r="T480" s="17">
        <v>1</v>
      </c>
    </row>
    <row r="481" spans="1:20" x14ac:dyDescent="0.3">
      <c r="A481" t="s">
        <v>1260</v>
      </c>
      <c r="B481" t="s">
        <v>15</v>
      </c>
      <c r="C481" t="s">
        <v>16</v>
      </c>
      <c r="D481" t="s">
        <v>18</v>
      </c>
      <c r="E481" t="s">
        <v>118</v>
      </c>
      <c r="F481" t="s">
        <v>16</v>
      </c>
      <c r="G481" t="s">
        <v>16</v>
      </c>
      <c r="H481" t="s">
        <v>16</v>
      </c>
      <c r="I481" t="s">
        <v>1253</v>
      </c>
      <c r="J481" t="s">
        <v>1261</v>
      </c>
      <c r="K481" t="s">
        <v>69</v>
      </c>
      <c r="L481">
        <v>1900</v>
      </c>
      <c r="M481" s="2">
        <v>430000000</v>
      </c>
      <c r="N481" s="2">
        <v>696300000</v>
      </c>
      <c r="O481" t="str">
        <f t="shared" si="7"/>
        <v>Hit</v>
      </c>
      <c r="S481" s="14" t="s">
        <v>1379</v>
      </c>
      <c r="T481" s="17">
        <v>1</v>
      </c>
    </row>
    <row r="482" spans="1:20" x14ac:dyDescent="0.3">
      <c r="A482" t="s">
        <v>1262</v>
      </c>
      <c r="B482" t="s">
        <v>23</v>
      </c>
      <c r="C482" t="s">
        <v>16</v>
      </c>
      <c r="D482" t="s">
        <v>18</v>
      </c>
      <c r="E482" t="s">
        <v>24</v>
      </c>
      <c r="F482" t="s">
        <v>16</v>
      </c>
      <c r="G482" t="s">
        <v>18</v>
      </c>
      <c r="H482" t="s">
        <v>16</v>
      </c>
      <c r="I482" t="s">
        <v>1253</v>
      </c>
      <c r="J482" t="s">
        <v>1263</v>
      </c>
      <c r="K482" t="s">
        <v>60</v>
      </c>
      <c r="L482">
        <v>1450</v>
      </c>
      <c r="M482" s="2">
        <v>450000000</v>
      </c>
      <c r="N482" s="2">
        <v>177600000</v>
      </c>
      <c r="O482" t="str">
        <f t="shared" si="7"/>
        <v>Flop</v>
      </c>
      <c r="S482" s="16" t="s">
        <v>15</v>
      </c>
      <c r="T482" s="17">
        <v>1</v>
      </c>
    </row>
    <row r="483" spans="1:20" x14ac:dyDescent="0.3">
      <c r="A483" t="s">
        <v>1264</v>
      </c>
      <c r="B483" t="s">
        <v>23</v>
      </c>
      <c r="C483" t="s">
        <v>16</v>
      </c>
      <c r="D483" t="s">
        <v>16</v>
      </c>
      <c r="E483" t="s">
        <v>29</v>
      </c>
      <c r="F483" t="s">
        <v>16</v>
      </c>
      <c r="G483" t="s">
        <v>18</v>
      </c>
      <c r="H483" t="s">
        <v>16</v>
      </c>
      <c r="I483" t="s">
        <v>1253</v>
      </c>
      <c r="J483" t="s">
        <v>1265</v>
      </c>
      <c r="K483" t="s">
        <v>60</v>
      </c>
      <c r="L483">
        <v>850</v>
      </c>
      <c r="M483" s="2">
        <v>200000000</v>
      </c>
      <c r="N483" s="2">
        <v>282200000</v>
      </c>
      <c r="O483" t="str">
        <f t="shared" si="7"/>
        <v>Hit</v>
      </c>
      <c r="S483" s="14" t="s">
        <v>1383</v>
      </c>
      <c r="T483" s="17">
        <v>1</v>
      </c>
    </row>
    <row r="484" spans="1:20" x14ac:dyDescent="0.3">
      <c r="A484" t="s">
        <v>1266</v>
      </c>
      <c r="B484" t="s">
        <v>23</v>
      </c>
      <c r="C484" t="s">
        <v>16</v>
      </c>
      <c r="D484" t="s">
        <v>16</v>
      </c>
      <c r="E484" t="s">
        <v>24</v>
      </c>
      <c r="F484" t="s">
        <v>16</v>
      </c>
      <c r="G484" t="s">
        <v>18</v>
      </c>
      <c r="H484" t="s">
        <v>16</v>
      </c>
      <c r="I484" t="s">
        <v>1253</v>
      </c>
      <c r="J484" t="s">
        <v>1267</v>
      </c>
      <c r="K484" t="s">
        <v>60</v>
      </c>
      <c r="L484">
        <v>600</v>
      </c>
      <c r="M484" s="2">
        <v>180000000</v>
      </c>
      <c r="N484" s="2">
        <v>216075000</v>
      </c>
      <c r="O484" t="str">
        <f t="shared" si="7"/>
        <v>Hit</v>
      </c>
      <c r="S484" s="16" t="s">
        <v>15</v>
      </c>
      <c r="T484" s="17">
        <v>1</v>
      </c>
    </row>
    <row r="485" spans="1:20" x14ac:dyDescent="0.3">
      <c r="A485" t="s">
        <v>1268</v>
      </c>
      <c r="B485" t="s">
        <v>15</v>
      </c>
      <c r="C485" t="s">
        <v>16</v>
      </c>
      <c r="D485" t="s">
        <v>16</v>
      </c>
      <c r="E485" t="s">
        <v>24</v>
      </c>
      <c r="F485" t="s">
        <v>16</v>
      </c>
      <c r="G485" t="s">
        <v>18</v>
      </c>
      <c r="H485" t="s">
        <v>18</v>
      </c>
      <c r="I485" t="s">
        <v>1269</v>
      </c>
      <c r="J485" t="s">
        <v>1270</v>
      </c>
      <c r="K485" t="s">
        <v>1271</v>
      </c>
      <c r="L485">
        <v>275</v>
      </c>
      <c r="M485" s="2">
        <v>90000000</v>
      </c>
      <c r="N485" s="2">
        <v>7500000</v>
      </c>
      <c r="O485" t="str">
        <f t="shared" si="7"/>
        <v>Flop</v>
      </c>
      <c r="S485" s="14" t="s">
        <v>1387</v>
      </c>
      <c r="T485" s="17">
        <v>1</v>
      </c>
    </row>
    <row r="486" spans="1:20" x14ac:dyDescent="0.3">
      <c r="A486" t="s">
        <v>1272</v>
      </c>
      <c r="B486" t="s">
        <v>15</v>
      </c>
      <c r="C486" t="s">
        <v>16</v>
      </c>
      <c r="D486" t="s">
        <v>16</v>
      </c>
      <c r="E486" t="s">
        <v>24</v>
      </c>
      <c r="F486" t="s">
        <v>16</v>
      </c>
      <c r="G486" t="s">
        <v>18</v>
      </c>
      <c r="H486" t="s">
        <v>16</v>
      </c>
      <c r="I486" t="s">
        <v>1269</v>
      </c>
      <c r="J486" t="s">
        <v>1273</v>
      </c>
      <c r="K486" t="s">
        <v>430</v>
      </c>
      <c r="L486">
        <v>325</v>
      </c>
      <c r="M486" s="2">
        <v>95000000</v>
      </c>
      <c r="N486" s="2">
        <v>12100000</v>
      </c>
      <c r="O486" t="str">
        <f t="shared" si="7"/>
        <v>Flop</v>
      </c>
      <c r="S486" s="16" t="s">
        <v>15</v>
      </c>
      <c r="T486" s="17">
        <v>1</v>
      </c>
    </row>
    <row r="487" spans="1:20" x14ac:dyDescent="0.3">
      <c r="A487" t="s">
        <v>1274</v>
      </c>
      <c r="B487" t="s">
        <v>15</v>
      </c>
      <c r="C487" t="s">
        <v>16</v>
      </c>
      <c r="D487" t="s">
        <v>16</v>
      </c>
      <c r="E487" t="s">
        <v>24</v>
      </c>
      <c r="F487" t="s">
        <v>18</v>
      </c>
      <c r="G487" t="s">
        <v>18</v>
      </c>
      <c r="H487" t="s">
        <v>18</v>
      </c>
      <c r="I487" t="s">
        <v>1275</v>
      </c>
      <c r="J487" t="s">
        <v>1276</v>
      </c>
      <c r="K487" t="s">
        <v>1277</v>
      </c>
      <c r="L487">
        <v>25</v>
      </c>
      <c r="M487" s="2">
        <v>6000000</v>
      </c>
      <c r="N487" s="2">
        <v>420000</v>
      </c>
      <c r="O487" t="str">
        <f t="shared" si="7"/>
        <v>Flop</v>
      </c>
      <c r="S487" s="14" t="s">
        <v>1391</v>
      </c>
      <c r="T487" s="17">
        <v>5</v>
      </c>
    </row>
    <row r="488" spans="1:20" x14ac:dyDescent="0.3">
      <c r="A488" t="s">
        <v>1278</v>
      </c>
      <c r="B488" t="s">
        <v>15</v>
      </c>
      <c r="C488" t="s">
        <v>16</v>
      </c>
      <c r="D488" t="s">
        <v>16</v>
      </c>
      <c r="E488" t="s">
        <v>55</v>
      </c>
      <c r="F488" t="s">
        <v>18</v>
      </c>
      <c r="G488" t="s">
        <v>18</v>
      </c>
      <c r="H488" t="s">
        <v>16</v>
      </c>
      <c r="I488" t="s">
        <v>1279</v>
      </c>
      <c r="J488" t="s">
        <v>1280</v>
      </c>
      <c r="K488" t="s">
        <v>1105</v>
      </c>
      <c r="L488">
        <v>20</v>
      </c>
      <c r="M488" s="2">
        <v>7000000</v>
      </c>
      <c r="N488" s="2">
        <v>650000</v>
      </c>
      <c r="O488" t="str">
        <f t="shared" si="7"/>
        <v>Flop</v>
      </c>
      <c r="S488" s="16" t="s">
        <v>23</v>
      </c>
      <c r="T488" s="17">
        <v>3</v>
      </c>
    </row>
    <row r="489" spans="1:20" x14ac:dyDescent="0.3">
      <c r="A489" t="s">
        <v>1281</v>
      </c>
      <c r="B489" t="s">
        <v>15</v>
      </c>
      <c r="C489" t="s">
        <v>16</v>
      </c>
      <c r="D489" t="s">
        <v>16</v>
      </c>
      <c r="E489" t="s">
        <v>118</v>
      </c>
      <c r="F489" t="s">
        <v>18</v>
      </c>
      <c r="G489" t="s">
        <v>16</v>
      </c>
      <c r="H489" t="s">
        <v>16</v>
      </c>
      <c r="I489" t="s">
        <v>1282</v>
      </c>
      <c r="J489" t="s">
        <v>1283</v>
      </c>
      <c r="K489" t="s">
        <v>122</v>
      </c>
      <c r="L489">
        <v>1150</v>
      </c>
      <c r="M489" s="2">
        <v>230000000</v>
      </c>
      <c r="N489" s="2">
        <v>506715000</v>
      </c>
      <c r="O489" t="str">
        <f t="shared" si="7"/>
        <v>Blockbuster</v>
      </c>
      <c r="S489" s="16" t="s">
        <v>15</v>
      </c>
      <c r="T489" s="17">
        <v>2</v>
      </c>
    </row>
    <row r="490" spans="1:20" x14ac:dyDescent="0.3">
      <c r="A490" t="s">
        <v>1284</v>
      </c>
      <c r="B490" t="s">
        <v>15</v>
      </c>
      <c r="C490" t="s">
        <v>16</v>
      </c>
      <c r="D490" t="s">
        <v>16</v>
      </c>
      <c r="E490" t="s">
        <v>24</v>
      </c>
      <c r="F490" t="s">
        <v>18</v>
      </c>
      <c r="G490" t="s">
        <v>18</v>
      </c>
      <c r="H490" t="s">
        <v>18</v>
      </c>
      <c r="I490" t="s">
        <v>1285</v>
      </c>
      <c r="J490" t="s">
        <v>1286</v>
      </c>
      <c r="K490" t="s">
        <v>1287</v>
      </c>
      <c r="L490">
        <v>10</v>
      </c>
      <c r="M490" s="2">
        <v>2000000</v>
      </c>
      <c r="N490" s="2">
        <v>140000</v>
      </c>
      <c r="O490" t="str">
        <f t="shared" si="7"/>
        <v>Flop</v>
      </c>
      <c r="S490" s="14" t="s">
        <v>1398</v>
      </c>
      <c r="T490" s="17">
        <v>1</v>
      </c>
    </row>
    <row r="491" spans="1:20" x14ac:dyDescent="0.3">
      <c r="A491" t="s">
        <v>1288</v>
      </c>
      <c r="B491" t="s">
        <v>15</v>
      </c>
      <c r="C491" t="s">
        <v>16</v>
      </c>
      <c r="D491" t="s">
        <v>16</v>
      </c>
      <c r="E491" t="s">
        <v>24</v>
      </c>
      <c r="F491" t="s">
        <v>18</v>
      </c>
      <c r="G491" t="s">
        <v>18</v>
      </c>
      <c r="H491" t="s">
        <v>16</v>
      </c>
      <c r="I491" t="s">
        <v>1289</v>
      </c>
      <c r="J491" t="s">
        <v>1290</v>
      </c>
      <c r="K491" t="s">
        <v>1291</v>
      </c>
      <c r="L491">
        <v>5</v>
      </c>
      <c r="M491" s="2">
        <v>6000000</v>
      </c>
      <c r="N491" s="2">
        <v>550000</v>
      </c>
      <c r="O491" t="str">
        <f t="shared" si="7"/>
        <v>Flop</v>
      </c>
      <c r="S491" s="16" t="s">
        <v>15</v>
      </c>
      <c r="T491" s="17">
        <v>1</v>
      </c>
    </row>
    <row r="492" spans="1:20" x14ac:dyDescent="0.3">
      <c r="A492" t="s">
        <v>1292</v>
      </c>
      <c r="B492" t="s">
        <v>15</v>
      </c>
      <c r="C492" t="s">
        <v>16</v>
      </c>
      <c r="D492" t="s">
        <v>16</v>
      </c>
      <c r="E492" t="s">
        <v>118</v>
      </c>
      <c r="F492" t="s">
        <v>18</v>
      </c>
      <c r="G492" t="s">
        <v>18</v>
      </c>
      <c r="H492" t="s">
        <v>18</v>
      </c>
      <c r="I492" t="s">
        <v>1293</v>
      </c>
      <c r="J492" t="s">
        <v>1294</v>
      </c>
      <c r="K492" t="s">
        <v>96</v>
      </c>
      <c r="L492">
        <v>75</v>
      </c>
      <c r="M492" s="2">
        <v>30000000</v>
      </c>
      <c r="N492" s="2">
        <v>750000</v>
      </c>
      <c r="O492" t="str">
        <f t="shared" si="7"/>
        <v>Flop</v>
      </c>
      <c r="S492" s="14" t="s">
        <v>1401</v>
      </c>
      <c r="T492" s="17">
        <v>1</v>
      </c>
    </row>
    <row r="493" spans="1:20" x14ac:dyDescent="0.3">
      <c r="A493" t="s">
        <v>1295</v>
      </c>
      <c r="B493" t="s">
        <v>15</v>
      </c>
      <c r="C493" t="s">
        <v>16</v>
      </c>
      <c r="D493" t="s">
        <v>16</v>
      </c>
      <c r="E493" t="s">
        <v>118</v>
      </c>
      <c r="F493" t="s">
        <v>18</v>
      </c>
      <c r="G493" t="s">
        <v>18</v>
      </c>
      <c r="H493" t="s">
        <v>16</v>
      </c>
      <c r="I493" t="s">
        <v>1296</v>
      </c>
      <c r="J493" t="s">
        <v>1297</v>
      </c>
      <c r="K493" t="s">
        <v>1160</v>
      </c>
      <c r="L493">
        <v>175</v>
      </c>
      <c r="M493" s="2">
        <v>35000000</v>
      </c>
      <c r="N493" s="2">
        <v>2900000</v>
      </c>
      <c r="O493" t="str">
        <f t="shared" si="7"/>
        <v>Flop</v>
      </c>
      <c r="S493" s="16" t="s">
        <v>15</v>
      </c>
      <c r="T493" s="17">
        <v>1</v>
      </c>
    </row>
    <row r="494" spans="1:20" x14ac:dyDescent="0.3">
      <c r="A494" t="s">
        <v>1298</v>
      </c>
      <c r="B494" t="s">
        <v>15</v>
      </c>
      <c r="C494" t="s">
        <v>16</v>
      </c>
      <c r="D494" t="s">
        <v>16</v>
      </c>
      <c r="E494" t="s">
        <v>42</v>
      </c>
      <c r="F494" t="s">
        <v>18</v>
      </c>
      <c r="G494" t="s">
        <v>18</v>
      </c>
      <c r="H494" t="s">
        <v>16</v>
      </c>
      <c r="I494" t="s">
        <v>1299</v>
      </c>
      <c r="J494" t="s">
        <v>1300</v>
      </c>
      <c r="K494" t="s">
        <v>638</v>
      </c>
      <c r="L494">
        <v>75</v>
      </c>
      <c r="M494" s="2">
        <v>40000000</v>
      </c>
      <c r="N494" s="2">
        <v>750000</v>
      </c>
      <c r="O494" t="str">
        <f t="shared" si="7"/>
        <v>Flop</v>
      </c>
      <c r="S494" s="14" t="s">
        <v>1405</v>
      </c>
      <c r="T494" s="17">
        <v>1</v>
      </c>
    </row>
    <row r="495" spans="1:20" x14ac:dyDescent="0.3">
      <c r="A495" t="s">
        <v>1301</v>
      </c>
      <c r="B495" t="s">
        <v>23</v>
      </c>
      <c r="C495" t="s">
        <v>16</v>
      </c>
      <c r="D495" t="s">
        <v>16</v>
      </c>
      <c r="E495" t="s">
        <v>64</v>
      </c>
      <c r="F495" t="s">
        <v>18</v>
      </c>
      <c r="G495" t="s">
        <v>16</v>
      </c>
      <c r="H495" t="s">
        <v>18</v>
      </c>
      <c r="I495" t="s">
        <v>1302</v>
      </c>
      <c r="J495" t="s">
        <v>1303</v>
      </c>
      <c r="K495" t="s">
        <v>1304</v>
      </c>
      <c r="L495">
        <v>5</v>
      </c>
      <c r="M495" s="2">
        <v>10000000</v>
      </c>
      <c r="N495" s="2">
        <v>175000</v>
      </c>
      <c r="O495" t="str">
        <f t="shared" si="7"/>
        <v>Flop</v>
      </c>
      <c r="S495" s="16" t="s">
        <v>23</v>
      </c>
      <c r="T495" s="17">
        <v>1</v>
      </c>
    </row>
    <row r="496" spans="1:20" x14ac:dyDescent="0.3">
      <c r="A496" t="s">
        <v>1305</v>
      </c>
      <c r="B496" t="s">
        <v>15</v>
      </c>
      <c r="C496" t="s">
        <v>16</v>
      </c>
      <c r="D496" t="s">
        <v>16</v>
      </c>
      <c r="E496" t="s">
        <v>42</v>
      </c>
      <c r="F496" t="s">
        <v>16</v>
      </c>
      <c r="G496" t="s">
        <v>16</v>
      </c>
      <c r="H496" t="s">
        <v>16</v>
      </c>
      <c r="I496" t="s">
        <v>1306</v>
      </c>
      <c r="J496" t="s">
        <v>724</v>
      </c>
      <c r="K496" t="s">
        <v>246</v>
      </c>
      <c r="L496">
        <v>65</v>
      </c>
      <c r="M496" s="2">
        <v>37500000</v>
      </c>
      <c r="N496" s="2">
        <v>975000</v>
      </c>
      <c r="O496" t="str">
        <f t="shared" si="7"/>
        <v>Flop</v>
      </c>
      <c r="S496" s="14" t="s">
        <v>1409</v>
      </c>
      <c r="T496" s="17">
        <v>3</v>
      </c>
    </row>
    <row r="497" spans="1:20" x14ac:dyDescent="0.3">
      <c r="A497" t="s">
        <v>1307</v>
      </c>
      <c r="B497" t="s">
        <v>15</v>
      </c>
      <c r="C497" t="s">
        <v>16</v>
      </c>
      <c r="D497" t="s">
        <v>16</v>
      </c>
      <c r="E497" t="s">
        <v>38</v>
      </c>
      <c r="F497" t="s">
        <v>18</v>
      </c>
      <c r="G497" t="s">
        <v>18</v>
      </c>
      <c r="H497" t="s">
        <v>18</v>
      </c>
      <c r="I497" t="s">
        <v>1308</v>
      </c>
      <c r="J497" t="s">
        <v>1309</v>
      </c>
      <c r="K497" t="s">
        <v>1310</v>
      </c>
      <c r="L497">
        <v>1</v>
      </c>
      <c r="M497" s="2">
        <v>2000000</v>
      </c>
      <c r="N497" s="2">
        <v>500000</v>
      </c>
      <c r="O497" t="str">
        <f t="shared" si="7"/>
        <v>Flop</v>
      </c>
      <c r="S497" s="16" t="s">
        <v>23</v>
      </c>
      <c r="T497" s="17">
        <v>3</v>
      </c>
    </row>
    <row r="498" spans="1:20" x14ac:dyDescent="0.3">
      <c r="A498" t="s">
        <v>1311</v>
      </c>
      <c r="B498" t="s">
        <v>15</v>
      </c>
      <c r="C498" t="s">
        <v>16</v>
      </c>
      <c r="D498" t="s">
        <v>16</v>
      </c>
      <c r="E498" t="s">
        <v>24</v>
      </c>
      <c r="F498" t="s">
        <v>18</v>
      </c>
      <c r="G498" t="s">
        <v>16</v>
      </c>
      <c r="H498" t="s">
        <v>18</v>
      </c>
      <c r="I498" t="s">
        <v>1312</v>
      </c>
      <c r="J498" t="s">
        <v>950</v>
      </c>
      <c r="K498" t="s">
        <v>122</v>
      </c>
      <c r="L498">
        <v>210</v>
      </c>
      <c r="M498" s="2">
        <v>55000000</v>
      </c>
      <c r="N498" s="2">
        <v>20600000</v>
      </c>
      <c r="O498" t="str">
        <f t="shared" si="7"/>
        <v>Flop</v>
      </c>
      <c r="S498" s="14" t="s">
        <v>1415</v>
      </c>
      <c r="T498" s="17">
        <v>1</v>
      </c>
    </row>
    <row r="499" spans="1:20" x14ac:dyDescent="0.3">
      <c r="A499" t="s">
        <v>1313</v>
      </c>
      <c r="B499" t="s">
        <v>23</v>
      </c>
      <c r="C499" t="s">
        <v>16</v>
      </c>
      <c r="D499" t="s">
        <v>16</v>
      </c>
      <c r="E499" t="s">
        <v>29</v>
      </c>
      <c r="F499" t="s">
        <v>18</v>
      </c>
      <c r="G499" t="s">
        <v>16</v>
      </c>
      <c r="H499" t="s">
        <v>16</v>
      </c>
      <c r="I499" t="s">
        <v>1314</v>
      </c>
      <c r="J499" t="s">
        <v>1315</v>
      </c>
      <c r="K499" t="s">
        <v>1316</v>
      </c>
      <c r="L499">
        <v>4</v>
      </c>
      <c r="M499" s="2">
        <v>1000000</v>
      </c>
      <c r="N499" s="2">
        <v>87000</v>
      </c>
      <c r="O499" t="str">
        <f t="shared" si="7"/>
        <v>Flop</v>
      </c>
      <c r="S499" s="16" t="s">
        <v>23</v>
      </c>
      <c r="T499" s="17">
        <v>1</v>
      </c>
    </row>
    <row r="500" spans="1:20" x14ac:dyDescent="0.3">
      <c r="A500" t="s">
        <v>1317</v>
      </c>
      <c r="B500" t="s">
        <v>15</v>
      </c>
      <c r="C500" t="s">
        <v>16</v>
      </c>
      <c r="D500" t="s">
        <v>16</v>
      </c>
      <c r="E500" t="s">
        <v>24</v>
      </c>
      <c r="F500" t="s">
        <v>18</v>
      </c>
      <c r="G500" t="s">
        <v>18</v>
      </c>
      <c r="H500" t="s">
        <v>18</v>
      </c>
      <c r="I500" t="s">
        <v>1318</v>
      </c>
      <c r="J500" t="s">
        <v>1319</v>
      </c>
      <c r="K500" t="s">
        <v>1320</v>
      </c>
      <c r="L500">
        <v>70</v>
      </c>
      <c r="M500" s="2">
        <v>45000000</v>
      </c>
      <c r="N500" s="2">
        <v>750000</v>
      </c>
      <c r="O500" t="str">
        <f t="shared" si="7"/>
        <v>Flop</v>
      </c>
      <c r="S500" s="14" t="s">
        <v>1418</v>
      </c>
      <c r="T500" s="17">
        <v>1</v>
      </c>
    </row>
    <row r="501" spans="1:20" x14ac:dyDescent="0.3">
      <c r="A501" t="s">
        <v>1321</v>
      </c>
      <c r="B501" t="s">
        <v>23</v>
      </c>
      <c r="C501" t="s">
        <v>16</v>
      </c>
      <c r="D501" t="s">
        <v>16</v>
      </c>
      <c r="E501" t="s">
        <v>24</v>
      </c>
      <c r="F501" t="s">
        <v>18</v>
      </c>
      <c r="G501" t="s">
        <v>18</v>
      </c>
      <c r="H501" t="s">
        <v>16</v>
      </c>
      <c r="I501" t="s">
        <v>1322</v>
      </c>
      <c r="J501" t="s">
        <v>1323</v>
      </c>
      <c r="K501" t="s">
        <v>530</v>
      </c>
      <c r="L501">
        <v>10</v>
      </c>
      <c r="M501" s="2">
        <v>5500000</v>
      </c>
      <c r="N501" s="2">
        <v>55000</v>
      </c>
      <c r="O501" t="str">
        <f t="shared" si="7"/>
        <v>Flop</v>
      </c>
      <c r="S501" s="16" t="s">
        <v>15</v>
      </c>
      <c r="T501" s="17">
        <v>1</v>
      </c>
    </row>
    <row r="502" spans="1:20" x14ac:dyDescent="0.3">
      <c r="A502" t="s">
        <v>1324</v>
      </c>
      <c r="B502" t="s">
        <v>15</v>
      </c>
      <c r="C502" t="s">
        <v>18</v>
      </c>
      <c r="D502" t="s">
        <v>16</v>
      </c>
      <c r="E502" t="s">
        <v>64</v>
      </c>
      <c r="F502" t="s">
        <v>18</v>
      </c>
      <c r="G502" t="s">
        <v>16</v>
      </c>
      <c r="H502" t="s">
        <v>16</v>
      </c>
      <c r="I502" t="s">
        <v>1325</v>
      </c>
      <c r="J502" t="s">
        <v>326</v>
      </c>
      <c r="K502" t="s">
        <v>415</v>
      </c>
      <c r="L502">
        <v>1400</v>
      </c>
      <c r="M502" s="2">
        <v>380000000</v>
      </c>
      <c r="N502" s="2">
        <v>383420000</v>
      </c>
      <c r="O502" t="str">
        <f t="shared" si="7"/>
        <v>Hit</v>
      </c>
      <c r="S502" s="14" t="s">
        <v>1422</v>
      </c>
      <c r="T502" s="17">
        <v>1</v>
      </c>
    </row>
    <row r="503" spans="1:20" x14ac:dyDescent="0.3">
      <c r="A503" t="s">
        <v>1326</v>
      </c>
      <c r="B503" t="s">
        <v>23</v>
      </c>
      <c r="C503" t="s">
        <v>16</v>
      </c>
      <c r="D503" t="s">
        <v>16</v>
      </c>
      <c r="E503" t="s">
        <v>118</v>
      </c>
      <c r="F503" t="s">
        <v>16</v>
      </c>
      <c r="G503" t="s">
        <v>18</v>
      </c>
      <c r="H503" t="s">
        <v>16</v>
      </c>
      <c r="I503" t="s">
        <v>1325</v>
      </c>
      <c r="J503" t="s">
        <v>1327</v>
      </c>
      <c r="K503" t="s">
        <v>241</v>
      </c>
      <c r="L503">
        <v>900</v>
      </c>
      <c r="M503" s="2">
        <v>220000000</v>
      </c>
      <c r="N503" s="2">
        <v>42912500</v>
      </c>
      <c r="O503" t="str">
        <f t="shared" si="7"/>
        <v>Flop</v>
      </c>
      <c r="S503" s="16" t="s">
        <v>23</v>
      </c>
      <c r="T503" s="17">
        <v>1</v>
      </c>
    </row>
    <row r="504" spans="1:20" x14ac:dyDescent="0.3">
      <c r="A504" t="s">
        <v>1328</v>
      </c>
      <c r="B504" t="s">
        <v>23</v>
      </c>
      <c r="C504" t="s">
        <v>16</v>
      </c>
      <c r="D504" t="s">
        <v>16</v>
      </c>
      <c r="E504" t="s">
        <v>42</v>
      </c>
      <c r="F504" t="s">
        <v>16</v>
      </c>
      <c r="G504" t="s">
        <v>16</v>
      </c>
      <c r="H504" t="s">
        <v>16</v>
      </c>
      <c r="I504" t="s">
        <v>1329</v>
      </c>
      <c r="J504" t="s">
        <v>399</v>
      </c>
      <c r="K504" t="s">
        <v>250</v>
      </c>
      <c r="L504">
        <v>90</v>
      </c>
      <c r="M504" s="2">
        <v>100000000</v>
      </c>
      <c r="N504" s="2">
        <v>6800000</v>
      </c>
      <c r="O504" t="str">
        <f t="shared" si="7"/>
        <v>Flop</v>
      </c>
      <c r="S504" s="14" t="s">
        <v>1426</v>
      </c>
      <c r="T504" s="17">
        <v>1</v>
      </c>
    </row>
    <row r="505" spans="1:20" x14ac:dyDescent="0.3">
      <c r="A505" t="s">
        <v>1330</v>
      </c>
      <c r="B505" t="s">
        <v>23</v>
      </c>
      <c r="C505" t="s">
        <v>16</v>
      </c>
      <c r="D505" t="s">
        <v>16</v>
      </c>
      <c r="E505" t="s">
        <v>42</v>
      </c>
      <c r="F505" t="s">
        <v>16</v>
      </c>
      <c r="G505" t="s">
        <v>16</v>
      </c>
      <c r="H505" t="s">
        <v>16</v>
      </c>
      <c r="I505" t="s">
        <v>1329</v>
      </c>
      <c r="J505" t="s">
        <v>303</v>
      </c>
      <c r="K505" t="s">
        <v>410</v>
      </c>
      <c r="L505">
        <v>1000</v>
      </c>
      <c r="M505" s="2">
        <v>300000000</v>
      </c>
      <c r="N505" s="2">
        <v>278900000</v>
      </c>
      <c r="O505" t="str">
        <f t="shared" si="7"/>
        <v>Average</v>
      </c>
      <c r="S505" s="16" t="s">
        <v>23</v>
      </c>
      <c r="T505" s="17">
        <v>1</v>
      </c>
    </row>
    <row r="506" spans="1:20" x14ac:dyDescent="0.3">
      <c r="A506" t="s">
        <v>1331</v>
      </c>
      <c r="B506" t="s">
        <v>15</v>
      </c>
      <c r="C506" t="s">
        <v>16</v>
      </c>
      <c r="D506" t="s">
        <v>16</v>
      </c>
      <c r="E506" t="s">
        <v>42</v>
      </c>
      <c r="F506" t="s">
        <v>16</v>
      </c>
      <c r="G506" t="s">
        <v>16</v>
      </c>
      <c r="H506" t="s">
        <v>18</v>
      </c>
      <c r="I506" t="s">
        <v>1329</v>
      </c>
      <c r="J506" t="s">
        <v>1332</v>
      </c>
      <c r="K506" t="s">
        <v>1333</v>
      </c>
      <c r="L506">
        <v>525</v>
      </c>
      <c r="M506" s="2">
        <v>180000000</v>
      </c>
      <c r="N506" s="2">
        <v>62625000</v>
      </c>
      <c r="O506" t="str">
        <f t="shared" si="7"/>
        <v>Flop</v>
      </c>
      <c r="S506" s="14" t="s">
        <v>1428</v>
      </c>
      <c r="T506" s="17">
        <v>2</v>
      </c>
    </row>
    <row r="507" spans="1:20" x14ac:dyDescent="0.3">
      <c r="A507" t="s">
        <v>1334</v>
      </c>
      <c r="B507" t="s">
        <v>23</v>
      </c>
      <c r="C507" t="s">
        <v>16</v>
      </c>
      <c r="D507" t="s">
        <v>16</v>
      </c>
      <c r="E507" t="s">
        <v>42</v>
      </c>
      <c r="F507" t="s">
        <v>16</v>
      </c>
      <c r="G507" t="s">
        <v>16</v>
      </c>
      <c r="H507" t="s">
        <v>16</v>
      </c>
      <c r="I507" t="s">
        <v>1329</v>
      </c>
      <c r="J507" t="s">
        <v>1335</v>
      </c>
      <c r="K507" t="s">
        <v>828</v>
      </c>
      <c r="L507">
        <v>60</v>
      </c>
      <c r="M507" s="2">
        <v>67500000</v>
      </c>
      <c r="N507" s="2">
        <v>11787500</v>
      </c>
      <c r="O507" t="str">
        <f t="shared" si="7"/>
        <v>Flop</v>
      </c>
      <c r="S507" s="16" t="s">
        <v>15</v>
      </c>
      <c r="T507" s="17">
        <v>2</v>
      </c>
    </row>
    <row r="508" spans="1:20" x14ac:dyDescent="0.3">
      <c r="A508" t="s">
        <v>1336</v>
      </c>
      <c r="B508" t="s">
        <v>23</v>
      </c>
      <c r="C508" t="s">
        <v>16</v>
      </c>
      <c r="D508" t="s">
        <v>16</v>
      </c>
      <c r="E508" t="s">
        <v>42</v>
      </c>
      <c r="F508" t="s">
        <v>16</v>
      </c>
      <c r="G508" t="s">
        <v>16</v>
      </c>
      <c r="H508" t="s">
        <v>16</v>
      </c>
      <c r="I508" t="s">
        <v>1329</v>
      </c>
      <c r="J508" t="s">
        <v>287</v>
      </c>
      <c r="K508" t="s">
        <v>625</v>
      </c>
      <c r="L508">
        <v>425</v>
      </c>
      <c r="M508" s="2">
        <v>100000000</v>
      </c>
      <c r="N508" s="2">
        <v>19400000</v>
      </c>
      <c r="O508" t="str">
        <f t="shared" si="7"/>
        <v>Flop</v>
      </c>
      <c r="S508" s="14" t="s">
        <v>1190</v>
      </c>
      <c r="T508" s="17">
        <v>1</v>
      </c>
    </row>
    <row r="509" spans="1:20" x14ac:dyDescent="0.3">
      <c r="A509" t="s">
        <v>1337</v>
      </c>
      <c r="B509" t="s">
        <v>15</v>
      </c>
      <c r="C509" t="s">
        <v>16</v>
      </c>
      <c r="D509" t="s">
        <v>16</v>
      </c>
      <c r="E509" t="s">
        <v>24</v>
      </c>
      <c r="F509" t="s">
        <v>16</v>
      </c>
      <c r="G509" t="s">
        <v>18</v>
      </c>
      <c r="H509" t="s">
        <v>16</v>
      </c>
      <c r="I509" t="s">
        <v>1329</v>
      </c>
      <c r="J509" t="s">
        <v>1338</v>
      </c>
      <c r="K509" t="s">
        <v>250</v>
      </c>
      <c r="L509">
        <v>20</v>
      </c>
      <c r="M509" s="2">
        <v>40000000</v>
      </c>
      <c r="N509" s="2">
        <v>2150000</v>
      </c>
      <c r="O509" t="str">
        <f t="shared" si="7"/>
        <v>Flop</v>
      </c>
      <c r="S509" s="16" t="s">
        <v>15</v>
      </c>
      <c r="T509" s="17">
        <v>1</v>
      </c>
    </row>
    <row r="510" spans="1:20" x14ac:dyDescent="0.3">
      <c r="A510" t="s">
        <v>1339</v>
      </c>
      <c r="B510" t="s">
        <v>15</v>
      </c>
      <c r="C510" t="s">
        <v>16</v>
      </c>
      <c r="D510" t="s">
        <v>16</v>
      </c>
      <c r="E510" t="s">
        <v>64</v>
      </c>
      <c r="F510" t="s">
        <v>16</v>
      </c>
      <c r="G510" t="s">
        <v>16</v>
      </c>
      <c r="H510" t="s">
        <v>16</v>
      </c>
      <c r="I510" t="s">
        <v>1329</v>
      </c>
      <c r="J510" t="s">
        <v>1340</v>
      </c>
      <c r="K510" t="s">
        <v>530</v>
      </c>
      <c r="L510">
        <v>200</v>
      </c>
      <c r="M510" s="2">
        <v>50000000</v>
      </c>
      <c r="N510" s="2">
        <v>4400000</v>
      </c>
      <c r="O510" t="str">
        <f t="shared" si="7"/>
        <v>Flop</v>
      </c>
      <c r="S510" s="14" t="s">
        <v>1434</v>
      </c>
      <c r="T510" s="17">
        <v>1</v>
      </c>
    </row>
    <row r="511" spans="1:20" x14ac:dyDescent="0.3">
      <c r="A511" t="s">
        <v>1341</v>
      </c>
      <c r="B511" t="s">
        <v>15</v>
      </c>
      <c r="C511" t="s">
        <v>16</v>
      </c>
      <c r="D511" t="s">
        <v>16</v>
      </c>
      <c r="E511" t="s">
        <v>24</v>
      </c>
      <c r="F511" t="s">
        <v>16</v>
      </c>
      <c r="G511" t="s">
        <v>16</v>
      </c>
      <c r="H511" t="s">
        <v>18</v>
      </c>
      <c r="I511" t="s">
        <v>1329</v>
      </c>
      <c r="J511" t="s">
        <v>1342</v>
      </c>
      <c r="K511" t="s">
        <v>1343</v>
      </c>
      <c r="L511">
        <v>25</v>
      </c>
      <c r="M511" s="2">
        <v>50000000</v>
      </c>
      <c r="N511" s="2">
        <v>1250000</v>
      </c>
      <c r="O511" t="str">
        <f t="shared" si="7"/>
        <v>Flop</v>
      </c>
      <c r="S511" s="16" t="s">
        <v>23</v>
      </c>
      <c r="T511" s="17">
        <v>1</v>
      </c>
    </row>
    <row r="512" spans="1:20" x14ac:dyDescent="0.3">
      <c r="A512" t="s">
        <v>1344</v>
      </c>
      <c r="B512" t="s">
        <v>23</v>
      </c>
      <c r="C512" t="s">
        <v>16</v>
      </c>
      <c r="D512" t="s">
        <v>16</v>
      </c>
      <c r="E512" t="s">
        <v>42</v>
      </c>
      <c r="F512" t="s">
        <v>16</v>
      </c>
      <c r="G512" t="s">
        <v>18</v>
      </c>
      <c r="H512" t="s">
        <v>16</v>
      </c>
      <c r="I512" t="s">
        <v>1329</v>
      </c>
      <c r="J512" t="s">
        <v>1345</v>
      </c>
      <c r="K512" t="s">
        <v>1346</v>
      </c>
      <c r="L512">
        <v>625</v>
      </c>
      <c r="M512" s="2">
        <v>150000000</v>
      </c>
      <c r="N512" s="2">
        <v>44100000</v>
      </c>
      <c r="O512" t="str">
        <f t="shared" si="7"/>
        <v>Flop</v>
      </c>
      <c r="S512" s="14" t="s">
        <v>1437</v>
      </c>
      <c r="T512" s="17">
        <v>2</v>
      </c>
    </row>
    <row r="513" spans="1:20" x14ac:dyDescent="0.3">
      <c r="A513" t="s">
        <v>1347</v>
      </c>
      <c r="B513" t="s">
        <v>23</v>
      </c>
      <c r="C513" t="s">
        <v>16</v>
      </c>
      <c r="D513" t="s">
        <v>16</v>
      </c>
      <c r="E513" t="s">
        <v>42</v>
      </c>
      <c r="F513" t="s">
        <v>16</v>
      </c>
      <c r="G513" t="s">
        <v>16</v>
      </c>
      <c r="H513" t="s">
        <v>16</v>
      </c>
      <c r="I513" t="s">
        <v>1329</v>
      </c>
      <c r="J513" t="s">
        <v>1348</v>
      </c>
      <c r="K513" t="s">
        <v>69</v>
      </c>
      <c r="L513">
        <v>900</v>
      </c>
      <c r="M513" s="2">
        <v>250000000</v>
      </c>
      <c r="N513" s="2">
        <v>330220000</v>
      </c>
      <c r="O513" t="str">
        <f t="shared" si="7"/>
        <v>Hit</v>
      </c>
      <c r="S513" s="16" t="s">
        <v>15</v>
      </c>
      <c r="T513" s="17">
        <v>2</v>
      </c>
    </row>
    <row r="514" spans="1:20" x14ac:dyDescent="0.3">
      <c r="A514" t="s">
        <v>1349</v>
      </c>
      <c r="B514" t="s">
        <v>23</v>
      </c>
      <c r="C514" t="s">
        <v>16</v>
      </c>
      <c r="D514" t="s">
        <v>16</v>
      </c>
      <c r="E514" t="s">
        <v>42</v>
      </c>
      <c r="F514" t="s">
        <v>16</v>
      </c>
      <c r="G514" t="s">
        <v>16</v>
      </c>
      <c r="H514" t="s">
        <v>16</v>
      </c>
      <c r="I514" t="s">
        <v>1329</v>
      </c>
      <c r="J514" t="s">
        <v>1350</v>
      </c>
      <c r="K514" t="s">
        <v>246</v>
      </c>
      <c r="L514">
        <v>150</v>
      </c>
      <c r="M514" s="2">
        <v>80000000</v>
      </c>
      <c r="N514" s="2">
        <v>17800000</v>
      </c>
      <c r="O514" t="str">
        <f t="shared" ref="O514:O577" si="8">IF(N514 &gt;= 2*M514, "Blockbuster", IF(N514 &gt;= M514, "Hit", IF(N514 &gt;= 0.75*M514, "Average", "Flop")))</f>
        <v>Flop</v>
      </c>
      <c r="S514" s="14" t="s">
        <v>1442</v>
      </c>
      <c r="T514" s="17">
        <v>1</v>
      </c>
    </row>
    <row r="515" spans="1:20" x14ac:dyDescent="0.3">
      <c r="A515" t="s">
        <v>1351</v>
      </c>
      <c r="B515" t="s">
        <v>15</v>
      </c>
      <c r="C515" t="s">
        <v>16</v>
      </c>
      <c r="D515" t="s">
        <v>16</v>
      </c>
      <c r="E515" t="s">
        <v>24</v>
      </c>
      <c r="F515" t="s">
        <v>16</v>
      </c>
      <c r="G515" t="s">
        <v>16</v>
      </c>
      <c r="H515" t="s">
        <v>18</v>
      </c>
      <c r="I515" t="s">
        <v>1352</v>
      </c>
      <c r="J515" t="s">
        <v>1353</v>
      </c>
      <c r="K515" t="s">
        <v>1354</v>
      </c>
      <c r="L515">
        <v>25</v>
      </c>
      <c r="M515" s="2">
        <v>10000000</v>
      </c>
      <c r="N515" s="2">
        <v>2100000</v>
      </c>
      <c r="O515" t="str">
        <f t="shared" si="8"/>
        <v>Flop</v>
      </c>
      <c r="S515" s="16" t="s">
        <v>15</v>
      </c>
      <c r="T515" s="17">
        <v>1</v>
      </c>
    </row>
    <row r="516" spans="1:20" x14ac:dyDescent="0.3">
      <c r="A516" t="s">
        <v>1355</v>
      </c>
      <c r="B516" t="s">
        <v>15</v>
      </c>
      <c r="C516" t="s">
        <v>16</v>
      </c>
      <c r="D516" t="s">
        <v>16</v>
      </c>
      <c r="E516" t="s">
        <v>371</v>
      </c>
      <c r="F516" t="s">
        <v>16</v>
      </c>
      <c r="G516" t="s">
        <v>18</v>
      </c>
      <c r="H516" t="s">
        <v>16</v>
      </c>
      <c r="I516" t="s">
        <v>1352</v>
      </c>
      <c r="J516" t="s">
        <v>1356</v>
      </c>
      <c r="K516" t="s">
        <v>1105</v>
      </c>
      <c r="L516">
        <v>15</v>
      </c>
      <c r="M516" s="2">
        <v>17500000</v>
      </c>
      <c r="N516" s="2">
        <v>1750000</v>
      </c>
      <c r="O516" t="str">
        <f t="shared" si="8"/>
        <v>Flop</v>
      </c>
      <c r="S516" s="14" t="s">
        <v>1446</v>
      </c>
      <c r="T516" s="17">
        <v>1</v>
      </c>
    </row>
    <row r="517" spans="1:20" x14ac:dyDescent="0.3">
      <c r="A517" t="s">
        <v>1357</v>
      </c>
      <c r="B517" t="s">
        <v>15</v>
      </c>
      <c r="C517" t="s">
        <v>16</v>
      </c>
      <c r="D517" t="s">
        <v>16</v>
      </c>
      <c r="E517" t="s">
        <v>24</v>
      </c>
      <c r="F517" t="s">
        <v>16</v>
      </c>
      <c r="G517" t="s">
        <v>18</v>
      </c>
      <c r="H517" t="s">
        <v>18</v>
      </c>
      <c r="I517" t="s">
        <v>1352</v>
      </c>
      <c r="J517" t="s">
        <v>1358</v>
      </c>
      <c r="K517" t="s">
        <v>1359</v>
      </c>
      <c r="L517">
        <v>2</v>
      </c>
      <c r="M517" s="2">
        <v>10000000</v>
      </c>
      <c r="N517" s="2">
        <v>142500</v>
      </c>
      <c r="O517" t="str">
        <f t="shared" si="8"/>
        <v>Flop</v>
      </c>
      <c r="S517" s="16" t="s">
        <v>23</v>
      </c>
      <c r="T517" s="17">
        <v>1</v>
      </c>
    </row>
    <row r="518" spans="1:20" x14ac:dyDescent="0.3">
      <c r="A518" t="s">
        <v>1360</v>
      </c>
      <c r="B518" t="s">
        <v>15</v>
      </c>
      <c r="C518" t="s">
        <v>16</v>
      </c>
      <c r="D518" t="s">
        <v>16</v>
      </c>
      <c r="E518" t="s">
        <v>42</v>
      </c>
      <c r="F518" t="s">
        <v>16</v>
      </c>
      <c r="G518" t="s">
        <v>18</v>
      </c>
      <c r="H518" t="s">
        <v>18</v>
      </c>
      <c r="I518" t="s">
        <v>1352</v>
      </c>
      <c r="J518" t="s">
        <v>1361</v>
      </c>
      <c r="K518" t="s">
        <v>1362</v>
      </c>
      <c r="L518">
        <v>80</v>
      </c>
      <c r="M518" s="2">
        <v>15000000</v>
      </c>
      <c r="N518" s="2">
        <v>1425000</v>
      </c>
      <c r="O518" t="str">
        <f t="shared" si="8"/>
        <v>Flop</v>
      </c>
      <c r="S518" s="14" t="s">
        <v>138</v>
      </c>
      <c r="T518" s="17">
        <v>7</v>
      </c>
    </row>
    <row r="519" spans="1:20" x14ac:dyDescent="0.3">
      <c r="A519" t="s">
        <v>1363</v>
      </c>
      <c r="B519" t="s">
        <v>23</v>
      </c>
      <c r="C519" t="s">
        <v>16</v>
      </c>
      <c r="D519" t="s">
        <v>16</v>
      </c>
      <c r="E519" t="s">
        <v>64</v>
      </c>
      <c r="F519" t="s">
        <v>16</v>
      </c>
      <c r="G519" t="s">
        <v>16</v>
      </c>
      <c r="H519" t="s">
        <v>18</v>
      </c>
      <c r="I519" t="s">
        <v>1352</v>
      </c>
      <c r="J519" t="s">
        <v>1364</v>
      </c>
      <c r="K519" t="s">
        <v>96</v>
      </c>
      <c r="L519">
        <v>20</v>
      </c>
      <c r="M519" s="2">
        <v>15000000</v>
      </c>
      <c r="N519" s="2">
        <v>310000</v>
      </c>
      <c r="O519" t="str">
        <f t="shared" si="8"/>
        <v>Flop</v>
      </c>
      <c r="S519" s="16" t="s">
        <v>23</v>
      </c>
      <c r="T519" s="17">
        <v>2</v>
      </c>
    </row>
    <row r="520" spans="1:20" x14ac:dyDescent="0.3">
      <c r="A520" t="s">
        <v>1365</v>
      </c>
      <c r="B520" t="s">
        <v>15</v>
      </c>
      <c r="C520" t="s">
        <v>16</v>
      </c>
      <c r="D520" t="s">
        <v>16</v>
      </c>
      <c r="E520" t="s">
        <v>24</v>
      </c>
      <c r="F520" t="s">
        <v>16</v>
      </c>
      <c r="G520" t="s">
        <v>18</v>
      </c>
      <c r="H520" t="s">
        <v>16</v>
      </c>
      <c r="I520" t="s">
        <v>1352</v>
      </c>
      <c r="J520" t="s">
        <v>1366</v>
      </c>
      <c r="K520" t="s">
        <v>476</v>
      </c>
      <c r="L520">
        <v>7</v>
      </c>
      <c r="M520" s="2">
        <v>10000000</v>
      </c>
      <c r="N520" s="2">
        <v>70000</v>
      </c>
      <c r="O520" t="str">
        <f t="shared" si="8"/>
        <v>Flop</v>
      </c>
      <c r="S520" s="16" t="s">
        <v>15</v>
      </c>
      <c r="T520" s="17">
        <v>5</v>
      </c>
    </row>
    <row r="521" spans="1:20" x14ac:dyDescent="0.3">
      <c r="A521" t="s">
        <v>1367</v>
      </c>
      <c r="B521" t="s">
        <v>15</v>
      </c>
      <c r="C521" t="s">
        <v>16</v>
      </c>
      <c r="D521" t="s">
        <v>16</v>
      </c>
      <c r="E521" t="s">
        <v>24</v>
      </c>
      <c r="F521" t="s">
        <v>18</v>
      </c>
      <c r="G521" t="s">
        <v>18</v>
      </c>
      <c r="H521" t="s">
        <v>18</v>
      </c>
      <c r="I521" t="s">
        <v>1368</v>
      </c>
      <c r="J521" t="s">
        <v>1369</v>
      </c>
      <c r="K521" t="s">
        <v>1370</v>
      </c>
      <c r="L521">
        <v>1</v>
      </c>
      <c r="M521" s="2">
        <v>4000000</v>
      </c>
      <c r="N521" s="2">
        <v>35000</v>
      </c>
      <c r="O521" t="str">
        <f t="shared" si="8"/>
        <v>Flop</v>
      </c>
      <c r="S521" s="14" t="s">
        <v>1460</v>
      </c>
      <c r="T521" s="17">
        <v>1</v>
      </c>
    </row>
    <row r="522" spans="1:20" x14ac:dyDescent="0.3">
      <c r="A522" t="s">
        <v>1371</v>
      </c>
      <c r="B522" t="s">
        <v>15</v>
      </c>
      <c r="C522" t="s">
        <v>16</v>
      </c>
      <c r="D522" t="s">
        <v>16</v>
      </c>
      <c r="E522" t="s">
        <v>42</v>
      </c>
      <c r="F522" t="s">
        <v>16</v>
      </c>
      <c r="G522" t="s">
        <v>18</v>
      </c>
      <c r="H522" t="s">
        <v>16</v>
      </c>
      <c r="I522" t="s">
        <v>1372</v>
      </c>
      <c r="J522" t="s">
        <v>1373</v>
      </c>
      <c r="K522" t="s">
        <v>69</v>
      </c>
      <c r="L522">
        <v>475</v>
      </c>
      <c r="M522" s="2">
        <v>110000000</v>
      </c>
      <c r="N522" s="2">
        <v>26200000</v>
      </c>
      <c r="O522" t="str">
        <f t="shared" si="8"/>
        <v>Flop</v>
      </c>
      <c r="S522" s="16" t="s">
        <v>15</v>
      </c>
      <c r="T522" s="17">
        <v>1</v>
      </c>
    </row>
    <row r="523" spans="1:20" x14ac:dyDescent="0.3">
      <c r="A523" t="s">
        <v>1374</v>
      </c>
      <c r="B523" t="s">
        <v>23</v>
      </c>
      <c r="C523" t="s">
        <v>16</v>
      </c>
      <c r="D523" t="s">
        <v>16</v>
      </c>
      <c r="E523" t="s">
        <v>38</v>
      </c>
      <c r="F523" t="s">
        <v>16</v>
      </c>
      <c r="G523" t="s">
        <v>16</v>
      </c>
      <c r="H523" t="s">
        <v>18</v>
      </c>
      <c r="I523" t="s">
        <v>1375</v>
      </c>
      <c r="J523" t="s">
        <v>253</v>
      </c>
      <c r="K523" t="s">
        <v>1376</v>
      </c>
      <c r="L523">
        <v>1</v>
      </c>
      <c r="M523" s="2">
        <v>1500000</v>
      </c>
      <c r="N523" s="2">
        <v>1400000</v>
      </c>
      <c r="O523" t="str">
        <f t="shared" si="8"/>
        <v>Average</v>
      </c>
      <c r="S523" s="14" t="s">
        <v>1464</v>
      </c>
      <c r="T523" s="17">
        <v>1</v>
      </c>
    </row>
    <row r="524" spans="1:20" x14ac:dyDescent="0.3">
      <c r="A524" t="s">
        <v>1377</v>
      </c>
      <c r="B524" t="s">
        <v>15</v>
      </c>
      <c r="C524" t="s">
        <v>16</v>
      </c>
      <c r="D524" t="s">
        <v>16</v>
      </c>
      <c r="E524" t="s">
        <v>38</v>
      </c>
      <c r="F524" t="s">
        <v>16</v>
      </c>
      <c r="G524" t="s">
        <v>16</v>
      </c>
      <c r="H524" t="s">
        <v>16</v>
      </c>
      <c r="I524" t="s">
        <v>1375</v>
      </c>
      <c r="J524" t="s">
        <v>253</v>
      </c>
      <c r="K524" t="s">
        <v>254</v>
      </c>
      <c r="L524">
        <v>1</v>
      </c>
      <c r="M524" s="2">
        <v>2000000</v>
      </c>
      <c r="N524" s="2">
        <v>1100000</v>
      </c>
      <c r="O524" t="str">
        <f t="shared" si="8"/>
        <v>Flop</v>
      </c>
      <c r="S524" s="16" t="s">
        <v>15</v>
      </c>
      <c r="T524" s="17">
        <v>1</v>
      </c>
    </row>
    <row r="525" spans="1:20" x14ac:dyDescent="0.3">
      <c r="A525" t="s">
        <v>1378</v>
      </c>
      <c r="B525" t="s">
        <v>15</v>
      </c>
      <c r="C525" t="s">
        <v>16</v>
      </c>
      <c r="D525" t="s">
        <v>16</v>
      </c>
      <c r="E525" t="s">
        <v>24</v>
      </c>
      <c r="F525" t="s">
        <v>18</v>
      </c>
      <c r="G525" t="s">
        <v>16</v>
      </c>
      <c r="H525" t="s">
        <v>18</v>
      </c>
      <c r="I525" t="s">
        <v>1379</v>
      </c>
      <c r="J525" t="s">
        <v>1380</v>
      </c>
      <c r="K525" t="s">
        <v>1381</v>
      </c>
      <c r="L525">
        <v>300</v>
      </c>
      <c r="M525" s="2">
        <v>90000000</v>
      </c>
      <c r="N525" s="2">
        <v>4350000</v>
      </c>
      <c r="O525" t="str">
        <f t="shared" si="8"/>
        <v>Flop</v>
      </c>
      <c r="S525" s="14" t="s">
        <v>1467</v>
      </c>
      <c r="T525" s="17">
        <v>1</v>
      </c>
    </row>
    <row r="526" spans="1:20" x14ac:dyDescent="0.3">
      <c r="A526" t="s">
        <v>1382</v>
      </c>
      <c r="B526" t="s">
        <v>15</v>
      </c>
      <c r="C526" t="s">
        <v>16</v>
      </c>
      <c r="D526" t="s">
        <v>16</v>
      </c>
      <c r="E526" t="s">
        <v>38</v>
      </c>
      <c r="F526" t="s">
        <v>18</v>
      </c>
      <c r="G526" t="s">
        <v>18</v>
      </c>
      <c r="H526" t="s">
        <v>18</v>
      </c>
      <c r="I526" t="s">
        <v>1383</v>
      </c>
      <c r="J526" t="s">
        <v>1384</v>
      </c>
      <c r="K526" t="s">
        <v>1385</v>
      </c>
      <c r="L526">
        <v>2</v>
      </c>
      <c r="M526" s="2">
        <v>2000000</v>
      </c>
      <c r="N526" s="2">
        <v>1400000</v>
      </c>
      <c r="O526" t="str">
        <f t="shared" si="8"/>
        <v>Flop</v>
      </c>
      <c r="S526" s="16" t="s">
        <v>15</v>
      </c>
      <c r="T526" s="17">
        <v>1</v>
      </c>
    </row>
    <row r="527" spans="1:20" x14ac:dyDescent="0.3">
      <c r="A527" t="s">
        <v>1386</v>
      </c>
      <c r="B527" t="s">
        <v>15</v>
      </c>
      <c r="C527" t="s">
        <v>16</v>
      </c>
      <c r="D527" t="s">
        <v>16</v>
      </c>
      <c r="E527" t="s">
        <v>118</v>
      </c>
      <c r="F527" t="s">
        <v>18</v>
      </c>
      <c r="G527" t="s">
        <v>18</v>
      </c>
      <c r="H527" t="s">
        <v>18</v>
      </c>
      <c r="I527" t="s">
        <v>1387</v>
      </c>
      <c r="J527" t="s">
        <v>1388</v>
      </c>
      <c r="K527" t="s">
        <v>1389</v>
      </c>
      <c r="L527">
        <v>90</v>
      </c>
      <c r="M527" s="2">
        <v>22500000</v>
      </c>
      <c r="N527" s="2">
        <v>2050000</v>
      </c>
      <c r="O527" t="str">
        <f t="shared" si="8"/>
        <v>Flop</v>
      </c>
      <c r="S527" s="14" t="s">
        <v>1471</v>
      </c>
      <c r="T527" s="17">
        <v>1</v>
      </c>
    </row>
    <row r="528" spans="1:20" x14ac:dyDescent="0.3">
      <c r="A528" t="s">
        <v>1390</v>
      </c>
      <c r="B528" t="s">
        <v>23</v>
      </c>
      <c r="C528" t="s">
        <v>16</v>
      </c>
      <c r="D528" t="s">
        <v>18</v>
      </c>
      <c r="E528" t="s">
        <v>24</v>
      </c>
      <c r="F528" t="s">
        <v>16</v>
      </c>
      <c r="G528" t="s">
        <v>18</v>
      </c>
      <c r="H528" t="s">
        <v>16</v>
      </c>
      <c r="I528" t="s">
        <v>1391</v>
      </c>
      <c r="J528" t="s">
        <v>1391</v>
      </c>
      <c r="K528" t="s">
        <v>1391</v>
      </c>
      <c r="L528">
        <v>450</v>
      </c>
      <c r="M528" s="2">
        <v>180000000</v>
      </c>
      <c r="N528" s="2">
        <v>176667500</v>
      </c>
      <c r="O528" t="str">
        <f t="shared" si="8"/>
        <v>Average</v>
      </c>
      <c r="S528" s="16" t="s">
        <v>15</v>
      </c>
      <c r="T528" s="17">
        <v>1</v>
      </c>
    </row>
    <row r="529" spans="1:20" x14ac:dyDescent="0.3">
      <c r="A529" t="s">
        <v>1392</v>
      </c>
      <c r="B529" t="s">
        <v>23</v>
      </c>
      <c r="C529" t="s">
        <v>16</v>
      </c>
      <c r="D529" t="s">
        <v>18</v>
      </c>
      <c r="E529" t="s">
        <v>55</v>
      </c>
      <c r="F529" t="s">
        <v>16</v>
      </c>
      <c r="G529" t="s">
        <v>16</v>
      </c>
      <c r="H529" t="s">
        <v>16</v>
      </c>
      <c r="I529" t="s">
        <v>1391</v>
      </c>
      <c r="J529" t="s">
        <v>1391</v>
      </c>
      <c r="K529" t="s">
        <v>1391</v>
      </c>
      <c r="L529">
        <v>525</v>
      </c>
      <c r="M529" s="2">
        <v>120000000</v>
      </c>
      <c r="N529" s="2">
        <v>143607000</v>
      </c>
      <c r="O529" t="str">
        <f t="shared" si="8"/>
        <v>Hit</v>
      </c>
      <c r="S529" s="14" t="s">
        <v>1474</v>
      </c>
      <c r="T529" s="17">
        <v>11</v>
      </c>
    </row>
    <row r="530" spans="1:20" x14ac:dyDescent="0.3">
      <c r="A530" t="s">
        <v>1393</v>
      </c>
      <c r="B530" t="s">
        <v>15</v>
      </c>
      <c r="C530" t="s">
        <v>16</v>
      </c>
      <c r="D530" t="s">
        <v>16</v>
      </c>
      <c r="E530" t="s">
        <v>24</v>
      </c>
      <c r="F530" t="s">
        <v>16</v>
      </c>
      <c r="G530" t="s">
        <v>16</v>
      </c>
      <c r="H530" t="s">
        <v>16</v>
      </c>
      <c r="I530" t="s">
        <v>1391</v>
      </c>
      <c r="J530" t="s">
        <v>1391</v>
      </c>
      <c r="K530" t="s">
        <v>1391</v>
      </c>
      <c r="L530">
        <v>200</v>
      </c>
      <c r="M530" s="2">
        <v>90000000</v>
      </c>
      <c r="N530" s="2">
        <v>99724500</v>
      </c>
      <c r="O530" t="str">
        <f t="shared" si="8"/>
        <v>Hit</v>
      </c>
      <c r="S530" s="16" t="s">
        <v>23</v>
      </c>
      <c r="T530" s="17">
        <v>7</v>
      </c>
    </row>
    <row r="531" spans="1:20" x14ac:dyDescent="0.3">
      <c r="A531" t="s">
        <v>1394</v>
      </c>
      <c r="B531" t="s">
        <v>23</v>
      </c>
      <c r="C531" t="s">
        <v>16</v>
      </c>
      <c r="D531" t="s">
        <v>16</v>
      </c>
      <c r="E531" t="s">
        <v>24</v>
      </c>
      <c r="F531" t="s">
        <v>18</v>
      </c>
      <c r="G531" t="s">
        <v>18</v>
      </c>
      <c r="H531" t="s">
        <v>18</v>
      </c>
      <c r="I531" t="s">
        <v>1391</v>
      </c>
      <c r="J531" t="s">
        <v>1395</v>
      </c>
      <c r="K531" t="s">
        <v>1391</v>
      </c>
      <c r="L531">
        <v>650</v>
      </c>
      <c r="M531" s="2">
        <v>300000000</v>
      </c>
      <c r="N531" s="2">
        <v>168990000</v>
      </c>
      <c r="O531" t="str">
        <f t="shared" si="8"/>
        <v>Flop</v>
      </c>
      <c r="S531" s="16" t="s">
        <v>15</v>
      </c>
      <c r="T531" s="17">
        <v>4</v>
      </c>
    </row>
    <row r="532" spans="1:20" x14ac:dyDescent="0.3">
      <c r="A532" t="s">
        <v>1396</v>
      </c>
      <c r="B532" t="s">
        <v>15</v>
      </c>
      <c r="C532" t="s">
        <v>16</v>
      </c>
      <c r="D532" t="s">
        <v>18</v>
      </c>
      <c r="E532" t="s">
        <v>24</v>
      </c>
      <c r="F532" t="s">
        <v>18</v>
      </c>
      <c r="G532" t="s">
        <v>18</v>
      </c>
      <c r="H532" t="s">
        <v>18</v>
      </c>
      <c r="I532" t="s">
        <v>1391</v>
      </c>
      <c r="J532" t="s">
        <v>1395</v>
      </c>
      <c r="K532" t="s">
        <v>1391</v>
      </c>
      <c r="L532">
        <v>500</v>
      </c>
      <c r="M532" s="2">
        <v>230000000</v>
      </c>
      <c r="N532" s="2">
        <v>171772500</v>
      </c>
      <c r="O532" t="str">
        <f t="shared" si="8"/>
        <v>Flop</v>
      </c>
      <c r="S532" s="14" t="s">
        <v>1490</v>
      </c>
      <c r="T532" s="17">
        <v>1</v>
      </c>
    </row>
    <row r="533" spans="1:20" x14ac:dyDescent="0.3">
      <c r="A533" t="s">
        <v>1397</v>
      </c>
      <c r="B533" t="s">
        <v>15</v>
      </c>
      <c r="C533" t="s">
        <v>16</v>
      </c>
      <c r="D533" t="s">
        <v>16</v>
      </c>
      <c r="E533" t="s">
        <v>24</v>
      </c>
      <c r="F533" t="s">
        <v>18</v>
      </c>
      <c r="G533" t="s">
        <v>18</v>
      </c>
      <c r="H533" t="s">
        <v>18</v>
      </c>
      <c r="I533" t="s">
        <v>1398</v>
      </c>
      <c r="J533" t="s">
        <v>1399</v>
      </c>
      <c r="K533" t="s">
        <v>884</v>
      </c>
      <c r="L533">
        <v>15</v>
      </c>
      <c r="M533" s="2">
        <v>30000000</v>
      </c>
      <c r="N533" s="2">
        <v>275000</v>
      </c>
      <c r="O533" t="str">
        <f t="shared" si="8"/>
        <v>Flop</v>
      </c>
      <c r="S533" s="16" t="s">
        <v>23</v>
      </c>
      <c r="T533" s="17">
        <v>1</v>
      </c>
    </row>
    <row r="534" spans="1:20" x14ac:dyDescent="0.3">
      <c r="A534" t="s">
        <v>1400</v>
      </c>
      <c r="B534" t="s">
        <v>15</v>
      </c>
      <c r="C534" t="s">
        <v>16</v>
      </c>
      <c r="D534" t="s">
        <v>16</v>
      </c>
      <c r="E534" t="s">
        <v>24</v>
      </c>
      <c r="F534" t="s">
        <v>18</v>
      </c>
      <c r="G534" t="s">
        <v>18</v>
      </c>
      <c r="H534" t="s">
        <v>18</v>
      </c>
      <c r="I534" t="s">
        <v>1401</v>
      </c>
      <c r="J534" t="s">
        <v>1402</v>
      </c>
      <c r="K534" t="s">
        <v>1403</v>
      </c>
      <c r="L534">
        <v>125</v>
      </c>
      <c r="M534" s="2">
        <v>30000000</v>
      </c>
      <c r="N534" s="2">
        <v>2200000</v>
      </c>
      <c r="O534" t="str">
        <f t="shared" si="8"/>
        <v>Flop</v>
      </c>
      <c r="S534" s="14" t="s">
        <v>1494</v>
      </c>
      <c r="T534" s="17">
        <v>1</v>
      </c>
    </row>
    <row r="535" spans="1:20" x14ac:dyDescent="0.3">
      <c r="A535" t="s">
        <v>1404</v>
      </c>
      <c r="B535" t="s">
        <v>23</v>
      </c>
      <c r="C535" t="s">
        <v>16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1405</v>
      </c>
      <c r="J535" t="s">
        <v>1406</v>
      </c>
      <c r="K535" t="s">
        <v>1407</v>
      </c>
      <c r="L535">
        <v>5</v>
      </c>
      <c r="M535" s="2">
        <v>5000000</v>
      </c>
      <c r="N535" s="2">
        <v>195000</v>
      </c>
      <c r="O535" t="str">
        <f t="shared" si="8"/>
        <v>Flop</v>
      </c>
      <c r="S535" s="16" t="s">
        <v>15</v>
      </c>
      <c r="T535" s="17">
        <v>1</v>
      </c>
    </row>
    <row r="536" spans="1:20" x14ac:dyDescent="0.3">
      <c r="A536" t="s">
        <v>1408</v>
      </c>
      <c r="B536" t="s">
        <v>23</v>
      </c>
      <c r="C536" t="s">
        <v>16</v>
      </c>
      <c r="D536" t="s">
        <v>16</v>
      </c>
      <c r="E536" t="s">
        <v>24</v>
      </c>
      <c r="F536" t="s">
        <v>16</v>
      </c>
      <c r="G536" t="s">
        <v>18</v>
      </c>
      <c r="H536" t="s">
        <v>16</v>
      </c>
      <c r="I536" t="s">
        <v>1409</v>
      </c>
      <c r="J536" t="s">
        <v>1410</v>
      </c>
      <c r="K536" t="s">
        <v>246</v>
      </c>
      <c r="L536">
        <v>325</v>
      </c>
      <c r="M536" s="2">
        <v>190000000</v>
      </c>
      <c r="N536" s="2">
        <v>19235000</v>
      </c>
      <c r="O536" t="str">
        <f t="shared" si="8"/>
        <v>Flop</v>
      </c>
      <c r="S536" s="14" t="s">
        <v>1498</v>
      </c>
      <c r="T536" s="17">
        <v>1</v>
      </c>
    </row>
    <row r="537" spans="1:20" x14ac:dyDescent="0.3">
      <c r="A537" t="s">
        <v>1411</v>
      </c>
      <c r="B537" t="s">
        <v>23</v>
      </c>
      <c r="C537" t="s">
        <v>16</v>
      </c>
      <c r="D537" t="s">
        <v>16</v>
      </c>
      <c r="E537" t="s">
        <v>265</v>
      </c>
      <c r="F537" t="s">
        <v>18</v>
      </c>
      <c r="G537" t="s">
        <v>16</v>
      </c>
      <c r="H537" t="s">
        <v>16</v>
      </c>
      <c r="I537" t="s">
        <v>1409</v>
      </c>
      <c r="J537" t="s">
        <v>305</v>
      </c>
      <c r="K537" t="s">
        <v>246</v>
      </c>
      <c r="L537">
        <v>900</v>
      </c>
      <c r="M537" s="2">
        <v>400000000</v>
      </c>
      <c r="N537" s="2">
        <v>184737500</v>
      </c>
      <c r="O537" t="str">
        <f t="shared" si="8"/>
        <v>Flop</v>
      </c>
      <c r="S537" s="16" t="s">
        <v>23</v>
      </c>
      <c r="T537" s="17">
        <v>1</v>
      </c>
    </row>
    <row r="538" spans="1:20" x14ac:dyDescent="0.3">
      <c r="A538" t="s">
        <v>1412</v>
      </c>
      <c r="B538" t="s">
        <v>23</v>
      </c>
      <c r="C538" t="s">
        <v>16</v>
      </c>
      <c r="D538" t="s">
        <v>16</v>
      </c>
      <c r="E538" t="s">
        <v>29</v>
      </c>
      <c r="F538" t="s">
        <v>16</v>
      </c>
      <c r="G538" t="s">
        <v>18</v>
      </c>
      <c r="H538" t="s">
        <v>16</v>
      </c>
      <c r="I538" t="s">
        <v>1409</v>
      </c>
      <c r="J538" t="s">
        <v>1413</v>
      </c>
      <c r="K538" t="s">
        <v>122</v>
      </c>
      <c r="L538">
        <v>1550</v>
      </c>
      <c r="M538" s="2">
        <v>39000000</v>
      </c>
      <c r="N538" s="2">
        <v>68872500</v>
      </c>
      <c r="O538" t="str">
        <f t="shared" si="8"/>
        <v>Hit</v>
      </c>
      <c r="S538" s="14" t="s">
        <v>1502</v>
      </c>
      <c r="T538" s="17">
        <v>1</v>
      </c>
    </row>
    <row r="539" spans="1:20" x14ac:dyDescent="0.3">
      <c r="A539" t="s">
        <v>1414</v>
      </c>
      <c r="B539" t="s">
        <v>23</v>
      </c>
      <c r="C539" t="s">
        <v>16</v>
      </c>
      <c r="D539" t="s">
        <v>18</v>
      </c>
      <c r="E539" t="s">
        <v>24</v>
      </c>
      <c r="F539" t="s">
        <v>16</v>
      </c>
      <c r="G539" t="s">
        <v>16</v>
      </c>
      <c r="H539" t="s">
        <v>18</v>
      </c>
      <c r="I539" t="s">
        <v>1415</v>
      </c>
      <c r="J539" t="s">
        <v>281</v>
      </c>
      <c r="K539" t="s">
        <v>1416</v>
      </c>
      <c r="L539">
        <v>15</v>
      </c>
      <c r="M539" s="2">
        <v>25000000</v>
      </c>
      <c r="N539" s="2">
        <v>400000</v>
      </c>
      <c r="O539" t="str">
        <f t="shared" si="8"/>
        <v>Flop</v>
      </c>
      <c r="S539" s="16" t="s">
        <v>15</v>
      </c>
      <c r="T539" s="17">
        <v>1</v>
      </c>
    </row>
    <row r="540" spans="1:20" x14ac:dyDescent="0.3">
      <c r="A540" t="s">
        <v>1417</v>
      </c>
      <c r="B540" t="s">
        <v>15</v>
      </c>
      <c r="C540" t="s">
        <v>16</v>
      </c>
      <c r="D540" t="s">
        <v>16</v>
      </c>
      <c r="E540" t="s">
        <v>24</v>
      </c>
      <c r="F540" t="s">
        <v>18</v>
      </c>
      <c r="G540" t="s">
        <v>18</v>
      </c>
      <c r="H540" t="s">
        <v>18</v>
      </c>
      <c r="I540" t="s">
        <v>1418</v>
      </c>
      <c r="J540" t="s">
        <v>1419</v>
      </c>
      <c r="K540" t="s">
        <v>1420</v>
      </c>
      <c r="L540">
        <v>150</v>
      </c>
      <c r="M540" s="2">
        <v>20000000</v>
      </c>
      <c r="N540" s="2">
        <v>14200000</v>
      </c>
      <c r="O540" t="str">
        <f t="shared" si="8"/>
        <v>Flop</v>
      </c>
      <c r="S540" s="14" t="s">
        <v>1505</v>
      </c>
      <c r="T540" s="17">
        <v>2</v>
      </c>
    </row>
    <row r="541" spans="1:20" x14ac:dyDescent="0.3">
      <c r="A541" t="s">
        <v>1421</v>
      </c>
      <c r="B541" t="s">
        <v>23</v>
      </c>
      <c r="C541" t="s">
        <v>16</v>
      </c>
      <c r="D541" t="s">
        <v>16</v>
      </c>
      <c r="E541" t="s">
        <v>64</v>
      </c>
      <c r="F541" t="s">
        <v>18</v>
      </c>
      <c r="G541" t="s">
        <v>16</v>
      </c>
      <c r="H541" t="s">
        <v>18</v>
      </c>
      <c r="I541" t="s">
        <v>1422</v>
      </c>
      <c r="J541" t="s">
        <v>1423</v>
      </c>
      <c r="K541" t="s">
        <v>1424</v>
      </c>
      <c r="L541">
        <v>350</v>
      </c>
      <c r="M541" s="2">
        <v>60000000</v>
      </c>
      <c r="N541" s="2">
        <v>2700000</v>
      </c>
      <c r="O541" t="str">
        <f t="shared" si="8"/>
        <v>Flop</v>
      </c>
      <c r="S541" s="16" t="s">
        <v>15</v>
      </c>
      <c r="T541" s="17">
        <v>2</v>
      </c>
    </row>
    <row r="542" spans="1:20" x14ac:dyDescent="0.3">
      <c r="A542" t="s">
        <v>1425</v>
      </c>
      <c r="B542" t="s">
        <v>23</v>
      </c>
      <c r="C542" t="s">
        <v>16</v>
      </c>
      <c r="D542" t="s">
        <v>16</v>
      </c>
      <c r="E542" t="s">
        <v>64</v>
      </c>
      <c r="F542" t="s">
        <v>18</v>
      </c>
      <c r="G542" t="s">
        <v>16</v>
      </c>
      <c r="H542" t="s">
        <v>16</v>
      </c>
      <c r="I542" t="s">
        <v>1426</v>
      </c>
      <c r="J542" t="s">
        <v>76</v>
      </c>
      <c r="K542" t="s">
        <v>60</v>
      </c>
      <c r="L542">
        <v>1750</v>
      </c>
      <c r="M542" s="2">
        <v>630000000</v>
      </c>
      <c r="N542" s="2">
        <v>134665000</v>
      </c>
      <c r="O542" t="str">
        <f t="shared" si="8"/>
        <v>Flop</v>
      </c>
      <c r="S542" s="14" t="s">
        <v>1509</v>
      </c>
      <c r="T542" s="17">
        <v>1</v>
      </c>
    </row>
    <row r="543" spans="1:20" x14ac:dyDescent="0.3">
      <c r="A543" t="s">
        <v>1427</v>
      </c>
      <c r="B543" t="s">
        <v>15</v>
      </c>
      <c r="C543" t="s">
        <v>16</v>
      </c>
      <c r="D543" t="s">
        <v>16</v>
      </c>
      <c r="E543" t="s">
        <v>64</v>
      </c>
      <c r="F543" t="s">
        <v>18</v>
      </c>
      <c r="G543" t="s">
        <v>16</v>
      </c>
      <c r="H543" t="s">
        <v>16</v>
      </c>
      <c r="I543" t="s">
        <v>1428</v>
      </c>
      <c r="J543" t="s">
        <v>1429</v>
      </c>
      <c r="K543" t="s">
        <v>410</v>
      </c>
      <c r="L543">
        <v>10</v>
      </c>
      <c r="M543" s="2">
        <v>25000000</v>
      </c>
      <c r="N543" s="2">
        <v>725000</v>
      </c>
      <c r="O543" t="str">
        <f t="shared" si="8"/>
        <v>Flop</v>
      </c>
      <c r="S543" s="16" t="s">
        <v>23</v>
      </c>
      <c r="T543" s="17">
        <v>1</v>
      </c>
    </row>
    <row r="544" spans="1:20" x14ac:dyDescent="0.3">
      <c r="A544" t="s">
        <v>1430</v>
      </c>
      <c r="B544" t="s">
        <v>15</v>
      </c>
      <c r="C544" t="s">
        <v>16</v>
      </c>
      <c r="D544" t="s">
        <v>16</v>
      </c>
      <c r="E544" t="s">
        <v>24</v>
      </c>
      <c r="F544" t="s">
        <v>16</v>
      </c>
      <c r="G544" t="s">
        <v>18</v>
      </c>
      <c r="H544" t="s">
        <v>16</v>
      </c>
      <c r="I544" t="s">
        <v>1190</v>
      </c>
      <c r="J544" t="s">
        <v>1431</v>
      </c>
      <c r="K544" t="s">
        <v>1432</v>
      </c>
      <c r="L544">
        <v>65</v>
      </c>
      <c r="M544" s="2">
        <v>4000000</v>
      </c>
      <c r="N544" s="2">
        <v>875000</v>
      </c>
      <c r="O544" t="str">
        <f t="shared" si="8"/>
        <v>Flop</v>
      </c>
      <c r="S544" s="14" t="s">
        <v>1511</v>
      </c>
      <c r="T544" s="17">
        <v>9</v>
      </c>
    </row>
    <row r="545" spans="1:20" x14ac:dyDescent="0.3">
      <c r="A545" t="s">
        <v>1433</v>
      </c>
      <c r="B545" t="s">
        <v>23</v>
      </c>
      <c r="C545" t="s">
        <v>16</v>
      </c>
      <c r="D545" t="s">
        <v>16</v>
      </c>
      <c r="E545" t="s">
        <v>228</v>
      </c>
      <c r="F545" t="s">
        <v>16</v>
      </c>
      <c r="G545" t="s">
        <v>18</v>
      </c>
      <c r="H545" t="s">
        <v>18</v>
      </c>
      <c r="I545" t="s">
        <v>1434</v>
      </c>
      <c r="J545" t="s">
        <v>361</v>
      </c>
      <c r="K545" t="s">
        <v>1435</v>
      </c>
      <c r="L545">
        <v>20</v>
      </c>
      <c r="M545" s="2">
        <v>3000000</v>
      </c>
      <c r="N545" s="2">
        <v>275000</v>
      </c>
      <c r="O545" t="str">
        <f t="shared" si="8"/>
        <v>Flop</v>
      </c>
      <c r="S545" s="16" t="s">
        <v>23</v>
      </c>
      <c r="T545" s="17">
        <v>6</v>
      </c>
    </row>
    <row r="546" spans="1:20" x14ac:dyDescent="0.3">
      <c r="A546" t="s">
        <v>1436</v>
      </c>
      <c r="B546" t="s">
        <v>15</v>
      </c>
      <c r="C546" t="s">
        <v>16</v>
      </c>
      <c r="D546" t="s">
        <v>16</v>
      </c>
      <c r="E546" t="s">
        <v>64</v>
      </c>
      <c r="F546" t="s">
        <v>18</v>
      </c>
      <c r="G546" t="s">
        <v>18</v>
      </c>
      <c r="H546" t="s">
        <v>16</v>
      </c>
      <c r="I546" t="s">
        <v>1437</v>
      </c>
      <c r="J546" t="s">
        <v>1438</v>
      </c>
      <c r="K546" t="s">
        <v>346</v>
      </c>
      <c r="L546">
        <v>1400</v>
      </c>
      <c r="M546" s="2">
        <v>210000000</v>
      </c>
      <c r="N546" s="2">
        <v>524050000</v>
      </c>
      <c r="O546" t="str">
        <f t="shared" si="8"/>
        <v>Blockbuster</v>
      </c>
      <c r="S546" s="16" t="s">
        <v>15</v>
      </c>
      <c r="T546" s="17">
        <v>3</v>
      </c>
    </row>
    <row r="547" spans="1:20" x14ac:dyDescent="0.3">
      <c r="A547" t="s">
        <v>1439</v>
      </c>
      <c r="B547" t="s">
        <v>15</v>
      </c>
      <c r="C547" t="s">
        <v>16</v>
      </c>
      <c r="D547" t="s">
        <v>16</v>
      </c>
      <c r="E547" t="s">
        <v>24</v>
      </c>
      <c r="F547" t="s">
        <v>16</v>
      </c>
      <c r="G547" t="s">
        <v>18</v>
      </c>
      <c r="H547" t="s">
        <v>16</v>
      </c>
      <c r="I547" t="s">
        <v>1437</v>
      </c>
      <c r="J547" t="s">
        <v>1440</v>
      </c>
      <c r="K547" t="s">
        <v>710</v>
      </c>
      <c r="L547">
        <v>575</v>
      </c>
      <c r="M547" s="2">
        <v>42500000</v>
      </c>
      <c r="N547" s="2">
        <v>11100000</v>
      </c>
      <c r="O547" t="str">
        <f t="shared" si="8"/>
        <v>Flop</v>
      </c>
      <c r="S547" s="14" t="s">
        <v>1526</v>
      </c>
      <c r="T547" s="17">
        <v>1</v>
      </c>
    </row>
    <row r="548" spans="1:20" x14ac:dyDescent="0.3">
      <c r="A548" t="s">
        <v>1441</v>
      </c>
      <c r="B548" t="s">
        <v>15</v>
      </c>
      <c r="C548" t="s">
        <v>16</v>
      </c>
      <c r="D548" t="s">
        <v>16</v>
      </c>
      <c r="E548" t="s">
        <v>29</v>
      </c>
      <c r="F548" t="s">
        <v>18</v>
      </c>
      <c r="G548" t="s">
        <v>18</v>
      </c>
      <c r="H548" t="s">
        <v>18</v>
      </c>
      <c r="I548" t="s">
        <v>1442</v>
      </c>
      <c r="J548" t="s">
        <v>1443</v>
      </c>
      <c r="K548" t="s">
        <v>1444</v>
      </c>
      <c r="L548">
        <v>10</v>
      </c>
      <c r="M548" s="2">
        <v>20000000</v>
      </c>
      <c r="N548" s="2">
        <v>275000</v>
      </c>
      <c r="O548" t="str">
        <f t="shared" si="8"/>
        <v>Flop</v>
      </c>
      <c r="S548" s="16" t="s">
        <v>15</v>
      </c>
      <c r="T548" s="17">
        <v>1</v>
      </c>
    </row>
    <row r="549" spans="1:20" x14ac:dyDescent="0.3">
      <c r="A549" t="s">
        <v>1445</v>
      </c>
      <c r="B549" t="s">
        <v>23</v>
      </c>
      <c r="C549" t="s">
        <v>16</v>
      </c>
      <c r="D549" t="s">
        <v>16</v>
      </c>
      <c r="E549" t="s">
        <v>29</v>
      </c>
      <c r="F549" t="s">
        <v>16</v>
      </c>
      <c r="G549" t="s">
        <v>16</v>
      </c>
      <c r="H549" t="s">
        <v>18</v>
      </c>
      <c r="I549" t="s">
        <v>1446</v>
      </c>
      <c r="J549" t="s">
        <v>1123</v>
      </c>
      <c r="K549" t="s">
        <v>1447</v>
      </c>
      <c r="L549">
        <v>45</v>
      </c>
      <c r="M549" s="2">
        <v>12500000</v>
      </c>
      <c r="N549" s="2">
        <v>9888000</v>
      </c>
      <c r="O549" t="str">
        <f t="shared" si="8"/>
        <v>Average</v>
      </c>
      <c r="S549" s="14" t="s">
        <v>1530</v>
      </c>
      <c r="T549" s="17">
        <v>9</v>
      </c>
    </row>
    <row r="550" spans="1:20" x14ac:dyDescent="0.3">
      <c r="A550" t="s">
        <v>1448</v>
      </c>
      <c r="B550" t="s">
        <v>15</v>
      </c>
      <c r="C550" t="s">
        <v>16</v>
      </c>
      <c r="D550" t="s">
        <v>16</v>
      </c>
      <c r="E550" t="s">
        <v>29</v>
      </c>
      <c r="F550" t="s">
        <v>16</v>
      </c>
      <c r="G550" t="s">
        <v>16</v>
      </c>
      <c r="H550" t="s">
        <v>16</v>
      </c>
      <c r="I550" t="s">
        <v>138</v>
      </c>
      <c r="J550" t="s">
        <v>637</v>
      </c>
      <c r="K550" t="s">
        <v>138</v>
      </c>
      <c r="L550">
        <v>1050</v>
      </c>
      <c r="M550" s="2">
        <v>150000000</v>
      </c>
      <c r="N550" s="2">
        <v>129600000</v>
      </c>
      <c r="O550" t="str">
        <f t="shared" si="8"/>
        <v>Average</v>
      </c>
      <c r="S550" s="16" t="s">
        <v>23</v>
      </c>
      <c r="T550" s="17">
        <v>2</v>
      </c>
    </row>
    <row r="551" spans="1:20" x14ac:dyDescent="0.3">
      <c r="A551" t="s">
        <v>1449</v>
      </c>
      <c r="B551" t="s">
        <v>15</v>
      </c>
      <c r="C551" t="s">
        <v>16</v>
      </c>
      <c r="D551" t="s">
        <v>16</v>
      </c>
      <c r="E551" t="s">
        <v>24</v>
      </c>
      <c r="F551" t="s">
        <v>16</v>
      </c>
      <c r="G551" t="s">
        <v>16</v>
      </c>
      <c r="H551" t="s">
        <v>16</v>
      </c>
      <c r="I551" t="s">
        <v>138</v>
      </c>
      <c r="J551" t="s">
        <v>1450</v>
      </c>
      <c r="K551" t="s">
        <v>138</v>
      </c>
      <c r="L551">
        <v>275</v>
      </c>
      <c r="M551" s="2">
        <v>90000000</v>
      </c>
      <c r="N551" s="2">
        <v>9700000</v>
      </c>
      <c r="O551" t="str">
        <f t="shared" si="8"/>
        <v>Flop</v>
      </c>
      <c r="S551" s="16" t="s">
        <v>15</v>
      </c>
      <c r="T551" s="17">
        <v>7</v>
      </c>
    </row>
    <row r="552" spans="1:20" x14ac:dyDescent="0.3">
      <c r="A552" t="s">
        <v>1451</v>
      </c>
      <c r="B552" t="s">
        <v>23</v>
      </c>
      <c r="C552" t="s">
        <v>16</v>
      </c>
      <c r="D552" t="s">
        <v>16</v>
      </c>
      <c r="E552" t="s">
        <v>64</v>
      </c>
      <c r="F552" t="s">
        <v>16</v>
      </c>
      <c r="G552" t="s">
        <v>16</v>
      </c>
      <c r="H552" t="s">
        <v>16</v>
      </c>
      <c r="I552" t="s">
        <v>138</v>
      </c>
      <c r="J552" t="s">
        <v>1159</v>
      </c>
      <c r="K552" t="s">
        <v>138</v>
      </c>
      <c r="L552">
        <v>2</v>
      </c>
      <c r="M552" s="2">
        <v>120000000</v>
      </c>
      <c r="N552" s="2">
        <v>70000</v>
      </c>
      <c r="O552" t="str">
        <f t="shared" si="8"/>
        <v>Flop</v>
      </c>
      <c r="S552" s="14" t="s">
        <v>1545</v>
      </c>
      <c r="T552" s="17">
        <v>1</v>
      </c>
    </row>
    <row r="553" spans="1:20" x14ac:dyDescent="0.3">
      <c r="A553" t="s">
        <v>1452</v>
      </c>
      <c r="B553" t="s">
        <v>15</v>
      </c>
      <c r="C553" t="s">
        <v>18</v>
      </c>
      <c r="D553" t="s">
        <v>16</v>
      </c>
      <c r="E553" t="s">
        <v>24</v>
      </c>
      <c r="F553" t="s">
        <v>18</v>
      </c>
      <c r="G553" t="s">
        <v>16</v>
      </c>
      <c r="H553" t="s">
        <v>16</v>
      </c>
      <c r="I553" t="s">
        <v>138</v>
      </c>
      <c r="J553" t="s">
        <v>494</v>
      </c>
      <c r="K553" t="s">
        <v>138</v>
      </c>
      <c r="L553">
        <v>900</v>
      </c>
      <c r="M553" s="2">
        <v>240000000</v>
      </c>
      <c r="N553" s="2">
        <v>162800000</v>
      </c>
      <c r="O553" t="str">
        <f t="shared" si="8"/>
        <v>Flop</v>
      </c>
      <c r="S553" s="16" t="s">
        <v>15</v>
      </c>
      <c r="T553" s="17">
        <v>1</v>
      </c>
    </row>
    <row r="554" spans="1:20" x14ac:dyDescent="0.3">
      <c r="A554" t="s">
        <v>1453</v>
      </c>
      <c r="B554" t="s">
        <v>15</v>
      </c>
      <c r="C554" t="s">
        <v>16</v>
      </c>
      <c r="D554" t="s">
        <v>18</v>
      </c>
      <c r="E554" t="s">
        <v>29</v>
      </c>
      <c r="F554" t="s">
        <v>16</v>
      </c>
      <c r="G554" t="s">
        <v>16</v>
      </c>
      <c r="H554" t="s">
        <v>16</v>
      </c>
      <c r="I554" t="s">
        <v>138</v>
      </c>
      <c r="J554" t="s">
        <v>1454</v>
      </c>
      <c r="K554" t="s">
        <v>138</v>
      </c>
      <c r="L554">
        <v>1150</v>
      </c>
      <c r="M554" s="2">
        <v>150000000</v>
      </c>
      <c r="N554" s="2">
        <v>85400000</v>
      </c>
      <c r="O554" t="str">
        <f t="shared" si="8"/>
        <v>Flop</v>
      </c>
      <c r="S554" s="14" t="s">
        <v>1548</v>
      </c>
      <c r="T554" s="17">
        <v>1</v>
      </c>
    </row>
    <row r="555" spans="1:20" x14ac:dyDescent="0.3">
      <c r="A555" t="s">
        <v>1455</v>
      </c>
      <c r="B555" t="s">
        <v>23</v>
      </c>
      <c r="C555" t="s">
        <v>16</v>
      </c>
      <c r="D555" t="s">
        <v>16</v>
      </c>
      <c r="E555" t="s">
        <v>42</v>
      </c>
      <c r="F555" t="s">
        <v>16</v>
      </c>
      <c r="G555" t="s">
        <v>18</v>
      </c>
      <c r="H555" t="s">
        <v>16</v>
      </c>
      <c r="I555" t="s">
        <v>138</v>
      </c>
      <c r="J555" t="s">
        <v>1456</v>
      </c>
      <c r="K555" t="s">
        <v>138</v>
      </c>
      <c r="L555">
        <v>225</v>
      </c>
      <c r="M555" s="2">
        <v>50000000</v>
      </c>
      <c r="N555" s="2">
        <v>9100000</v>
      </c>
      <c r="O555" t="str">
        <f t="shared" si="8"/>
        <v>Flop</v>
      </c>
      <c r="S555" s="16" t="s">
        <v>23</v>
      </c>
      <c r="T555" s="17">
        <v>1</v>
      </c>
    </row>
    <row r="556" spans="1:20" x14ac:dyDescent="0.3">
      <c r="A556" t="s">
        <v>1457</v>
      </c>
      <c r="B556" t="s">
        <v>15</v>
      </c>
      <c r="C556" t="s">
        <v>16</v>
      </c>
      <c r="D556" t="s">
        <v>16</v>
      </c>
      <c r="E556" t="s">
        <v>24</v>
      </c>
      <c r="F556" t="s">
        <v>18</v>
      </c>
      <c r="G556" t="s">
        <v>18</v>
      </c>
      <c r="H556" t="s">
        <v>16</v>
      </c>
      <c r="I556" t="s">
        <v>138</v>
      </c>
      <c r="J556" t="s">
        <v>1458</v>
      </c>
      <c r="K556" t="s">
        <v>138</v>
      </c>
      <c r="L556">
        <v>550</v>
      </c>
      <c r="M556" s="2">
        <v>90000000</v>
      </c>
      <c r="N556" s="2">
        <v>191600000</v>
      </c>
      <c r="O556" t="str">
        <f t="shared" si="8"/>
        <v>Blockbuster</v>
      </c>
      <c r="S556" s="14" t="s">
        <v>1551</v>
      </c>
      <c r="T556" s="17">
        <v>1</v>
      </c>
    </row>
    <row r="557" spans="1:20" x14ac:dyDescent="0.3">
      <c r="A557" t="s">
        <v>1459</v>
      </c>
      <c r="B557" t="s">
        <v>15</v>
      </c>
      <c r="C557" t="s">
        <v>16</v>
      </c>
      <c r="D557" t="s">
        <v>16</v>
      </c>
      <c r="E557" t="s">
        <v>42</v>
      </c>
      <c r="F557" t="s">
        <v>16</v>
      </c>
      <c r="G557" t="s">
        <v>18</v>
      </c>
      <c r="H557" t="s">
        <v>16</v>
      </c>
      <c r="I557" t="s">
        <v>1460</v>
      </c>
      <c r="J557" t="s">
        <v>1461</v>
      </c>
      <c r="K557" t="s">
        <v>1462</v>
      </c>
      <c r="L557">
        <v>175</v>
      </c>
      <c r="M557" s="2">
        <v>12500000</v>
      </c>
      <c r="N557" s="2">
        <v>4350000</v>
      </c>
      <c r="O557" t="str">
        <f t="shared" si="8"/>
        <v>Flop</v>
      </c>
      <c r="S557" s="16" t="s">
        <v>23</v>
      </c>
      <c r="T557" s="17">
        <v>1</v>
      </c>
    </row>
    <row r="558" spans="1:20" x14ac:dyDescent="0.3">
      <c r="A558" t="s">
        <v>1463</v>
      </c>
      <c r="B558" t="s">
        <v>15</v>
      </c>
      <c r="C558" t="s">
        <v>16</v>
      </c>
      <c r="D558" t="s">
        <v>16</v>
      </c>
      <c r="E558" t="s">
        <v>24</v>
      </c>
      <c r="F558" t="s">
        <v>18</v>
      </c>
      <c r="G558" t="s">
        <v>18</v>
      </c>
      <c r="H558" t="s">
        <v>18</v>
      </c>
      <c r="I558" t="s">
        <v>1464</v>
      </c>
      <c r="J558" t="s">
        <v>1465</v>
      </c>
      <c r="K558" t="s">
        <v>1187</v>
      </c>
      <c r="L558">
        <v>3</v>
      </c>
      <c r="M558" s="2">
        <v>7000000</v>
      </c>
      <c r="N558" s="2">
        <v>72500</v>
      </c>
      <c r="O558" t="str">
        <f t="shared" si="8"/>
        <v>Flop</v>
      </c>
      <c r="S558" s="14" t="s">
        <v>1555</v>
      </c>
      <c r="T558" s="17">
        <v>1</v>
      </c>
    </row>
    <row r="559" spans="1:20" x14ac:dyDescent="0.3">
      <c r="A559" t="s">
        <v>1466</v>
      </c>
      <c r="B559" t="s">
        <v>15</v>
      </c>
      <c r="C559" t="s">
        <v>16</v>
      </c>
      <c r="D559" t="s">
        <v>16</v>
      </c>
      <c r="E559" t="s">
        <v>265</v>
      </c>
      <c r="F559" t="s">
        <v>18</v>
      </c>
      <c r="G559" t="s">
        <v>18</v>
      </c>
      <c r="H559" t="s">
        <v>18</v>
      </c>
      <c r="I559" t="s">
        <v>1467</v>
      </c>
      <c r="J559" t="s">
        <v>1468</v>
      </c>
      <c r="K559" t="s">
        <v>1469</v>
      </c>
      <c r="L559">
        <v>15</v>
      </c>
      <c r="M559" s="2">
        <v>17500000</v>
      </c>
      <c r="N559" s="2">
        <v>72500</v>
      </c>
      <c r="O559" t="str">
        <f t="shared" si="8"/>
        <v>Flop</v>
      </c>
      <c r="S559" s="16" t="s">
        <v>15</v>
      </c>
      <c r="T559" s="17">
        <v>1</v>
      </c>
    </row>
    <row r="560" spans="1:20" x14ac:dyDescent="0.3">
      <c r="A560" t="s">
        <v>1470</v>
      </c>
      <c r="B560" t="s">
        <v>15</v>
      </c>
      <c r="C560" t="s">
        <v>16</v>
      </c>
      <c r="D560" t="s">
        <v>16</v>
      </c>
      <c r="E560" t="s">
        <v>24</v>
      </c>
      <c r="F560" t="s">
        <v>16</v>
      </c>
      <c r="G560" t="s">
        <v>18</v>
      </c>
      <c r="H560" t="s">
        <v>16</v>
      </c>
      <c r="I560" t="s">
        <v>1471</v>
      </c>
      <c r="J560" t="s">
        <v>1472</v>
      </c>
      <c r="K560" t="s">
        <v>642</v>
      </c>
      <c r="L560">
        <v>25</v>
      </c>
      <c r="M560" s="2">
        <v>20000000</v>
      </c>
      <c r="N560" s="2">
        <v>2700000</v>
      </c>
      <c r="O560" t="str">
        <f t="shared" si="8"/>
        <v>Flop</v>
      </c>
      <c r="S560" s="14" t="s">
        <v>1559</v>
      </c>
      <c r="T560" s="17">
        <v>1</v>
      </c>
    </row>
    <row r="561" spans="1:20" x14ac:dyDescent="0.3">
      <c r="A561" t="s">
        <v>1473</v>
      </c>
      <c r="B561" t="s">
        <v>15</v>
      </c>
      <c r="C561" t="s">
        <v>16</v>
      </c>
      <c r="D561" t="s">
        <v>16</v>
      </c>
      <c r="E561" t="s">
        <v>29</v>
      </c>
      <c r="F561" t="s">
        <v>16</v>
      </c>
      <c r="G561" t="s">
        <v>16</v>
      </c>
      <c r="H561" t="s">
        <v>16</v>
      </c>
      <c r="I561" t="s">
        <v>1474</v>
      </c>
      <c r="J561" t="s">
        <v>1197</v>
      </c>
      <c r="K561" t="s">
        <v>802</v>
      </c>
      <c r="L561">
        <v>1800</v>
      </c>
      <c r="M561" s="2">
        <v>820000000</v>
      </c>
      <c r="N561" s="2">
        <v>863320000</v>
      </c>
      <c r="O561" t="str">
        <f t="shared" si="8"/>
        <v>Hit</v>
      </c>
      <c r="S561" s="16" t="s">
        <v>15</v>
      </c>
      <c r="T561" s="17">
        <v>1</v>
      </c>
    </row>
    <row r="562" spans="1:20" x14ac:dyDescent="0.3">
      <c r="A562" t="s">
        <v>1475</v>
      </c>
      <c r="B562" t="s">
        <v>15</v>
      </c>
      <c r="C562" t="s">
        <v>16</v>
      </c>
      <c r="D562" t="s">
        <v>16</v>
      </c>
      <c r="E562" t="s">
        <v>64</v>
      </c>
      <c r="F562" t="s">
        <v>16</v>
      </c>
      <c r="G562" t="s">
        <v>16</v>
      </c>
      <c r="H562" t="s">
        <v>16</v>
      </c>
      <c r="I562" t="s">
        <v>1474</v>
      </c>
      <c r="J562" t="s">
        <v>157</v>
      </c>
      <c r="K562" t="s">
        <v>58</v>
      </c>
      <c r="L562">
        <v>1000</v>
      </c>
      <c r="M562" s="2">
        <v>550000000</v>
      </c>
      <c r="N562" s="2">
        <v>1077817500</v>
      </c>
      <c r="O562" t="str">
        <f t="shared" si="8"/>
        <v>Hit</v>
      </c>
      <c r="S562" s="14" t="s">
        <v>1562</v>
      </c>
      <c r="T562" s="17">
        <v>1</v>
      </c>
    </row>
    <row r="563" spans="1:20" x14ac:dyDescent="0.3">
      <c r="A563" t="s">
        <v>1476</v>
      </c>
      <c r="B563" t="s">
        <v>23</v>
      </c>
      <c r="C563" t="s">
        <v>16</v>
      </c>
      <c r="D563" t="s">
        <v>16</v>
      </c>
      <c r="E563" t="s">
        <v>24</v>
      </c>
      <c r="F563" t="s">
        <v>16</v>
      </c>
      <c r="G563" t="s">
        <v>16</v>
      </c>
      <c r="H563" t="s">
        <v>16</v>
      </c>
      <c r="I563" t="s">
        <v>1474</v>
      </c>
      <c r="J563" t="s">
        <v>157</v>
      </c>
      <c r="K563" t="s">
        <v>58</v>
      </c>
      <c r="L563">
        <v>2700</v>
      </c>
      <c r="M563" s="2">
        <v>1380000000</v>
      </c>
      <c r="N563" s="2">
        <v>1040750000</v>
      </c>
      <c r="O563" t="str">
        <f t="shared" si="8"/>
        <v>Average</v>
      </c>
      <c r="S563" s="16" t="s">
        <v>23</v>
      </c>
      <c r="T563" s="17">
        <v>1</v>
      </c>
    </row>
    <row r="564" spans="1:20" x14ac:dyDescent="0.3">
      <c r="A564" t="s">
        <v>1477</v>
      </c>
      <c r="B564" t="s">
        <v>23</v>
      </c>
      <c r="C564" t="s">
        <v>18</v>
      </c>
      <c r="D564" t="s">
        <v>16</v>
      </c>
      <c r="E564" t="s">
        <v>55</v>
      </c>
      <c r="F564" t="s">
        <v>16</v>
      </c>
      <c r="G564" t="s">
        <v>18</v>
      </c>
      <c r="H564" t="s">
        <v>16</v>
      </c>
      <c r="I564" t="s">
        <v>1474</v>
      </c>
      <c r="J564" t="s">
        <v>419</v>
      </c>
      <c r="K564" t="s">
        <v>74</v>
      </c>
      <c r="L564">
        <v>2600</v>
      </c>
      <c r="M564" s="2">
        <v>710000000</v>
      </c>
      <c r="N564" s="2">
        <v>1943275000</v>
      </c>
      <c r="O564" t="str">
        <f t="shared" si="8"/>
        <v>Blockbuster</v>
      </c>
      <c r="S564" s="14" t="s">
        <v>270</v>
      </c>
      <c r="T564" s="17">
        <v>1</v>
      </c>
    </row>
    <row r="565" spans="1:20" x14ac:dyDescent="0.3">
      <c r="A565" t="s">
        <v>1478</v>
      </c>
      <c r="B565" t="s">
        <v>15</v>
      </c>
      <c r="C565" t="s">
        <v>16</v>
      </c>
      <c r="D565" t="s">
        <v>16</v>
      </c>
      <c r="E565" t="s">
        <v>55</v>
      </c>
      <c r="F565" t="s">
        <v>16</v>
      </c>
      <c r="G565" t="s">
        <v>16</v>
      </c>
      <c r="H565" t="s">
        <v>16</v>
      </c>
      <c r="I565" t="s">
        <v>1474</v>
      </c>
      <c r="J565" t="s">
        <v>1479</v>
      </c>
      <c r="K565" t="s">
        <v>802</v>
      </c>
      <c r="L565">
        <v>950</v>
      </c>
      <c r="M565" s="2">
        <v>400000000</v>
      </c>
      <c r="N565" s="2">
        <v>1265587500</v>
      </c>
      <c r="O565" t="str">
        <f t="shared" si="8"/>
        <v>Blockbuster</v>
      </c>
      <c r="S565" s="16" t="s">
        <v>15</v>
      </c>
      <c r="T565" s="17">
        <v>1</v>
      </c>
    </row>
    <row r="566" spans="1:20" x14ac:dyDescent="0.3">
      <c r="A566" t="s">
        <v>1480</v>
      </c>
      <c r="B566" t="s">
        <v>23</v>
      </c>
      <c r="C566" t="s">
        <v>16</v>
      </c>
      <c r="D566" t="s">
        <v>18</v>
      </c>
      <c r="E566" t="s">
        <v>55</v>
      </c>
      <c r="F566" t="s">
        <v>16</v>
      </c>
      <c r="G566" t="s">
        <v>16</v>
      </c>
      <c r="H566" t="s">
        <v>16</v>
      </c>
      <c r="I566" t="s">
        <v>1474</v>
      </c>
      <c r="J566" t="s">
        <v>1479</v>
      </c>
      <c r="K566" t="s">
        <v>802</v>
      </c>
      <c r="L566">
        <v>3500</v>
      </c>
      <c r="M566" s="2">
        <v>950000000</v>
      </c>
      <c r="N566" s="2">
        <v>2915240000</v>
      </c>
      <c r="O566" t="str">
        <f t="shared" si="8"/>
        <v>Blockbuster</v>
      </c>
      <c r="S566" s="14" t="s">
        <v>1566</v>
      </c>
      <c r="T566" s="17">
        <v>15</v>
      </c>
    </row>
    <row r="567" spans="1:20" x14ac:dyDescent="0.3">
      <c r="A567" t="s">
        <v>1481</v>
      </c>
      <c r="B567" t="s">
        <v>23</v>
      </c>
      <c r="C567" t="s">
        <v>16</v>
      </c>
      <c r="D567" t="s">
        <v>18</v>
      </c>
      <c r="E567" t="s">
        <v>55</v>
      </c>
      <c r="F567" t="s">
        <v>16</v>
      </c>
      <c r="G567" t="s">
        <v>16</v>
      </c>
      <c r="H567" t="s">
        <v>16</v>
      </c>
      <c r="I567" t="s">
        <v>1474</v>
      </c>
      <c r="J567" t="s">
        <v>1482</v>
      </c>
      <c r="K567" t="s">
        <v>69</v>
      </c>
      <c r="L567">
        <v>1000</v>
      </c>
      <c r="M567" s="2">
        <v>420000000</v>
      </c>
      <c r="N567" s="2">
        <v>1513890000</v>
      </c>
      <c r="O567" t="str">
        <f t="shared" si="8"/>
        <v>Blockbuster</v>
      </c>
      <c r="S567" s="16" t="s">
        <v>23</v>
      </c>
      <c r="T567" s="17">
        <v>4</v>
      </c>
    </row>
    <row r="568" spans="1:20" x14ac:dyDescent="0.3">
      <c r="A568" t="s">
        <v>1483</v>
      </c>
      <c r="B568" t="s">
        <v>23</v>
      </c>
      <c r="C568" t="s">
        <v>16</v>
      </c>
      <c r="D568" t="s">
        <v>16</v>
      </c>
      <c r="E568" t="s">
        <v>29</v>
      </c>
      <c r="F568" t="s">
        <v>16</v>
      </c>
      <c r="G568" t="s">
        <v>16</v>
      </c>
      <c r="H568" t="s">
        <v>16</v>
      </c>
      <c r="I568" t="s">
        <v>1474</v>
      </c>
      <c r="J568" t="s">
        <v>1484</v>
      </c>
      <c r="K568" t="s">
        <v>802</v>
      </c>
      <c r="L568">
        <v>2550</v>
      </c>
      <c r="M568" s="2">
        <v>890000000</v>
      </c>
      <c r="N568" s="2">
        <v>1545140000</v>
      </c>
      <c r="O568" t="str">
        <f t="shared" si="8"/>
        <v>Hit</v>
      </c>
      <c r="S568" s="16" t="s">
        <v>15</v>
      </c>
      <c r="T568" s="17">
        <v>11</v>
      </c>
    </row>
    <row r="569" spans="1:20" x14ac:dyDescent="0.3">
      <c r="A569" t="s">
        <v>1485</v>
      </c>
      <c r="B569" t="s">
        <v>23</v>
      </c>
      <c r="C569" t="s">
        <v>16</v>
      </c>
      <c r="D569" t="s">
        <v>16</v>
      </c>
      <c r="E569" t="s">
        <v>24</v>
      </c>
      <c r="F569" t="s">
        <v>16</v>
      </c>
      <c r="G569" t="s">
        <v>16</v>
      </c>
      <c r="H569" t="s">
        <v>16</v>
      </c>
      <c r="I569" t="s">
        <v>1474</v>
      </c>
      <c r="J569" t="s">
        <v>624</v>
      </c>
      <c r="K569" t="s">
        <v>624</v>
      </c>
      <c r="L569">
        <v>1300</v>
      </c>
      <c r="M569" s="2">
        <v>740000000</v>
      </c>
      <c r="N569" s="2">
        <v>548945000</v>
      </c>
      <c r="O569" t="str">
        <f t="shared" si="8"/>
        <v>Flop</v>
      </c>
      <c r="S569" s="14" t="s">
        <v>1603</v>
      </c>
      <c r="T569" s="17">
        <v>4</v>
      </c>
    </row>
    <row r="570" spans="1:20" x14ac:dyDescent="0.3">
      <c r="A570" t="s">
        <v>1486</v>
      </c>
      <c r="B570" t="s">
        <v>23</v>
      </c>
      <c r="C570" t="s">
        <v>18</v>
      </c>
      <c r="D570" t="s">
        <v>16</v>
      </c>
      <c r="E570" t="s">
        <v>55</v>
      </c>
      <c r="F570" t="s">
        <v>16</v>
      </c>
      <c r="G570" t="s">
        <v>16</v>
      </c>
      <c r="H570" t="s">
        <v>16</v>
      </c>
      <c r="I570" t="s">
        <v>1474</v>
      </c>
      <c r="J570" t="s">
        <v>1487</v>
      </c>
      <c r="K570" t="s">
        <v>133</v>
      </c>
      <c r="L570">
        <v>3250</v>
      </c>
      <c r="M570" s="2">
        <v>1600000000</v>
      </c>
      <c r="N570" s="2">
        <v>2706912500</v>
      </c>
      <c r="O570" t="str">
        <f t="shared" si="8"/>
        <v>Hit</v>
      </c>
      <c r="S570" s="16" t="s">
        <v>23</v>
      </c>
      <c r="T570" s="17">
        <v>3</v>
      </c>
    </row>
    <row r="571" spans="1:20" x14ac:dyDescent="0.3">
      <c r="A571" t="s">
        <v>1488</v>
      </c>
      <c r="B571" t="s">
        <v>15</v>
      </c>
      <c r="C571" t="s">
        <v>16</v>
      </c>
      <c r="D571" t="s">
        <v>16</v>
      </c>
      <c r="E571" t="s">
        <v>24</v>
      </c>
      <c r="F571" t="s">
        <v>16</v>
      </c>
      <c r="G571" t="s">
        <v>16</v>
      </c>
      <c r="H571" t="s">
        <v>16</v>
      </c>
      <c r="I571" t="s">
        <v>1474</v>
      </c>
      <c r="J571" t="s">
        <v>1267</v>
      </c>
      <c r="K571" t="s">
        <v>60</v>
      </c>
      <c r="L571">
        <v>1400</v>
      </c>
      <c r="M571" s="2">
        <v>600000000</v>
      </c>
      <c r="N571" s="2">
        <v>1531610000</v>
      </c>
      <c r="O571" t="str">
        <f t="shared" si="8"/>
        <v>Blockbuster</v>
      </c>
      <c r="S571" s="16" t="s">
        <v>15</v>
      </c>
      <c r="T571" s="17">
        <v>1</v>
      </c>
    </row>
    <row r="572" spans="1:20" x14ac:dyDescent="0.3">
      <c r="A572" t="s">
        <v>1489</v>
      </c>
      <c r="B572" t="s">
        <v>23</v>
      </c>
      <c r="C572" t="s">
        <v>16</v>
      </c>
      <c r="D572" t="s">
        <v>16</v>
      </c>
      <c r="E572" t="s">
        <v>24</v>
      </c>
      <c r="F572" t="s">
        <v>18</v>
      </c>
      <c r="G572" t="s">
        <v>18</v>
      </c>
      <c r="H572" t="s">
        <v>18</v>
      </c>
      <c r="I572" t="s">
        <v>1490</v>
      </c>
      <c r="J572" t="s">
        <v>1491</v>
      </c>
      <c r="K572" t="s">
        <v>1492</v>
      </c>
      <c r="L572">
        <v>3</v>
      </c>
      <c r="M572" s="2">
        <v>3000000</v>
      </c>
      <c r="N572" s="2">
        <v>72000</v>
      </c>
      <c r="O572" t="str">
        <f t="shared" si="8"/>
        <v>Flop</v>
      </c>
      <c r="S572" s="14" t="s">
        <v>1610</v>
      </c>
      <c r="T572" s="17">
        <v>1</v>
      </c>
    </row>
    <row r="573" spans="1:20" x14ac:dyDescent="0.3">
      <c r="A573" t="s">
        <v>1493</v>
      </c>
      <c r="B573" t="s">
        <v>15</v>
      </c>
      <c r="C573" t="s">
        <v>16</v>
      </c>
      <c r="D573" t="s">
        <v>16</v>
      </c>
      <c r="E573" t="s">
        <v>29</v>
      </c>
      <c r="F573" t="s">
        <v>18</v>
      </c>
      <c r="G573" t="s">
        <v>18</v>
      </c>
      <c r="H573" t="s">
        <v>18</v>
      </c>
      <c r="I573" t="s">
        <v>1494</v>
      </c>
      <c r="J573" t="s">
        <v>1495</v>
      </c>
      <c r="K573" t="s">
        <v>1496</v>
      </c>
      <c r="L573">
        <v>100</v>
      </c>
      <c r="M573" s="2">
        <v>30000000</v>
      </c>
      <c r="N573" s="2">
        <v>1750000</v>
      </c>
      <c r="O573" t="str">
        <f t="shared" si="8"/>
        <v>Flop</v>
      </c>
      <c r="S573" s="16" t="s">
        <v>23</v>
      </c>
      <c r="T573" s="17">
        <v>1</v>
      </c>
    </row>
    <row r="574" spans="1:20" x14ac:dyDescent="0.3">
      <c r="A574" t="s">
        <v>1497</v>
      </c>
      <c r="B574" t="s">
        <v>23</v>
      </c>
      <c r="C574" t="s">
        <v>16</v>
      </c>
      <c r="D574" t="s">
        <v>16</v>
      </c>
      <c r="E574" t="s">
        <v>38</v>
      </c>
      <c r="F574" t="s">
        <v>18</v>
      </c>
      <c r="G574" t="s">
        <v>18</v>
      </c>
      <c r="H574" t="s">
        <v>18</v>
      </c>
      <c r="I574" t="s">
        <v>1498</v>
      </c>
      <c r="J574" t="s">
        <v>1499</v>
      </c>
      <c r="K574" t="s">
        <v>1500</v>
      </c>
      <c r="L574">
        <v>1</v>
      </c>
      <c r="M574" s="2">
        <v>2000000</v>
      </c>
      <c r="N574" s="2">
        <v>1250000</v>
      </c>
      <c r="O574" t="str">
        <f t="shared" si="8"/>
        <v>Flop</v>
      </c>
      <c r="S574" s="14" t="s">
        <v>1613</v>
      </c>
      <c r="T574" s="17">
        <v>1</v>
      </c>
    </row>
    <row r="575" spans="1:20" x14ac:dyDescent="0.3">
      <c r="A575" t="s">
        <v>1501</v>
      </c>
      <c r="B575" t="s">
        <v>15</v>
      </c>
      <c r="C575" t="s">
        <v>16</v>
      </c>
      <c r="D575" t="s">
        <v>16</v>
      </c>
      <c r="E575" t="s">
        <v>24</v>
      </c>
      <c r="F575" t="s">
        <v>18</v>
      </c>
      <c r="G575" t="s">
        <v>16</v>
      </c>
      <c r="H575" t="s">
        <v>16</v>
      </c>
      <c r="I575" t="s">
        <v>1502</v>
      </c>
      <c r="J575" t="s">
        <v>1503</v>
      </c>
      <c r="K575" t="s">
        <v>792</v>
      </c>
      <c r="L575">
        <v>45</v>
      </c>
      <c r="M575" s="2">
        <v>5500000</v>
      </c>
      <c r="N575" s="2">
        <v>3600000</v>
      </c>
      <c r="O575" t="str">
        <f t="shared" si="8"/>
        <v>Flop</v>
      </c>
      <c r="S575" s="16" t="s">
        <v>15</v>
      </c>
      <c r="T575" s="17">
        <v>1</v>
      </c>
    </row>
    <row r="576" spans="1:20" x14ac:dyDescent="0.3">
      <c r="A576" t="s">
        <v>1504</v>
      </c>
      <c r="B576" t="s">
        <v>15</v>
      </c>
      <c r="C576" t="s">
        <v>16</v>
      </c>
      <c r="D576" t="s">
        <v>16</v>
      </c>
      <c r="E576" t="s">
        <v>24</v>
      </c>
      <c r="F576" t="s">
        <v>18</v>
      </c>
      <c r="G576" t="s">
        <v>18</v>
      </c>
      <c r="H576" t="s">
        <v>18</v>
      </c>
      <c r="I576" t="s">
        <v>1505</v>
      </c>
      <c r="J576" t="s">
        <v>1506</v>
      </c>
      <c r="K576" t="s">
        <v>574</v>
      </c>
      <c r="L576">
        <v>135</v>
      </c>
      <c r="M576" s="2">
        <v>35000000</v>
      </c>
      <c r="N576" s="2">
        <v>37400000</v>
      </c>
      <c r="O576" t="str">
        <f t="shared" si="8"/>
        <v>Hit</v>
      </c>
      <c r="S576" s="14" t="s">
        <v>1615</v>
      </c>
      <c r="T576" s="17">
        <v>1</v>
      </c>
    </row>
    <row r="577" spans="1:20" x14ac:dyDescent="0.3">
      <c r="A577">
        <v>404</v>
      </c>
      <c r="B577" t="s">
        <v>15</v>
      </c>
      <c r="C577" t="s">
        <v>16</v>
      </c>
      <c r="D577" t="s">
        <v>16</v>
      </c>
      <c r="E577" t="s">
        <v>29</v>
      </c>
      <c r="F577" t="s">
        <v>16</v>
      </c>
      <c r="G577" t="s">
        <v>16</v>
      </c>
      <c r="H577" t="s">
        <v>18</v>
      </c>
      <c r="I577" t="s">
        <v>1505</v>
      </c>
      <c r="J577" t="s">
        <v>1507</v>
      </c>
      <c r="K577" t="s">
        <v>1505</v>
      </c>
      <c r="L577">
        <v>225</v>
      </c>
      <c r="M577" s="2">
        <v>40000000</v>
      </c>
      <c r="N577" s="2">
        <v>15700000</v>
      </c>
      <c r="O577" t="str">
        <f t="shared" si="8"/>
        <v>Flop</v>
      </c>
      <c r="S577" s="16" t="s">
        <v>15</v>
      </c>
      <c r="T577" s="17">
        <v>1</v>
      </c>
    </row>
    <row r="578" spans="1:20" x14ac:dyDescent="0.3">
      <c r="A578" t="s">
        <v>1508</v>
      </c>
      <c r="B578" t="s">
        <v>23</v>
      </c>
      <c r="C578" t="s">
        <v>16</v>
      </c>
      <c r="D578" t="s">
        <v>16</v>
      </c>
      <c r="E578" t="s">
        <v>38</v>
      </c>
      <c r="F578" t="s">
        <v>18</v>
      </c>
      <c r="G578" t="s">
        <v>16</v>
      </c>
      <c r="H578" t="s">
        <v>16</v>
      </c>
      <c r="I578" t="s">
        <v>1509</v>
      </c>
      <c r="J578" t="s">
        <v>1052</v>
      </c>
      <c r="K578" t="s">
        <v>988</v>
      </c>
      <c r="L578">
        <v>3</v>
      </c>
      <c r="M578" s="2">
        <v>2500000</v>
      </c>
      <c r="N578" s="2">
        <v>2100000</v>
      </c>
      <c r="O578" t="str">
        <f t="shared" ref="O578:O641" si="9">IF(N578 &gt;= 2*M578, "Blockbuster", IF(N578 &gt;= M578, "Hit", IF(N578 &gt;= 0.75*M578, "Average", "Flop")))</f>
        <v>Average</v>
      </c>
      <c r="S578" s="14" t="s">
        <v>1619</v>
      </c>
      <c r="T578" s="17">
        <v>1</v>
      </c>
    </row>
    <row r="579" spans="1:20" x14ac:dyDescent="0.3">
      <c r="A579" t="s">
        <v>1510</v>
      </c>
      <c r="B579" t="s">
        <v>23</v>
      </c>
      <c r="C579" t="s">
        <v>16</v>
      </c>
      <c r="D579" t="s">
        <v>16</v>
      </c>
      <c r="E579" t="s">
        <v>64</v>
      </c>
      <c r="F579" t="s">
        <v>16</v>
      </c>
      <c r="G579" t="s">
        <v>18</v>
      </c>
      <c r="H579" t="s">
        <v>16</v>
      </c>
      <c r="I579" t="s">
        <v>1511</v>
      </c>
      <c r="J579" t="s">
        <v>1512</v>
      </c>
      <c r="K579" t="s">
        <v>58</v>
      </c>
      <c r="L579">
        <v>600</v>
      </c>
      <c r="M579" s="2">
        <v>150000000</v>
      </c>
      <c r="N579" s="2">
        <v>842022500</v>
      </c>
      <c r="O579" t="str">
        <f t="shared" si="9"/>
        <v>Blockbuster</v>
      </c>
      <c r="S579" s="16" t="s">
        <v>15</v>
      </c>
      <c r="T579" s="17">
        <v>1</v>
      </c>
    </row>
    <row r="580" spans="1:20" x14ac:dyDescent="0.3">
      <c r="A580" t="s">
        <v>1513</v>
      </c>
      <c r="B580" t="s">
        <v>23</v>
      </c>
      <c r="C580" t="s">
        <v>16</v>
      </c>
      <c r="D580" t="s">
        <v>16</v>
      </c>
      <c r="E580" t="s">
        <v>42</v>
      </c>
      <c r="F580" t="s">
        <v>16</v>
      </c>
      <c r="G580" t="s">
        <v>18</v>
      </c>
      <c r="H580" t="s">
        <v>16</v>
      </c>
      <c r="I580" t="s">
        <v>1511</v>
      </c>
      <c r="J580" t="s">
        <v>155</v>
      </c>
      <c r="K580" t="s">
        <v>79</v>
      </c>
      <c r="L580">
        <v>1250</v>
      </c>
      <c r="M580" s="2">
        <v>230000000</v>
      </c>
      <c r="N580" s="2">
        <v>911950000</v>
      </c>
      <c r="O580" t="str">
        <f t="shared" si="9"/>
        <v>Blockbuster</v>
      </c>
      <c r="S580" s="14" t="s">
        <v>1623</v>
      </c>
      <c r="T580" s="17">
        <v>1</v>
      </c>
    </row>
    <row r="581" spans="1:20" x14ac:dyDescent="0.3">
      <c r="A581" t="s">
        <v>1514</v>
      </c>
      <c r="B581" t="s">
        <v>23</v>
      </c>
      <c r="C581" t="s">
        <v>16</v>
      </c>
      <c r="D581" t="s">
        <v>16</v>
      </c>
      <c r="E581" t="s">
        <v>118</v>
      </c>
      <c r="F581" t="s">
        <v>16</v>
      </c>
      <c r="G581" t="s">
        <v>18</v>
      </c>
      <c r="H581" t="s">
        <v>16</v>
      </c>
      <c r="I581" t="s">
        <v>1511</v>
      </c>
      <c r="J581" t="s">
        <v>1515</v>
      </c>
      <c r="K581" t="s">
        <v>128</v>
      </c>
      <c r="L581">
        <v>1650</v>
      </c>
      <c r="M581" s="2">
        <v>320000000</v>
      </c>
      <c r="N581" s="2">
        <v>938420000</v>
      </c>
      <c r="O581" t="str">
        <f t="shared" si="9"/>
        <v>Blockbuster</v>
      </c>
      <c r="S581" s="16" t="s">
        <v>15</v>
      </c>
      <c r="T581" s="17">
        <v>1</v>
      </c>
    </row>
    <row r="582" spans="1:20" x14ac:dyDescent="0.3">
      <c r="A582" t="s">
        <v>1516</v>
      </c>
      <c r="B582" t="s">
        <v>15</v>
      </c>
      <c r="C582" t="s">
        <v>16</v>
      </c>
      <c r="D582" t="s">
        <v>16</v>
      </c>
      <c r="E582" t="s">
        <v>118</v>
      </c>
      <c r="F582" t="s">
        <v>16</v>
      </c>
      <c r="G582" t="s">
        <v>18</v>
      </c>
      <c r="H582" t="s">
        <v>16</v>
      </c>
      <c r="I582" t="s">
        <v>1511</v>
      </c>
      <c r="J582" t="s">
        <v>1517</v>
      </c>
      <c r="K582" t="s">
        <v>133</v>
      </c>
      <c r="L582">
        <v>875</v>
      </c>
      <c r="M582" s="2">
        <v>220000000</v>
      </c>
      <c r="N582" s="2">
        <v>284100000</v>
      </c>
      <c r="O582" t="str">
        <f t="shared" si="9"/>
        <v>Hit</v>
      </c>
      <c r="S582" s="14" t="s">
        <v>19</v>
      </c>
      <c r="T582" s="17">
        <v>2</v>
      </c>
    </row>
    <row r="583" spans="1:20" x14ac:dyDescent="0.3">
      <c r="A583" t="s">
        <v>1518</v>
      </c>
      <c r="B583" t="s">
        <v>15</v>
      </c>
      <c r="C583" t="s">
        <v>16</v>
      </c>
      <c r="D583" t="s">
        <v>16</v>
      </c>
      <c r="E583" t="s">
        <v>118</v>
      </c>
      <c r="F583" t="s">
        <v>16</v>
      </c>
      <c r="G583" t="s">
        <v>16</v>
      </c>
      <c r="H583" t="s">
        <v>16</v>
      </c>
      <c r="I583" t="s">
        <v>1511</v>
      </c>
      <c r="J583" t="s">
        <v>435</v>
      </c>
      <c r="K583" t="s">
        <v>60</v>
      </c>
      <c r="L583">
        <v>1250</v>
      </c>
      <c r="M583" s="2">
        <v>320000000</v>
      </c>
      <c r="N583" s="2">
        <v>426425000</v>
      </c>
      <c r="O583" t="str">
        <f t="shared" si="9"/>
        <v>Hit</v>
      </c>
      <c r="S583" s="16" t="s">
        <v>15</v>
      </c>
      <c r="T583" s="17">
        <v>2</v>
      </c>
    </row>
    <row r="584" spans="1:20" x14ac:dyDescent="0.3">
      <c r="A584" t="s">
        <v>1519</v>
      </c>
      <c r="B584" t="s">
        <v>15</v>
      </c>
      <c r="C584" t="s">
        <v>16</v>
      </c>
      <c r="D584" t="s">
        <v>16</v>
      </c>
      <c r="E584" t="s">
        <v>64</v>
      </c>
      <c r="F584" t="s">
        <v>16</v>
      </c>
      <c r="G584" t="s">
        <v>18</v>
      </c>
      <c r="H584" t="s">
        <v>18</v>
      </c>
      <c r="I584" t="s">
        <v>1511</v>
      </c>
      <c r="J584" t="s">
        <v>1520</v>
      </c>
      <c r="K584" t="s">
        <v>1521</v>
      </c>
      <c r="L584">
        <v>1050</v>
      </c>
      <c r="M584" s="2">
        <v>230000000</v>
      </c>
      <c r="N584" s="2">
        <v>739957500</v>
      </c>
      <c r="O584" t="str">
        <f t="shared" si="9"/>
        <v>Blockbuster</v>
      </c>
      <c r="S584" s="14" t="s">
        <v>1630</v>
      </c>
      <c r="T584" s="17">
        <v>1</v>
      </c>
    </row>
    <row r="585" spans="1:20" x14ac:dyDescent="0.3">
      <c r="A585" t="s">
        <v>1522</v>
      </c>
      <c r="B585" t="s">
        <v>23</v>
      </c>
      <c r="C585" t="s">
        <v>16</v>
      </c>
      <c r="D585" t="s">
        <v>16</v>
      </c>
      <c r="E585" t="s">
        <v>118</v>
      </c>
      <c r="F585" t="s">
        <v>16</v>
      </c>
      <c r="G585" t="s">
        <v>16</v>
      </c>
      <c r="H585" t="s">
        <v>16</v>
      </c>
      <c r="I585" t="s">
        <v>1511</v>
      </c>
      <c r="J585" t="s">
        <v>1520</v>
      </c>
      <c r="K585" t="s">
        <v>133</v>
      </c>
      <c r="L585">
        <v>1400</v>
      </c>
      <c r="M585" s="2">
        <v>450000000</v>
      </c>
      <c r="N585" s="2">
        <v>311207500</v>
      </c>
      <c r="O585" t="str">
        <f t="shared" si="9"/>
        <v>Flop</v>
      </c>
      <c r="S585" s="16" t="s">
        <v>15</v>
      </c>
      <c r="T585" s="17">
        <v>1</v>
      </c>
    </row>
    <row r="586" spans="1:20" x14ac:dyDescent="0.3">
      <c r="A586" t="s">
        <v>1523</v>
      </c>
      <c r="B586" t="s">
        <v>23</v>
      </c>
      <c r="C586" t="s">
        <v>16</v>
      </c>
      <c r="D586" t="s">
        <v>16</v>
      </c>
      <c r="E586" t="s">
        <v>29</v>
      </c>
      <c r="F586" t="s">
        <v>16</v>
      </c>
      <c r="G586" t="s">
        <v>16</v>
      </c>
      <c r="H586" t="s">
        <v>16</v>
      </c>
      <c r="I586" t="s">
        <v>1511</v>
      </c>
      <c r="J586" t="s">
        <v>1482</v>
      </c>
      <c r="K586" t="s">
        <v>69</v>
      </c>
      <c r="L586">
        <v>875</v>
      </c>
      <c r="M586" s="2">
        <v>310000000</v>
      </c>
      <c r="N586" s="2">
        <v>356060000</v>
      </c>
      <c r="O586" t="str">
        <f t="shared" si="9"/>
        <v>Hit</v>
      </c>
      <c r="S586" s="14" t="s">
        <v>1634</v>
      </c>
      <c r="T586" s="17">
        <v>15</v>
      </c>
    </row>
    <row r="587" spans="1:20" x14ac:dyDescent="0.3">
      <c r="A587" t="s">
        <v>1524</v>
      </c>
      <c r="B587" t="s">
        <v>23</v>
      </c>
      <c r="C587" t="s">
        <v>16</v>
      </c>
      <c r="D587" t="s">
        <v>16</v>
      </c>
      <c r="E587" t="s">
        <v>24</v>
      </c>
      <c r="F587" t="s">
        <v>16</v>
      </c>
      <c r="G587" t="s">
        <v>16</v>
      </c>
      <c r="H587" t="s">
        <v>16</v>
      </c>
      <c r="I587" t="s">
        <v>1511</v>
      </c>
      <c r="J587" t="s">
        <v>200</v>
      </c>
      <c r="K587" t="s">
        <v>200</v>
      </c>
      <c r="L587">
        <v>1850</v>
      </c>
      <c r="M587" s="2">
        <v>410000000</v>
      </c>
      <c r="N587" s="2">
        <v>617615000</v>
      </c>
      <c r="O587" t="str">
        <f t="shared" si="9"/>
        <v>Hit</v>
      </c>
      <c r="S587" s="16" t="s">
        <v>23</v>
      </c>
      <c r="T587" s="17">
        <v>2</v>
      </c>
    </row>
    <row r="588" spans="1:20" x14ac:dyDescent="0.3">
      <c r="A588" t="s">
        <v>1525</v>
      </c>
      <c r="B588" t="s">
        <v>15</v>
      </c>
      <c r="C588" t="s">
        <v>16</v>
      </c>
      <c r="D588" t="s">
        <v>16</v>
      </c>
      <c r="E588" t="s">
        <v>24</v>
      </c>
      <c r="F588" t="s">
        <v>18</v>
      </c>
      <c r="G588" t="s">
        <v>18</v>
      </c>
      <c r="H588" t="s">
        <v>18</v>
      </c>
      <c r="I588" t="s">
        <v>1526</v>
      </c>
      <c r="J588" t="s">
        <v>1527</v>
      </c>
      <c r="K588" t="s">
        <v>1528</v>
      </c>
      <c r="L588">
        <v>2</v>
      </c>
      <c r="M588" s="2">
        <v>4000000</v>
      </c>
      <c r="N588" s="2">
        <v>35000</v>
      </c>
      <c r="O588" t="str">
        <f t="shared" si="9"/>
        <v>Flop</v>
      </c>
      <c r="S588" s="16" t="s">
        <v>15</v>
      </c>
      <c r="T588" s="17">
        <v>13</v>
      </c>
    </row>
    <row r="589" spans="1:20" x14ac:dyDescent="0.3">
      <c r="A589" t="s">
        <v>1529</v>
      </c>
      <c r="B589" t="s">
        <v>15</v>
      </c>
      <c r="C589" t="s">
        <v>16</v>
      </c>
      <c r="D589" t="s">
        <v>16</v>
      </c>
      <c r="E589" t="s">
        <v>24</v>
      </c>
      <c r="F589" t="s">
        <v>16</v>
      </c>
      <c r="G589" t="s">
        <v>16</v>
      </c>
      <c r="H589" t="s">
        <v>16</v>
      </c>
      <c r="I589" t="s">
        <v>1530</v>
      </c>
      <c r="J589" t="s">
        <v>1197</v>
      </c>
      <c r="K589" t="s">
        <v>69</v>
      </c>
      <c r="L589">
        <v>225</v>
      </c>
      <c r="M589" s="2">
        <v>95000000</v>
      </c>
      <c r="N589" s="2">
        <v>244535000</v>
      </c>
      <c r="O589" t="str">
        <f t="shared" si="9"/>
        <v>Blockbuster</v>
      </c>
      <c r="S589" s="14" t="s">
        <v>1663</v>
      </c>
      <c r="T589" s="17">
        <v>17</v>
      </c>
    </row>
    <row r="590" spans="1:20" x14ac:dyDescent="0.3">
      <c r="A590" t="s">
        <v>1531</v>
      </c>
      <c r="B590" t="s">
        <v>15</v>
      </c>
      <c r="C590" t="s">
        <v>16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1530</v>
      </c>
      <c r="J590" t="s">
        <v>1532</v>
      </c>
      <c r="K590" t="s">
        <v>430</v>
      </c>
      <c r="L590">
        <v>160</v>
      </c>
      <c r="M590" s="2">
        <v>35000000</v>
      </c>
      <c r="N590" s="2">
        <v>32300000</v>
      </c>
      <c r="O590" t="str">
        <f t="shared" si="9"/>
        <v>Average</v>
      </c>
      <c r="S590" s="16" t="s">
        <v>23</v>
      </c>
      <c r="T590" s="17">
        <v>7</v>
      </c>
    </row>
    <row r="591" spans="1:20" x14ac:dyDescent="0.3">
      <c r="A591" t="s">
        <v>1533</v>
      </c>
      <c r="B591" t="s">
        <v>15</v>
      </c>
      <c r="C591" t="s">
        <v>16</v>
      </c>
      <c r="D591" t="s">
        <v>16</v>
      </c>
      <c r="E591" t="s">
        <v>24</v>
      </c>
      <c r="F591" t="s">
        <v>16</v>
      </c>
      <c r="G591" t="s">
        <v>18</v>
      </c>
      <c r="H591" t="s">
        <v>18</v>
      </c>
      <c r="I591" t="s">
        <v>1530</v>
      </c>
      <c r="J591" t="s">
        <v>1534</v>
      </c>
      <c r="K591" t="s">
        <v>1535</v>
      </c>
      <c r="L591">
        <v>45</v>
      </c>
      <c r="M591" s="2">
        <v>30000000</v>
      </c>
      <c r="N591" s="2">
        <v>1700000</v>
      </c>
      <c r="O591" t="str">
        <f t="shared" si="9"/>
        <v>Flop</v>
      </c>
      <c r="S591" s="16" t="s">
        <v>15</v>
      </c>
      <c r="T591" s="17">
        <v>10</v>
      </c>
    </row>
    <row r="592" spans="1:20" x14ac:dyDescent="0.3">
      <c r="A592" t="s">
        <v>1536</v>
      </c>
      <c r="B592" t="s">
        <v>23</v>
      </c>
      <c r="C592" t="s">
        <v>16</v>
      </c>
      <c r="D592" t="s">
        <v>16</v>
      </c>
      <c r="E592" t="s">
        <v>24</v>
      </c>
      <c r="F592" t="s">
        <v>16</v>
      </c>
      <c r="G592" t="s">
        <v>16</v>
      </c>
      <c r="H592" t="s">
        <v>16</v>
      </c>
      <c r="I592" t="s">
        <v>1530</v>
      </c>
      <c r="J592" t="s">
        <v>1244</v>
      </c>
      <c r="K592" t="s">
        <v>200</v>
      </c>
      <c r="L592">
        <v>675</v>
      </c>
      <c r="M592" s="2">
        <v>170000000</v>
      </c>
      <c r="N592" s="2">
        <v>471780000</v>
      </c>
      <c r="O592" t="str">
        <f t="shared" si="9"/>
        <v>Blockbuster</v>
      </c>
      <c r="S592" s="14" t="s">
        <v>1687</v>
      </c>
      <c r="T592" s="17">
        <v>1</v>
      </c>
    </row>
    <row r="593" spans="1:20" x14ac:dyDescent="0.3">
      <c r="A593" t="s">
        <v>1385</v>
      </c>
      <c r="B593" t="s">
        <v>23</v>
      </c>
      <c r="C593" t="s">
        <v>18</v>
      </c>
      <c r="D593" t="s">
        <v>16</v>
      </c>
      <c r="E593" t="s">
        <v>42</v>
      </c>
      <c r="F593" t="s">
        <v>16</v>
      </c>
      <c r="G593" t="s">
        <v>16</v>
      </c>
      <c r="H593" t="s">
        <v>16</v>
      </c>
      <c r="I593" t="s">
        <v>1530</v>
      </c>
      <c r="J593" t="s">
        <v>331</v>
      </c>
      <c r="K593" t="s">
        <v>69</v>
      </c>
      <c r="L593">
        <v>1050</v>
      </c>
      <c r="M593" s="2">
        <v>270000000</v>
      </c>
      <c r="N593" s="2">
        <v>474512500</v>
      </c>
      <c r="O593" t="str">
        <f t="shared" si="9"/>
        <v>Hit</v>
      </c>
      <c r="S593" s="16" t="s">
        <v>23</v>
      </c>
      <c r="T593" s="17">
        <v>1</v>
      </c>
    </row>
    <row r="594" spans="1:20" x14ac:dyDescent="0.3">
      <c r="A594" t="s">
        <v>1537</v>
      </c>
      <c r="B594" t="s">
        <v>15</v>
      </c>
      <c r="C594" t="s">
        <v>16</v>
      </c>
      <c r="D594" t="s">
        <v>16</v>
      </c>
      <c r="E594" t="s">
        <v>42</v>
      </c>
      <c r="F594" t="s">
        <v>16</v>
      </c>
      <c r="G594" t="s">
        <v>16</v>
      </c>
      <c r="H594" t="s">
        <v>16</v>
      </c>
      <c r="I594" t="s">
        <v>1530</v>
      </c>
      <c r="J594" t="s">
        <v>1261</v>
      </c>
      <c r="K594" t="s">
        <v>415</v>
      </c>
      <c r="L594">
        <v>1050</v>
      </c>
      <c r="M594" s="2">
        <v>230000000</v>
      </c>
      <c r="N594" s="2">
        <v>918550000</v>
      </c>
      <c r="O594" t="str">
        <f t="shared" si="9"/>
        <v>Blockbuster</v>
      </c>
      <c r="S594" s="14" t="s">
        <v>1690</v>
      </c>
      <c r="T594" s="17">
        <v>3</v>
      </c>
    </row>
    <row r="595" spans="1:20" x14ac:dyDescent="0.3">
      <c r="A595" t="s">
        <v>1538</v>
      </c>
      <c r="B595" t="s">
        <v>15</v>
      </c>
      <c r="C595" t="s">
        <v>16</v>
      </c>
      <c r="D595" t="s">
        <v>16</v>
      </c>
      <c r="E595" t="s">
        <v>29</v>
      </c>
      <c r="F595" t="s">
        <v>16</v>
      </c>
      <c r="G595" t="s">
        <v>16</v>
      </c>
      <c r="H595" t="s">
        <v>18</v>
      </c>
      <c r="I595" t="s">
        <v>1530</v>
      </c>
      <c r="J595" t="s">
        <v>778</v>
      </c>
      <c r="K595" t="s">
        <v>1539</v>
      </c>
      <c r="L595">
        <v>650</v>
      </c>
      <c r="M595" s="2">
        <v>110000000</v>
      </c>
      <c r="N595" s="2">
        <v>148100000</v>
      </c>
      <c r="O595" t="str">
        <f t="shared" si="9"/>
        <v>Hit</v>
      </c>
      <c r="S595" s="16" t="s">
        <v>23</v>
      </c>
      <c r="T595" s="17">
        <v>2</v>
      </c>
    </row>
    <row r="596" spans="1:20" x14ac:dyDescent="0.3">
      <c r="A596" t="s">
        <v>1540</v>
      </c>
      <c r="B596" t="s">
        <v>15</v>
      </c>
      <c r="C596" t="s">
        <v>16</v>
      </c>
      <c r="D596" t="s">
        <v>16</v>
      </c>
      <c r="E596" t="s">
        <v>118</v>
      </c>
      <c r="F596" t="s">
        <v>16</v>
      </c>
      <c r="G596" t="s">
        <v>16</v>
      </c>
      <c r="H596" t="s">
        <v>16</v>
      </c>
      <c r="I596" t="s">
        <v>1530</v>
      </c>
      <c r="J596" t="s">
        <v>1541</v>
      </c>
      <c r="K596" t="s">
        <v>799</v>
      </c>
      <c r="L596">
        <v>900</v>
      </c>
      <c r="M596" s="2">
        <v>170000000</v>
      </c>
      <c r="N596" s="2">
        <v>210300000</v>
      </c>
      <c r="O596" t="str">
        <f t="shared" si="9"/>
        <v>Hit</v>
      </c>
      <c r="S596" s="16" t="s">
        <v>15</v>
      </c>
      <c r="T596" s="17">
        <v>1</v>
      </c>
    </row>
    <row r="597" spans="1:20" x14ac:dyDescent="0.3">
      <c r="A597" t="s">
        <v>1542</v>
      </c>
      <c r="B597" t="s">
        <v>15</v>
      </c>
      <c r="C597" t="s">
        <v>16</v>
      </c>
      <c r="D597" t="s">
        <v>16</v>
      </c>
      <c r="E597" t="s">
        <v>24</v>
      </c>
      <c r="F597" t="s">
        <v>16</v>
      </c>
      <c r="G597" t="s">
        <v>16</v>
      </c>
      <c r="H597" t="s">
        <v>16</v>
      </c>
      <c r="I597" t="s">
        <v>1530</v>
      </c>
      <c r="J597" t="s">
        <v>1543</v>
      </c>
      <c r="K597" t="s">
        <v>357</v>
      </c>
      <c r="L597">
        <v>300</v>
      </c>
      <c r="M597" s="2">
        <v>70000000</v>
      </c>
      <c r="N597" s="2">
        <v>201800000</v>
      </c>
      <c r="O597" t="str">
        <f t="shared" si="9"/>
        <v>Blockbuster</v>
      </c>
      <c r="S597" s="14" t="s">
        <v>1694</v>
      </c>
      <c r="T597" s="17">
        <v>1</v>
      </c>
    </row>
    <row r="598" spans="1:20" x14ac:dyDescent="0.3">
      <c r="A598" t="s">
        <v>1544</v>
      </c>
      <c r="B598" t="s">
        <v>15</v>
      </c>
      <c r="C598" t="s">
        <v>16</v>
      </c>
      <c r="D598" t="s">
        <v>16</v>
      </c>
      <c r="E598" t="s">
        <v>17</v>
      </c>
      <c r="F598" t="s">
        <v>18</v>
      </c>
      <c r="G598" t="s">
        <v>18</v>
      </c>
      <c r="H598" t="s">
        <v>18</v>
      </c>
      <c r="I598" t="s">
        <v>1545</v>
      </c>
      <c r="J598" t="s">
        <v>1546</v>
      </c>
      <c r="K598" t="s">
        <v>912</v>
      </c>
      <c r="L598">
        <v>35</v>
      </c>
      <c r="M598" s="2">
        <v>8000000</v>
      </c>
      <c r="N598" s="2">
        <v>2700000</v>
      </c>
      <c r="O598" t="str">
        <f t="shared" si="9"/>
        <v>Flop</v>
      </c>
      <c r="S598" s="16" t="s">
        <v>15</v>
      </c>
      <c r="T598" s="17">
        <v>1</v>
      </c>
    </row>
    <row r="599" spans="1:20" x14ac:dyDescent="0.3">
      <c r="A599" t="s">
        <v>1547</v>
      </c>
      <c r="B599" t="s">
        <v>23</v>
      </c>
      <c r="C599" t="s">
        <v>16</v>
      </c>
      <c r="D599" t="s">
        <v>16</v>
      </c>
      <c r="E599" t="s">
        <v>24</v>
      </c>
      <c r="F599" t="s">
        <v>16</v>
      </c>
      <c r="G599" t="s">
        <v>18</v>
      </c>
      <c r="H599" t="s">
        <v>16</v>
      </c>
      <c r="I599" t="s">
        <v>1548</v>
      </c>
      <c r="J599" t="s">
        <v>1549</v>
      </c>
      <c r="K599" t="s">
        <v>736</v>
      </c>
      <c r="L599">
        <v>75</v>
      </c>
      <c r="M599" s="2">
        <v>35000000</v>
      </c>
      <c r="N599" s="2">
        <v>1650000</v>
      </c>
      <c r="O599" t="str">
        <f t="shared" si="9"/>
        <v>Flop</v>
      </c>
      <c r="S599" s="14" t="s">
        <v>1698</v>
      </c>
      <c r="T599" s="17">
        <v>1</v>
      </c>
    </row>
    <row r="600" spans="1:20" x14ac:dyDescent="0.3">
      <c r="A600" t="s">
        <v>1550</v>
      </c>
      <c r="B600" t="s">
        <v>23</v>
      </c>
      <c r="C600" t="s">
        <v>16</v>
      </c>
      <c r="D600" t="s">
        <v>16</v>
      </c>
      <c r="E600" t="s">
        <v>64</v>
      </c>
      <c r="F600" t="s">
        <v>18</v>
      </c>
      <c r="G600" t="s">
        <v>18</v>
      </c>
      <c r="H600" t="s">
        <v>18</v>
      </c>
      <c r="I600" t="s">
        <v>1551</v>
      </c>
      <c r="J600" t="s">
        <v>1552</v>
      </c>
      <c r="K600" t="s">
        <v>1553</v>
      </c>
      <c r="L600">
        <v>30</v>
      </c>
      <c r="M600" s="2">
        <v>25000000</v>
      </c>
      <c r="N600" s="2">
        <v>650000</v>
      </c>
      <c r="O600" t="str">
        <f t="shared" si="9"/>
        <v>Flop</v>
      </c>
      <c r="S600" s="16" t="s">
        <v>15</v>
      </c>
      <c r="T600" s="17">
        <v>1</v>
      </c>
    </row>
    <row r="601" spans="1:20" x14ac:dyDescent="0.3">
      <c r="A601" t="s">
        <v>1554</v>
      </c>
      <c r="B601" t="s">
        <v>15</v>
      </c>
      <c r="C601" t="s">
        <v>16</v>
      </c>
      <c r="D601" t="s">
        <v>16</v>
      </c>
      <c r="E601" t="s">
        <v>24</v>
      </c>
      <c r="F601" t="s">
        <v>18</v>
      </c>
      <c r="G601" t="s">
        <v>16</v>
      </c>
      <c r="H601" t="s">
        <v>18</v>
      </c>
      <c r="I601" t="s">
        <v>1555</v>
      </c>
      <c r="J601" t="s">
        <v>1556</v>
      </c>
      <c r="K601" t="s">
        <v>1557</v>
      </c>
      <c r="L601">
        <v>1</v>
      </c>
      <c r="M601" s="2">
        <v>1500000</v>
      </c>
      <c r="N601" s="2">
        <v>35000</v>
      </c>
      <c r="O601" t="str">
        <f t="shared" si="9"/>
        <v>Flop</v>
      </c>
      <c r="S601" s="14" t="s">
        <v>1701</v>
      </c>
      <c r="T601" s="17">
        <v>1</v>
      </c>
    </row>
    <row r="602" spans="1:20" x14ac:dyDescent="0.3">
      <c r="A602" t="s">
        <v>1558</v>
      </c>
      <c r="B602" t="s">
        <v>15</v>
      </c>
      <c r="C602" t="s">
        <v>16</v>
      </c>
      <c r="D602" t="s">
        <v>16</v>
      </c>
      <c r="E602" t="s">
        <v>24</v>
      </c>
      <c r="F602" t="s">
        <v>18</v>
      </c>
      <c r="G602" t="s">
        <v>18</v>
      </c>
      <c r="H602" t="s">
        <v>18</v>
      </c>
      <c r="I602" t="s">
        <v>1559</v>
      </c>
      <c r="J602" t="s">
        <v>1423</v>
      </c>
      <c r="K602" t="s">
        <v>1560</v>
      </c>
      <c r="L602">
        <v>300</v>
      </c>
      <c r="M602" s="2">
        <v>27500000</v>
      </c>
      <c r="N602" s="2">
        <v>17600000</v>
      </c>
      <c r="O602" t="str">
        <f t="shared" si="9"/>
        <v>Flop</v>
      </c>
      <c r="S602" s="16" t="s">
        <v>15</v>
      </c>
      <c r="T602" s="17">
        <v>1</v>
      </c>
    </row>
    <row r="603" spans="1:20" x14ac:dyDescent="0.3">
      <c r="A603" t="s">
        <v>1561</v>
      </c>
      <c r="B603" t="s">
        <v>23</v>
      </c>
      <c r="C603" t="s">
        <v>16</v>
      </c>
      <c r="D603" t="s">
        <v>16</v>
      </c>
      <c r="E603" t="s">
        <v>24</v>
      </c>
      <c r="F603" t="s">
        <v>18</v>
      </c>
      <c r="G603" t="s">
        <v>16</v>
      </c>
      <c r="H603" t="s">
        <v>18</v>
      </c>
      <c r="I603" t="s">
        <v>1562</v>
      </c>
      <c r="J603" t="s">
        <v>391</v>
      </c>
      <c r="K603" t="s">
        <v>1563</v>
      </c>
      <c r="L603">
        <v>10</v>
      </c>
      <c r="M603" s="2">
        <v>3000000</v>
      </c>
      <c r="N603" s="2">
        <v>425000</v>
      </c>
      <c r="O603" t="str">
        <f t="shared" si="9"/>
        <v>Flop</v>
      </c>
      <c r="S603" s="14" t="s">
        <v>1705</v>
      </c>
      <c r="T603" s="17">
        <v>1</v>
      </c>
    </row>
    <row r="604" spans="1:20" x14ac:dyDescent="0.3">
      <c r="A604" t="s">
        <v>1564</v>
      </c>
      <c r="B604" t="s">
        <v>15</v>
      </c>
      <c r="C604" t="s">
        <v>16</v>
      </c>
      <c r="D604" t="s">
        <v>18</v>
      </c>
      <c r="E604" t="s">
        <v>228</v>
      </c>
      <c r="F604" t="s">
        <v>16</v>
      </c>
      <c r="G604" t="s">
        <v>16</v>
      </c>
      <c r="H604" t="s">
        <v>16</v>
      </c>
      <c r="I604" t="s">
        <v>270</v>
      </c>
      <c r="J604" t="s">
        <v>31</v>
      </c>
      <c r="K604" t="s">
        <v>32</v>
      </c>
      <c r="L604">
        <v>925</v>
      </c>
      <c r="M604" s="2">
        <v>75000000</v>
      </c>
      <c r="N604" s="2">
        <v>63920000</v>
      </c>
      <c r="O604" t="str">
        <f t="shared" si="9"/>
        <v>Average</v>
      </c>
      <c r="S604" s="16" t="s">
        <v>15</v>
      </c>
      <c r="T604" s="17">
        <v>1</v>
      </c>
    </row>
    <row r="605" spans="1:20" x14ac:dyDescent="0.3">
      <c r="A605" t="s">
        <v>1565</v>
      </c>
      <c r="B605" t="s">
        <v>15</v>
      </c>
      <c r="C605" t="s">
        <v>16</v>
      </c>
      <c r="D605" t="s">
        <v>16</v>
      </c>
      <c r="E605" t="s">
        <v>42</v>
      </c>
      <c r="F605" t="s">
        <v>16</v>
      </c>
      <c r="G605" t="s">
        <v>18</v>
      </c>
      <c r="H605" t="s">
        <v>18</v>
      </c>
      <c r="I605" t="s">
        <v>1566</v>
      </c>
      <c r="J605" t="s">
        <v>1567</v>
      </c>
      <c r="K605" t="s">
        <v>1568</v>
      </c>
      <c r="L605">
        <v>125</v>
      </c>
      <c r="M605" s="2">
        <v>40000000</v>
      </c>
      <c r="N605" s="2">
        <v>5300000</v>
      </c>
      <c r="O605" t="str">
        <f t="shared" si="9"/>
        <v>Flop</v>
      </c>
      <c r="S605" s="14" t="s">
        <v>1708</v>
      </c>
      <c r="T605" s="17">
        <v>1</v>
      </c>
    </row>
    <row r="606" spans="1:20" x14ac:dyDescent="0.3">
      <c r="A606" t="s">
        <v>1569</v>
      </c>
      <c r="B606" t="s">
        <v>15</v>
      </c>
      <c r="C606" t="s">
        <v>16</v>
      </c>
      <c r="D606" t="s">
        <v>16</v>
      </c>
      <c r="E606" t="s">
        <v>24</v>
      </c>
      <c r="F606" t="s">
        <v>16</v>
      </c>
      <c r="G606" t="s">
        <v>16</v>
      </c>
      <c r="H606" t="s">
        <v>16</v>
      </c>
      <c r="I606" t="s">
        <v>1566</v>
      </c>
      <c r="J606" t="s">
        <v>1112</v>
      </c>
      <c r="K606" t="s">
        <v>1570</v>
      </c>
      <c r="L606">
        <v>30</v>
      </c>
      <c r="M606" s="2">
        <v>12500000</v>
      </c>
      <c r="N606" s="2">
        <v>550000</v>
      </c>
      <c r="O606" t="str">
        <f t="shared" si="9"/>
        <v>Flop</v>
      </c>
      <c r="S606" s="16" t="s">
        <v>15</v>
      </c>
      <c r="T606" s="17">
        <v>1</v>
      </c>
    </row>
    <row r="607" spans="1:20" x14ac:dyDescent="0.3">
      <c r="A607" t="s">
        <v>1571</v>
      </c>
      <c r="B607" t="s">
        <v>15</v>
      </c>
      <c r="C607" t="s">
        <v>16</v>
      </c>
      <c r="D607" t="s">
        <v>16</v>
      </c>
      <c r="E607" t="s">
        <v>371</v>
      </c>
      <c r="F607" t="s">
        <v>16</v>
      </c>
      <c r="G607" t="s">
        <v>16</v>
      </c>
      <c r="H607" t="s">
        <v>16</v>
      </c>
      <c r="I607" t="s">
        <v>1566</v>
      </c>
      <c r="J607" t="s">
        <v>1572</v>
      </c>
      <c r="K607" t="s">
        <v>1573</v>
      </c>
      <c r="L607">
        <v>75</v>
      </c>
      <c r="M607" s="2">
        <v>10000000</v>
      </c>
      <c r="N607" s="2">
        <v>875000</v>
      </c>
      <c r="O607" t="str">
        <f t="shared" si="9"/>
        <v>Flop</v>
      </c>
      <c r="S607" s="14" t="s">
        <v>1711</v>
      </c>
      <c r="T607" s="17">
        <v>1</v>
      </c>
    </row>
    <row r="608" spans="1:20" x14ac:dyDescent="0.3">
      <c r="A608" t="s">
        <v>1574</v>
      </c>
      <c r="B608" t="s">
        <v>23</v>
      </c>
      <c r="C608" t="s">
        <v>16</v>
      </c>
      <c r="D608" t="s">
        <v>16</v>
      </c>
      <c r="E608" t="s">
        <v>29</v>
      </c>
      <c r="F608" t="s">
        <v>16</v>
      </c>
      <c r="G608" t="s">
        <v>16</v>
      </c>
      <c r="H608" t="s">
        <v>18</v>
      </c>
      <c r="I608" t="s">
        <v>1566</v>
      </c>
      <c r="J608" t="s">
        <v>1575</v>
      </c>
      <c r="K608" t="s">
        <v>1576</v>
      </c>
      <c r="L608">
        <v>150</v>
      </c>
      <c r="M608" s="2">
        <v>25000000</v>
      </c>
      <c r="N608" s="2">
        <v>2200000</v>
      </c>
      <c r="O608" t="str">
        <f t="shared" si="9"/>
        <v>Flop</v>
      </c>
      <c r="S608" s="16" t="s">
        <v>23</v>
      </c>
      <c r="T608" s="17">
        <v>1</v>
      </c>
    </row>
    <row r="609" spans="1:20" x14ac:dyDescent="0.3">
      <c r="A609" t="s">
        <v>1577</v>
      </c>
      <c r="B609" t="s">
        <v>15</v>
      </c>
      <c r="C609" t="s">
        <v>16</v>
      </c>
      <c r="D609" t="s">
        <v>16</v>
      </c>
      <c r="E609" t="s">
        <v>29</v>
      </c>
      <c r="F609" t="s">
        <v>16</v>
      </c>
      <c r="G609" t="s">
        <v>16</v>
      </c>
      <c r="H609" t="s">
        <v>16</v>
      </c>
      <c r="I609" t="s">
        <v>1566</v>
      </c>
      <c r="J609" t="s">
        <v>1532</v>
      </c>
      <c r="K609" t="s">
        <v>1578</v>
      </c>
      <c r="L609">
        <v>40</v>
      </c>
      <c r="M609" s="2">
        <v>12500000</v>
      </c>
      <c r="N609" s="2">
        <v>1400000</v>
      </c>
      <c r="O609" t="str">
        <f t="shared" si="9"/>
        <v>Flop</v>
      </c>
      <c r="S609" s="14" t="s">
        <v>1714</v>
      </c>
      <c r="T609" s="17">
        <v>1</v>
      </c>
    </row>
    <row r="610" spans="1:20" x14ac:dyDescent="0.3">
      <c r="A610" t="s">
        <v>1579</v>
      </c>
      <c r="B610" t="s">
        <v>15</v>
      </c>
      <c r="C610" t="s">
        <v>16</v>
      </c>
      <c r="D610" t="s">
        <v>16</v>
      </c>
      <c r="E610" t="s">
        <v>24</v>
      </c>
      <c r="F610" t="s">
        <v>16</v>
      </c>
      <c r="G610" t="s">
        <v>18</v>
      </c>
      <c r="H610" t="s">
        <v>16</v>
      </c>
      <c r="I610" t="s">
        <v>1566</v>
      </c>
      <c r="J610" t="s">
        <v>1580</v>
      </c>
      <c r="K610" t="s">
        <v>828</v>
      </c>
      <c r="L610">
        <v>20</v>
      </c>
      <c r="M610" s="2">
        <v>10000000</v>
      </c>
      <c r="N610" s="2">
        <v>950000</v>
      </c>
      <c r="O610" t="str">
        <f t="shared" si="9"/>
        <v>Flop</v>
      </c>
      <c r="S610" s="16" t="s">
        <v>23</v>
      </c>
      <c r="T610" s="17">
        <v>1</v>
      </c>
    </row>
    <row r="611" spans="1:20" x14ac:dyDescent="0.3">
      <c r="A611" t="s">
        <v>1581</v>
      </c>
      <c r="B611" t="s">
        <v>23</v>
      </c>
      <c r="C611" t="s">
        <v>16</v>
      </c>
      <c r="D611" t="s">
        <v>16</v>
      </c>
      <c r="E611" t="s">
        <v>118</v>
      </c>
      <c r="F611" t="s">
        <v>16</v>
      </c>
      <c r="G611" t="s">
        <v>18</v>
      </c>
      <c r="H611" t="s">
        <v>18</v>
      </c>
      <c r="I611" t="s">
        <v>1566</v>
      </c>
      <c r="J611" t="s">
        <v>1582</v>
      </c>
      <c r="K611" t="s">
        <v>1583</v>
      </c>
      <c r="L611">
        <v>575</v>
      </c>
      <c r="M611" s="2">
        <v>75000000</v>
      </c>
      <c r="N611" s="2">
        <v>30900000</v>
      </c>
      <c r="O611" t="str">
        <f t="shared" si="9"/>
        <v>Flop</v>
      </c>
      <c r="S611" s="14" t="s">
        <v>1717</v>
      </c>
      <c r="T611" s="17">
        <v>2</v>
      </c>
    </row>
    <row r="612" spans="1:20" x14ac:dyDescent="0.3">
      <c r="A612" t="s">
        <v>1584</v>
      </c>
      <c r="B612" t="s">
        <v>23</v>
      </c>
      <c r="C612" t="s">
        <v>16</v>
      </c>
      <c r="D612" t="s">
        <v>16</v>
      </c>
      <c r="E612" t="s">
        <v>24</v>
      </c>
      <c r="F612" t="s">
        <v>16</v>
      </c>
      <c r="G612" t="s">
        <v>16</v>
      </c>
      <c r="H612" t="s">
        <v>16</v>
      </c>
      <c r="I612" t="s">
        <v>1566</v>
      </c>
      <c r="J612" t="s">
        <v>1585</v>
      </c>
      <c r="K612" t="s">
        <v>1500</v>
      </c>
      <c r="L612">
        <v>25</v>
      </c>
      <c r="M612" s="2">
        <v>15000000</v>
      </c>
      <c r="N612" s="2">
        <v>150000</v>
      </c>
      <c r="O612" t="str">
        <f t="shared" si="9"/>
        <v>Flop</v>
      </c>
      <c r="S612" s="16" t="s">
        <v>15</v>
      </c>
      <c r="T612" s="17">
        <v>2</v>
      </c>
    </row>
    <row r="613" spans="1:20" x14ac:dyDescent="0.3">
      <c r="A613" t="s">
        <v>1586</v>
      </c>
      <c r="B613" t="s">
        <v>15</v>
      </c>
      <c r="C613" t="s">
        <v>16</v>
      </c>
      <c r="D613" t="s">
        <v>16</v>
      </c>
      <c r="E613" t="s">
        <v>64</v>
      </c>
      <c r="F613" t="s">
        <v>16</v>
      </c>
      <c r="G613" t="s">
        <v>18</v>
      </c>
      <c r="H613" t="s">
        <v>16</v>
      </c>
      <c r="I613" t="s">
        <v>1566</v>
      </c>
      <c r="J613" t="s">
        <v>1587</v>
      </c>
      <c r="K613" t="s">
        <v>234</v>
      </c>
      <c r="L613">
        <v>275</v>
      </c>
      <c r="M613" s="2">
        <v>45000000</v>
      </c>
      <c r="N613" s="2">
        <v>2275000</v>
      </c>
      <c r="O613" t="str">
        <f t="shared" si="9"/>
        <v>Flop</v>
      </c>
      <c r="S613" s="14" t="s">
        <v>1722</v>
      </c>
      <c r="T613" s="17">
        <v>1</v>
      </c>
    </row>
    <row r="614" spans="1:20" x14ac:dyDescent="0.3">
      <c r="A614" t="s">
        <v>1588</v>
      </c>
      <c r="B614" t="s">
        <v>15</v>
      </c>
      <c r="C614" t="s">
        <v>16</v>
      </c>
      <c r="D614" t="s">
        <v>16</v>
      </c>
      <c r="E614" t="s">
        <v>55</v>
      </c>
      <c r="F614" t="s">
        <v>16</v>
      </c>
      <c r="G614" t="s">
        <v>16</v>
      </c>
      <c r="H614" t="s">
        <v>18</v>
      </c>
      <c r="I614" t="s">
        <v>1566</v>
      </c>
      <c r="J614" t="s">
        <v>1589</v>
      </c>
      <c r="K614" t="s">
        <v>1590</v>
      </c>
      <c r="L614">
        <v>30</v>
      </c>
      <c r="M614" s="2">
        <v>15000000</v>
      </c>
      <c r="N614" s="2">
        <v>750000</v>
      </c>
      <c r="O614" t="str">
        <f t="shared" si="9"/>
        <v>Flop</v>
      </c>
      <c r="S614" s="16" t="s">
        <v>23</v>
      </c>
      <c r="T614" s="17">
        <v>1</v>
      </c>
    </row>
    <row r="615" spans="1:20" x14ac:dyDescent="0.3">
      <c r="A615" t="s">
        <v>1591</v>
      </c>
      <c r="B615" t="s">
        <v>15</v>
      </c>
      <c r="C615" t="s">
        <v>16</v>
      </c>
      <c r="D615" t="s">
        <v>16</v>
      </c>
      <c r="E615" t="s">
        <v>24</v>
      </c>
      <c r="F615" t="s">
        <v>16</v>
      </c>
      <c r="G615" t="s">
        <v>18</v>
      </c>
      <c r="H615" t="s">
        <v>16</v>
      </c>
      <c r="I615" t="s">
        <v>1566</v>
      </c>
      <c r="J615" t="s">
        <v>1592</v>
      </c>
      <c r="K615" t="s">
        <v>1593</v>
      </c>
      <c r="L615">
        <v>20</v>
      </c>
      <c r="M615" s="2">
        <v>25000000</v>
      </c>
      <c r="N615" s="2">
        <v>500000</v>
      </c>
      <c r="O615" t="str">
        <f t="shared" si="9"/>
        <v>Flop</v>
      </c>
      <c r="S615" s="14" t="s">
        <v>1726</v>
      </c>
      <c r="T615" s="17">
        <v>1</v>
      </c>
    </row>
    <row r="616" spans="1:20" x14ac:dyDescent="0.3">
      <c r="A616" t="s">
        <v>1594</v>
      </c>
      <c r="B616" t="s">
        <v>15</v>
      </c>
      <c r="C616" t="s">
        <v>16</v>
      </c>
      <c r="D616" t="s">
        <v>16</v>
      </c>
      <c r="E616" t="s">
        <v>29</v>
      </c>
      <c r="F616" t="s">
        <v>16</v>
      </c>
      <c r="G616" t="s">
        <v>16</v>
      </c>
      <c r="H616" t="s">
        <v>16</v>
      </c>
      <c r="I616" t="s">
        <v>1566</v>
      </c>
      <c r="J616" t="s">
        <v>1595</v>
      </c>
      <c r="K616" t="s">
        <v>150</v>
      </c>
      <c r="L616">
        <v>175</v>
      </c>
      <c r="M616" s="2">
        <v>27500000</v>
      </c>
      <c r="N616" s="2">
        <v>4400000</v>
      </c>
      <c r="O616" t="str">
        <f t="shared" si="9"/>
        <v>Flop</v>
      </c>
      <c r="S616" s="16" t="s">
        <v>15</v>
      </c>
      <c r="T616" s="17">
        <v>1</v>
      </c>
    </row>
    <row r="617" spans="1:20" x14ac:dyDescent="0.3">
      <c r="A617" t="s">
        <v>1596</v>
      </c>
      <c r="B617" t="s">
        <v>15</v>
      </c>
      <c r="C617" t="s">
        <v>16</v>
      </c>
      <c r="D617" t="s">
        <v>16</v>
      </c>
      <c r="E617" t="s">
        <v>24</v>
      </c>
      <c r="F617" t="s">
        <v>16</v>
      </c>
      <c r="G617" t="s">
        <v>16</v>
      </c>
      <c r="H617" t="s">
        <v>16</v>
      </c>
      <c r="I617" t="s">
        <v>1566</v>
      </c>
      <c r="J617" t="s">
        <v>1597</v>
      </c>
      <c r="K617" t="s">
        <v>150</v>
      </c>
      <c r="L617">
        <v>5</v>
      </c>
      <c r="M617" s="2">
        <v>15000000</v>
      </c>
      <c r="N617" s="2">
        <v>325000</v>
      </c>
      <c r="O617" t="str">
        <f t="shared" si="9"/>
        <v>Flop</v>
      </c>
      <c r="S617" s="14" t="s">
        <v>1730</v>
      </c>
      <c r="T617" s="17">
        <v>1</v>
      </c>
    </row>
    <row r="618" spans="1:20" x14ac:dyDescent="0.3">
      <c r="A618" t="s">
        <v>1598</v>
      </c>
      <c r="B618" t="s">
        <v>23</v>
      </c>
      <c r="C618" t="s">
        <v>16</v>
      </c>
      <c r="D618" t="s">
        <v>16</v>
      </c>
      <c r="E618" t="s">
        <v>118</v>
      </c>
      <c r="F618" t="s">
        <v>16</v>
      </c>
      <c r="G618" t="s">
        <v>18</v>
      </c>
      <c r="H618" t="s">
        <v>16</v>
      </c>
      <c r="I618" t="s">
        <v>1566</v>
      </c>
      <c r="J618" t="s">
        <v>1599</v>
      </c>
      <c r="K618" t="s">
        <v>66</v>
      </c>
      <c r="L618">
        <v>70</v>
      </c>
      <c r="M618" s="2">
        <v>27500000</v>
      </c>
      <c r="N618" s="2">
        <v>1825000</v>
      </c>
      <c r="O618" t="str">
        <f t="shared" si="9"/>
        <v>Flop</v>
      </c>
      <c r="S618" s="16" t="s">
        <v>23</v>
      </c>
      <c r="T618" s="17">
        <v>1</v>
      </c>
    </row>
    <row r="619" spans="1:20" x14ac:dyDescent="0.3">
      <c r="A619" t="s">
        <v>1600</v>
      </c>
      <c r="B619" t="s">
        <v>15</v>
      </c>
      <c r="C619" t="s">
        <v>16</v>
      </c>
      <c r="D619" t="s">
        <v>16</v>
      </c>
      <c r="E619" t="s">
        <v>24</v>
      </c>
      <c r="F619" t="s">
        <v>16</v>
      </c>
      <c r="G619" t="s">
        <v>18</v>
      </c>
      <c r="H619" t="s">
        <v>16</v>
      </c>
      <c r="I619" t="s">
        <v>1566</v>
      </c>
      <c r="J619" t="s">
        <v>1601</v>
      </c>
      <c r="K619" t="s">
        <v>1601</v>
      </c>
      <c r="L619">
        <v>40</v>
      </c>
      <c r="M619" s="2">
        <v>7500000</v>
      </c>
      <c r="N619" s="2">
        <v>450000</v>
      </c>
      <c r="O619" t="str">
        <f t="shared" si="9"/>
        <v>Flop</v>
      </c>
      <c r="S619" s="14" t="s">
        <v>1733</v>
      </c>
      <c r="T619" s="17">
        <v>1</v>
      </c>
    </row>
    <row r="620" spans="1:20" x14ac:dyDescent="0.3">
      <c r="A620" t="s">
        <v>1602</v>
      </c>
      <c r="B620" t="s">
        <v>15</v>
      </c>
      <c r="C620" t="s">
        <v>16</v>
      </c>
      <c r="D620" t="s">
        <v>16</v>
      </c>
      <c r="E620" t="s">
        <v>24</v>
      </c>
      <c r="F620" t="s">
        <v>16</v>
      </c>
      <c r="G620" t="s">
        <v>16</v>
      </c>
      <c r="H620" t="s">
        <v>16</v>
      </c>
      <c r="I620" t="s">
        <v>1603</v>
      </c>
      <c r="J620" t="s">
        <v>331</v>
      </c>
      <c r="K620" t="s">
        <v>99</v>
      </c>
      <c r="L620">
        <v>1150</v>
      </c>
      <c r="M620" s="2">
        <v>230000000</v>
      </c>
      <c r="N620" s="2">
        <v>97181250</v>
      </c>
      <c r="O620" t="str">
        <f t="shared" si="9"/>
        <v>Flop</v>
      </c>
      <c r="S620" s="16" t="s">
        <v>23</v>
      </c>
      <c r="T620" s="17">
        <v>1</v>
      </c>
    </row>
    <row r="621" spans="1:20" x14ac:dyDescent="0.3">
      <c r="A621" t="s">
        <v>1604</v>
      </c>
      <c r="B621" t="s">
        <v>23</v>
      </c>
      <c r="C621" t="s">
        <v>16</v>
      </c>
      <c r="D621" t="s">
        <v>16</v>
      </c>
      <c r="E621" t="s">
        <v>42</v>
      </c>
      <c r="F621" t="s">
        <v>16</v>
      </c>
      <c r="G621" t="s">
        <v>18</v>
      </c>
      <c r="H621" t="s">
        <v>16</v>
      </c>
      <c r="I621" t="s">
        <v>1603</v>
      </c>
      <c r="J621" t="s">
        <v>1605</v>
      </c>
      <c r="K621" t="s">
        <v>415</v>
      </c>
      <c r="L621">
        <v>1200</v>
      </c>
      <c r="M621" s="2">
        <v>200000000</v>
      </c>
      <c r="N621" s="2">
        <v>329200000</v>
      </c>
      <c r="O621" t="str">
        <f t="shared" si="9"/>
        <v>Hit</v>
      </c>
      <c r="S621" s="14" t="s">
        <v>1737</v>
      </c>
      <c r="T621" s="17">
        <v>4</v>
      </c>
    </row>
    <row r="622" spans="1:20" x14ac:dyDescent="0.3">
      <c r="A622" t="s">
        <v>1606</v>
      </c>
      <c r="B622" t="s">
        <v>23</v>
      </c>
      <c r="C622" t="s">
        <v>16</v>
      </c>
      <c r="D622" t="s">
        <v>16</v>
      </c>
      <c r="E622" t="s">
        <v>42</v>
      </c>
      <c r="F622" t="s">
        <v>16</v>
      </c>
      <c r="G622" t="s">
        <v>16</v>
      </c>
      <c r="H622" t="s">
        <v>16</v>
      </c>
      <c r="I622" t="s">
        <v>1603</v>
      </c>
      <c r="J622" t="s">
        <v>1482</v>
      </c>
      <c r="K622" t="s">
        <v>99</v>
      </c>
      <c r="L622">
        <v>850</v>
      </c>
      <c r="M622" s="2">
        <v>290000000</v>
      </c>
      <c r="N622" s="2">
        <v>102090000</v>
      </c>
      <c r="O622" t="str">
        <f t="shared" si="9"/>
        <v>Flop</v>
      </c>
      <c r="S622" s="16" t="s">
        <v>23</v>
      </c>
      <c r="T622" s="17">
        <v>1</v>
      </c>
    </row>
    <row r="623" spans="1:20" x14ac:dyDescent="0.3">
      <c r="A623" t="s">
        <v>1607</v>
      </c>
      <c r="B623" t="s">
        <v>23</v>
      </c>
      <c r="C623" t="s">
        <v>16</v>
      </c>
      <c r="D623" t="s">
        <v>16</v>
      </c>
      <c r="E623" t="s">
        <v>24</v>
      </c>
      <c r="F623" t="s">
        <v>16</v>
      </c>
      <c r="G623" t="s">
        <v>18</v>
      </c>
      <c r="H623" t="s">
        <v>16</v>
      </c>
      <c r="I623" t="s">
        <v>1603</v>
      </c>
      <c r="J623" t="s">
        <v>1608</v>
      </c>
      <c r="K623" t="s">
        <v>710</v>
      </c>
      <c r="L623">
        <v>1000</v>
      </c>
      <c r="M623" s="2">
        <v>280000000</v>
      </c>
      <c r="N623" s="2">
        <v>94500000</v>
      </c>
      <c r="O623" t="str">
        <f t="shared" si="9"/>
        <v>Flop</v>
      </c>
      <c r="S623" s="16" t="s">
        <v>15</v>
      </c>
      <c r="T623" s="17">
        <v>3</v>
      </c>
    </row>
    <row r="624" spans="1:20" x14ac:dyDescent="0.3">
      <c r="A624" t="s">
        <v>1609</v>
      </c>
      <c r="B624" t="s">
        <v>23</v>
      </c>
      <c r="C624" t="s">
        <v>16</v>
      </c>
      <c r="D624" t="s">
        <v>16</v>
      </c>
      <c r="E624" t="s">
        <v>29</v>
      </c>
      <c r="F624" t="s">
        <v>18</v>
      </c>
      <c r="G624" t="s">
        <v>18</v>
      </c>
      <c r="H624" t="s">
        <v>18</v>
      </c>
      <c r="I624" t="s">
        <v>1610</v>
      </c>
      <c r="J624" t="s">
        <v>1611</v>
      </c>
      <c r="K624" t="s">
        <v>417</v>
      </c>
      <c r="L624">
        <v>50</v>
      </c>
      <c r="M624" s="2">
        <v>15000000</v>
      </c>
      <c r="N624" s="2">
        <v>2050000</v>
      </c>
      <c r="O624" t="str">
        <f t="shared" si="9"/>
        <v>Flop</v>
      </c>
      <c r="S624" s="14" t="s">
        <v>1747</v>
      </c>
      <c r="T624" s="17">
        <v>1</v>
      </c>
    </row>
    <row r="625" spans="1:20" x14ac:dyDescent="0.3">
      <c r="A625" t="s">
        <v>1612</v>
      </c>
      <c r="B625" t="s">
        <v>15</v>
      </c>
      <c r="C625" t="s">
        <v>16</v>
      </c>
      <c r="D625" t="s">
        <v>16</v>
      </c>
      <c r="E625" t="s">
        <v>118</v>
      </c>
      <c r="F625" t="s">
        <v>18</v>
      </c>
      <c r="G625" t="s">
        <v>18</v>
      </c>
      <c r="H625" t="s">
        <v>16</v>
      </c>
      <c r="I625" t="s">
        <v>1613</v>
      </c>
      <c r="J625" t="s">
        <v>974</v>
      </c>
      <c r="K625" t="s">
        <v>246</v>
      </c>
      <c r="L625">
        <v>10</v>
      </c>
      <c r="M625" s="2">
        <v>67500000</v>
      </c>
      <c r="N625" s="2">
        <v>72500</v>
      </c>
      <c r="O625" t="str">
        <f t="shared" si="9"/>
        <v>Flop</v>
      </c>
      <c r="S625" s="16" t="s">
        <v>15</v>
      </c>
      <c r="T625" s="17">
        <v>1</v>
      </c>
    </row>
    <row r="626" spans="1:20" x14ac:dyDescent="0.3">
      <c r="A626" t="s">
        <v>1614</v>
      </c>
      <c r="B626" t="s">
        <v>15</v>
      </c>
      <c r="C626" t="s">
        <v>16</v>
      </c>
      <c r="D626" t="s">
        <v>16</v>
      </c>
      <c r="E626" t="s">
        <v>64</v>
      </c>
      <c r="F626" t="s">
        <v>18</v>
      </c>
      <c r="G626" t="s">
        <v>18</v>
      </c>
      <c r="H626" t="s">
        <v>18</v>
      </c>
      <c r="I626" t="s">
        <v>1615</v>
      </c>
      <c r="J626" t="s">
        <v>1616</v>
      </c>
      <c r="K626" t="s">
        <v>1617</v>
      </c>
      <c r="L626">
        <v>20</v>
      </c>
      <c r="M626" s="2">
        <v>10000000</v>
      </c>
      <c r="N626" s="2">
        <v>225000</v>
      </c>
      <c r="O626" t="str">
        <f t="shared" si="9"/>
        <v>Flop</v>
      </c>
      <c r="S626" s="14" t="s">
        <v>1751</v>
      </c>
      <c r="T626" s="17">
        <v>1</v>
      </c>
    </row>
    <row r="627" spans="1:20" x14ac:dyDescent="0.3">
      <c r="A627" t="s">
        <v>1618</v>
      </c>
      <c r="B627" t="s">
        <v>15</v>
      </c>
      <c r="C627" t="s">
        <v>16</v>
      </c>
      <c r="D627" t="s">
        <v>16</v>
      </c>
      <c r="E627" t="s">
        <v>29</v>
      </c>
      <c r="F627" t="s">
        <v>16</v>
      </c>
      <c r="G627" t="s">
        <v>18</v>
      </c>
      <c r="H627" t="s">
        <v>18</v>
      </c>
      <c r="I627" t="s">
        <v>1619</v>
      </c>
      <c r="J627" t="s">
        <v>1620</v>
      </c>
      <c r="K627" t="s">
        <v>1621</v>
      </c>
      <c r="L627">
        <v>15</v>
      </c>
      <c r="M627" s="2">
        <v>15000000</v>
      </c>
      <c r="N627" s="2">
        <v>390000</v>
      </c>
      <c r="O627" t="str">
        <f t="shared" si="9"/>
        <v>Flop</v>
      </c>
      <c r="S627" s="16" t="s">
        <v>15</v>
      </c>
      <c r="T627" s="17">
        <v>1</v>
      </c>
    </row>
    <row r="628" spans="1:20" x14ac:dyDescent="0.3">
      <c r="A628" t="s">
        <v>1622</v>
      </c>
      <c r="B628" t="s">
        <v>15</v>
      </c>
      <c r="C628" t="s">
        <v>16</v>
      </c>
      <c r="D628" t="s">
        <v>16</v>
      </c>
      <c r="E628" t="s">
        <v>24</v>
      </c>
      <c r="F628" t="s">
        <v>16</v>
      </c>
      <c r="G628" t="s">
        <v>18</v>
      </c>
      <c r="H628" t="s">
        <v>18</v>
      </c>
      <c r="I628" t="s">
        <v>1623</v>
      </c>
      <c r="J628" t="s">
        <v>1624</v>
      </c>
      <c r="K628" t="s">
        <v>1625</v>
      </c>
      <c r="L628">
        <v>18</v>
      </c>
      <c r="M628" s="2">
        <v>5000000</v>
      </c>
      <c r="N628" s="2">
        <v>1125000</v>
      </c>
      <c r="O628" t="str">
        <f t="shared" si="9"/>
        <v>Flop</v>
      </c>
      <c r="S628" s="14" t="s">
        <v>1673</v>
      </c>
      <c r="T628" s="17">
        <v>2</v>
      </c>
    </row>
    <row r="629" spans="1:20" x14ac:dyDescent="0.3">
      <c r="A629" t="s">
        <v>1626</v>
      </c>
      <c r="B629" t="s">
        <v>15</v>
      </c>
      <c r="C629" t="s">
        <v>16</v>
      </c>
      <c r="D629" t="s">
        <v>16</v>
      </c>
      <c r="E629" t="s">
        <v>24</v>
      </c>
      <c r="F629" t="s">
        <v>16</v>
      </c>
      <c r="G629" t="s">
        <v>18</v>
      </c>
      <c r="H629" t="s">
        <v>16</v>
      </c>
      <c r="I629" t="s">
        <v>19</v>
      </c>
      <c r="J629" t="s">
        <v>1627</v>
      </c>
      <c r="K629" t="s">
        <v>1628</v>
      </c>
      <c r="L629">
        <v>10</v>
      </c>
      <c r="M629" s="2">
        <v>4500000</v>
      </c>
      <c r="N629" s="2">
        <v>100000</v>
      </c>
      <c r="O629" t="str">
        <f t="shared" si="9"/>
        <v>Flop</v>
      </c>
      <c r="S629" s="16" t="s">
        <v>23</v>
      </c>
      <c r="T629" s="17">
        <v>2</v>
      </c>
    </row>
    <row r="630" spans="1:20" x14ac:dyDescent="0.3">
      <c r="A630" t="s">
        <v>1629</v>
      </c>
      <c r="B630" t="s">
        <v>15</v>
      </c>
      <c r="C630" t="s">
        <v>16</v>
      </c>
      <c r="D630" t="s">
        <v>16</v>
      </c>
      <c r="E630" t="s">
        <v>64</v>
      </c>
      <c r="F630" t="s">
        <v>16</v>
      </c>
      <c r="G630" t="s">
        <v>18</v>
      </c>
      <c r="H630" t="s">
        <v>16</v>
      </c>
      <c r="I630" t="s">
        <v>1630</v>
      </c>
      <c r="J630" t="s">
        <v>1631</v>
      </c>
      <c r="K630" t="s">
        <v>1632</v>
      </c>
      <c r="L630">
        <v>5</v>
      </c>
      <c r="M630" s="2">
        <v>8000000</v>
      </c>
      <c r="N630" s="2">
        <v>650000</v>
      </c>
      <c r="O630" t="str">
        <f t="shared" si="9"/>
        <v>Flop</v>
      </c>
      <c r="S630" s="14" t="s">
        <v>25</v>
      </c>
      <c r="T630" s="17">
        <v>1</v>
      </c>
    </row>
    <row r="631" spans="1:20" x14ac:dyDescent="0.3">
      <c r="A631" t="s">
        <v>1633</v>
      </c>
      <c r="B631" t="s">
        <v>23</v>
      </c>
      <c r="C631" t="s">
        <v>16</v>
      </c>
      <c r="D631" t="s">
        <v>16</v>
      </c>
      <c r="E631" t="s">
        <v>24</v>
      </c>
      <c r="F631" t="s">
        <v>16</v>
      </c>
      <c r="G631" t="s">
        <v>18</v>
      </c>
      <c r="H631" t="s">
        <v>18</v>
      </c>
      <c r="I631" t="s">
        <v>1634</v>
      </c>
      <c r="J631" t="s">
        <v>1635</v>
      </c>
      <c r="K631" t="s">
        <v>1636</v>
      </c>
      <c r="L631">
        <v>160</v>
      </c>
      <c r="M631" s="2">
        <v>42500000</v>
      </c>
      <c r="N631" s="2">
        <v>9900000</v>
      </c>
      <c r="O631" t="str">
        <f t="shared" si="9"/>
        <v>Flop</v>
      </c>
      <c r="S631" s="16" t="s">
        <v>23</v>
      </c>
      <c r="T631" s="17">
        <v>1</v>
      </c>
    </row>
    <row r="632" spans="1:20" x14ac:dyDescent="0.3">
      <c r="A632" t="s">
        <v>1637</v>
      </c>
      <c r="B632" t="s">
        <v>15</v>
      </c>
      <c r="C632" t="s">
        <v>16</v>
      </c>
      <c r="D632" t="s">
        <v>16</v>
      </c>
      <c r="E632" t="s">
        <v>24</v>
      </c>
      <c r="F632" t="s">
        <v>16</v>
      </c>
      <c r="G632" t="s">
        <v>18</v>
      </c>
      <c r="H632" t="s">
        <v>18</v>
      </c>
      <c r="I632" t="s">
        <v>1634</v>
      </c>
      <c r="J632" t="s">
        <v>1112</v>
      </c>
      <c r="K632" t="s">
        <v>1570</v>
      </c>
      <c r="L632">
        <v>100</v>
      </c>
      <c r="M632" s="2">
        <v>37500000</v>
      </c>
      <c r="N632" s="2">
        <v>6150000</v>
      </c>
      <c r="O632" t="str">
        <f t="shared" si="9"/>
        <v>Flop</v>
      </c>
      <c r="S632" s="14" t="s">
        <v>1758</v>
      </c>
      <c r="T632" s="17">
        <v>1</v>
      </c>
    </row>
    <row r="633" spans="1:20" x14ac:dyDescent="0.3">
      <c r="A633" t="s">
        <v>1638</v>
      </c>
      <c r="B633" t="s">
        <v>15</v>
      </c>
      <c r="C633" t="s">
        <v>16</v>
      </c>
      <c r="D633" t="s">
        <v>16</v>
      </c>
      <c r="E633" t="s">
        <v>42</v>
      </c>
      <c r="F633" t="s">
        <v>16</v>
      </c>
      <c r="G633" t="s">
        <v>16</v>
      </c>
      <c r="H633" t="s">
        <v>16</v>
      </c>
      <c r="I633" t="s">
        <v>1634</v>
      </c>
      <c r="J633" t="s">
        <v>637</v>
      </c>
      <c r="K633" t="s">
        <v>308</v>
      </c>
      <c r="L633">
        <v>165</v>
      </c>
      <c r="M633" s="2">
        <v>90000000</v>
      </c>
      <c r="N633" s="2">
        <v>13500000</v>
      </c>
      <c r="O633" t="str">
        <f t="shared" si="9"/>
        <v>Flop</v>
      </c>
      <c r="S633" s="16" t="s">
        <v>15</v>
      </c>
      <c r="T633" s="17">
        <v>1</v>
      </c>
    </row>
    <row r="634" spans="1:20" x14ac:dyDescent="0.3">
      <c r="A634" t="s">
        <v>1639</v>
      </c>
      <c r="B634" t="s">
        <v>15</v>
      </c>
      <c r="C634" t="s">
        <v>16</v>
      </c>
      <c r="D634" t="s">
        <v>16</v>
      </c>
      <c r="E634" t="s">
        <v>42</v>
      </c>
      <c r="F634" t="s">
        <v>16</v>
      </c>
      <c r="G634" t="s">
        <v>18</v>
      </c>
      <c r="H634" t="s">
        <v>18</v>
      </c>
      <c r="I634" t="s">
        <v>1634</v>
      </c>
      <c r="J634" t="s">
        <v>1640</v>
      </c>
      <c r="K634" t="s">
        <v>1641</v>
      </c>
      <c r="L634">
        <v>65</v>
      </c>
      <c r="M634" s="2">
        <v>60000000</v>
      </c>
      <c r="N634" s="2">
        <v>2650000</v>
      </c>
      <c r="O634" t="str">
        <f t="shared" si="9"/>
        <v>Flop</v>
      </c>
      <c r="S634" s="14" t="s">
        <v>1760</v>
      </c>
      <c r="T634" s="17">
        <v>1</v>
      </c>
    </row>
    <row r="635" spans="1:20" x14ac:dyDescent="0.3">
      <c r="A635" t="s">
        <v>1642</v>
      </c>
      <c r="B635" t="s">
        <v>15</v>
      </c>
      <c r="C635" t="s">
        <v>16</v>
      </c>
      <c r="D635" t="s">
        <v>16</v>
      </c>
      <c r="E635" t="s">
        <v>29</v>
      </c>
      <c r="F635" t="s">
        <v>16</v>
      </c>
      <c r="G635" t="s">
        <v>18</v>
      </c>
      <c r="H635" t="s">
        <v>16</v>
      </c>
      <c r="I635" t="s">
        <v>1634</v>
      </c>
      <c r="J635" t="s">
        <v>1643</v>
      </c>
      <c r="K635" t="s">
        <v>150</v>
      </c>
      <c r="L635">
        <v>70</v>
      </c>
      <c r="M635" s="2">
        <v>32500000</v>
      </c>
      <c r="N635" s="2">
        <v>2650000</v>
      </c>
      <c r="O635" t="str">
        <f t="shared" si="9"/>
        <v>Flop</v>
      </c>
      <c r="S635" s="16" t="s">
        <v>15</v>
      </c>
      <c r="T635" s="17">
        <v>1</v>
      </c>
    </row>
    <row r="636" spans="1:20" x14ac:dyDescent="0.3">
      <c r="A636" t="s">
        <v>1644</v>
      </c>
      <c r="B636" t="s">
        <v>15</v>
      </c>
      <c r="C636" t="s">
        <v>16</v>
      </c>
      <c r="D636" t="s">
        <v>16</v>
      </c>
      <c r="E636" t="s">
        <v>24</v>
      </c>
      <c r="F636" t="s">
        <v>16</v>
      </c>
      <c r="G636" t="s">
        <v>18</v>
      </c>
      <c r="H636" t="s">
        <v>16</v>
      </c>
      <c r="I636" t="s">
        <v>1634</v>
      </c>
      <c r="J636" t="s">
        <v>1645</v>
      </c>
      <c r="K636" t="s">
        <v>250</v>
      </c>
      <c r="L636">
        <v>8</v>
      </c>
      <c r="M636" s="2">
        <v>22500000</v>
      </c>
      <c r="N636" s="2">
        <v>270000</v>
      </c>
      <c r="O636" t="str">
        <f t="shared" si="9"/>
        <v>Flop</v>
      </c>
      <c r="S636" s="14" t="s">
        <v>1764</v>
      </c>
      <c r="T636" s="17">
        <v>1</v>
      </c>
    </row>
    <row r="637" spans="1:20" x14ac:dyDescent="0.3">
      <c r="A637" t="s">
        <v>1646</v>
      </c>
      <c r="B637" t="s">
        <v>15</v>
      </c>
      <c r="C637" t="s">
        <v>16</v>
      </c>
      <c r="D637" t="s">
        <v>16</v>
      </c>
      <c r="E637" t="s">
        <v>29</v>
      </c>
      <c r="F637" t="s">
        <v>16</v>
      </c>
      <c r="G637" t="s">
        <v>18</v>
      </c>
      <c r="H637" t="s">
        <v>16</v>
      </c>
      <c r="I637" t="s">
        <v>1634</v>
      </c>
      <c r="J637" t="s">
        <v>1647</v>
      </c>
      <c r="K637" t="s">
        <v>714</v>
      </c>
      <c r="L637">
        <v>175</v>
      </c>
      <c r="M637" s="2">
        <v>55000000</v>
      </c>
      <c r="N637" s="2">
        <v>4200000</v>
      </c>
      <c r="O637" t="str">
        <f t="shared" si="9"/>
        <v>Flop</v>
      </c>
      <c r="S637" s="16" t="s">
        <v>15</v>
      </c>
      <c r="T637" s="17">
        <v>1</v>
      </c>
    </row>
    <row r="638" spans="1:20" x14ac:dyDescent="0.3">
      <c r="A638" t="s">
        <v>1648</v>
      </c>
      <c r="B638" t="s">
        <v>15</v>
      </c>
      <c r="C638" t="s">
        <v>16</v>
      </c>
      <c r="D638" t="s">
        <v>16</v>
      </c>
      <c r="E638" t="s">
        <v>42</v>
      </c>
      <c r="F638" t="s">
        <v>16</v>
      </c>
      <c r="G638" t="s">
        <v>16</v>
      </c>
      <c r="H638" t="s">
        <v>18</v>
      </c>
      <c r="I638" t="s">
        <v>1634</v>
      </c>
      <c r="J638" t="s">
        <v>1450</v>
      </c>
      <c r="K638" t="s">
        <v>1649</v>
      </c>
      <c r="L638">
        <v>50</v>
      </c>
      <c r="M638" s="2">
        <v>25000000</v>
      </c>
      <c r="N638" s="2">
        <v>1320000</v>
      </c>
      <c r="O638" t="str">
        <f t="shared" si="9"/>
        <v>Flop</v>
      </c>
      <c r="S638" s="14" t="s">
        <v>1768</v>
      </c>
      <c r="T638" s="17">
        <v>1</v>
      </c>
    </row>
    <row r="639" spans="1:20" x14ac:dyDescent="0.3">
      <c r="A639" t="s">
        <v>1650</v>
      </c>
      <c r="B639" t="s">
        <v>15</v>
      </c>
      <c r="C639" t="s">
        <v>16</v>
      </c>
      <c r="D639" t="s">
        <v>16</v>
      </c>
      <c r="E639" t="s">
        <v>24</v>
      </c>
      <c r="F639" t="s">
        <v>16</v>
      </c>
      <c r="G639" t="s">
        <v>16</v>
      </c>
      <c r="H639" t="s">
        <v>16</v>
      </c>
      <c r="I639" t="s">
        <v>1634</v>
      </c>
      <c r="J639" t="s">
        <v>1651</v>
      </c>
      <c r="K639" t="s">
        <v>346</v>
      </c>
      <c r="L639">
        <v>950</v>
      </c>
      <c r="M639" s="2">
        <v>180000000</v>
      </c>
      <c r="N639" s="2">
        <v>148278750</v>
      </c>
      <c r="O639" t="str">
        <f t="shared" si="9"/>
        <v>Average</v>
      </c>
      <c r="S639" s="16" t="s">
        <v>23</v>
      </c>
      <c r="T639" s="17">
        <v>1</v>
      </c>
    </row>
    <row r="640" spans="1:20" x14ac:dyDescent="0.3">
      <c r="A640" t="s">
        <v>1652</v>
      </c>
      <c r="B640" t="s">
        <v>15</v>
      </c>
      <c r="C640" t="s">
        <v>16</v>
      </c>
      <c r="D640" t="s">
        <v>16</v>
      </c>
      <c r="E640" t="s">
        <v>24</v>
      </c>
      <c r="F640" t="s">
        <v>16</v>
      </c>
      <c r="G640" t="s">
        <v>16</v>
      </c>
      <c r="H640" t="s">
        <v>16</v>
      </c>
      <c r="I640" t="s">
        <v>1634</v>
      </c>
      <c r="J640" t="s">
        <v>716</v>
      </c>
      <c r="K640" t="s">
        <v>476</v>
      </c>
      <c r="L640">
        <v>55</v>
      </c>
      <c r="M640" s="2">
        <v>35000000</v>
      </c>
      <c r="N640" s="2">
        <v>4001000</v>
      </c>
      <c r="O640" t="str">
        <f t="shared" si="9"/>
        <v>Flop</v>
      </c>
      <c r="S640" s="14" t="s">
        <v>1772</v>
      </c>
      <c r="T640" s="17">
        <v>2</v>
      </c>
    </row>
    <row r="641" spans="1:20" x14ac:dyDescent="0.3">
      <c r="A641" t="s">
        <v>1653</v>
      </c>
      <c r="B641" t="s">
        <v>15</v>
      </c>
      <c r="C641" t="s">
        <v>16</v>
      </c>
      <c r="D641" t="s">
        <v>16</v>
      </c>
      <c r="E641" t="s">
        <v>24</v>
      </c>
      <c r="F641" t="s">
        <v>16</v>
      </c>
      <c r="G641" t="s">
        <v>16</v>
      </c>
      <c r="H641" t="s">
        <v>16</v>
      </c>
      <c r="I641" t="s">
        <v>1634</v>
      </c>
      <c r="J641" t="s">
        <v>1654</v>
      </c>
      <c r="K641" t="s">
        <v>138</v>
      </c>
      <c r="L641">
        <v>125</v>
      </c>
      <c r="M641" s="2">
        <v>60000000</v>
      </c>
      <c r="N641" s="2">
        <v>17835500</v>
      </c>
      <c r="O641" t="str">
        <f t="shared" si="9"/>
        <v>Flop</v>
      </c>
      <c r="S641" s="16" t="s">
        <v>23</v>
      </c>
      <c r="T641" s="17">
        <v>1</v>
      </c>
    </row>
    <row r="642" spans="1:20" x14ac:dyDescent="0.3">
      <c r="A642" t="s">
        <v>1655</v>
      </c>
      <c r="B642" t="s">
        <v>15</v>
      </c>
      <c r="C642" t="s">
        <v>16</v>
      </c>
      <c r="D642" t="s">
        <v>16</v>
      </c>
      <c r="E642" t="s">
        <v>24</v>
      </c>
      <c r="F642" t="s">
        <v>16</v>
      </c>
      <c r="G642" t="s">
        <v>18</v>
      </c>
      <c r="H642" t="s">
        <v>18</v>
      </c>
      <c r="I642" t="s">
        <v>1634</v>
      </c>
      <c r="J642" t="s">
        <v>1656</v>
      </c>
      <c r="K642" t="s">
        <v>1064</v>
      </c>
      <c r="L642">
        <v>70</v>
      </c>
      <c r="M642" s="2">
        <v>47500000</v>
      </c>
      <c r="N642" s="2">
        <v>8400000</v>
      </c>
      <c r="O642" t="str">
        <f t="shared" ref="O642:O705" si="10">IF(N642 &gt;= 2*M642, "Blockbuster", IF(N642 &gt;= M642, "Hit", IF(N642 &gt;= 0.75*M642, "Average", "Flop")))</f>
        <v>Flop</v>
      </c>
      <c r="S642" s="16" t="s">
        <v>15</v>
      </c>
      <c r="T642" s="17">
        <v>1</v>
      </c>
    </row>
    <row r="643" spans="1:20" x14ac:dyDescent="0.3">
      <c r="A643" t="s">
        <v>1657</v>
      </c>
      <c r="B643" t="s">
        <v>23</v>
      </c>
      <c r="C643" t="s">
        <v>16</v>
      </c>
      <c r="D643" t="s">
        <v>16</v>
      </c>
      <c r="E643" t="s">
        <v>228</v>
      </c>
      <c r="F643" t="s">
        <v>16</v>
      </c>
      <c r="G643" t="s">
        <v>16</v>
      </c>
      <c r="H643" t="s">
        <v>16</v>
      </c>
      <c r="I643" t="s">
        <v>1634</v>
      </c>
      <c r="J643" t="s">
        <v>1658</v>
      </c>
      <c r="K643" t="s">
        <v>60</v>
      </c>
      <c r="L643">
        <v>1200</v>
      </c>
      <c r="M643" s="2">
        <v>160000000</v>
      </c>
      <c r="N643" s="2">
        <v>78400000</v>
      </c>
      <c r="O643" t="str">
        <f t="shared" si="10"/>
        <v>Flop</v>
      </c>
      <c r="S643" s="14" t="s">
        <v>1776</v>
      </c>
      <c r="T643" s="17">
        <v>3</v>
      </c>
    </row>
    <row r="644" spans="1:20" x14ac:dyDescent="0.3">
      <c r="A644" t="s">
        <v>1659</v>
      </c>
      <c r="B644" t="s">
        <v>15</v>
      </c>
      <c r="C644" t="s">
        <v>16</v>
      </c>
      <c r="D644" t="s">
        <v>16</v>
      </c>
      <c r="E644" t="s">
        <v>24</v>
      </c>
      <c r="F644" t="s">
        <v>16</v>
      </c>
      <c r="G644" t="s">
        <v>18</v>
      </c>
      <c r="H644" t="s">
        <v>16</v>
      </c>
      <c r="I644" t="s">
        <v>1634</v>
      </c>
      <c r="J644" t="s">
        <v>627</v>
      </c>
      <c r="K644" t="s">
        <v>72</v>
      </c>
      <c r="L644">
        <v>55</v>
      </c>
      <c r="M644" s="2">
        <v>35000000</v>
      </c>
      <c r="N644" s="2">
        <v>16700000</v>
      </c>
      <c r="O644" t="str">
        <f t="shared" si="10"/>
        <v>Flop</v>
      </c>
      <c r="S644" s="16" t="s">
        <v>15</v>
      </c>
      <c r="T644" s="17">
        <v>3</v>
      </c>
    </row>
    <row r="645" spans="1:20" x14ac:dyDescent="0.3">
      <c r="A645" t="s">
        <v>1660</v>
      </c>
      <c r="B645" t="s">
        <v>15</v>
      </c>
      <c r="C645" t="s">
        <v>16</v>
      </c>
      <c r="D645" t="s">
        <v>16</v>
      </c>
      <c r="E645" t="s">
        <v>42</v>
      </c>
      <c r="F645" t="s">
        <v>16</v>
      </c>
      <c r="G645" t="s">
        <v>18</v>
      </c>
      <c r="H645" t="s">
        <v>16</v>
      </c>
      <c r="I645" t="s">
        <v>1634</v>
      </c>
      <c r="J645" t="s">
        <v>1661</v>
      </c>
      <c r="K645" t="s">
        <v>246</v>
      </c>
      <c r="L645">
        <v>175</v>
      </c>
      <c r="M645" s="2">
        <v>45000000</v>
      </c>
      <c r="N645" s="2">
        <v>13000000</v>
      </c>
      <c r="O645" t="str">
        <f t="shared" si="10"/>
        <v>Flop</v>
      </c>
      <c r="S645" s="14" t="s">
        <v>1781</v>
      </c>
      <c r="T645" s="17">
        <v>1</v>
      </c>
    </row>
    <row r="646" spans="1:20" x14ac:dyDescent="0.3">
      <c r="A646" t="s">
        <v>1662</v>
      </c>
      <c r="B646" t="s">
        <v>23</v>
      </c>
      <c r="C646" t="s">
        <v>16</v>
      </c>
      <c r="D646" t="s">
        <v>16</v>
      </c>
      <c r="E646" t="s">
        <v>118</v>
      </c>
      <c r="F646" t="s">
        <v>16</v>
      </c>
      <c r="G646" t="s">
        <v>16</v>
      </c>
      <c r="H646" t="s">
        <v>16</v>
      </c>
      <c r="I646" t="s">
        <v>1663</v>
      </c>
      <c r="J646" t="s">
        <v>1512</v>
      </c>
      <c r="K646" t="s">
        <v>58</v>
      </c>
      <c r="L646">
        <v>650</v>
      </c>
      <c r="M646" s="2">
        <v>350000000</v>
      </c>
      <c r="N646" s="2">
        <v>155850000</v>
      </c>
      <c r="O646" t="str">
        <f t="shared" si="10"/>
        <v>Flop</v>
      </c>
      <c r="S646" s="16" t="s">
        <v>15</v>
      </c>
      <c r="T646" s="17">
        <v>1</v>
      </c>
    </row>
    <row r="647" spans="1:20" x14ac:dyDescent="0.3">
      <c r="A647" t="s">
        <v>1664</v>
      </c>
      <c r="B647" t="s">
        <v>15</v>
      </c>
      <c r="C647" t="s">
        <v>16</v>
      </c>
      <c r="D647" t="s">
        <v>18</v>
      </c>
      <c r="E647" t="s">
        <v>55</v>
      </c>
      <c r="F647" t="s">
        <v>16</v>
      </c>
      <c r="G647" t="s">
        <v>16</v>
      </c>
      <c r="H647" t="s">
        <v>16</v>
      </c>
      <c r="I647" t="s">
        <v>1663</v>
      </c>
      <c r="J647" t="s">
        <v>155</v>
      </c>
      <c r="K647" t="s">
        <v>384</v>
      </c>
      <c r="L647">
        <v>2250</v>
      </c>
      <c r="M647" s="2">
        <v>410000000</v>
      </c>
      <c r="N647" s="2">
        <v>526062500</v>
      </c>
      <c r="O647" t="str">
        <f t="shared" si="10"/>
        <v>Hit</v>
      </c>
      <c r="S647" s="14" t="s">
        <v>1783</v>
      </c>
      <c r="T647" s="17">
        <v>1</v>
      </c>
    </row>
    <row r="648" spans="1:20" x14ac:dyDescent="0.3">
      <c r="A648" t="s">
        <v>1665</v>
      </c>
      <c r="B648" t="s">
        <v>23</v>
      </c>
      <c r="C648" t="s">
        <v>16</v>
      </c>
      <c r="D648" t="s">
        <v>18</v>
      </c>
      <c r="E648" t="s">
        <v>42</v>
      </c>
      <c r="F648" t="s">
        <v>16</v>
      </c>
      <c r="G648" t="s">
        <v>16</v>
      </c>
      <c r="H648" t="s">
        <v>16</v>
      </c>
      <c r="I648" t="s">
        <v>1663</v>
      </c>
      <c r="J648" t="s">
        <v>399</v>
      </c>
      <c r="K648" t="s">
        <v>405</v>
      </c>
      <c r="L648">
        <v>3200</v>
      </c>
      <c r="M648" s="2">
        <v>1080000000</v>
      </c>
      <c r="N648" s="2">
        <v>1687670000</v>
      </c>
      <c r="O648" t="str">
        <f t="shared" si="10"/>
        <v>Hit</v>
      </c>
      <c r="S648" s="16" t="s">
        <v>15</v>
      </c>
      <c r="T648" s="17">
        <v>1</v>
      </c>
    </row>
    <row r="649" spans="1:20" x14ac:dyDescent="0.3">
      <c r="A649" t="s">
        <v>1666</v>
      </c>
      <c r="B649" t="s">
        <v>23</v>
      </c>
      <c r="C649" t="s">
        <v>16</v>
      </c>
      <c r="D649" t="s">
        <v>16</v>
      </c>
      <c r="E649" t="s">
        <v>24</v>
      </c>
      <c r="F649" t="s">
        <v>16</v>
      </c>
      <c r="G649" t="s">
        <v>18</v>
      </c>
      <c r="H649" t="s">
        <v>16</v>
      </c>
      <c r="I649" t="s">
        <v>1663</v>
      </c>
      <c r="J649" t="s">
        <v>116</v>
      </c>
      <c r="K649" t="s">
        <v>200</v>
      </c>
      <c r="L649">
        <v>225</v>
      </c>
      <c r="M649" s="2">
        <v>75000000</v>
      </c>
      <c r="N649" s="2">
        <v>34930000</v>
      </c>
      <c r="O649" t="str">
        <f t="shared" si="10"/>
        <v>Flop</v>
      </c>
      <c r="S649" s="14" t="s">
        <v>1785</v>
      </c>
      <c r="T649" s="17">
        <v>3</v>
      </c>
    </row>
    <row r="650" spans="1:20" x14ac:dyDescent="0.3">
      <c r="A650" t="s">
        <v>1667</v>
      </c>
      <c r="B650" t="s">
        <v>15</v>
      </c>
      <c r="C650" t="s">
        <v>16</v>
      </c>
      <c r="D650" t="s">
        <v>16</v>
      </c>
      <c r="E650" t="s">
        <v>24</v>
      </c>
      <c r="F650" t="s">
        <v>16</v>
      </c>
      <c r="G650" t="s">
        <v>16</v>
      </c>
      <c r="H650" t="s">
        <v>16</v>
      </c>
      <c r="I650" t="s">
        <v>1663</v>
      </c>
      <c r="J650" t="s">
        <v>1668</v>
      </c>
      <c r="K650" t="s">
        <v>58</v>
      </c>
      <c r="L650">
        <v>175</v>
      </c>
      <c r="M650" s="2">
        <v>120000000</v>
      </c>
      <c r="N650" s="2">
        <v>23600000</v>
      </c>
      <c r="O650" t="str">
        <f t="shared" si="10"/>
        <v>Flop</v>
      </c>
      <c r="S650" s="16" t="s">
        <v>23</v>
      </c>
      <c r="T650" s="17">
        <v>1</v>
      </c>
    </row>
    <row r="651" spans="1:20" x14ac:dyDescent="0.3">
      <c r="A651" t="s">
        <v>1669</v>
      </c>
      <c r="B651" t="s">
        <v>15</v>
      </c>
      <c r="C651" t="s">
        <v>16</v>
      </c>
      <c r="D651" t="s">
        <v>16</v>
      </c>
      <c r="E651" t="s">
        <v>24</v>
      </c>
      <c r="F651" t="s">
        <v>16</v>
      </c>
      <c r="G651" t="s">
        <v>18</v>
      </c>
      <c r="H651" t="s">
        <v>18</v>
      </c>
      <c r="I651" t="s">
        <v>1663</v>
      </c>
      <c r="J651" t="s">
        <v>1670</v>
      </c>
      <c r="K651" t="s">
        <v>338</v>
      </c>
      <c r="L651">
        <v>275</v>
      </c>
      <c r="M651" s="2">
        <v>120000000</v>
      </c>
      <c r="N651" s="2">
        <v>214025000</v>
      </c>
      <c r="O651" t="str">
        <f t="shared" si="10"/>
        <v>Hit</v>
      </c>
      <c r="S651" s="16" t="s">
        <v>15</v>
      </c>
      <c r="T651" s="17">
        <v>2</v>
      </c>
    </row>
    <row r="652" spans="1:20" x14ac:dyDescent="0.3">
      <c r="A652" t="s">
        <v>1671</v>
      </c>
      <c r="B652" t="s">
        <v>15</v>
      </c>
      <c r="C652" t="s">
        <v>16</v>
      </c>
      <c r="D652" t="s">
        <v>16</v>
      </c>
      <c r="E652" t="s">
        <v>29</v>
      </c>
      <c r="F652" t="s">
        <v>16</v>
      </c>
      <c r="G652" t="s">
        <v>16</v>
      </c>
      <c r="H652" t="s">
        <v>16</v>
      </c>
      <c r="I652" t="s">
        <v>1663</v>
      </c>
      <c r="J652" t="s">
        <v>1670</v>
      </c>
      <c r="K652" t="s">
        <v>69</v>
      </c>
      <c r="L652">
        <v>1200</v>
      </c>
      <c r="M652" s="2">
        <v>280000000</v>
      </c>
      <c r="N652" s="2">
        <v>783367500</v>
      </c>
      <c r="O652" t="str">
        <f t="shared" si="10"/>
        <v>Blockbuster</v>
      </c>
      <c r="S652" s="14" t="s">
        <v>1792</v>
      </c>
      <c r="T652" s="17">
        <v>1</v>
      </c>
    </row>
    <row r="653" spans="1:20" x14ac:dyDescent="0.3">
      <c r="A653" t="s">
        <v>1672</v>
      </c>
      <c r="B653" t="s">
        <v>15</v>
      </c>
      <c r="C653" t="s">
        <v>16</v>
      </c>
      <c r="D653" t="s">
        <v>16</v>
      </c>
      <c r="E653" t="s">
        <v>118</v>
      </c>
      <c r="F653" t="s">
        <v>16</v>
      </c>
      <c r="G653" t="s">
        <v>18</v>
      </c>
      <c r="H653" t="s">
        <v>16</v>
      </c>
      <c r="I653" t="s">
        <v>1663</v>
      </c>
      <c r="J653" t="s">
        <v>1673</v>
      </c>
      <c r="K653" t="s">
        <v>69</v>
      </c>
      <c r="L653">
        <v>975</v>
      </c>
      <c r="M653" s="2">
        <v>200000000</v>
      </c>
      <c r="N653" s="2">
        <v>137885000</v>
      </c>
      <c r="O653" t="str">
        <f t="shared" si="10"/>
        <v>Flop</v>
      </c>
      <c r="S653" s="16" t="s">
        <v>15</v>
      </c>
      <c r="T653" s="17">
        <v>1</v>
      </c>
    </row>
    <row r="654" spans="1:20" x14ac:dyDescent="0.3">
      <c r="A654" t="s">
        <v>1674</v>
      </c>
      <c r="B654" t="s">
        <v>23</v>
      </c>
      <c r="C654" t="s">
        <v>16</v>
      </c>
      <c r="D654" t="s">
        <v>16</v>
      </c>
      <c r="E654" t="s">
        <v>24</v>
      </c>
      <c r="F654" t="s">
        <v>16</v>
      </c>
      <c r="G654" t="s">
        <v>16</v>
      </c>
      <c r="H654" t="s">
        <v>16</v>
      </c>
      <c r="I654" t="s">
        <v>1663</v>
      </c>
      <c r="J654" t="s">
        <v>320</v>
      </c>
      <c r="K654" t="s">
        <v>133</v>
      </c>
      <c r="L654">
        <v>400</v>
      </c>
      <c r="M654" s="2">
        <v>100000000</v>
      </c>
      <c r="N654" s="2">
        <v>321700000</v>
      </c>
      <c r="O654" t="str">
        <f t="shared" si="10"/>
        <v>Blockbuster</v>
      </c>
      <c r="S654" s="14" t="s">
        <v>1794</v>
      </c>
      <c r="T654" s="17">
        <v>1</v>
      </c>
    </row>
    <row r="655" spans="1:20" x14ac:dyDescent="0.3">
      <c r="A655" t="s">
        <v>1675</v>
      </c>
      <c r="B655" t="s">
        <v>15</v>
      </c>
      <c r="C655" t="s">
        <v>16</v>
      </c>
      <c r="D655" t="s">
        <v>16</v>
      </c>
      <c r="E655" t="s">
        <v>24</v>
      </c>
      <c r="F655" t="s">
        <v>16</v>
      </c>
      <c r="G655" t="s">
        <v>16</v>
      </c>
      <c r="H655" t="s">
        <v>16</v>
      </c>
      <c r="I655" t="s">
        <v>1663</v>
      </c>
      <c r="J655" t="s">
        <v>427</v>
      </c>
      <c r="K655" t="s">
        <v>222</v>
      </c>
      <c r="L655">
        <v>425</v>
      </c>
      <c r="M655" s="2">
        <v>180000000</v>
      </c>
      <c r="N655" s="2">
        <v>34675000</v>
      </c>
      <c r="O655" t="str">
        <f t="shared" si="10"/>
        <v>Flop</v>
      </c>
      <c r="S655" s="16" t="s">
        <v>23</v>
      </c>
      <c r="T655" s="17">
        <v>1</v>
      </c>
    </row>
    <row r="656" spans="1:20" x14ac:dyDescent="0.3">
      <c r="A656" t="s">
        <v>1676</v>
      </c>
      <c r="B656" t="s">
        <v>23</v>
      </c>
      <c r="C656" t="s">
        <v>16</v>
      </c>
      <c r="D656" t="s">
        <v>16</v>
      </c>
      <c r="E656" t="s">
        <v>55</v>
      </c>
      <c r="F656" t="s">
        <v>16</v>
      </c>
      <c r="G656" t="s">
        <v>16</v>
      </c>
      <c r="H656" t="s">
        <v>16</v>
      </c>
      <c r="I656" t="s">
        <v>1663</v>
      </c>
      <c r="J656" t="s">
        <v>324</v>
      </c>
      <c r="K656" t="s">
        <v>1677</v>
      </c>
      <c r="L656">
        <v>1450</v>
      </c>
      <c r="M656" s="2">
        <v>280000000</v>
      </c>
      <c r="N656" s="2">
        <v>390320000</v>
      </c>
      <c r="O656" t="str">
        <f t="shared" si="10"/>
        <v>Hit</v>
      </c>
      <c r="S656" s="14" t="s">
        <v>1798</v>
      </c>
      <c r="T656" s="17">
        <v>1</v>
      </c>
    </row>
    <row r="657" spans="1:20" x14ac:dyDescent="0.3">
      <c r="A657" t="s">
        <v>1678</v>
      </c>
      <c r="B657" t="s">
        <v>23</v>
      </c>
      <c r="C657" t="s">
        <v>16</v>
      </c>
      <c r="D657" t="s">
        <v>16</v>
      </c>
      <c r="E657" t="s">
        <v>29</v>
      </c>
      <c r="F657" t="s">
        <v>16</v>
      </c>
      <c r="G657" t="s">
        <v>16</v>
      </c>
      <c r="H657" t="s">
        <v>18</v>
      </c>
      <c r="I657" t="s">
        <v>1663</v>
      </c>
      <c r="J657" t="s">
        <v>324</v>
      </c>
      <c r="K657" t="s">
        <v>1679</v>
      </c>
      <c r="L657">
        <v>1900</v>
      </c>
      <c r="M657" s="2">
        <v>430000000</v>
      </c>
      <c r="N657" s="2">
        <v>355818750</v>
      </c>
      <c r="O657" t="str">
        <f t="shared" si="10"/>
        <v>Average</v>
      </c>
      <c r="S657" s="16" t="s">
        <v>23</v>
      </c>
      <c r="T657" s="17">
        <v>1</v>
      </c>
    </row>
    <row r="658" spans="1:20" x14ac:dyDescent="0.3">
      <c r="A658" t="s">
        <v>1680</v>
      </c>
      <c r="B658" t="s">
        <v>15</v>
      </c>
      <c r="C658" t="s">
        <v>16</v>
      </c>
      <c r="D658" t="s">
        <v>16</v>
      </c>
      <c r="E658" t="s">
        <v>55</v>
      </c>
      <c r="F658" t="s">
        <v>16</v>
      </c>
      <c r="G658" t="s">
        <v>16</v>
      </c>
      <c r="H658" t="s">
        <v>16</v>
      </c>
      <c r="I658" t="s">
        <v>1663</v>
      </c>
      <c r="J658" t="s">
        <v>448</v>
      </c>
      <c r="K658" t="s">
        <v>69</v>
      </c>
      <c r="L658">
        <v>3000</v>
      </c>
      <c r="M658" s="2">
        <v>610000000</v>
      </c>
      <c r="N658" s="2">
        <v>1187630000</v>
      </c>
      <c r="O658" t="str">
        <f t="shared" si="10"/>
        <v>Hit</v>
      </c>
      <c r="S658" s="14" t="s">
        <v>1801</v>
      </c>
      <c r="T658" s="17">
        <v>1</v>
      </c>
    </row>
    <row r="659" spans="1:20" x14ac:dyDescent="0.3">
      <c r="A659" t="s">
        <v>1681</v>
      </c>
      <c r="B659" t="s">
        <v>15</v>
      </c>
      <c r="C659" t="s">
        <v>16</v>
      </c>
      <c r="D659" t="s">
        <v>16</v>
      </c>
      <c r="E659" t="s">
        <v>29</v>
      </c>
      <c r="F659" t="s">
        <v>16</v>
      </c>
      <c r="G659" t="s">
        <v>18</v>
      </c>
      <c r="H659" t="s">
        <v>16</v>
      </c>
      <c r="I659" t="s">
        <v>1663</v>
      </c>
      <c r="J659" t="s">
        <v>1682</v>
      </c>
      <c r="K659" t="s">
        <v>133</v>
      </c>
      <c r="L659">
        <v>225</v>
      </c>
      <c r="M659" s="2">
        <v>57500000</v>
      </c>
      <c r="N659" s="2">
        <v>77625000</v>
      </c>
      <c r="O659" t="str">
        <f t="shared" si="10"/>
        <v>Hit</v>
      </c>
      <c r="S659" s="16" t="s">
        <v>23</v>
      </c>
      <c r="T659" s="17">
        <v>1</v>
      </c>
    </row>
    <row r="660" spans="1:20" x14ac:dyDescent="0.3">
      <c r="A660" t="s">
        <v>1683</v>
      </c>
      <c r="B660" t="s">
        <v>15</v>
      </c>
      <c r="C660" t="s">
        <v>16</v>
      </c>
      <c r="D660" t="s">
        <v>18</v>
      </c>
      <c r="E660" t="s">
        <v>55</v>
      </c>
      <c r="F660" t="s">
        <v>16</v>
      </c>
      <c r="G660" t="s">
        <v>16</v>
      </c>
      <c r="H660" t="s">
        <v>16</v>
      </c>
      <c r="I660" t="s">
        <v>1663</v>
      </c>
      <c r="J660" t="s">
        <v>1484</v>
      </c>
      <c r="K660" t="s">
        <v>150</v>
      </c>
      <c r="L660">
        <v>2200</v>
      </c>
      <c r="M660" s="2">
        <v>490000000</v>
      </c>
      <c r="N660" s="2">
        <v>825542500</v>
      </c>
      <c r="O660" t="str">
        <f t="shared" si="10"/>
        <v>Hit</v>
      </c>
      <c r="S660" s="14" t="s">
        <v>1805</v>
      </c>
      <c r="T660" s="17">
        <v>11</v>
      </c>
    </row>
    <row r="661" spans="1:20" x14ac:dyDescent="0.3">
      <c r="A661" t="s">
        <v>1684</v>
      </c>
      <c r="B661" t="s">
        <v>15</v>
      </c>
      <c r="C661" t="s">
        <v>16</v>
      </c>
      <c r="D661" t="s">
        <v>16</v>
      </c>
      <c r="E661" t="s">
        <v>29</v>
      </c>
      <c r="F661" t="s">
        <v>16</v>
      </c>
      <c r="G661" t="s">
        <v>16</v>
      </c>
      <c r="H661" t="s">
        <v>16</v>
      </c>
      <c r="I661" t="s">
        <v>1663</v>
      </c>
      <c r="J661" t="s">
        <v>627</v>
      </c>
      <c r="K661" t="s">
        <v>72</v>
      </c>
      <c r="L661">
        <v>1050</v>
      </c>
      <c r="M661" s="2">
        <v>350000000</v>
      </c>
      <c r="N661" s="2">
        <v>675640000</v>
      </c>
      <c r="O661" t="str">
        <f t="shared" si="10"/>
        <v>Hit</v>
      </c>
      <c r="S661" s="16" t="s">
        <v>23</v>
      </c>
      <c r="T661" s="17">
        <v>4</v>
      </c>
    </row>
    <row r="662" spans="1:20" x14ac:dyDescent="0.3">
      <c r="A662" t="s">
        <v>1685</v>
      </c>
      <c r="B662" t="s">
        <v>23</v>
      </c>
      <c r="C662" t="s">
        <v>16</v>
      </c>
      <c r="D662" t="s">
        <v>16</v>
      </c>
      <c r="E662" t="s">
        <v>24</v>
      </c>
      <c r="F662" t="s">
        <v>16</v>
      </c>
      <c r="G662" t="s">
        <v>16</v>
      </c>
      <c r="H662" t="s">
        <v>16</v>
      </c>
      <c r="I662" t="s">
        <v>1663</v>
      </c>
      <c r="J662" t="s">
        <v>1233</v>
      </c>
      <c r="K662" t="s">
        <v>69</v>
      </c>
      <c r="L662">
        <v>650</v>
      </c>
      <c r="M662" s="2">
        <v>190000000</v>
      </c>
      <c r="N662" s="2">
        <v>217243750</v>
      </c>
      <c r="O662" t="str">
        <f t="shared" si="10"/>
        <v>Hit</v>
      </c>
      <c r="S662" s="16" t="s">
        <v>15</v>
      </c>
      <c r="T662" s="17">
        <v>7</v>
      </c>
    </row>
    <row r="663" spans="1:20" x14ac:dyDescent="0.3">
      <c r="A663" t="s">
        <v>1686</v>
      </c>
      <c r="B663" t="s">
        <v>23</v>
      </c>
      <c r="C663" t="s">
        <v>16</v>
      </c>
      <c r="D663" t="s">
        <v>16</v>
      </c>
      <c r="E663" t="s">
        <v>24</v>
      </c>
      <c r="F663" t="s">
        <v>18</v>
      </c>
      <c r="G663" t="s">
        <v>16</v>
      </c>
      <c r="H663" t="s">
        <v>16</v>
      </c>
      <c r="I663" t="s">
        <v>1687</v>
      </c>
      <c r="J663" t="s">
        <v>1688</v>
      </c>
      <c r="K663" t="s">
        <v>736</v>
      </c>
      <c r="L663">
        <v>1</v>
      </c>
      <c r="M663" s="2">
        <v>3000000</v>
      </c>
      <c r="N663" s="2">
        <v>575000</v>
      </c>
      <c r="O663" t="str">
        <f t="shared" si="10"/>
        <v>Flop</v>
      </c>
      <c r="S663" s="14" t="s">
        <v>1831</v>
      </c>
      <c r="T663" s="17">
        <v>1</v>
      </c>
    </row>
    <row r="664" spans="1:20" x14ac:dyDescent="0.3">
      <c r="A664" t="s">
        <v>1689</v>
      </c>
      <c r="B664" t="s">
        <v>15</v>
      </c>
      <c r="C664" t="s">
        <v>16</v>
      </c>
      <c r="D664" t="s">
        <v>16</v>
      </c>
      <c r="E664" t="s">
        <v>42</v>
      </c>
      <c r="F664" t="s">
        <v>16</v>
      </c>
      <c r="G664" t="s">
        <v>18</v>
      </c>
      <c r="H664" t="s">
        <v>16</v>
      </c>
      <c r="I664" t="s">
        <v>1690</v>
      </c>
      <c r="J664" t="s">
        <v>1450</v>
      </c>
      <c r="K664" t="s">
        <v>72</v>
      </c>
      <c r="L664">
        <v>50</v>
      </c>
      <c r="M664" s="2">
        <v>20000000</v>
      </c>
      <c r="N664" s="2">
        <v>15200000</v>
      </c>
      <c r="O664" t="str">
        <f t="shared" si="10"/>
        <v>Average</v>
      </c>
      <c r="S664" s="16" t="s">
        <v>23</v>
      </c>
      <c r="T664" s="17">
        <v>1</v>
      </c>
    </row>
    <row r="665" spans="1:20" x14ac:dyDescent="0.3">
      <c r="A665" t="s">
        <v>1691</v>
      </c>
      <c r="B665" t="s">
        <v>23</v>
      </c>
      <c r="C665" t="s">
        <v>16</v>
      </c>
      <c r="D665" t="s">
        <v>16</v>
      </c>
      <c r="E665" t="s">
        <v>24</v>
      </c>
      <c r="F665" t="s">
        <v>16</v>
      </c>
      <c r="G665" t="s">
        <v>16</v>
      </c>
      <c r="H665" t="s">
        <v>16</v>
      </c>
      <c r="I665" t="s">
        <v>1690</v>
      </c>
      <c r="J665" t="s">
        <v>1656</v>
      </c>
      <c r="K665" t="s">
        <v>1064</v>
      </c>
      <c r="L665">
        <v>75</v>
      </c>
      <c r="M665" s="2">
        <v>17500000</v>
      </c>
      <c r="N665" s="2">
        <v>6700000</v>
      </c>
      <c r="O665" t="str">
        <f t="shared" si="10"/>
        <v>Flop</v>
      </c>
      <c r="S665" s="14" t="s">
        <v>1834</v>
      </c>
      <c r="T665" s="17">
        <v>1</v>
      </c>
    </row>
    <row r="666" spans="1:20" x14ac:dyDescent="0.3">
      <c r="A666" t="s">
        <v>1692</v>
      </c>
      <c r="B666" t="s">
        <v>23</v>
      </c>
      <c r="C666" t="s">
        <v>16</v>
      </c>
      <c r="D666" t="s">
        <v>16</v>
      </c>
      <c r="E666" t="s">
        <v>421</v>
      </c>
      <c r="F666" t="s">
        <v>16</v>
      </c>
      <c r="G666" t="s">
        <v>16</v>
      </c>
      <c r="H666" t="s">
        <v>16</v>
      </c>
      <c r="I666" t="s">
        <v>1690</v>
      </c>
      <c r="J666" t="s">
        <v>281</v>
      </c>
      <c r="K666" t="s">
        <v>369</v>
      </c>
      <c r="L666">
        <v>175</v>
      </c>
      <c r="M666" s="2">
        <v>50000000</v>
      </c>
      <c r="N666" s="2">
        <v>2900000</v>
      </c>
      <c r="O666" t="str">
        <f t="shared" si="10"/>
        <v>Flop</v>
      </c>
      <c r="S666" s="16" t="s">
        <v>23</v>
      </c>
      <c r="T666" s="17">
        <v>1</v>
      </c>
    </row>
    <row r="667" spans="1:20" x14ac:dyDescent="0.3">
      <c r="A667" t="s">
        <v>1693</v>
      </c>
      <c r="B667" t="s">
        <v>15</v>
      </c>
      <c r="C667" t="s">
        <v>16</v>
      </c>
      <c r="D667" t="s">
        <v>16</v>
      </c>
      <c r="E667" t="s">
        <v>38</v>
      </c>
      <c r="F667" t="s">
        <v>18</v>
      </c>
      <c r="G667" t="s">
        <v>16</v>
      </c>
      <c r="H667" t="s">
        <v>18</v>
      </c>
      <c r="I667" t="s">
        <v>1694</v>
      </c>
      <c r="J667" t="s">
        <v>1695</v>
      </c>
      <c r="K667" t="s">
        <v>1696</v>
      </c>
      <c r="L667">
        <v>1</v>
      </c>
      <c r="M667" s="2">
        <v>1500000</v>
      </c>
      <c r="N667" s="2">
        <v>500000</v>
      </c>
      <c r="O667" t="str">
        <f t="shared" si="10"/>
        <v>Flop</v>
      </c>
      <c r="S667" s="14" t="s">
        <v>1838</v>
      </c>
      <c r="T667" s="17">
        <v>3</v>
      </c>
    </row>
    <row r="668" spans="1:20" x14ac:dyDescent="0.3">
      <c r="A668" t="s">
        <v>1697</v>
      </c>
      <c r="B668" t="s">
        <v>15</v>
      </c>
      <c r="C668" t="s">
        <v>16</v>
      </c>
      <c r="D668" t="s">
        <v>16</v>
      </c>
      <c r="E668" t="s">
        <v>38</v>
      </c>
      <c r="F668" t="s">
        <v>18</v>
      </c>
      <c r="G668" t="s">
        <v>16</v>
      </c>
      <c r="H668" t="s">
        <v>16</v>
      </c>
      <c r="I668" t="s">
        <v>1698</v>
      </c>
      <c r="J668" t="s">
        <v>1699</v>
      </c>
      <c r="K668" t="s">
        <v>530</v>
      </c>
      <c r="L668">
        <v>30</v>
      </c>
      <c r="M668" s="2">
        <v>12500000</v>
      </c>
      <c r="N668" s="2">
        <v>4900000</v>
      </c>
      <c r="O668" t="str">
        <f t="shared" si="10"/>
        <v>Flop</v>
      </c>
      <c r="S668" s="16" t="s">
        <v>15</v>
      </c>
      <c r="T668" s="17">
        <v>3</v>
      </c>
    </row>
    <row r="669" spans="1:20" x14ac:dyDescent="0.3">
      <c r="A669" t="s">
        <v>1700</v>
      </c>
      <c r="B669" t="s">
        <v>15</v>
      </c>
      <c r="C669" t="s">
        <v>16</v>
      </c>
      <c r="D669" t="s">
        <v>16</v>
      </c>
      <c r="E669" t="s">
        <v>24</v>
      </c>
      <c r="F669" t="s">
        <v>18</v>
      </c>
      <c r="G669" t="s">
        <v>16</v>
      </c>
      <c r="H669" t="s">
        <v>18</v>
      </c>
      <c r="I669" t="s">
        <v>1701</v>
      </c>
      <c r="J669" t="s">
        <v>1702</v>
      </c>
      <c r="K669" t="s">
        <v>1703</v>
      </c>
      <c r="L669">
        <v>50</v>
      </c>
      <c r="M669" s="2">
        <v>10000000</v>
      </c>
      <c r="N669" s="2">
        <v>1325000</v>
      </c>
      <c r="O669" t="str">
        <f t="shared" si="10"/>
        <v>Flop</v>
      </c>
      <c r="S669" s="14" t="s">
        <v>1845</v>
      </c>
      <c r="T669" s="17">
        <v>1</v>
      </c>
    </row>
    <row r="670" spans="1:20" x14ac:dyDescent="0.3">
      <c r="A670" t="s">
        <v>1704</v>
      </c>
      <c r="B670" t="s">
        <v>15</v>
      </c>
      <c r="C670" t="s">
        <v>16</v>
      </c>
      <c r="D670" t="s">
        <v>16</v>
      </c>
      <c r="E670" t="s">
        <v>64</v>
      </c>
      <c r="F670" t="s">
        <v>18</v>
      </c>
      <c r="G670" t="s">
        <v>18</v>
      </c>
      <c r="H670" t="s">
        <v>16</v>
      </c>
      <c r="I670" t="s">
        <v>1705</v>
      </c>
      <c r="J670" t="s">
        <v>1706</v>
      </c>
      <c r="K670" t="s">
        <v>588</v>
      </c>
      <c r="L670">
        <v>1</v>
      </c>
      <c r="M670" s="2">
        <v>4000000</v>
      </c>
      <c r="N670" s="2">
        <v>950000</v>
      </c>
      <c r="O670" t="str">
        <f t="shared" si="10"/>
        <v>Flop</v>
      </c>
      <c r="S670" s="16" t="s">
        <v>15</v>
      </c>
      <c r="T670" s="17">
        <v>1</v>
      </c>
    </row>
    <row r="671" spans="1:20" x14ac:dyDescent="0.3">
      <c r="A671" t="s">
        <v>1707</v>
      </c>
      <c r="B671" t="s">
        <v>15</v>
      </c>
      <c r="C671" t="s">
        <v>16</v>
      </c>
      <c r="D671" t="s">
        <v>16</v>
      </c>
      <c r="E671" t="s">
        <v>24</v>
      </c>
      <c r="F671" t="s">
        <v>18</v>
      </c>
      <c r="G671" t="s">
        <v>18</v>
      </c>
      <c r="H671" t="s">
        <v>16</v>
      </c>
      <c r="I671" t="s">
        <v>1708</v>
      </c>
      <c r="J671" t="s">
        <v>1709</v>
      </c>
      <c r="K671" t="s">
        <v>530</v>
      </c>
      <c r="L671">
        <v>15</v>
      </c>
      <c r="M671" s="2">
        <v>3000000</v>
      </c>
      <c r="N671" s="2">
        <v>650000</v>
      </c>
      <c r="O671" t="str">
        <f t="shared" si="10"/>
        <v>Flop</v>
      </c>
      <c r="S671" s="14" t="s">
        <v>1849</v>
      </c>
      <c r="T671" s="17">
        <v>1</v>
      </c>
    </row>
    <row r="672" spans="1:20" x14ac:dyDescent="0.3">
      <c r="A672" t="s">
        <v>1710</v>
      </c>
      <c r="B672" t="s">
        <v>23</v>
      </c>
      <c r="C672" t="s">
        <v>18</v>
      </c>
      <c r="D672" t="s">
        <v>16</v>
      </c>
      <c r="E672" t="s">
        <v>24</v>
      </c>
      <c r="F672" t="s">
        <v>16</v>
      </c>
      <c r="G672" t="s">
        <v>18</v>
      </c>
      <c r="H672" t="s">
        <v>16</v>
      </c>
      <c r="I672" t="s">
        <v>1711</v>
      </c>
      <c r="J672" t="s">
        <v>1712</v>
      </c>
      <c r="K672" t="s">
        <v>60</v>
      </c>
      <c r="L672">
        <v>900</v>
      </c>
      <c r="M672" s="2">
        <v>300000000</v>
      </c>
      <c r="N672" s="2">
        <v>420490000</v>
      </c>
      <c r="O672" t="str">
        <f t="shared" si="10"/>
        <v>Hit</v>
      </c>
      <c r="S672" s="16" t="s">
        <v>23</v>
      </c>
      <c r="T672" s="17">
        <v>1</v>
      </c>
    </row>
    <row r="673" spans="1:20" x14ac:dyDescent="0.3">
      <c r="A673" t="s">
        <v>1713</v>
      </c>
      <c r="B673" t="s">
        <v>23</v>
      </c>
      <c r="C673" t="s">
        <v>16</v>
      </c>
      <c r="D673" t="s">
        <v>16</v>
      </c>
      <c r="E673" t="s">
        <v>24</v>
      </c>
      <c r="F673" t="s">
        <v>18</v>
      </c>
      <c r="G673" t="s">
        <v>18</v>
      </c>
      <c r="H673" t="s">
        <v>16</v>
      </c>
      <c r="I673" t="s">
        <v>1714</v>
      </c>
      <c r="J673" t="s">
        <v>1715</v>
      </c>
      <c r="K673" t="s">
        <v>378</v>
      </c>
      <c r="L673">
        <v>5</v>
      </c>
      <c r="M673" s="2">
        <v>2500000</v>
      </c>
      <c r="N673" s="2">
        <v>275000</v>
      </c>
      <c r="O673" t="str">
        <f t="shared" si="10"/>
        <v>Flop</v>
      </c>
      <c r="S673" s="14" t="s">
        <v>1853</v>
      </c>
      <c r="T673" s="17">
        <v>2</v>
      </c>
    </row>
    <row r="674" spans="1:20" x14ac:dyDescent="0.3">
      <c r="A674" t="s">
        <v>1716</v>
      </c>
      <c r="B674" t="s">
        <v>15</v>
      </c>
      <c r="C674" t="s">
        <v>16</v>
      </c>
      <c r="D674" t="s">
        <v>16</v>
      </c>
      <c r="E674" t="s">
        <v>24</v>
      </c>
      <c r="F674" t="s">
        <v>16</v>
      </c>
      <c r="G674" t="s">
        <v>16</v>
      </c>
      <c r="H674" t="s">
        <v>18</v>
      </c>
      <c r="I674" t="s">
        <v>1717</v>
      </c>
      <c r="J674" t="s">
        <v>116</v>
      </c>
      <c r="K674" t="s">
        <v>1718</v>
      </c>
      <c r="L674">
        <v>200</v>
      </c>
      <c r="M674" s="2">
        <v>40000000</v>
      </c>
      <c r="N674" s="2">
        <v>27100000</v>
      </c>
      <c r="O674" t="str">
        <f t="shared" si="10"/>
        <v>Flop</v>
      </c>
      <c r="S674" s="16" t="s">
        <v>23</v>
      </c>
      <c r="T674" s="17">
        <v>1</v>
      </c>
    </row>
    <row r="675" spans="1:20" x14ac:dyDescent="0.3">
      <c r="A675" t="s">
        <v>1719</v>
      </c>
      <c r="B675" t="s">
        <v>15</v>
      </c>
      <c r="C675" t="s">
        <v>16</v>
      </c>
      <c r="D675" t="s">
        <v>16</v>
      </c>
      <c r="E675" t="s">
        <v>24</v>
      </c>
      <c r="F675" t="s">
        <v>16</v>
      </c>
      <c r="G675" t="s">
        <v>16</v>
      </c>
      <c r="H675" t="s">
        <v>16</v>
      </c>
      <c r="I675" t="s">
        <v>1717</v>
      </c>
      <c r="J675" t="s">
        <v>1720</v>
      </c>
      <c r="K675" t="s">
        <v>929</v>
      </c>
      <c r="L675">
        <v>250</v>
      </c>
      <c r="M675" s="2">
        <v>65000000</v>
      </c>
      <c r="N675" s="2">
        <v>74300000</v>
      </c>
      <c r="O675" t="str">
        <f t="shared" si="10"/>
        <v>Hit</v>
      </c>
      <c r="S675" s="16" t="s">
        <v>15</v>
      </c>
      <c r="T675" s="17">
        <v>1</v>
      </c>
    </row>
    <row r="676" spans="1:20" x14ac:dyDescent="0.3">
      <c r="A676" t="s">
        <v>1721</v>
      </c>
      <c r="B676" t="s">
        <v>23</v>
      </c>
      <c r="C676" t="s">
        <v>16</v>
      </c>
      <c r="D676" t="s">
        <v>16</v>
      </c>
      <c r="E676" t="s">
        <v>29</v>
      </c>
      <c r="F676" t="s">
        <v>16</v>
      </c>
      <c r="G676" t="s">
        <v>18</v>
      </c>
      <c r="H676" t="s">
        <v>18</v>
      </c>
      <c r="I676" t="s">
        <v>1722</v>
      </c>
      <c r="J676" t="s">
        <v>1723</v>
      </c>
      <c r="K676" t="s">
        <v>1724</v>
      </c>
      <c r="L676">
        <v>70</v>
      </c>
      <c r="M676" s="2">
        <v>20000000</v>
      </c>
      <c r="N676" s="2">
        <v>2550000</v>
      </c>
      <c r="O676" t="str">
        <f t="shared" si="10"/>
        <v>Flop</v>
      </c>
      <c r="S676" s="14" t="s">
        <v>1858</v>
      </c>
      <c r="T676" s="17">
        <v>1</v>
      </c>
    </row>
    <row r="677" spans="1:20" x14ac:dyDescent="0.3">
      <c r="A677" t="s">
        <v>1725</v>
      </c>
      <c r="B677" t="s">
        <v>15</v>
      </c>
      <c r="C677" t="s">
        <v>16</v>
      </c>
      <c r="D677" t="s">
        <v>16</v>
      </c>
      <c r="E677" t="s">
        <v>55</v>
      </c>
      <c r="F677" t="s">
        <v>18</v>
      </c>
      <c r="G677" t="s">
        <v>16</v>
      </c>
      <c r="H677" t="s">
        <v>18</v>
      </c>
      <c r="I677" t="s">
        <v>1726</v>
      </c>
      <c r="J677" t="s">
        <v>1727</v>
      </c>
      <c r="K677" t="s">
        <v>1728</v>
      </c>
      <c r="L677">
        <v>75</v>
      </c>
      <c r="M677" s="2">
        <v>30000000</v>
      </c>
      <c r="N677" s="2">
        <v>8900000</v>
      </c>
      <c r="O677" t="str">
        <f t="shared" si="10"/>
        <v>Flop</v>
      </c>
      <c r="S677" s="16" t="s">
        <v>15</v>
      </c>
      <c r="T677" s="17">
        <v>1</v>
      </c>
    </row>
    <row r="678" spans="1:20" x14ac:dyDescent="0.3">
      <c r="A678" t="s">
        <v>1729</v>
      </c>
      <c r="B678" t="s">
        <v>23</v>
      </c>
      <c r="C678" t="s">
        <v>16</v>
      </c>
      <c r="D678" t="s">
        <v>16</v>
      </c>
      <c r="E678" t="s">
        <v>42</v>
      </c>
      <c r="F678" t="s">
        <v>16</v>
      </c>
      <c r="G678" t="s">
        <v>18</v>
      </c>
      <c r="H678" t="s">
        <v>16</v>
      </c>
      <c r="I678" t="s">
        <v>1730</v>
      </c>
      <c r="J678" t="s">
        <v>1731</v>
      </c>
      <c r="K678" t="s">
        <v>607</v>
      </c>
      <c r="L678">
        <v>150</v>
      </c>
      <c r="M678" s="2">
        <v>45000000</v>
      </c>
      <c r="N678" s="2">
        <v>51750000</v>
      </c>
      <c r="O678" t="str">
        <f t="shared" si="10"/>
        <v>Hit</v>
      </c>
      <c r="S678" s="14" t="s">
        <v>1860</v>
      </c>
      <c r="T678" s="17">
        <v>1</v>
      </c>
    </row>
    <row r="679" spans="1:20" x14ac:dyDescent="0.3">
      <c r="A679" t="s">
        <v>1732</v>
      </c>
      <c r="B679" t="s">
        <v>23</v>
      </c>
      <c r="C679" t="s">
        <v>16</v>
      </c>
      <c r="D679" t="s">
        <v>16</v>
      </c>
      <c r="E679" t="s">
        <v>29</v>
      </c>
      <c r="F679" t="s">
        <v>18</v>
      </c>
      <c r="G679" t="s">
        <v>16</v>
      </c>
      <c r="H679" t="s">
        <v>16</v>
      </c>
      <c r="I679" t="s">
        <v>1733</v>
      </c>
      <c r="J679" t="s">
        <v>1734</v>
      </c>
      <c r="K679" t="s">
        <v>1735</v>
      </c>
      <c r="L679">
        <v>10</v>
      </c>
      <c r="M679" s="2">
        <v>4500000</v>
      </c>
      <c r="N679" s="2">
        <v>175000</v>
      </c>
      <c r="O679" t="str">
        <f t="shared" si="10"/>
        <v>Flop</v>
      </c>
      <c r="S679" s="16" t="s">
        <v>15</v>
      </c>
      <c r="T679" s="17">
        <v>1</v>
      </c>
    </row>
    <row r="680" spans="1:20" x14ac:dyDescent="0.3">
      <c r="A680" t="s">
        <v>1736</v>
      </c>
      <c r="B680" t="s">
        <v>15</v>
      </c>
      <c r="C680" t="s">
        <v>16</v>
      </c>
      <c r="D680" t="s">
        <v>16</v>
      </c>
      <c r="E680" t="s">
        <v>24</v>
      </c>
      <c r="F680" t="s">
        <v>16</v>
      </c>
      <c r="G680" t="s">
        <v>16</v>
      </c>
      <c r="H680" t="s">
        <v>16</v>
      </c>
      <c r="I680" t="s">
        <v>1737</v>
      </c>
      <c r="J680" t="s">
        <v>1738</v>
      </c>
      <c r="K680" t="s">
        <v>415</v>
      </c>
      <c r="L680">
        <v>1550</v>
      </c>
      <c r="M680" s="2">
        <v>280000000</v>
      </c>
      <c r="N680" s="2">
        <v>263025000</v>
      </c>
      <c r="O680" t="str">
        <f t="shared" si="10"/>
        <v>Average</v>
      </c>
      <c r="S680" s="14" t="s">
        <v>1864</v>
      </c>
      <c r="T680" s="17">
        <v>1</v>
      </c>
    </row>
    <row r="681" spans="1:20" x14ac:dyDescent="0.3">
      <c r="A681" t="s">
        <v>1739</v>
      </c>
      <c r="B681" t="s">
        <v>15</v>
      </c>
      <c r="C681" t="s">
        <v>16</v>
      </c>
      <c r="D681" t="s">
        <v>16</v>
      </c>
      <c r="E681" t="s">
        <v>24</v>
      </c>
      <c r="F681" t="s">
        <v>16</v>
      </c>
      <c r="G681" t="s">
        <v>18</v>
      </c>
      <c r="H681" t="s">
        <v>16</v>
      </c>
      <c r="I681" t="s">
        <v>1737</v>
      </c>
      <c r="J681" t="s">
        <v>1740</v>
      </c>
      <c r="K681" t="s">
        <v>1741</v>
      </c>
      <c r="L681">
        <v>1600</v>
      </c>
      <c r="M681" s="2">
        <v>270000000</v>
      </c>
      <c r="N681" s="2">
        <v>118700000</v>
      </c>
      <c r="O681" t="str">
        <f t="shared" si="10"/>
        <v>Flop</v>
      </c>
      <c r="S681" s="16" t="s">
        <v>15</v>
      </c>
      <c r="T681" s="17">
        <v>1</v>
      </c>
    </row>
    <row r="682" spans="1:20" x14ac:dyDescent="0.3">
      <c r="A682" t="s">
        <v>1742</v>
      </c>
      <c r="B682" t="s">
        <v>15</v>
      </c>
      <c r="C682" t="s">
        <v>16</v>
      </c>
      <c r="D682" t="s">
        <v>16</v>
      </c>
      <c r="E682" t="s">
        <v>24</v>
      </c>
      <c r="F682" t="s">
        <v>16</v>
      </c>
      <c r="G682" t="s">
        <v>18</v>
      </c>
      <c r="H682" t="s">
        <v>16</v>
      </c>
      <c r="I682" t="s">
        <v>1737</v>
      </c>
      <c r="J682" t="s">
        <v>1743</v>
      </c>
      <c r="K682" t="s">
        <v>36</v>
      </c>
      <c r="L682">
        <v>800</v>
      </c>
      <c r="M682" s="2">
        <v>230000000</v>
      </c>
      <c r="N682" s="2">
        <v>974180000</v>
      </c>
      <c r="O682" t="str">
        <f t="shared" si="10"/>
        <v>Blockbuster</v>
      </c>
      <c r="S682" s="14" t="s">
        <v>1868</v>
      </c>
      <c r="T682" s="17">
        <v>4</v>
      </c>
    </row>
    <row r="683" spans="1:20" x14ac:dyDescent="0.3">
      <c r="A683" t="s">
        <v>1744</v>
      </c>
      <c r="B683" t="s">
        <v>23</v>
      </c>
      <c r="C683" t="s">
        <v>16</v>
      </c>
      <c r="D683" t="s">
        <v>16</v>
      </c>
      <c r="E683" t="s">
        <v>24</v>
      </c>
      <c r="F683" t="s">
        <v>16</v>
      </c>
      <c r="G683" t="s">
        <v>18</v>
      </c>
      <c r="H683" t="s">
        <v>16</v>
      </c>
      <c r="I683" t="s">
        <v>1737</v>
      </c>
      <c r="J683" t="s">
        <v>1745</v>
      </c>
      <c r="K683" t="s">
        <v>1632</v>
      </c>
      <c r="L683">
        <v>425</v>
      </c>
      <c r="M683" s="2">
        <v>110000000</v>
      </c>
      <c r="N683" s="2">
        <v>11900000</v>
      </c>
      <c r="O683" t="str">
        <f t="shared" si="10"/>
        <v>Flop</v>
      </c>
      <c r="S683" s="16" t="s">
        <v>23</v>
      </c>
      <c r="T683" s="17">
        <v>1</v>
      </c>
    </row>
    <row r="684" spans="1:20" x14ac:dyDescent="0.3">
      <c r="A684" t="s">
        <v>1746</v>
      </c>
      <c r="B684" t="s">
        <v>15</v>
      </c>
      <c r="C684" t="s">
        <v>16</v>
      </c>
      <c r="D684" t="s">
        <v>16</v>
      </c>
      <c r="E684" t="s">
        <v>24</v>
      </c>
      <c r="F684" t="s">
        <v>16</v>
      </c>
      <c r="G684" t="s">
        <v>18</v>
      </c>
      <c r="H684" t="s">
        <v>18</v>
      </c>
      <c r="I684" t="s">
        <v>1747</v>
      </c>
      <c r="J684" t="s">
        <v>1748</v>
      </c>
      <c r="K684" t="s">
        <v>1749</v>
      </c>
      <c r="L684">
        <v>25</v>
      </c>
      <c r="M684" s="2">
        <v>12500000</v>
      </c>
      <c r="N684" s="2">
        <v>315000</v>
      </c>
      <c r="O684" t="str">
        <f t="shared" si="10"/>
        <v>Flop</v>
      </c>
      <c r="S684" s="16" t="s">
        <v>15</v>
      </c>
      <c r="T684" s="17">
        <v>3</v>
      </c>
    </row>
    <row r="685" spans="1:20" x14ac:dyDescent="0.3">
      <c r="A685" t="s">
        <v>955</v>
      </c>
      <c r="B685" t="s">
        <v>15</v>
      </c>
      <c r="C685" t="s">
        <v>16</v>
      </c>
      <c r="D685" t="s">
        <v>16</v>
      </c>
      <c r="E685" t="s">
        <v>228</v>
      </c>
      <c r="F685" t="s">
        <v>16</v>
      </c>
      <c r="G685" t="s">
        <v>16</v>
      </c>
      <c r="H685" t="s">
        <v>16</v>
      </c>
      <c r="I685" t="s">
        <v>956</v>
      </c>
      <c r="J685" t="s">
        <v>957</v>
      </c>
      <c r="K685" t="s">
        <v>246</v>
      </c>
      <c r="L685">
        <v>70</v>
      </c>
      <c r="M685" s="2">
        <v>25000000</v>
      </c>
      <c r="N685" s="2">
        <v>9400000</v>
      </c>
      <c r="O685" t="str">
        <f t="shared" si="10"/>
        <v>Flop</v>
      </c>
      <c r="S685" s="14" t="s">
        <v>1878</v>
      </c>
      <c r="T685" s="17">
        <v>1</v>
      </c>
    </row>
    <row r="686" spans="1:20" x14ac:dyDescent="0.3">
      <c r="A686" t="s">
        <v>1750</v>
      </c>
      <c r="B686" t="s">
        <v>15</v>
      </c>
      <c r="C686" t="s">
        <v>16</v>
      </c>
      <c r="D686" t="s">
        <v>16</v>
      </c>
      <c r="E686" t="s">
        <v>17</v>
      </c>
      <c r="F686" t="s">
        <v>16</v>
      </c>
      <c r="G686" t="s">
        <v>18</v>
      </c>
      <c r="H686" t="s">
        <v>18</v>
      </c>
      <c r="I686" t="s">
        <v>1751</v>
      </c>
      <c r="J686" t="s">
        <v>1752</v>
      </c>
      <c r="K686" t="s">
        <v>710</v>
      </c>
      <c r="L686">
        <v>25</v>
      </c>
      <c r="M686" s="2">
        <v>12500000</v>
      </c>
      <c r="N686" s="2">
        <v>2600000</v>
      </c>
      <c r="O686" t="str">
        <f t="shared" si="10"/>
        <v>Flop</v>
      </c>
      <c r="S686" s="16" t="s">
        <v>15</v>
      </c>
      <c r="T686" s="17">
        <v>1</v>
      </c>
    </row>
    <row r="687" spans="1:20" x14ac:dyDescent="0.3">
      <c r="A687" t="s">
        <v>1753</v>
      </c>
      <c r="B687" t="s">
        <v>23</v>
      </c>
      <c r="C687" t="s">
        <v>16</v>
      </c>
      <c r="D687" t="s">
        <v>16</v>
      </c>
      <c r="E687" t="s">
        <v>42</v>
      </c>
      <c r="F687" t="s">
        <v>16</v>
      </c>
      <c r="G687" t="s">
        <v>16</v>
      </c>
      <c r="H687" t="s">
        <v>18</v>
      </c>
      <c r="I687" t="s">
        <v>1673</v>
      </c>
      <c r="J687" t="s">
        <v>153</v>
      </c>
      <c r="K687" t="s">
        <v>1754</v>
      </c>
      <c r="L687">
        <v>1700</v>
      </c>
      <c r="M687" s="2">
        <v>160000000</v>
      </c>
      <c r="N687" s="2">
        <v>716000000</v>
      </c>
      <c r="O687" t="str">
        <f t="shared" si="10"/>
        <v>Blockbuster</v>
      </c>
      <c r="S687" s="14" t="s">
        <v>1882</v>
      </c>
      <c r="T687" s="17">
        <v>1</v>
      </c>
    </row>
    <row r="688" spans="1:20" x14ac:dyDescent="0.3">
      <c r="A688" t="s">
        <v>1755</v>
      </c>
      <c r="B688" t="s">
        <v>23</v>
      </c>
      <c r="C688" t="s">
        <v>16</v>
      </c>
      <c r="D688" t="s">
        <v>16</v>
      </c>
      <c r="E688" t="s">
        <v>24</v>
      </c>
      <c r="F688" t="s">
        <v>16</v>
      </c>
      <c r="G688" t="s">
        <v>18</v>
      </c>
      <c r="H688" t="s">
        <v>16</v>
      </c>
      <c r="I688" t="s">
        <v>1673</v>
      </c>
      <c r="J688" t="s">
        <v>1756</v>
      </c>
      <c r="K688" t="s">
        <v>1116</v>
      </c>
      <c r="L688">
        <v>1550</v>
      </c>
      <c r="M688" s="2">
        <v>400000000</v>
      </c>
      <c r="N688" s="2">
        <v>166040000</v>
      </c>
      <c r="O688" t="str">
        <f t="shared" si="10"/>
        <v>Flop</v>
      </c>
      <c r="S688" s="16" t="s">
        <v>15</v>
      </c>
      <c r="T688" s="17">
        <v>1</v>
      </c>
    </row>
    <row r="689" spans="1:20" x14ac:dyDescent="0.3">
      <c r="A689" t="s">
        <v>1757</v>
      </c>
      <c r="B689" t="s">
        <v>15</v>
      </c>
      <c r="C689" t="s">
        <v>16</v>
      </c>
      <c r="D689" t="s">
        <v>16</v>
      </c>
      <c r="E689" t="s">
        <v>228</v>
      </c>
      <c r="F689" t="s">
        <v>18</v>
      </c>
      <c r="G689" t="s">
        <v>16</v>
      </c>
      <c r="H689" t="s">
        <v>16</v>
      </c>
      <c r="I689" t="s">
        <v>1758</v>
      </c>
      <c r="J689" t="s">
        <v>261</v>
      </c>
      <c r="K689" t="s">
        <v>241</v>
      </c>
      <c r="L689">
        <v>1600</v>
      </c>
      <c r="M689" s="2">
        <v>190000000</v>
      </c>
      <c r="N689" s="2">
        <v>258450000</v>
      </c>
      <c r="O689" t="str">
        <f t="shared" si="10"/>
        <v>Hit</v>
      </c>
      <c r="S689" s="14" t="s">
        <v>1886</v>
      </c>
      <c r="T689" s="17">
        <v>1</v>
      </c>
    </row>
    <row r="690" spans="1:20" x14ac:dyDescent="0.3">
      <c r="A690" t="s">
        <v>1759</v>
      </c>
      <c r="B690" t="s">
        <v>15</v>
      </c>
      <c r="C690" t="s">
        <v>16</v>
      </c>
      <c r="D690" t="s">
        <v>16</v>
      </c>
      <c r="E690" t="s">
        <v>55</v>
      </c>
      <c r="F690" t="s">
        <v>16</v>
      </c>
      <c r="G690" t="s">
        <v>18</v>
      </c>
      <c r="H690" t="s">
        <v>18</v>
      </c>
      <c r="I690" t="s">
        <v>1760</v>
      </c>
      <c r="J690" t="s">
        <v>1761</v>
      </c>
      <c r="K690" t="s">
        <v>1762</v>
      </c>
      <c r="L690">
        <v>10</v>
      </c>
      <c r="M690" s="2">
        <v>1000000</v>
      </c>
      <c r="N690" s="2">
        <v>425000</v>
      </c>
      <c r="O690" t="str">
        <f t="shared" si="10"/>
        <v>Flop</v>
      </c>
      <c r="S690" s="16" t="s">
        <v>15</v>
      </c>
      <c r="T690" s="17">
        <v>1</v>
      </c>
    </row>
    <row r="691" spans="1:20" x14ac:dyDescent="0.3">
      <c r="A691" t="s">
        <v>1763</v>
      </c>
      <c r="B691" t="s">
        <v>15</v>
      </c>
      <c r="C691" t="s">
        <v>16</v>
      </c>
      <c r="D691" t="s">
        <v>16</v>
      </c>
      <c r="E691" t="s">
        <v>64</v>
      </c>
      <c r="F691" t="s">
        <v>18</v>
      </c>
      <c r="G691" t="s">
        <v>18</v>
      </c>
      <c r="H691" t="s">
        <v>16</v>
      </c>
      <c r="I691" t="s">
        <v>1764</v>
      </c>
      <c r="J691" t="s">
        <v>1765</v>
      </c>
      <c r="K691" t="s">
        <v>1766</v>
      </c>
      <c r="L691">
        <v>50</v>
      </c>
      <c r="M691" s="2">
        <v>10000000</v>
      </c>
      <c r="N691" s="2">
        <v>875000</v>
      </c>
      <c r="O691" t="str">
        <f t="shared" si="10"/>
        <v>Flop</v>
      </c>
      <c r="S691" s="14" t="s">
        <v>1890</v>
      </c>
      <c r="T691" s="17">
        <v>2</v>
      </c>
    </row>
    <row r="692" spans="1:20" x14ac:dyDescent="0.3">
      <c r="A692" t="s">
        <v>1767</v>
      </c>
      <c r="B692" t="s">
        <v>23</v>
      </c>
      <c r="C692" t="s">
        <v>16</v>
      </c>
      <c r="D692" t="s">
        <v>16</v>
      </c>
      <c r="E692" t="s">
        <v>24</v>
      </c>
      <c r="F692" t="s">
        <v>16</v>
      </c>
      <c r="G692" t="s">
        <v>18</v>
      </c>
      <c r="H692" t="s">
        <v>18</v>
      </c>
      <c r="I692" t="s">
        <v>1768</v>
      </c>
      <c r="J692" t="s">
        <v>1769</v>
      </c>
      <c r="K692" t="s">
        <v>1770</v>
      </c>
      <c r="L692">
        <v>10</v>
      </c>
      <c r="M692" s="2">
        <v>2500000</v>
      </c>
      <c r="N692" s="2">
        <v>575000</v>
      </c>
      <c r="O692" t="str">
        <f t="shared" si="10"/>
        <v>Flop</v>
      </c>
      <c r="S692" s="16" t="s">
        <v>15</v>
      </c>
      <c r="T692" s="17">
        <v>2</v>
      </c>
    </row>
    <row r="693" spans="1:20" x14ac:dyDescent="0.3">
      <c r="A693" t="s">
        <v>1771</v>
      </c>
      <c r="B693" t="s">
        <v>23</v>
      </c>
      <c r="C693" t="s">
        <v>16</v>
      </c>
      <c r="D693" t="s">
        <v>16</v>
      </c>
      <c r="E693" t="s">
        <v>24</v>
      </c>
      <c r="F693" t="s">
        <v>18</v>
      </c>
      <c r="G693" t="s">
        <v>18</v>
      </c>
      <c r="H693" t="s">
        <v>16</v>
      </c>
      <c r="I693" t="s">
        <v>1772</v>
      </c>
      <c r="J693" t="s">
        <v>1773</v>
      </c>
      <c r="K693" t="s">
        <v>476</v>
      </c>
      <c r="L693">
        <v>175</v>
      </c>
      <c r="M693" s="2">
        <v>27500000</v>
      </c>
      <c r="N693" s="2">
        <v>4700000</v>
      </c>
      <c r="O693" t="str">
        <f t="shared" si="10"/>
        <v>Flop</v>
      </c>
      <c r="S693" s="14" t="s">
        <v>1894</v>
      </c>
      <c r="T693" s="17">
        <v>1</v>
      </c>
    </row>
    <row r="694" spans="1:20" x14ac:dyDescent="0.3">
      <c r="A694" t="s">
        <v>1774</v>
      </c>
      <c r="B694" t="s">
        <v>15</v>
      </c>
      <c r="C694" t="s">
        <v>16</v>
      </c>
      <c r="D694" t="s">
        <v>16</v>
      </c>
      <c r="E694" t="s">
        <v>29</v>
      </c>
      <c r="F694" t="s">
        <v>16</v>
      </c>
      <c r="G694" t="s">
        <v>16</v>
      </c>
      <c r="H694" t="s">
        <v>16</v>
      </c>
      <c r="I694" t="s">
        <v>1772</v>
      </c>
      <c r="J694" t="s">
        <v>1233</v>
      </c>
      <c r="K694" t="s">
        <v>1215</v>
      </c>
      <c r="L694">
        <v>1200</v>
      </c>
      <c r="M694" s="2">
        <v>100000000</v>
      </c>
      <c r="N694" s="2">
        <v>81500000</v>
      </c>
      <c r="O694" t="str">
        <f t="shared" si="10"/>
        <v>Average</v>
      </c>
      <c r="S694" s="16" t="s">
        <v>23</v>
      </c>
      <c r="T694" s="17">
        <v>1</v>
      </c>
    </row>
    <row r="695" spans="1:20" x14ac:dyDescent="0.3">
      <c r="A695" t="s">
        <v>1775</v>
      </c>
      <c r="B695" t="s">
        <v>15</v>
      </c>
      <c r="C695" t="s">
        <v>16</v>
      </c>
      <c r="D695" t="s">
        <v>16</v>
      </c>
      <c r="E695" t="s">
        <v>24</v>
      </c>
      <c r="F695" t="s">
        <v>16</v>
      </c>
      <c r="G695" t="s">
        <v>16</v>
      </c>
      <c r="H695" t="s">
        <v>16</v>
      </c>
      <c r="I695" t="s">
        <v>1776</v>
      </c>
      <c r="J695" t="s">
        <v>316</v>
      </c>
      <c r="K695" t="s">
        <v>222</v>
      </c>
      <c r="L695">
        <v>2000</v>
      </c>
      <c r="M695" s="2">
        <v>350000000</v>
      </c>
      <c r="N695" s="2">
        <v>571175000</v>
      </c>
      <c r="O695" t="str">
        <f t="shared" si="10"/>
        <v>Hit</v>
      </c>
      <c r="S695" s="14" t="s">
        <v>1898</v>
      </c>
      <c r="T695" s="17">
        <v>3</v>
      </c>
    </row>
    <row r="696" spans="1:20" x14ac:dyDescent="0.3">
      <c r="A696" t="s">
        <v>1777</v>
      </c>
      <c r="B696" t="s">
        <v>15</v>
      </c>
      <c r="C696" t="s">
        <v>16</v>
      </c>
      <c r="D696" t="s">
        <v>16</v>
      </c>
      <c r="E696" t="s">
        <v>118</v>
      </c>
      <c r="F696" t="s">
        <v>16</v>
      </c>
      <c r="G696" t="s">
        <v>16</v>
      </c>
      <c r="H696" t="s">
        <v>16</v>
      </c>
      <c r="I696" t="s">
        <v>1776</v>
      </c>
      <c r="J696" t="s">
        <v>606</v>
      </c>
      <c r="K696" t="s">
        <v>241</v>
      </c>
      <c r="L696">
        <v>1600</v>
      </c>
      <c r="M696" s="2">
        <v>350000000</v>
      </c>
      <c r="N696" s="2">
        <v>993000000</v>
      </c>
      <c r="O696" t="str">
        <f t="shared" si="10"/>
        <v>Blockbuster</v>
      </c>
      <c r="S696" s="16" t="s">
        <v>23</v>
      </c>
      <c r="T696" s="17">
        <v>2</v>
      </c>
    </row>
    <row r="697" spans="1:20" x14ac:dyDescent="0.3">
      <c r="A697" t="s">
        <v>1778</v>
      </c>
      <c r="B697" t="s">
        <v>15</v>
      </c>
      <c r="C697" t="s">
        <v>16</v>
      </c>
      <c r="D697" t="s">
        <v>16</v>
      </c>
      <c r="E697" t="s">
        <v>64</v>
      </c>
      <c r="F697" t="s">
        <v>16</v>
      </c>
      <c r="G697" t="s">
        <v>18</v>
      </c>
      <c r="H697" t="s">
        <v>16</v>
      </c>
      <c r="I697" t="s">
        <v>1776</v>
      </c>
      <c r="J697" t="s">
        <v>1779</v>
      </c>
      <c r="K697" t="s">
        <v>36</v>
      </c>
      <c r="L697">
        <v>1250</v>
      </c>
      <c r="M697" s="2">
        <v>320000000</v>
      </c>
      <c r="N697" s="2">
        <v>721100000</v>
      </c>
      <c r="O697" t="str">
        <f t="shared" si="10"/>
        <v>Blockbuster</v>
      </c>
      <c r="S697" s="16" t="s">
        <v>15</v>
      </c>
      <c r="T697" s="17">
        <v>1</v>
      </c>
    </row>
    <row r="698" spans="1:20" x14ac:dyDescent="0.3">
      <c r="A698" t="s">
        <v>1780</v>
      </c>
      <c r="B698" t="s">
        <v>15</v>
      </c>
      <c r="C698" t="s">
        <v>16</v>
      </c>
      <c r="D698" t="s">
        <v>16</v>
      </c>
      <c r="E698" t="s">
        <v>29</v>
      </c>
      <c r="F698" t="s">
        <v>16</v>
      </c>
      <c r="G698" t="s">
        <v>16</v>
      </c>
      <c r="H698" t="s">
        <v>16</v>
      </c>
      <c r="I698" t="s">
        <v>1781</v>
      </c>
      <c r="J698" t="s">
        <v>230</v>
      </c>
      <c r="K698" t="s">
        <v>138</v>
      </c>
      <c r="L698">
        <v>1050</v>
      </c>
      <c r="M698" s="2">
        <v>260000000</v>
      </c>
      <c r="N698" s="2">
        <v>86880000</v>
      </c>
      <c r="O698" t="str">
        <f t="shared" si="10"/>
        <v>Flop</v>
      </c>
      <c r="S698" s="14" t="s">
        <v>1903</v>
      </c>
      <c r="T698" s="17">
        <v>6</v>
      </c>
    </row>
    <row r="699" spans="1:20" x14ac:dyDescent="0.3">
      <c r="A699" t="s">
        <v>1782</v>
      </c>
      <c r="B699" t="s">
        <v>15</v>
      </c>
      <c r="C699" t="s">
        <v>16</v>
      </c>
      <c r="D699" t="s">
        <v>16</v>
      </c>
      <c r="E699" t="s">
        <v>228</v>
      </c>
      <c r="F699" t="s">
        <v>18</v>
      </c>
      <c r="G699" t="s">
        <v>16</v>
      </c>
      <c r="H699" t="s">
        <v>16</v>
      </c>
      <c r="I699" t="s">
        <v>1783</v>
      </c>
      <c r="J699" t="s">
        <v>840</v>
      </c>
      <c r="K699" t="s">
        <v>530</v>
      </c>
      <c r="L699">
        <v>40</v>
      </c>
      <c r="M699" s="2">
        <v>8000000</v>
      </c>
      <c r="N699" s="2">
        <v>550000</v>
      </c>
      <c r="O699" t="str">
        <f t="shared" si="10"/>
        <v>Flop</v>
      </c>
      <c r="S699" s="16" t="s">
        <v>23</v>
      </c>
      <c r="T699" s="17">
        <v>4</v>
      </c>
    </row>
    <row r="700" spans="1:20" x14ac:dyDescent="0.3">
      <c r="A700" t="s">
        <v>1784</v>
      </c>
      <c r="B700" t="s">
        <v>15</v>
      </c>
      <c r="C700" t="s">
        <v>16</v>
      </c>
      <c r="D700" t="s">
        <v>16</v>
      </c>
      <c r="E700" t="s">
        <v>42</v>
      </c>
      <c r="F700" t="s">
        <v>16</v>
      </c>
      <c r="G700" t="s">
        <v>16</v>
      </c>
      <c r="H700" t="s">
        <v>16</v>
      </c>
      <c r="I700" t="s">
        <v>1785</v>
      </c>
      <c r="J700" t="s">
        <v>299</v>
      </c>
      <c r="K700" t="s">
        <v>338</v>
      </c>
      <c r="L700">
        <v>1350</v>
      </c>
      <c r="M700" s="2">
        <v>280000000</v>
      </c>
      <c r="N700" s="2">
        <v>111125000</v>
      </c>
      <c r="O700" t="str">
        <f t="shared" si="10"/>
        <v>Flop</v>
      </c>
      <c r="S700" s="16" t="s">
        <v>15</v>
      </c>
      <c r="T700" s="17">
        <v>2</v>
      </c>
    </row>
    <row r="701" spans="1:20" x14ac:dyDescent="0.3">
      <c r="A701" t="s">
        <v>1786</v>
      </c>
      <c r="B701" t="s">
        <v>15</v>
      </c>
      <c r="C701" t="s">
        <v>16</v>
      </c>
      <c r="D701" t="s">
        <v>16</v>
      </c>
      <c r="E701" t="s">
        <v>118</v>
      </c>
      <c r="F701" t="s">
        <v>18</v>
      </c>
      <c r="G701" t="s">
        <v>18</v>
      </c>
      <c r="H701" t="s">
        <v>18</v>
      </c>
      <c r="I701" t="s">
        <v>1785</v>
      </c>
      <c r="J701" t="s">
        <v>1787</v>
      </c>
      <c r="K701" t="s">
        <v>1788</v>
      </c>
      <c r="L701">
        <v>550</v>
      </c>
      <c r="M701" s="2">
        <v>97500000</v>
      </c>
      <c r="N701" s="2">
        <v>170300000</v>
      </c>
      <c r="O701" t="str">
        <f t="shared" si="10"/>
        <v>Hit</v>
      </c>
      <c r="S701" s="14" t="s">
        <v>1915</v>
      </c>
      <c r="T701" s="17">
        <v>1</v>
      </c>
    </row>
    <row r="702" spans="1:20" x14ac:dyDescent="0.3">
      <c r="A702" t="s">
        <v>1789</v>
      </c>
      <c r="B702" t="s">
        <v>23</v>
      </c>
      <c r="C702" t="s">
        <v>16</v>
      </c>
      <c r="D702" t="s">
        <v>16</v>
      </c>
      <c r="E702" t="s">
        <v>118</v>
      </c>
      <c r="F702" t="s">
        <v>16</v>
      </c>
      <c r="G702" t="s">
        <v>16</v>
      </c>
      <c r="H702" t="s">
        <v>16</v>
      </c>
      <c r="I702" t="s">
        <v>1785</v>
      </c>
      <c r="J702" t="s">
        <v>1787</v>
      </c>
      <c r="K702" t="s">
        <v>1790</v>
      </c>
      <c r="L702">
        <v>450</v>
      </c>
      <c r="M702" s="2">
        <v>100000000</v>
      </c>
      <c r="N702" s="2">
        <v>30600000</v>
      </c>
      <c r="O702" t="str">
        <f t="shared" si="10"/>
        <v>Flop</v>
      </c>
      <c r="S702" s="16" t="s">
        <v>23</v>
      </c>
      <c r="T702" s="17">
        <v>1</v>
      </c>
    </row>
    <row r="703" spans="1:20" x14ac:dyDescent="0.3">
      <c r="A703" t="s">
        <v>1791</v>
      </c>
      <c r="B703" t="s">
        <v>15</v>
      </c>
      <c r="C703" t="s">
        <v>16</v>
      </c>
      <c r="D703" t="s">
        <v>18</v>
      </c>
      <c r="E703" t="s">
        <v>42</v>
      </c>
      <c r="F703" t="s">
        <v>16</v>
      </c>
      <c r="G703" t="s">
        <v>16</v>
      </c>
      <c r="H703" t="s">
        <v>16</v>
      </c>
      <c r="I703" t="s">
        <v>1792</v>
      </c>
      <c r="J703" t="s">
        <v>1787</v>
      </c>
      <c r="K703" t="s">
        <v>1790</v>
      </c>
      <c r="L703">
        <v>1400</v>
      </c>
      <c r="M703" s="2">
        <v>220000000</v>
      </c>
      <c r="N703" s="2">
        <v>881767500</v>
      </c>
      <c r="O703" t="str">
        <f t="shared" si="10"/>
        <v>Blockbuster</v>
      </c>
      <c r="S703" s="14" t="s">
        <v>1919</v>
      </c>
      <c r="T703" s="17">
        <v>1</v>
      </c>
    </row>
    <row r="704" spans="1:20" x14ac:dyDescent="0.3">
      <c r="A704" t="s">
        <v>1793</v>
      </c>
      <c r="B704" t="s">
        <v>23</v>
      </c>
      <c r="C704" t="s">
        <v>16</v>
      </c>
      <c r="D704" t="s">
        <v>16</v>
      </c>
      <c r="E704" t="s">
        <v>55</v>
      </c>
      <c r="F704" t="s">
        <v>18</v>
      </c>
      <c r="G704" t="s">
        <v>16</v>
      </c>
      <c r="H704" t="s">
        <v>18</v>
      </c>
      <c r="I704" t="s">
        <v>1794</v>
      </c>
      <c r="J704" t="s">
        <v>1795</v>
      </c>
      <c r="K704" t="s">
        <v>1796</v>
      </c>
      <c r="L704">
        <v>20</v>
      </c>
      <c r="M704" s="2">
        <v>20000000</v>
      </c>
      <c r="N704" s="2">
        <v>850000</v>
      </c>
      <c r="O704" t="str">
        <f t="shared" si="10"/>
        <v>Flop</v>
      </c>
      <c r="S704" s="16" t="s">
        <v>15</v>
      </c>
      <c r="T704" s="17">
        <v>1</v>
      </c>
    </row>
    <row r="705" spans="1:20" x14ac:dyDescent="0.3">
      <c r="A705" t="s">
        <v>1797</v>
      </c>
      <c r="B705" t="s">
        <v>23</v>
      </c>
      <c r="C705" t="s">
        <v>16</v>
      </c>
      <c r="D705" t="s">
        <v>16</v>
      </c>
      <c r="E705" t="s">
        <v>24</v>
      </c>
      <c r="F705" t="s">
        <v>16</v>
      </c>
      <c r="G705" t="s">
        <v>16</v>
      </c>
      <c r="H705" t="s">
        <v>16</v>
      </c>
      <c r="I705" t="s">
        <v>1798</v>
      </c>
      <c r="J705" t="s">
        <v>1799</v>
      </c>
      <c r="K705" t="s">
        <v>66</v>
      </c>
      <c r="L705">
        <v>10</v>
      </c>
      <c r="M705" s="2">
        <v>9000000</v>
      </c>
      <c r="N705" s="2">
        <v>1500000</v>
      </c>
      <c r="O705" t="str">
        <f t="shared" si="10"/>
        <v>Flop</v>
      </c>
      <c r="S705" s="14" t="s">
        <v>1923</v>
      </c>
      <c r="T705" s="17">
        <v>1</v>
      </c>
    </row>
    <row r="706" spans="1:20" x14ac:dyDescent="0.3">
      <c r="A706" t="s">
        <v>1800</v>
      </c>
      <c r="B706" t="s">
        <v>23</v>
      </c>
      <c r="C706" t="s">
        <v>16</v>
      </c>
      <c r="D706" t="s">
        <v>16</v>
      </c>
      <c r="E706" t="s">
        <v>42</v>
      </c>
      <c r="F706" t="s">
        <v>18</v>
      </c>
      <c r="G706" t="s">
        <v>18</v>
      </c>
      <c r="H706" t="s">
        <v>18</v>
      </c>
      <c r="I706" t="s">
        <v>1801</v>
      </c>
      <c r="J706" t="s">
        <v>1802</v>
      </c>
      <c r="K706" t="s">
        <v>1803</v>
      </c>
      <c r="L706">
        <v>175</v>
      </c>
      <c r="M706" s="2">
        <v>25000000</v>
      </c>
      <c r="N706" s="2">
        <v>3775000</v>
      </c>
      <c r="O706" t="str">
        <f t="shared" ref="O706:O769" si="11">IF(N706 &gt;= 2*M706, "Blockbuster", IF(N706 &gt;= M706, "Hit", IF(N706 &gt;= 0.75*M706, "Average", "Flop")))</f>
        <v>Flop</v>
      </c>
      <c r="S706" s="16" t="s">
        <v>15</v>
      </c>
      <c r="T706" s="17">
        <v>1</v>
      </c>
    </row>
    <row r="707" spans="1:20" x14ac:dyDescent="0.3">
      <c r="A707" t="s">
        <v>1804</v>
      </c>
      <c r="B707" t="s">
        <v>15</v>
      </c>
      <c r="C707" t="s">
        <v>16</v>
      </c>
      <c r="D707" t="s">
        <v>16</v>
      </c>
      <c r="E707" t="s">
        <v>29</v>
      </c>
      <c r="F707" t="s">
        <v>16</v>
      </c>
      <c r="G707" t="s">
        <v>18</v>
      </c>
      <c r="H707" t="s">
        <v>18</v>
      </c>
      <c r="I707" t="s">
        <v>1805</v>
      </c>
      <c r="J707" t="s">
        <v>1806</v>
      </c>
      <c r="K707" t="s">
        <v>1807</v>
      </c>
      <c r="L707">
        <v>300</v>
      </c>
      <c r="M707" s="2">
        <v>50000000</v>
      </c>
      <c r="N707" s="2">
        <v>16100000</v>
      </c>
      <c r="O707" t="str">
        <f t="shared" si="11"/>
        <v>Flop</v>
      </c>
      <c r="S707" s="14" t="s">
        <v>1927</v>
      </c>
      <c r="T707" s="17">
        <v>1</v>
      </c>
    </row>
    <row r="708" spans="1:20" x14ac:dyDescent="0.3">
      <c r="A708" t="s">
        <v>1808</v>
      </c>
      <c r="B708" t="s">
        <v>23</v>
      </c>
      <c r="C708" t="s">
        <v>16</v>
      </c>
      <c r="D708" t="s">
        <v>16</v>
      </c>
      <c r="E708" t="s">
        <v>24</v>
      </c>
      <c r="F708" t="s">
        <v>16</v>
      </c>
      <c r="G708" t="s">
        <v>18</v>
      </c>
      <c r="H708" t="s">
        <v>18</v>
      </c>
      <c r="I708" t="s">
        <v>1805</v>
      </c>
      <c r="J708" t="s">
        <v>116</v>
      </c>
      <c r="K708" t="s">
        <v>1809</v>
      </c>
      <c r="L708">
        <v>160</v>
      </c>
      <c r="M708" s="2">
        <v>45000000</v>
      </c>
      <c r="N708" s="2">
        <v>67840000</v>
      </c>
      <c r="O708" t="str">
        <f t="shared" si="11"/>
        <v>Hit</v>
      </c>
      <c r="S708" s="16" t="s">
        <v>15</v>
      </c>
      <c r="T708" s="17">
        <v>1</v>
      </c>
    </row>
    <row r="709" spans="1:20" x14ac:dyDescent="0.3">
      <c r="A709" t="s">
        <v>1810</v>
      </c>
      <c r="B709" t="s">
        <v>15</v>
      </c>
      <c r="C709" t="s">
        <v>16</v>
      </c>
      <c r="D709" t="s">
        <v>16</v>
      </c>
      <c r="E709" t="s">
        <v>29</v>
      </c>
      <c r="F709" t="s">
        <v>16</v>
      </c>
      <c r="G709" t="s">
        <v>16</v>
      </c>
      <c r="H709" t="s">
        <v>18</v>
      </c>
      <c r="I709" t="s">
        <v>1805</v>
      </c>
      <c r="J709" t="s">
        <v>116</v>
      </c>
      <c r="K709" t="s">
        <v>1811</v>
      </c>
      <c r="L709">
        <v>425</v>
      </c>
      <c r="M709" s="2">
        <v>100000000</v>
      </c>
      <c r="N709" s="2">
        <v>58900000</v>
      </c>
      <c r="O709" t="str">
        <f t="shared" si="11"/>
        <v>Flop</v>
      </c>
      <c r="S709" s="14" t="s">
        <v>1930</v>
      </c>
      <c r="T709" s="17">
        <v>1</v>
      </c>
    </row>
    <row r="710" spans="1:20" x14ac:dyDescent="0.3">
      <c r="A710" t="s">
        <v>1812</v>
      </c>
      <c r="B710" t="s">
        <v>15</v>
      </c>
      <c r="C710" t="s">
        <v>16</v>
      </c>
      <c r="D710" t="s">
        <v>16</v>
      </c>
      <c r="E710" t="s">
        <v>24</v>
      </c>
      <c r="F710" t="s">
        <v>16</v>
      </c>
      <c r="G710" t="s">
        <v>18</v>
      </c>
      <c r="H710" t="s">
        <v>18</v>
      </c>
      <c r="I710" t="s">
        <v>1805</v>
      </c>
      <c r="J710" t="s">
        <v>1813</v>
      </c>
      <c r="K710" t="s">
        <v>1814</v>
      </c>
      <c r="L710">
        <v>25</v>
      </c>
      <c r="M710" s="2">
        <v>5000000</v>
      </c>
      <c r="N710" s="2">
        <v>1000000</v>
      </c>
      <c r="O710" t="str">
        <f t="shared" si="11"/>
        <v>Flop</v>
      </c>
      <c r="S710" s="16" t="s">
        <v>23</v>
      </c>
      <c r="T710" s="17">
        <v>1</v>
      </c>
    </row>
    <row r="711" spans="1:20" x14ac:dyDescent="0.3">
      <c r="A711" t="s">
        <v>1815</v>
      </c>
      <c r="B711" t="s">
        <v>23</v>
      </c>
      <c r="C711" t="s">
        <v>16</v>
      </c>
      <c r="D711" t="s">
        <v>16</v>
      </c>
      <c r="E711" t="s">
        <v>17</v>
      </c>
      <c r="F711" t="s">
        <v>16</v>
      </c>
      <c r="G711" t="s">
        <v>18</v>
      </c>
      <c r="H711" t="s">
        <v>16</v>
      </c>
      <c r="I711" t="s">
        <v>1805</v>
      </c>
      <c r="J711" t="s">
        <v>1816</v>
      </c>
      <c r="K711" t="s">
        <v>720</v>
      </c>
      <c r="L711">
        <v>175</v>
      </c>
      <c r="M711" s="2">
        <v>47500000</v>
      </c>
      <c r="N711" s="2">
        <v>8300000</v>
      </c>
      <c r="O711" t="str">
        <f t="shared" si="11"/>
        <v>Flop</v>
      </c>
      <c r="S711" s="14" t="s">
        <v>1933</v>
      </c>
      <c r="T711" s="17">
        <v>1</v>
      </c>
    </row>
    <row r="712" spans="1:20" x14ac:dyDescent="0.3">
      <c r="A712" t="s">
        <v>1817</v>
      </c>
      <c r="B712" t="s">
        <v>15</v>
      </c>
      <c r="C712" t="s">
        <v>16</v>
      </c>
      <c r="D712" t="s">
        <v>16</v>
      </c>
      <c r="E712" t="s">
        <v>17</v>
      </c>
      <c r="F712" t="s">
        <v>16</v>
      </c>
      <c r="G712" t="s">
        <v>16</v>
      </c>
      <c r="H712" t="s">
        <v>16</v>
      </c>
      <c r="I712" t="s">
        <v>1805</v>
      </c>
      <c r="J712" t="s">
        <v>1816</v>
      </c>
      <c r="K712" t="s">
        <v>1160</v>
      </c>
      <c r="L712">
        <v>325</v>
      </c>
      <c r="M712" s="2">
        <v>60000000</v>
      </c>
      <c r="N712" s="2">
        <v>15200000</v>
      </c>
      <c r="O712" t="str">
        <f t="shared" si="11"/>
        <v>Flop</v>
      </c>
      <c r="S712" s="16" t="s">
        <v>23</v>
      </c>
      <c r="T712" s="17">
        <v>1</v>
      </c>
    </row>
    <row r="713" spans="1:20" x14ac:dyDescent="0.3">
      <c r="A713" t="s">
        <v>1818</v>
      </c>
      <c r="B713" t="s">
        <v>23</v>
      </c>
      <c r="C713" t="s">
        <v>16</v>
      </c>
      <c r="D713" t="s">
        <v>16</v>
      </c>
      <c r="E713" t="s">
        <v>24</v>
      </c>
      <c r="F713" t="s">
        <v>16</v>
      </c>
      <c r="G713" t="s">
        <v>18</v>
      </c>
      <c r="H713" t="s">
        <v>18</v>
      </c>
      <c r="I713" t="s">
        <v>1805</v>
      </c>
      <c r="J713" t="s">
        <v>324</v>
      </c>
      <c r="K713" t="s">
        <v>1819</v>
      </c>
      <c r="L713">
        <v>175</v>
      </c>
      <c r="M713" s="2">
        <v>35000000</v>
      </c>
      <c r="N713" s="2">
        <v>50220000</v>
      </c>
      <c r="O713" t="str">
        <f t="shared" si="11"/>
        <v>Hit</v>
      </c>
      <c r="S713" s="14" t="s">
        <v>1937</v>
      </c>
      <c r="T713" s="17">
        <v>1</v>
      </c>
    </row>
    <row r="714" spans="1:20" x14ac:dyDescent="0.3">
      <c r="A714" t="s">
        <v>1820</v>
      </c>
      <c r="B714" t="s">
        <v>15</v>
      </c>
      <c r="C714" t="s">
        <v>16</v>
      </c>
      <c r="D714" t="s">
        <v>16</v>
      </c>
      <c r="E714" t="s">
        <v>42</v>
      </c>
      <c r="F714" t="s">
        <v>16</v>
      </c>
      <c r="G714" t="s">
        <v>18</v>
      </c>
      <c r="H714" t="s">
        <v>16</v>
      </c>
      <c r="I714" t="s">
        <v>1805</v>
      </c>
      <c r="J714" t="s">
        <v>1821</v>
      </c>
      <c r="K714" t="s">
        <v>1160</v>
      </c>
      <c r="L714">
        <v>100</v>
      </c>
      <c r="M714" s="2">
        <v>32500000</v>
      </c>
      <c r="N714" s="2">
        <v>11400000</v>
      </c>
      <c r="O714" t="str">
        <f t="shared" si="11"/>
        <v>Flop</v>
      </c>
      <c r="S714" s="16" t="s">
        <v>23</v>
      </c>
      <c r="T714" s="17">
        <v>1</v>
      </c>
    </row>
    <row r="715" spans="1:20" x14ac:dyDescent="0.3">
      <c r="A715" t="s">
        <v>1822</v>
      </c>
      <c r="B715" t="s">
        <v>15</v>
      </c>
      <c r="C715" t="s">
        <v>16</v>
      </c>
      <c r="D715" t="s">
        <v>16</v>
      </c>
      <c r="E715" t="s">
        <v>42</v>
      </c>
      <c r="F715" t="s">
        <v>16</v>
      </c>
      <c r="G715" t="s">
        <v>18</v>
      </c>
      <c r="H715" t="s">
        <v>18</v>
      </c>
      <c r="I715" t="s">
        <v>1805</v>
      </c>
      <c r="J715" t="s">
        <v>1823</v>
      </c>
      <c r="K715" t="s">
        <v>1824</v>
      </c>
      <c r="L715">
        <v>100</v>
      </c>
      <c r="M715" s="2">
        <v>35000000</v>
      </c>
      <c r="N715" s="2">
        <v>1950000</v>
      </c>
      <c r="O715" t="str">
        <f t="shared" si="11"/>
        <v>Flop</v>
      </c>
      <c r="S715" s="14" t="s">
        <v>1940</v>
      </c>
      <c r="T715" s="17">
        <v>1</v>
      </c>
    </row>
    <row r="716" spans="1:20" x14ac:dyDescent="0.3">
      <c r="A716" t="s">
        <v>1825</v>
      </c>
      <c r="B716" t="s">
        <v>15</v>
      </c>
      <c r="C716" t="s">
        <v>16</v>
      </c>
      <c r="D716" t="s">
        <v>16</v>
      </c>
      <c r="E716" t="s">
        <v>29</v>
      </c>
      <c r="F716" t="s">
        <v>16</v>
      </c>
      <c r="G716" t="s">
        <v>16</v>
      </c>
      <c r="H716" t="s">
        <v>18</v>
      </c>
      <c r="I716" t="s">
        <v>1805</v>
      </c>
      <c r="J716" t="s">
        <v>1826</v>
      </c>
      <c r="K716" t="s">
        <v>1827</v>
      </c>
      <c r="L716">
        <v>300</v>
      </c>
      <c r="M716" s="2">
        <v>75000000</v>
      </c>
      <c r="N716" s="2">
        <v>8200000</v>
      </c>
      <c r="O716" t="str">
        <f t="shared" si="11"/>
        <v>Flop</v>
      </c>
      <c r="S716" s="16" t="s">
        <v>15</v>
      </c>
      <c r="T716" s="17">
        <v>1</v>
      </c>
    </row>
    <row r="717" spans="1:20" x14ac:dyDescent="0.3">
      <c r="A717" t="s">
        <v>1828</v>
      </c>
      <c r="B717" t="s">
        <v>23</v>
      </c>
      <c r="C717" t="s">
        <v>16</v>
      </c>
      <c r="D717" t="s">
        <v>16</v>
      </c>
      <c r="E717" t="s">
        <v>42</v>
      </c>
      <c r="F717" t="s">
        <v>16</v>
      </c>
      <c r="G717" t="s">
        <v>18</v>
      </c>
      <c r="H717" t="s">
        <v>18</v>
      </c>
      <c r="I717" t="s">
        <v>1805</v>
      </c>
      <c r="J717" t="s">
        <v>1829</v>
      </c>
      <c r="K717" t="s">
        <v>369</v>
      </c>
      <c r="L717">
        <v>60</v>
      </c>
      <c r="M717" s="2">
        <v>47500000</v>
      </c>
      <c r="N717" s="2">
        <v>1000000</v>
      </c>
      <c r="O717" t="str">
        <f t="shared" si="11"/>
        <v>Flop</v>
      </c>
      <c r="S717" s="14" t="s">
        <v>1943</v>
      </c>
      <c r="T717" s="17">
        <v>1</v>
      </c>
    </row>
    <row r="718" spans="1:20" x14ac:dyDescent="0.3">
      <c r="A718" t="s">
        <v>1830</v>
      </c>
      <c r="B718" t="s">
        <v>23</v>
      </c>
      <c r="C718" t="s">
        <v>16</v>
      </c>
      <c r="D718" t="s">
        <v>16</v>
      </c>
      <c r="E718" t="s">
        <v>38</v>
      </c>
      <c r="F718" t="s">
        <v>18</v>
      </c>
      <c r="G718" t="s">
        <v>16</v>
      </c>
      <c r="H718" t="s">
        <v>18</v>
      </c>
      <c r="I718" t="s">
        <v>1831</v>
      </c>
      <c r="J718" t="s">
        <v>253</v>
      </c>
      <c r="K718" t="s">
        <v>1832</v>
      </c>
      <c r="L718">
        <v>1</v>
      </c>
      <c r="M718" s="2">
        <v>1000000</v>
      </c>
      <c r="N718" s="2">
        <v>675000</v>
      </c>
      <c r="O718" t="str">
        <f t="shared" si="11"/>
        <v>Flop</v>
      </c>
      <c r="S718" s="16" t="s">
        <v>23</v>
      </c>
      <c r="T718" s="17">
        <v>1</v>
      </c>
    </row>
    <row r="719" spans="1:20" x14ac:dyDescent="0.3">
      <c r="A719" t="s">
        <v>1833</v>
      </c>
      <c r="B719" t="s">
        <v>23</v>
      </c>
      <c r="C719" t="s">
        <v>16</v>
      </c>
      <c r="D719" t="s">
        <v>16</v>
      </c>
      <c r="E719" t="s">
        <v>24</v>
      </c>
      <c r="F719" t="s">
        <v>18</v>
      </c>
      <c r="G719" t="s">
        <v>16</v>
      </c>
      <c r="H719" t="s">
        <v>18</v>
      </c>
      <c r="I719" t="s">
        <v>1834</v>
      </c>
      <c r="J719" t="s">
        <v>1835</v>
      </c>
      <c r="K719" t="s">
        <v>1836</v>
      </c>
      <c r="L719">
        <v>10</v>
      </c>
      <c r="M719" s="2">
        <v>2000000</v>
      </c>
      <c r="N719" s="2">
        <v>140000</v>
      </c>
      <c r="O719" t="str">
        <f t="shared" si="11"/>
        <v>Flop</v>
      </c>
      <c r="S719" s="14" t="s">
        <v>1946</v>
      </c>
      <c r="T719" s="17">
        <v>1</v>
      </c>
    </row>
    <row r="720" spans="1:20" x14ac:dyDescent="0.3">
      <c r="A720" t="s">
        <v>1837</v>
      </c>
      <c r="B720" t="s">
        <v>15</v>
      </c>
      <c r="C720" t="s">
        <v>16</v>
      </c>
      <c r="D720" t="s">
        <v>16</v>
      </c>
      <c r="E720" t="s">
        <v>24</v>
      </c>
      <c r="F720" t="s">
        <v>16</v>
      </c>
      <c r="G720" t="s">
        <v>18</v>
      </c>
      <c r="H720" t="s">
        <v>18</v>
      </c>
      <c r="I720" t="s">
        <v>1838</v>
      </c>
      <c r="J720" t="s">
        <v>1839</v>
      </c>
      <c r="K720" t="s">
        <v>1840</v>
      </c>
      <c r="L720">
        <v>40</v>
      </c>
      <c r="M720" s="2">
        <v>325000</v>
      </c>
      <c r="N720" s="2">
        <v>450000</v>
      </c>
      <c r="O720" t="str">
        <f t="shared" si="11"/>
        <v>Hit</v>
      </c>
      <c r="S720" s="16" t="s">
        <v>15</v>
      </c>
      <c r="T720" s="17">
        <v>1</v>
      </c>
    </row>
    <row r="721" spans="1:20" x14ac:dyDescent="0.3">
      <c r="A721" t="s">
        <v>1841</v>
      </c>
      <c r="B721" t="s">
        <v>15</v>
      </c>
      <c r="C721" t="s">
        <v>16</v>
      </c>
      <c r="D721" t="s">
        <v>16</v>
      </c>
      <c r="E721" t="s">
        <v>24</v>
      </c>
      <c r="F721" t="s">
        <v>16</v>
      </c>
      <c r="G721" t="s">
        <v>16</v>
      </c>
      <c r="H721" t="s">
        <v>16</v>
      </c>
      <c r="I721" t="s">
        <v>1838</v>
      </c>
      <c r="J721" t="s">
        <v>1595</v>
      </c>
      <c r="K721" t="s">
        <v>1173</v>
      </c>
      <c r="L721">
        <v>15</v>
      </c>
      <c r="M721" s="2">
        <v>12500000</v>
      </c>
      <c r="N721" s="2">
        <v>1800000</v>
      </c>
      <c r="O721" t="str">
        <f t="shared" si="11"/>
        <v>Flop</v>
      </c>
      <c r="S721" s="14" t="s">
        <v>1949</v>
      </c>
      <c r="T721" s="17">
        <v>1</v>
      </c>
    </row>
    <row r="722" spans="1:20" x14ac:dyDescent="0.3">
      <c r="A722" t="s">
        <v>1842</v>
      </c>
      <c r="B722" t="s">
        <v>15</v>
      </c>
      <c r="C722" t="s">
        <v>16</v>
      </c>
      <c r="D722" t="s">
        <v>16</v>
      </c>
      <c r="E722" t="s">
        <v>24</v>
      </c>
      <c r="F722" t="s">
        <v>16</v>
      </c>
      <c r="G722" t="s">
        <v>16</v>
      </c>
      <c r="H722" t="s">
        <v>18</v>
      </c>
      <c r="I722" t="s">
        <v>1838</v>
      </c>
      <c r="J722" t="s">
        <v>281</v>
      </c>
      <c r="K722" t="s">
        <v>1843</v>
      </c>
      <c r="L722">
        <v>20</v>
      </c>
      <c r="M722" s="2">
        <v>12500000</v>
      </c>
      <c r="N722" s="2">
        <v>1765625</v>
      </c>
      <c r="O722" t="str">
        <f t="shared" si="11"/>
        <v>Flop</v>
      </c>
      <c r="S722" s="16" t="s">
        <v>15</v>
      </c>
      <c r="T722" s="17">
        <v>1</v>
      </c>
    </row>
    <row r="723" spans="1:20" x14ac:dyDescent="0.3">
      <c r="A723" t="s">
        <v>1844</v>
      </c>
      <c r="B723" t="s">
        <v>15</v>
      </c>
      <c r="C723" t="s">
        <v>16</v>
      </c>
      <c r="D723" t="s">
        <v>16</v>
      </c>
      <c r="E723" t="s">
        <v>24</v>
      </c>
      <c r="F723" t="s">
        <v>16</v>
      </c>
      <c r="G723" t="s">
        <v>18</v>
      </c>
      <c r="H723" t="s">
        <v>16</v>
      </c>
      <c r="I723" t="s">
        <v>1845</v>
      </c>
      <c r="J723" t="s">
        <v>1846</v>
      </c>
      <c r="K723" t="s">
        <v>1847</v>
      </c>
      <c r="L723">
        <v>15</v>
      </c>
      <c r="M723" s="2">
        <v>8000000</v>
      </c>
      <c r="N723" s="2">
        <v>140000</v>
      </c>
      <c r="O723" t="str">
        <f t="shared" si="11"/>
        <v>Flop</v>
      </c>
      <c r="S723" s="14" t="s">
        <v>1953</v>
      </c>
      <c r="T723" s="17">
        <v>2</v>
      </c>
    </row>
    <row r="724" spans="1:20" x14ac:dyDescent="0.3">
      <c r="A724" t="s">
        <v>1848</v>
      </c>
      <c r="B724" t="s">
        <v>23</v>
      </c>
      <c r="C724" t="s">
        <v>16</v>
      </c>
      <c r="D724" t="s">
        <v>16</v>
      </c>
      <c r="E724" t="s">
        <v>24</v>
      </c>
      <c r="F724" t="s">
        <v>18</v>
      </c>
      <c r="G724" t="s">
        <v>18</v>
      </c>
      <c r="H724" t="s">
        <v>18</v>
      </c>
      <c r="I724" t="s">
        <v>1849</v>
      </c>
      <c r="J724" t="s">
        <v>1850</v>
      </c>
      <c r="K724" t="s">
        <v>1851</v>
      </c>
      <c r="L724">
        <v>225</v>
      </c>
      <c r="M724" s="2">
        <v>50000000</v>
      </c>
      <c r="N724" s="2">
        <v>11500000</v>
      </c>
      <c r="O724" t="str">
        <f t="shared" si="11"/>
        <v>Flop</v>
      </c>
      <c r="S724" s="16" t="s">
        <v>15</v>
      </c>
      <c r="T724" s="17">
        <v>2</v>
      </c>
    </row>
    <row r="725" spans="1:20" x14ac:dyDescent="0.3">
      <c r="A725" t="s">
        <v>1852</v>
      </c>
      <c r="B725" t="s">
        <v>23</v>
      </c>
      <c r="C725" t="s">
        <v>16</v>
      </c>
      <c r="D725" t="s">
        <v>16</v>
      </c>
      <c r="E725" t="s">
        <v>24</v>
      </c>
      <c r="F725" t="s">
        <v>16</v>
      </c>
      <c r="G725" t="s">
        <v>18</v>
      </c>
      <c r="H725" t="s">
        <v>16</v>
      </c>
      <c r="I725" t="s">
        <v>1853</v>
      </c>
      <c r="J725" t="s">
        <v>1294</v>
      </c>
      <c r="K725" t="s">
        <v>250</v>
      </c>
      <c r="L725">
        <v>50</v>
      </c>
      <c r="M725" s="2">
        <v>42500000</v>
      </c>
      <c r="N725" s="2">
        <v>750000</v>
      </c>
      <c r="O725" t="str">
        <f t="shared" si="11"/>
        <v>Flop</v>
      </c>
      <c r="S725" s="14" t="s">
        <v>1958</v>
      </c>
      <c r="T725" s="17">
        <v>3</v>
      </c>
    </row>
    <row r="726" spans="1:20" x14ac:dyDescent="0.3">
      <c r="A726" t="s">
        <v>1854</v>
      </c>
      <c r="B726" t="s">
        <v>15</v>
      </c>
      <c r="C726" t="s">
        <v>16</v>
      </c>
      <c r="D726" t="s">
        <v>16</v>
      </c>
      <c r="E726" t="s">
        <v>24</v>
      </c>
      <c r="F726" t="s">
        <v>16</v>
      </c>
      <c r="G726" t="s">
        <v>16</v>
      </c>
      <c r="H726" t="s">
        <v>18</v>
      </c>
      <c r="I726" t="s">
        <v>1853</v>
      </c>
      <c r="J726" t="s">
        <v>1855</v>
      </c>
      <c r="K726" t="s">
        <v>1856</v>
      </c>
      <c r="L726">
        <v>200</v>
      </c>
      <c r="M726" s="2">
        <v>52500000</v>
      </c>
      <c r="N726" s="2">
        <v>16600000</v>
      </c>
      <c r="O726" t="str">
        <f t="shared" si="11"/>
        <v>Flop</v>
      </c>
      <c r="S726" s="16" t="s">
        <v>23</v>
      </c>
      <c r="T726" s="17">
        <v>2</v>
      </c>
    </row>
    <row r="727" spans="1:20" x14ac:dyDescent="0.3">
      <c r="A727" t="s">
        <v>1857</v>
      </c>
      <c r="B727" t="s">
        <v>15</v>
      </c>
      <c r="C727" t="s">
        <v>16</v>
      </c>
      <c r="D727" t="s">
        <v>16</v>
      </c>
      <c r="E727" t="s">
        <v>24</v>
      </c>
      <c r="F727" t="s">
        <v>16</v>
      </c>
      <c r="G727" t="s">
        <v>16</v>
      </c>
      <c r="H727" t="s">
        <v>16</v>
      </c>
      <c r="I727" t="s">
        <v>1858</v>
      </c>
      <c r="J727" t="s">
        <v>316</v>
      </c>
      <c r="K727" t="s">
        <v>246</v>
      </c>
      <c r="L727">
        <v>875</v>
      </c>
      <c r="M727" s="2">
        <v>120000000</v>
      </c>
      <c r="N727" s="2">
        <v>60700000</v>
      </c>
      <c r="O727" t="str">
        <f t="shared" si="11"/>
        <v>Flop</v>
      </c>
      <c r="S727" s="16" t="s">
        <v>15</v>
      </c>
      <c r="T727" s="17">
        <v>1</v>
      </c>
    </row>
    <row r="728" spans="1:20" x14ac:dyDescent="0.3">
      <c r="A728" t="s">
        <v>1859</v>
      </c>
      <c r="B728" t="s">
        <v>15</v>
      </c>
      <c r="C728" t="s">
        <v>16</v>
      </c>
      <c r="D728" t="s">
        <v>16</v>
      </c>
      <c r="E728" t="s">
        <v>24</v>
      </c>
      <c r="F728" t="s">
        <v>16</v>
      </c>
      <c r="G728" t="s">
        <v>18</v>
      </c>
      <c r="H728" t="s">
        <v>18</v>
      </c>
      <c r="I728" t="s">
        <v>1860</v>
      </c>
      <c r="J728" t="s">
        <v>1861</v>
      </c>
      <c r="K728" t="s">
        <v>1862</v>
      </c>
      <c r="L728">
        <v>60</v>
      </c>
      <c r="M728" s="2">
        <v>20000000</v>
      </c>
      <c r="N728" s="2">
        <v>1250000</v>
      </c>
      <c r="O728" t="str">
        <f t="shared" si="11"/>
        <v>Flop</v>
      </c>
      <c r="S728" s="14" t="s">
        <v>1963</v>
      </c>
      <c r="T728" s="17">
        <v>1</v>
      </c>
    </row>
    <row r="729" spans="1:20" x14ac:dyDescent="0.3">
      <c r="A729" t="s">
        <v>1863</v>
      </c>
      <c r="B729" t="s">
        <v>15</v>
      </c>
      <c r="C729" t="s">
        <v>16</v>
      </c>
      <c r="D729" t="s">
        <v>16</v>
      </c>
      <c r="E729" t="s">
        <v>24</v>
      </c>
      <c r="F729" t="s">
        <v>18</v>
      </c>
      <c r="G729" t="s">
        <v>18</v>
      </c>
      <c r="H729" t="s">
        <v>18</v>
      </c>
      <c r="I729" t="s">
        <v>1864</v>
      </c>
      <c r="J729" t="s">
        <v>1865</v>
      </c>
      <c r="K729" t="s">
        <v>1866</v>
      </c>
      <c r="L729">
        <v>30</v>
      </c>
      <c r="M729" s="2">
        <v>7500000</v>
      </c>
      <c r="N729" s="2">
        <v>500000</v>
      </c>
      <c r="O729" t="str">
        <f t="shared" si="11"/>
        <v>Flop</v>
      </c>
      <c r="S729" s="16" t="s">
        <v>15</v>
      </c>
      <c r="T729" s="17">
        <v>1</v>
      </c>
    </row>
    <row r="730" spans="1:20" x14ac:dyDescent="0.3">
      <c r="A730" t="s">
        <v>1867</v>
      </c>
      <c r="B730" t="s">
        <v>15</v>
      </c>
      <c r="C730" t="s">
        <v>16</v>
      </c>
      <c r="D730" t="s">
        <v>16</v>
      </c>
      <c r="E730" t="s">
        <v>24</v>
      </c>
      <c r="F730" t="s">
        <v>16</v>
      </c>
      <c r="G730" t="s">
        <v>16</v>
      </c>
      <c r="H730" t="s">
        <v>18</v>
      </c>
      <c r="I730" t="s">
        <v>1868</v>
      </c>
      <c r="J730" t="s">
        <v>1869</v>
      </c>
      <c r="K730" t="s">
        <v>1870</v>
      </c>
      <c r="L730">
        <v>500</v>
      </c>
      <c r="M730" s="2">
        <v>70000000</v>
      </c>
      <c r="N730" s="2">
        <v>215600000</v>
      </c>
      <c r="O730" t="str">
        <f t="shared" si="11"/>
        <v>Blockbuster</v>
      </c>
      <c r="S730" s="14" t="s">
        <v>30</v>
      </c>
      <c r="T730" s="17">
        <v>3</v>
      </c>
    </row>
    <row r="731" spans="1:20" x14ac:dyDescent="0.3">
      <c r="A731" t="s">
        <v>1871</v>
      </c>
      <c r="B731" t="s">
        <v>23</v>
      </c>
      <c r="C731" t="s">
        <v>16</v>
      </c>
      <c r="D731" t="s">
        <v>16</v>
      </c>
      <c r="E731" t="s">
        <v>24</v>
      </c>
      <c r="F731" t="s">
        <v>18</v>
      </c>
      <c r="G731" t="s">
        <v>16</v>
      </c>
      <c r="H731" t="s">
        <v>18</v>
      </c>
      <c r="I731" t="s">
        <v>1868</v>
      </c>
      <c r="J731" t="s">
        <v>316</v>
      </c>
      <c r="K731" t="s">
        <v>476</v>
      </c>
      <c r="L731">
        <v>50</v>
      </c>
      <c r="M731" s="2">
        <v>42500000</v>
      </c>
      <c r="N731" s="2">
        <v>128393750</v>
      </c>
      <c r="O731" t="str">
        <f t="shared" si="11"/>
        <v>Blockbuster</v>
      </c>
      <c r="S731" s="16" t="s">
        <v>23</v>
      </c>
      <c r="T731" s="17">
        <v>3</v>
      </c>
    </row>
    <row r="732" spans="1:20" x14ac:dyDescent="0.3">
      <c r="A732" t="s">
        <v>1872</v>
      </c>
      <c r="B732" t="s">
        <v>15</v>
      </c>
      <c r="C732" t="s">
        <v>16</v>
      </c>
      <c r="D732" t="s">
        <v>16</v>
      </c>
      <c r="E732" t="s">
        <v>42</v>
      </c>
      <c r="F732" t="s">
        <v>18</v>
      </c>
      <c r="G732" t="s">
        <v>18</v>
      </c>
      <c r="H732" t="s">
        <v>18</v>
      </c>
      <c r="I732" t="s">
        <v>1868</v>
      </c>
      <c r="J732" t="s">
        <v>1873</v>
      </c>
      <c r="K732" t="s">
        <v>1874</v>
      </c>
      <c r="L732">
        <v>12</v>
      </c>
      <c r="M732" s="2">
        <v>17500000</v>
      </c>
      <c r="N732" s="2">
        <v>1100000</v>
      </c>
      <c r="O732" t="str">
        <f t="shared" si="11"/>
        <v>Flop</v>
      </c>
      <c r="S732" s="14" t="s">
        <v>1967</v>
      </c>
      <c r="T732" s="17">
        <v>3</v>
      </c>
    </row>
    <row r="733" spans="1:20" x14ac:dyDescent="0.3">
      <c r="A733" t="s">
        <v>1875</v>
      </c>
      <c r="B733" t="s">
        <v>15</v>
      </c>
      <c r="C733" t="s">
        <v>16</v>
      </c>
      <c r="D733" t="s">
        <v>16</v>
      </c>
      <c r="E733" t="s">
        <v>24</v>
      </c>
      <c r="F733" t="s">
        <v>18</v>
      </c>
      <c r="G733" t="s">
        <v>18</v>
      </c>
      <c r="H733" t="s">
        <v>18</v>
      </c>
      <c r="I733" t="s">
        <v>1868</v>
      </c>
      <c r="J733" t="s">
        <v>1720</v>
      </c>
      <c r="K733" t="s">
        <v>1876</v>
      </c>
      <c r="L733">
        <v>4</v>
      </c>
      <c r="M733" s="2">
        <v>5000000</v>
      </c>
      <c r="N733" s="2">
        <v>362500</v>
      </c>
      <c r="O733" t="str">
        <f t="shared" si="11"/>
        <v>Flop</v>
      </c>
      <c r="S733" s="16" t="s">
        <v>23</v>
      </c>
      <c r="T733" s="17">
        <v>1</v>
      </c>
    </row>
    <row r="734" spans="1:20" x14ac:dyDescent="0.3">
      <c r="A734" t="s">
        <v>1877</v>
      </c>
      <c r="B734" t="s">
        <v>15</v>
      </c>
      <c r="C734" t="s">
        <v>16</v>
      </c>
      <c r="D734" t="s">
        <v>16</v>
      </c>
      <c r="E734" t="s">
        <v>24</v>
      </c>
      <c r="F734" t="s">
        <v>18</v>
      </c>
      <c r="G734" t="s">
        <v>18</v>
      </c>
      <c r="H734" t="s">
        <v>18</v>
      </c>
      <c r="I734" t="s">
        <v>1878</v>
      </c>
      <c r="J734" t="s">
        <v>1879</v>
      </c>
      <c r="K734" t="s">
        <v>1880</v>
      </c>
      <c r="L734">
        <v>10</v>
      </c>
      <c r="M734" s="2">
        <v>3000000</v>
      </c>
      <c r="N734" s="2">
        <v>180000</v>
      </c>
      <c r="O734" t="str">
        <f t="shared" si="11"/>
        <v>Flop</v>
      </c>
      <c r="S734" s="16" t="s">
        <v>15</v>
      </c>
      <c r="T734" s="17">
        <v>2</v>
      </c>
    </row>
    <row r="735" spans="1:20" x14ac:dyDescent="0.3">
      <c r="A735" t="s">
        <v>1881</v>
      </c>
      <c r="B735" t="s">
        <v>15</v>
      </c>
      <c r="C735" t="s">
        <v>16</v>
      </c>
      <c r="D735" t="s">
        <v>16</v>
      </c>
      <c r="E735" t="s">
        <v>38</v>
      </c>
      <c r="F735" t="s">
        <v>16</v>
      </c>
      <c r="G735" t="s">
        <v>18</v>
      </c>
      <c r="H735" t="s">
        <v>18</v>
      </c>
      <c r="I735" t="s">
        <v>1882</v>
      </c>
      <c r="J735" t="s">
        <v>1883</v>
      </c>
      <c r="K735" t="s">
        <v>1884</v>
      </c>
      <c r="L735">
        <v>15</v>
      </c>
      <c r="M735" s="2">
        <v>1500000</v>
      </c>
      <c r="N735" s="2">
        <v>900000</v>
      </c>
      <c r="O735" t="str">
        <f t="shared" si="11"/>
        <v>Flop</v>
      </c>
      <c r="S735" s="14" t="s">
        <v>1974</v>
      </c>
      <c r="T735" s="17">
        <v>5</v>
      </c>
    </row>
    <row r="736" spans="1:20" x14ac:dyDescent="0.3">
      <c r="A736" t="s">
        <v>1885</v>
      </c>
      <c r="B736" t="s">
        <v>15</v>
      </c>
      <c r="C736" t="s">
        <v>16</v>
      </c>
      <c r="D736" t="s">
        <v>16</v>
      </c>
      <c r="E736" t="s">
        <v>42</v>
      </c>
      <c r="F736" t="s">
        <v>16</v>
      </c>
      <c r="G736" t="s">
        <v>18</v>
      </c>
      <c r="H736" t="s">
        <v>18</v>
      </c>
      <c r="I736" t="s">
        <v>1886</v>
      </c>
      <c r="J736" t="s">
        <v>1887</v>
      </c>
      <c r="K736" t="s">
        <v>1888</v>
      </c>
      <c r="L736">
        <v>15</v>
      </c>
      <c r="M736" s="2">
        <v>10000000</v>
      </c>
      <c r="N736" s="2">
        <v>525000</v>
      </c>
      <c r="O736" t="str">
        <f t="shared" si="11"/>
        <v>Flop</v>
      </c>
      <c r="S736" s="16" t="s">
        <v>23</v>
      </c>
      <c r="T736" s="17">
        <v>3</v>
      </c>
    </row>
    <row r="737" spans="1:20" x14ac:dyDescent="0.3">
      <c r="A737" t="s">
        <v>1889</v>
      </c>
      <c r="B737" t="s">
        <v>15</v>
      </c>
      <c r="C737" t="s">
        <v>16</v>
      </c>
      <c r="D737" t="s">
        <v>16</v>
      </c>
      <c r="E737" t="s">
        <v>38</v>
      </c>
      <c r="F737" t="s">
        <v>16</v>
      </c>
      <c r="G737" t="s">
        <v>18</v>
      </c>
      <c r="H737" t="s">
        <v>18</v>
      </c>
      <c r="I737" t="s">
        <v>1890</v>
      </c>
      <c r="J737" t="s">
        <v>1890</v>
      </c>
      <c r="K737" t="s">
        <v>1891</v>
      </c>
      <c r="L737">
        <v>20</v>
      </c>
      <c r="M737" s="2">
        <v>4000000</v>
      </c>
      <c r="N737" s="2">
        <v>1525000</v>
      </c>
      <c r="O737" t="str">
        <f t="shared" si="11"/>
        <v>Flop</v>
      </c>
      <c r="S737" s="16" t="s">
        <v>15</v>
      </c>
      <c r="T737" s="17">
        <v>2</v>
      </c>
    </row>
    <row r="738" spans="1:20" x14ac:dyDescent="0.3">
      <c r="A738" t="s">
        <v>1892</v>
      </c>
      <c r="B738" t="s">
        <v>15</v>
      </c>
      <c r="C738" t="s">
        <v>16</v>
      </c>
      <c r="D738" t="s">
        <v>16</v>
      </c>
      <c r="E738" t="s">
        <v>228</v>
      </c>
      <c r="F738" t="s">
        <v>16</v>
      </c>
      <c r="G738" t="s">
        <v>16</v>
      </c>
      <c r="H738" t="s">
        <v>16</v>
      </c>
      <c r="I738" t="s">
        <v>1890</v>
      </c>
      <c r="J738" t="s">
        <v>377</v>
      </c>
      <c r="K738" t="s">
        <v>378</v>
      </c>
      <c r="L738">
        <v>10</v>
      </c>
      <c r="M738" s="2">
        <v>12500000</v>
      </c>
      <c r="N738" s="2">
        <v>825000</v>
      </c>
      <c r="O738" t="str">
        <f t="shared" si="11"/>
        <v>Flop</v>
      </c>
      <c r="S738" s="14" t="s">
        <v>1984</v>
      </c>
      <c r="T738" s="17">
        <v>1</v>
      </c>
    </row>
    <row r="739" spans="1:20" x14ac:dyDescent="0.3">
      <c r="A739" t="s">
        <v>1893</v>
      </c>
      <c r="B739" t="s">
        <v>23</v>
      </c>
      <c r="C739" t="s">
        <v>16</v>
      </c>
      <c r="D739" t="s">
        <v>16</v>
      </c>
      <c r="E739" t="s">
        <v>42</v>
      </c>
      <c r="F739" t="s">
        <v>18</v>
      </c>
      <c r="G739" t="s">
        <v>18</v>
      </c>
      <c r="H739" t="s">
        <v>18</v>
      </c>
      <c r="I739" t="s">
        <v>1894</v>
      </c>
      <c r="J739" t="s">
        <v>1895</v>
      </c>
      <c r="K739" t="s">
        <v>1896</v>
      </c>
      <c r="L739">
        <v>3</v>
      </c>
      <c r="M739" s="2">
        <v>2500000</v>
      </c>
      <c r="N739" s="2">
        <v>187500</v>
      </c>
      <c r="O739" t="str">
        <f t="shared" si="11"/>
        <v>Flop</v>
      </c>
      <c r="S739" s="16" t="s">
        <v>15</v>
      </c>
      <c r="T739" s="17">
        <v>1</v>
      </c>
    </row>
    <row r="740" spans="1:20" x14ac:dyDescent="0.3">
      <c r="A740" t="s">
        <v>1897</v>
      </c>
      <c r="B740" t="s">
        <v>23</v>
      </c>
      <c r="C740" t="s">
        <v>16</v>
      </c>
      <c r="D740" t="s">
        <v>16</v>
      </c>
      <c r="E740" t="s">
        <v>42</v>
      </c>
      <c r="F740" t="s">
        <v>16</v>
      </c>
      <c r="G740" t="s">
        <v>16</v>
      </c>
      <c r="H740" t="s">
        <v>16</v>
      </c>
      <c r="I740" t="s">
        <v>1898</v>
      </c>
      <c r="J740" t="s">
        <v>320</v>
      </c>
      <c r="K740" t="s">
        <v>69</v>
      </c>
      <c r="L740">
        <v>400</v>
      </c>
      <c r="M740" s="2">
        <v>90000000</v>
      </c>
      <c r="N740" s="2">
        <v>72580000</v>
      </c>
      <c r="O740" t="str">
        <f t="shared" si="11"/>
        <v>Average</v>
      </c>
      <c r="S740" s="14" t="s">
        <v>1987</v>
      </c>
      <c r="T740" s="17">
        <v>1</v>
      </c>
    </row>
    <row r="741" spans="1:20" x14ac:dyDescent="0.3">
      <c r="A741" t="s">
        <v>1899</v>
      </c>
      <c r="B741" t="s">
        <v>23</v>
      </c>
      <c r="C741" t="s">
        <v>16</v>
      </c>
      <c r="D741" t="s">
        <v>16</v>
      </c>
      <c r="E741" t="s">
        <v>42</v>
      </c>
      <c r="F741" t="s">
        <v>16</v>
      </c>
      <c r="G741" t="s">
        <v>18</v>
      </c>
      <c r="H741" t="s">
        <v>16</v>
      </c>
      <c r="I741" t="s">
        <v>1898</v>
      </c>
      <c r="J741" t="s">
        <v>1900</v>
      </c>
      <c r="K741" t="s">
        <v>36</v>
      </c>
      <c r="L741">
        <v>450</v>
      </c>
      <c r="M741" s="2">
        <v>110000000</v>
      </c>
      <c r="N741" s="2">
        <v>109780000</v>
      </c>
      <c r="O741" t="str">
        <f t="shared" si="11"/>
        <v>Average</v>
      </c>
      <c r="S741" s="16" t="s">
        <v>15</v>
      </c>
      <c r="T741" s="17">
        <v>1</v>
      </c>
    </row>
    <row r="742" spans="1:20" x14ac:dyDescent="0.3">
      <c r="A742" t="s">
        <v>1901</v>
      </c>
      <c r="B742" t="s">
        <v>15</v>
      </c>
      <c r="C742" t="s">
        <v>16</v>
      </c>
      <c r="D742" t="s">
        <v>16</v>
      </c>
      <c r="E742" t="s">
        <v>24</v>
      </c>
      <c r="F742" t="s">
        <v>16</v>
      </c>
      <c r="G742" t="s">
        <v>16</v>
      </c>
      <c r="H742" t="s">
        <v>18</v>
      </c>
      <c r="I742" t="s">
        <v>1898</v>
      </c>
      <c r="J742" t="s">
        <v>1543</v>
      </c>
      <c r="K742" t="s">
        <v>1902</v>
      </c>
      <c r="L742">
        <v>625</v>
      </c>
      <c r="M742" s="2">
        <v>9500000</v>
      </c>
      <c r="N742" s="2">
        <v>11800000</v>
      </c>
      <c r="O742" t="str">
        <f t="shared" si="11"/>
        <v>Hit</v>
      </c>
      <c r="S742" s="14" t="s">
        <v>1991</v>
      </c>
      <c r="T742" s="17">
        <v>1</v>
      </c>
    </row>
    <row r="743" spans="1:20" x14ac:dyDescent="0.3">
      <c r="A743">
        <v>99</v>
      </c>
      <c r="B743" t="s">
        <v>15</v>
      </c>
      <c r="C743" t="s">
        <v>16</v>
      </c>
      <c r="D743" t="s">
        <v>16</v>
      </c>
      <c r="E743" t="s">
        <v>24</v>
      </c>
      <c r="F743" t="s">
        <v>16</v>
      </c>
      <c r="G743" t="s">
        <v>18</v>
      </c>
      <c r="H743" t="s">
        <v>18</v>
      </c>
      <c r="I743" t="s">
        <v>1903</v>
      </c>
      <c r="J743" t="s">
        <v>1904</v>
      </c>
      <c r="K743" t="s">
        <v>1905</v>
      </c>
      <c r="L743">
        <v>550</v>
      </c>
      <c r="M743" s="2">
        <v>90000000</v>
      </c>
      <c r="N743" s="2">
        <v>147600000</v>
      </c>
      <c r="O743" t="str">
        <f t="shared" si="11"/>
        <v>Hit</v>
      </c>
      <c r="S743" s="16" t="s">
        <v>23</v>
      </c>
      <c r="T743" s="17">
        <v>1</v>
      </c>
    </row>
    <row r="744" spans="1:20" x14ac:dyDescent="0.3">
      <c r="A744" t="s">
        <v>1906</v>
      </c>
      <c r="B744" t="s">
        <v>23</v>
      </c>
      <c r="C744" t="s">
        <v>16</v>
      </c>
      <c r="D744" t="s">
        <v>16</v>
      </c>
      <c r="E744" t="s">
        <v>24</v>
      </c>
      <c r="F744" t="s">
        <v>16</v>
      </c>
      <c r="G744" t="s">
        <v>16</v>
      </c>
      <c r="H744" t="s">
        <v>16</v>
      </c>
      <c r="I744" t="s">
        <v>1903</v>
      </c>
      <c r="J744" t="s">
        <v>316</v>
      </c>
      <c r="K744" t="s">
        <v>476</v>
      </c>
      <c r="L744">
        <v>325</v>
      </c>
      <c r="M744" s="2">
        <v>52500000</v>
      </c>
      <c r="N744" s="2">
        <v>121120000</v>
      </c>
      <c r="O744" t="str">
        <f t="shared" si="11"/>
        <v>Blockbuster</v>
      </c>
      <c r="S744" s="14" t="s">
        <v>1994</v>
      </c>
      <c r="T744" s="17">
        <v>1</v>
      </c>
    </row>
    <row r="745" spans="1:20" x14ac:dyDescent="0.3">
      <c r="A745" t="s">
        <v>1907</v>
      </c>
      <c r="B745" t="s">
        <v>15</v>
      </c>
      <c r="C745" t="s">
        <v>16</v>
      </c>
      <c r="D745" t="s">
        <v>16</v>
      </c>
      <c r="E745" t="s">
        <v>24</v>
      </c>
      <c r="F745" t="s">
        <v>18</v>
      </c>
      <c r="G745" t="s">
        <v>18</v>
      </c>
      <c r="H745" t="s">
        <v>16</v>
      </c>
      <c r="I745" t="s">
        <v>1903</v>
      </c>
      <c r="J745" t="s">
        <v>240</v>
      </c>
      <c r="K745" t="s">
        <v>246</v>
      </c>
      <c r="L745">
        <v>225</v>
      </c>
      <c r="M745" s="2">
        <v>40000000</v>
      </c>
      <c r="N745" s="2">
        <v>102622000</v>
      </c>
      <c r="O745" t="str">
        <f t="shared" si="11"/>
        <v>Blockbuster</v>
      </c>
      <c r="S745" s="16" t="s">
        <v>15</v>
      </c>
      <c r="T745" s="17">
        <v>1</v>
      </c>
    </row>
    <row r="746" spans="1:20" x14ac:dyDescent="0.3">
      <c r="A746" t="s">
        <v>1908</v>
      </c>
      <c r="B746" t="s">
        <v>23</v>
      </c>
      <c r="C746" t="s">
        <v>16</v>
      </c>
      <c r="D746" t="s">
        <v>16</v>
      </c>
      <c r="E746" t="s">
        <v>24</v>
      </c>
      <c r="F746" t="s">
        <v>16</v>
      </c>
      <c r="G746" t="s">
        <v>18</v>
      </c>
      <c r="H746" t="s">
        <v>16</v>
      </c>
      <c r="I746" t="s">
        <v>1903</v>
      </c>
      <c r="J746" t="s">
        <v>1909</v>
      </c>
      <c r="K746" t="s">
        <v>476</v>
      </c>
      <c r="L746">
        <v>375</v>
      </c>
      <c r="M746" s="2">
        <v>90000000</v>
      </c>
      <c r="N746" s="2">
        <v>31900000</v>
      </c>
      <c r="O746" t="str">
        <f t="shared" si="11"/>
        <v>Flop</v>
      </c>
      <c r="S746" s="14" t="s">
        <v>1997</v>
      </c>
      <c r="T746" s="17">
        <v>1</v>
      </c>
    </row>
    <row r="747" spans="1:20" x14ac:dyDescent="0.3">
      <c r="A747" t="s">
        <v>1910</v>
      </c>
      <c r="B747" t="s">
        <v>23</v>
      </c>
      <c r="C747" t="s">
        <v>16</v>
      </c>
      <c r="D747" t="s">
        <v>16</v>
      </c>
      <c r="E747" t="s">
        <v>42</v>
      </c>
      <c r="F747" t="s">
        <v>16</v>
      </c>
      <c r="G747" t="s">
        <v>18</v>
      </c>
      <c r="H747" t="s">
        <v>16</v>
      </c>
      <c r="I747" t="s">
        <v>1903</v>
      </c>
      <c r="J747" t="s">
        <v>174</v>
      </c>
      <c r="K747" t="s">
        <v>99</v>
      </c>
      <c r="L747">
        <v>625</v>
      </c>
      <c r="M747" s="2">
        <v>100000000</v>
      </c>
      <c r="N747" s="2">
        <v>90350000</v>
      </c>
      <c r="O747" t="str">
        <f t="shared" si="11"/>
        <v>Average</v>
      </c>
      <c r="S747" s="16" t="s">
        <v>23</v>
      </c>
      <c r="T747" s="17">
        <v>1</v>
      </c>
    </row>
    <row r="748" spans="1:20" x14ac:dyDescent="0.3">
      <c r="A748" t="s">
        <v>1911</v>
      </c>
      <c r="B748" t="s">
        <v>23</v>
      </c>
      <c r="C748" t="s">
        <v>16</v>
      </c>
      <c r="D748" t="s">
        <v>16</v>
      </c>
      <c r="E748" t="s">
        <v>29</v>
      </c>
      <c r="F748" t="s">
        <v>16</v>
      </c>
      <c r="G748" t="s">
        <v>18</v>
      </c>
      <c r="H748" t="s">
        <v>18</v>
      </c>
      <c r="I748" t="s">
        <v>1903</v>
      </c>
      <c r="J748" t="s">
        <v>1912</v>
      </c>
      <c r="K748" t="s">
        <v>1913</v>
      </c>
      <c r="L748">
        <v>1150</v>
      </c>
      <c r="M748" s="2">
        <v>90000000</v>
      </c>
      <c r="N748" s="2">
        <v>116800000</v>
      </c>
      <c r="O748" t="str">
        <f t="shared" si="11"/>
        <v>Hit</v>
      </c>
      <c r="S748" s="14" t="s">
        <v>2001</v>
      </c>
      <c r="T748" s="17">
        <v>2</v>
      </c>
    </row>
    <row r="749" spans="1:20" x14ac:dyDescent="0.3">
      <c r="A749" t="s">
        <v>1914</v>
      </c>
      <c r="B749" t="s">
        <v>23</v>
      </c>
      <c r="C749" t="s">
        <v>16</v>
      </c>
      <c r="D749" t="s">
        <v>16</v>
      </c>
      <c r="E749" t="s">
        <v>55</v>
      </c>
      <c r="F749" t="s">
        <v>18</v>
      </c>
      <c r="G749" t="s">
        <v>18</v>
      </c>
      <c r="H749" t="s">
        <v>16</v>
      </c>
      <c r="I749" t="s">
        <v>1915</v>
      </c>
      <c r="J749" t="s">
        <v>1916</v>
      </c>
      <c r="K749" t="s">
        <v>1917</v>
      </c>
      <c r="L749">
        <v>50</v>
      </c>
      <c r="M749" s="2">
        <v>15000000</v>
      </c>
      <c r="N749" s="2">
        <v>1525000</v>
      </c>
      <c r="O749" t="str">
        <f t="shared" si="11"/>
        <v>Flop</v>
      </c>
      <c r="S749" s="16" t="s">
        <v>15</v>
      </c>
      <c r="T749" s="17">
        <v>2</v>
      </c>
    </row>
    <row r="750" spans="1:20" x14ac:dyDescent="0.3">
      <c r="A750" t="s">
        <v>1918</v>
      </c>
      <c r="B750" t="s">
        <v>15</v>
      </c>
      <c r="C750" t="s">
        <v>16</v>
      </c>
      <c r="D750" t="s">
        <v>16</v>
      </c>
      <c r="E750" t="s">
        <v>24</v>
      </c>
      <c r="F750" t="s">
        <v>18</v>
      </c>
      <c r="G750" t="s">
        <v>18</v>
      </c>
      <c r="H750" t="s">
        <v>18</v>
      </c>
      <c r="I750" t="s">
        <v>1919</v>
      </c>
      <c r="J750" t="s">
        <v>1920</v>
      </c>
      <c r="K750" t="s">
        <v>1921</v>
      </c>
      <c r="L750">
        <v>2</v>
      </c>
      <c r="M750" s="2">
        <v>1500000</v>
      </c>
      <c r="N750" s="2">
        <v>300000</v>
      </c>
      <c r="O750" t="str">
        <f t="shared" si="11"/>
        <v>Flop</v>
      </c>
      <c r="S750" s="14" t="s">
        <v>2005</v>
      </c>
      <c r="T750" s="17">
        <v>4</v>
      </c>
    </row>
    <row r="751" spans="1:20" x14ac:dyDescent="0.3">
      <c r="A751" t="s">
        <v>1922</v>
      </c>
      <c r="B751" t="s">
        <v>15</v>
      </c>
      <c r="C751" t="s">
        <v>16</v>
      </c>
      <c r="D751" t="s">
        <v>16</v>
      </c>
      <c r="E751" t="s">
        <v>29</v>
      </c>
      <c r="F751" t="s">
        <v>18</v>
      </c>
      <c r="G751" t="s">
        <v>18</v>
      </c>
      <c r="H751" t="s">
        <v>18</v>
      </c>
      <c r="I751" t="s">
        <v>1923</v>
      </c>
      <c r="J751" t="s">
        <v>1924</v>
      </c>
      <c r="K751" t="s">
        <v>1925</v>
      </c>
      <c r="L751">
        <v>275</v>
      </c>
      <c r="M751" s="2">
        <v>65000000</v>
      </c>
      <c r="N751" s="2">
        <v>4000000</v>
      </c>
      <c r="O751" t="str">
        <f t="shared" si="11"/>
        <v>Flop</v>
      </c>
      <c r="S751" s="16" t="s">
        <v>23</v>
      </c>
      <c r="T751" s="17">
        <v>2</v>
      </c>
    </row>
    <row r="752" spans="1:20" x14ac:dyDescent="0.3">
      <c r="A752" t="s">
        <v>1926</v>
      </c>
      <c r="B752" t="s">
        <v>15</v>
      </c>
      <c r="C752" t="s">
        <v>16</v>
      </c>
      <c r="D752" t="s">
        <v>16</v>
      </c>
      <c r="E752" t="s">
        <v>24</v>
      </c>
      <c r="F752" t="s">
        <v>18</v>
      </c>
      <c r="G752" t="s">
        <v>18</v>
      </c>
      <c r="H752" t="s">
        <v>18</v>
      </c>
      <c r="I752" t="s">
        <v>1927</v>
      </c>
      <c r="J752" t="s">
        <v>1928</v>
      </c>
      <c r="K752" t="s">
        <v>1076</v>
      </c>
      <c r="L752">
        <v>15</v>
      </c>
      <c r="M752" s="2">
        <v>7500000</v>
      </c>
      <c r="N752" s="2">
        <v>800000</v>
      </c>
      <c r="O752" t="str">
        <f t="shared" si="11"/>
        <v>Flop</v>
      </c>
      <c r="S752" s="16" t="s">
        <v>15</v>
      </c>
      <c r="T752" s="17">
        <v>2</v>
      </c>
    </row>
    <row r="753" spans="1:20" x14ac:dyDescent="0.3">
      <c r="A753" t="s">
        <v>1929</v>
      </c>
      <c r="B753" t="s">
        <v>23</v>
      </c>
      <c r="C753" t="s">
        <v>16</v>
      </c>
      <c r="D753" t="s">
        <v>16</v>
      </c>
      <c r="E753" t="s">
        <v>29</v>
      </c>
      <c r="F753" t="s">
        <v>18</v>
      </c>
      <c r="G753" t="s">
        <v>18</v>
      </c>
      <c r="H753" t="s">
        <v>16</v>
      </c>
      <c r="I753" t="s">
        <v>1930</v>
      </c>
      <c r="J753" t="s">
        <v>1931</v>
      </c>
      <c r="K753" t="s">
        <v>701</v>
      </c>
      <c r="L753">
        <v>150</v>
      </c>
      <c r="M753" s="2">
        <v>15000000</v>
      </c>
      <c r="N753" s="2">
        <v>2000000</v>
      </c>
      <c r="O753" t="str">
        <f t="shared" si="11"/>
        <v>Flop</v>
      </c>
      <c r="S753" s="14" t="s">
        <v>2013</v>
      </c>
      <c r="T753" s="17">
        <v>1</v>
      </c>
    </row>
    <row r="754" spans="1:20" x14ac:dyDescent="0.3">
      <c r="A754" t="s">
        <v>1932</v>
      </c>
      <c r="B754" t="s">
        <v>23</v>
      </c>
      <c r="C754" t="s">
        <v>16</v>
      </c>
      <c r="D754" t="s">
        <v>16</v>
      </c>
      <c r="E754" t="s">
        <v>24</v>
      </c>
      <c r="F754" t="s">
        <v>18</v>
      </c>
      <c r="G754" t="s">
        <v>16</v>
      </c>
      <c r="H754" t="s">
        <v>18</v>
      </c>
      <c r="I754" t="s">
        <v>1933</v>
      </c>
      <c r="J754" t="s">
        <v>1934</v>
      </c>
      <c r="K754" t="s">
        <v>1935</v>
      </c>
      <c r="L754">
        <v>25</v>
      </c>
      <c r="M754" s="2">
        <v>120000000</v>
      </c>
      <c r="N754" s="2">
        <v>700000</v>
      </c>
      <c r="O754" t="str">
        <f t="shared" si="11"/>
        <v>Flop</v>
      </c>
      <c r="S754" s="16" t="s">
        <v>15</v>
      </c>
      <c r="T754" s="17">
        <v>1</v>
      </c>
    </row>
    <row r="755" spans="1:20" x14ac:dyDescent="0.3">
      <c r="A755" t="s">
        <v>1936</v>
      </c>
      <c r="B755" t="s">
        <v>23</v>
      </c>
      <c r="C755" t="s">
        <v>16</v>
      </c>
      <c r="D755" t="s">
        <v>16</v>
      </c>
      <c r="E755" t="s">
        <v>24</v>
      </c>
      <c r="F755" t="s">
        <v>16</v>
      </c>
      <c r="G755" t="s">
        <v>16</v>
      </c>
      <c r="H755" t="s">
        <v>16</v>
      </c>
      <c r="I755" t="s">
        <v>1937</v>
      </c>
      <c r="J755" t="s">
        <v>1938</v>
      </c>
      <c r="K755" t="s">
        <v>430</v>
      </c>
      <c r="L755">
        <v>75</v>
      </c>
      <c r="M755" s="2">
        <v>15000000</v>
      </c>
      <c r="N755" s="2">
        <v>5100000</v>
      </c>
      <c r="O755" t="str">
        <f t="shared" si="11"/>
        <v>Flop</v>
      </c>
      <c r="S755" s="14" t="s">
        <v>2015</v>
      </c>
      <c r="T755" s="17">
        <v>9</v>
      </c>
    </row>
    <row r="756" spans="1:20" x14ac:dyDescent="0.3">
      <c r="A756" t="s">
        <v>1939</v>
      </c>
      <c r="B756" t="s">
        <v>15</v>
      </c>
      <c r="C756" t="s">
        <v>16</v>
      </c>
      <c r="D756" t="s">
        <v>16</v>
      </c>
      <c r="E756" t="s">
        <v>228</v>
      </c>
      <c r="F756" t="s">
        <v>16</v>
      </c>
      <c r="G756" t="s">
        <v>18</v>
      </c>
      <c r="H756" t="s">
        <v>18</v>
      </c>
      <c r="I756" t="s">
        <v>1940</v>
      </c>
      <c r="J756" t="s">
        <v>1940</v>
      </c>
      <c r="K756" t="s">
        <v>1941</v>
      </c>
      <c r="L756">
        <v>225</v>
      </c>
      <c r="M756" s="2">
        <v>30000000</v>
      </c>
      <c r="N756" s="2">
        <v>3900000</v>
      </c>
      <c r="O756" t="str">
        <f t="shared" si="11"/>
        <v>Flop</v>
      </c>
      <c r="S756" s="16" t="s">
        <v>23</v>
      </c>
      <c r="T756" s="17">
        <v>4</v>
      </c>
    </row>
    <row r="757" spans="1:20" x14ac:dyDescent="0.3">
      <c r="A757" t="s">
        <v>1942</v>
      </c>
      <c r="B757" t="s">
        <v>23</v>
      </c>
      <c r="C757" t="s">
        <v>16</v>
      </c>
      <c r="D757" t="s">
        <v>16</v>
      </c>
      <c r="E757" t="s">
        <v>24</v>
      </c>
      <c r="F757" t="s">
        <v>18</v>
      </c>
      <c r="G757" t="s">
        <v>16</v>
      </c>
      <c r="H757" t="s">
        <v>16</v>
      </c>
      <c r="I757" t="s">
        <v>1943</v>
      </c>
      <c r="J757" t="s">
        <v>445</v>
      </c>
      <c r="K757" t="s">
        <v>1944</v>
      </c>
      <c r="L757">
        <v>400</v>
      </c>
      <c r="M757" s="2">
        <v>180000000</v>
      </c>
      <c r="N757" s="2">
        <v>18125000</v>
      </c>
      <c r="O757" t="str">
        <f t="shared" si="11"/>
        <v>Flop</v>
      </c>
      <c r="S757" s="16" t="s">
        <v>15</v>
      </c>
      <c r="T757" s="17">
        <v>5</v>
      </c>
    </row>
    <row r="758" spans="1:20" x14ac:dyDescent="0.3">
      <c r="A758" t="s">
        <v>1945</v>
      </c>
      <c r="B758" t="s">
        <v>15</v>
      </c>
      <c r="C758" t="s">
        <v>16</v>
      </c>
      <c r="D758" t="s">
        <v>16</v>
      </c>
      <c r="E758" t="s">
        <v>24</v>
      </c>
      <c r="F758" t="s">
        <v>18</v>
      </c>
      <c r="G758" t="s">
        <v>18</v>
      </c>
      <c r="H758" t="s">
        <v>16</v>
      </c>
      <c r="I758" t="s">
        <v>1946</v>
      </c>
      <c r="J758" t="s">
        <v>1947</v>
      </c>
      <c r="K758" t="s">
        <v>1447</v>
      </c>
      <c r="L758">
        <v>300</v>
      </c>
      <c r="M758" s="2">
        <v>50000000</v>
      </c>
      <c r="N758" s="2">
        <v>6500000</v>
      </c>
      <c r="O758" t="str">
        <f t="shared" si="11"/>
        <v>Flop</v>
      </c>
      <c r="S758" s="14" t="s">
        <v>2032</v>
      </c>
      <c r="T758" s="17">
        <v>1</v>
      </c>
    </row>
    <row r="759" spans="1:20" x14ac:dyDescent="0.3">
      <c r="A759" t="s">
        <v>1948</v>
      </c>
      <c r="B759" t="s">
        <v>15</v>
      </c>
      <c r="C759" t="s">
        <v>16</v>
      </c>
      <c r="D759" t="s">
        <v>16</v>
      </c>
      <c r="E759" t="s">
        <v>24</v>
      </c>
      <c r="F759" t="s">
        <v>16</v>
      </c>
      <c r="G759" t="s">
        <v>18</v>
      </c>
      <c r="H759" t="s">
        <v>18</v>
      </c>
      <c r="I759" t="s">
        <v>1949</v>
      </c>
      <c r="J759" t="s">
        <v>1950</v>
      </c>
      <c r="K759" t="s">
        <v>1951</v>
      </c>
      <c r="L759">
        <v>20</v>
      </c>
      <c r="M759" s="2">
        <v>3500000</v>
      </c>
      <c r="N759" s="2">
        <v>525000</v>
      </c>
      <c r="O759" t="str">
        <f t="shared" si="11"/>
        <v>Flop</v>
      </c>
      <c r="S759" s="16" t="s">
        <v>23</v>
      </c>
      <c r="T759" s="17">
        <v>1</v>
      </c>
    </row>
    <row r="760" spans="1:20" x14ac:dyDescent="0.3">
      <c r="A760" t="s">
        <v>1952</v>
      </c>
      <c r="B760" t="s">
        <v>15</v>
      </c>
      <c r="C760" t="s">
        <v>16</v>
      </c>
      <c r="D760" t="s">
        <v>16</v>
      </c>
      <c r="E760" t="s">
        <v>24</v>
      </c>
      <c r="F760" t="s">
        <v>16</v>
      </c>
      <c r="G760" t="s">
        <v>18</v>
      </c>
      <c r="H760" t="s">
        <v>16</v>
      </c>
      <c r="I760" t="s">
        <v>1953</v>
      </c>
      <c r="J760" t="s">
        <v>1954</v>
      </c>
      <c r="K760" t="s">
        <v>222</v>
      </c>
      <c r="L760">
        <v>600</v>
      </c>
      <c r="M760" s="2">
        <v>200000000</v>
      </c>
      <c r="N760" s="2">
        <v>284400000</v>
      </c>
      <c r="O760" t="str">
        <f t="shared" si="11"/>
        <v>Hit</v>
      </c>
      <c r="S760" s="14" t="s">
        <v>2036</v>
      </c>
      <c r="T760" s="17">
        <v>1</v>
      </c>
    </row>
    <row r="761" spans="1:20" x14ac:dyDescent="0.3">
      <c r="A761" t="s">
        <v>1955</v>
      </c>
      <c r="B761" t="s">
        <v>15</v>
      </c>
      <c r="C761" t="s">
        <v>16</v>
      </c>
      <c r="D761" t="s">
        <v>16</v>
      </c>
      <c r="E761" t="s">
        <v>24</v>
      </c>
      <c r="F761" t="s">
        <v>16</v>
      </c>
      <c r="G761" t="s">
        <v>18</v>
      </c>
      <c r="H761" t="s">
        <v>18</v>
      </c>
      <c r="I761" t="s">
        <v>1953</v>
      </c>
      <c r="J761" t="s">
        <v>1956</v>
      </c>
      <c r="K761" t="s">
        <v>1956</v>
      </c>
      <c r="L761">
        <v>1700</v>
      </c>
      <c r="M761" s="2">
        <v>290000000</v>
      </c>
      <c r="N761" s="2">
        <v>165890000</v>
      </c>
      <c r="O761" t="str">
        <f t="shared" si="11"/>
        <v>Flop</v>
      </c>
      <c r="S761" s="16" t="s">
        <v>15</v>
      </c>
      <c r="T761" s="17">
        <v>1</v>
      </c>
    </row>
    <row r="762" spans="1:20" x14ac:dyDescent="0.3">
      <c r="A762" t="s">
        <v>1957</v>
      </c>
      <c r="B762" t="s">
        <v>15</v>
      </c>
      <c r="C762" t="s">
        <v>16</v>
      </c>
      <c r="D762" t="s">
        <v>16</v>
      </c>
      <c r="E762" t="s">
        <v>17</v>
      </c>
      <c r="F762" t="s">
        <v>18</v>
      </c>
      <c r="G762" t="s">
        <v>16</v>
      </c>
      <c r="H762" t="s">
        <v>16</v>
      </c>
      <c r="I762" t="s">
        <v>1958</v>
      </c>
      <c r="J762" t="s">
        <v>1959</v>
      </c>
      <c r="K762" t="s">
        <v>150</v>
      </c>
      <c r="L762">
        <v>425</v>
      </c>
      <c r="M762" s="2">
        <v>90000000</v>
      </c>
      <c r="N762" s="2">
        <v>18600000</v>
      </c>
      <c r="O762" t="str">
        <f t="shared" si="11"/>
        <v>Flop</v>
      </c>
      <c r="S762" s="14" t="s">
        <v>2039</v>
      </c>
      <c r="T762" s="17">
        <v>1</v>
      </c>
    </row>
    <row r="763" spans="1:20" x14ac:dyDescent="0.3">
      <c r="A763" t="s">
        <v>1960</v>
      </c>
      <c r="B763" t="s">
        <v>23</v>
      </c>
      <c r="C763" t="s">
        <v>16</v>
      </c>
      <c r="D763" t="s">
        <v>16</v>
      </c>
      <c r="E763" t="s">
        <v>29</v>
      </c>
      <c r="F763" t="s">
        <v>16</v>
      </c>
      <c r="G763" t="s">
        <v>16</v>
      </c>
      <c r="H763" t="s">
        <v>16</v>
      </c>
      <c r="I763" t="s">
        <v>1958</v>
      </c>
      <c r="J763" t="s">
        <v>1959</v>
      </c>
      <c r="K763" t="s">
        <v>128</v>
      </c>
      <c r="L763">
        <v>75</v>
      </c>
      <c r="M763" s="2">
        <v>40000000</v>
      </c>
      <c r="N763" s="2">
        <v>6000000</v>
      </c>
      <c r="O763" t="str">
        <f t="shared" si="11"/>
        <v>Flop</v>
      </c>
      <c r="S763" s="16" t="s">
        <v>15</v>
      </c>
      <c r="T763" s="17">
        <v>1</v>
      </c>
    </row>
    <row r="764" spans="1:20" x14ac:dyDescent="0.3">
      <c r="A764" t="s">
        <v>1961</v>
      </c>
      <c r="B764" t="s">
        <v>23</v>
      </c>
      <c r="C764" t="s">
        <v>16</v>
      </c>
      <c r="D764" t="s">
        <v>18</v>
      </c>
      <c r="E764" t="s">
        <v>228</v>
      </c>
      <c r="F764" t="s">
        <v>16</v>
      </c>
      <c r="G764" t="s">
        <v>16</v>
      </c>
      <c r="H764" t="s">
        <v>16</v>
      </c>
      <c r="I764" t="s">
        <v>1958</v>
      </c>
      <c r="J764" t="s">
        <v>230</v>
      </c>
      <c r="K764" t="s">
        <v>103</v>
      </c>
      <c r="L764">
        <v>1100</v>
      </c>
      <c r="M764" s="2">
        <v>130000000</v>
      </c>
      <c r="N764" s="2">
        <v>360300000</v>
      </c>
      <c r="O764" t="str">
        <f t="shared" si="11"/>
        <v>Blockbuster</v>
      </c>
      <c r="S764" s="14" t="s">
        <v>2042</v>
      </c>
      <c r="T764" s="17">
        <v>1</v>
      </c>
    </row>
    <row r="765" spans="1:20" x14ac:dyDescent="0.3">
      <c r="A765" t="s">
        <v>1962</v>
      </c>
      <c r="B765" t="s">
        <v>15</v>
      </c>
      <c r="C765" t="s">
        <v>16</v>
      </c>
      <c r="D765" t="s">
        <v>16</v>
      </c>
      <c r="E765" t="s">
        <v>38</v>
      </c>
      <c r="F765" t="s">
        <v>18</v>
      </c>
      <c r="G765" t="s">
        <v>18</v>
      </c>
      <c r="H765" t="s">
        <v>16</v>
      </c>
      <c r="I765" t="s">
        <v>1963</v>
      </c>
      <c r="J765" t="s">
        <v>1736</v>
      </c>
      <c r="K765" t="s">
        <v>828</v>
      </c>
      <c r="L765">
        <v>5</v>
      </c>
      <c r="M765" s="2">
        <v>6000000</v>
      </c>
      <c r="N765" s="2">
        <v>2200000</v>
      </c>
      <c r="O765" t="str">
        <f t="shared" si="11"/>
        <v>Flop</v>
      </c>
      <c r="S765" s="16" t="s">
        <v>15</v>
      </c>
      <c r="T765" s="17">
        <v>1</v>
      </c>
    </row>
    <row r="766" spans="1:20" x14ac:dyDescent="0.3">
      <c r="A766" t="s">
        <v>1964</v>
      </c>
      <c r="B766" t="s">
        <v>23</v>
      </c>
      <c r="C766" t="s">
        <v>16</v>
      </c>
      <c r="D766" t="s">
        <v>16</v>
      </c>
      <c r="E766" t="s">
        <v>29</v>
      </c>
      <c r="F766" t="s">
        <v>16</v>
      </c>
      <c r="G766" t="s">
        <v>16</v>
      </c>
      <c r="H766" t="s">
        <v>18</v>
      </c>
      <c r="I766" t="s">
        <v>30</v>
      </c>
      <c r="J766" t="s">
        <v>1543</v>
      </c>
      <c r="K766" t="s">
        <v>322</v>
      </c>
      <c r="L766">
        <v>525</v>
      </c>
      <c r="M766" s="2">
        <v>60000000</v>
      </c>
      <c r="N766" s="2">
        <v>107550000</v>
      </c>
      <c r="O766" t="str">
        <f t="shared" si="11"/>
        <v>Hit</v>
      </c>
      <c r="S766" s="14" t="s">
        <v>2045</v>
      </c>
      <c r="T766" s="17">
        <v>1</v>
      </c>
    </row>
    <row r="767" spans="1:20" x14ac:dyDescent="0.3">
      <c r="A767" t="s">
        <v>1965</v>
      </c>
      <c r="B767" t="s">
        <v>23</v>
      </c>
      <c r="C767" t="s">
        <v>16</v>
      </c>
      <c r="D767" t="s">
        <v>18</v>
      </c>
      <c r="E767" t="s">
        <v>29</v>
      </c>
      <c r="F767" t="s">
        <v>16</v>
      </c>
      <c r="G767" t="s">
        <v>16</v>
      </c>
      <c r="H767" t="s">
        <v>16</v>
      </c>
      <c r="I767" t="s">
        <v>30</v>
      </c>
      <c r="J767" t="s">
        <v>1543</v>
      </c>
      <c r="K767" t="s">
        <v>32</v>
      </c>
      <c r="L767">
        <v>1350</v>
      </c>
      <c r="M767" s="2">
        <v>190000000</v>
      </c>
      <c r="N767" s="2">
        <v>288013750</v>
      </c>
      <c r="O767" t="str">
        <f t="shared" si="11"/>
        <v>Hit</v>
      </c>
      <c r="S767" s="16" t="s">
        <v>15</v>
      </c>
      <c r="T767" s="17">
        <v>1</v>
      </c>
    </row>
    <row r="768" spans="1:20" x14ac:dyDescent="0.3">
      <c r="A768" t="s">
        <v>1966</v>
      </c>
      <c r="B768" t="s">
        <v>23</v>
      </c>
      <c r="C768" t="s">
        <v>16</v>
      </c>
      <c r="D768" t="s">
        <v>16</v>
      </c>
      <c r="E768" t="s">
        <v>42</v>
      </c>
      <c r="F768" t="s">
        <v>16</v>
      </c>
      <c r="G768" t="s">
        <v>18</v>
      </c>
      <c r="H768" t="s">
        <v>18</v>
      </c>
      <c r="I768" t="s">
        <v>1967</v>
      </c>
      <c r="J768" t="s">
        <v>1968</v>
      </c>
      <c r="K768" t="s">
        <v>1969</v>
      </c>
      <c r="L768">
        <v>85</v>
      </c>
      <c r="M768" s="2">
        <v>75000000</v>
      </c>
      <c r="N768" s="2">
        <v>3425000</v>
      </c>
      <c r="O768" t="str">
        <f t="shared" si="11"/>
        <v>Flop</v>
      </c>
      <c r="S768" s="14" t="s">
        <v>2047</v>
      </c>
      <c r="T768" s="17">
        <v>1</v>
      </c>
    </row>
    <row r="769" spans="1:20" x14ac:dyDescent="0.3">
      <c r="A769" t="s">
        <v>1970</v>
      </c>
      <c r="B769" t="s">
        <v>15</v>
      </c>
      <c r="C769" t="s">
        <v>16</v>
      </c>
      <c r="D769" t="s">
        <v>16</v>
      </c>
      <c r="E769" t="s">
        <v>24</v>
      </c>
      <c r="F769" t="s">
        <v>16</v>
      </c>
      <c r="G769" t="s">
        <v>18</v>
      </c>
      <c r="H769" t="s">
        <v>18</v>
      </c>
      <c r="I769" t="s">
        <v>1967</v>
      </c>
      <c r="J769" t="s">
        <v>1971</v>
      </c>
      <c r="K769" t="s">
        <v>720</v>
      </c>
      <c r="L769">
        <v>25</v>
      </c>
      <c r="M769" s="2">
        <v>15000000</v>
      </c>
      <c r="N769" s="2">
        <v>850000</v>
      </c>
      <c r="O769" t="str">
        <f t="shared" si="11"/>
        <v>Flop</v>
      </c>
      <c r="S769" s="16" t="s">
        <v>15</v>
      </c>
      <c r="T769" s="17">
        <v>1</v>
      </c>
    </row>
    <row r="770" spans="1:20" x14ac:dyDescent="0.3">
      <c r="A770" t="s">
        <v>1972</v>
      </c>
      <c r="B770" t="s">
        <v>15</v>
      </c>
      <c r="C770" t="s">
        <v>16</v>
      </c>
      <c r="D770" t="s">
        <v>16</v>
      </c>
      <c r="E770" t="s">
        <v>29</v>
      </c>
      <c r="F770" t="s">
        <v>16</v>
      </c>
      <c r="G770" t="s">
        <v>16</v>
      </c>
      <c r="H770" t="s">
        <v>16</v>
      </c>
      <c r="I770" t="s">
        <v>1967</v>
      </c>
      <c r="J770" t="s">
        <v>716</v>
      </c>
      <c r="K770" t="s">
        <v>828</v>
      </c>
      <c r="L770">
        <v>110</v>
      </c>
      <c r="M770" s="2">
        <v>35000000</v>
      </c>
      <c r="N770" s="2">
        <v>15400000</v>
      </c>
      <c r="O770" t="str">
        <f t="shared" ref="O770:O833" si="12">IF(N770 &gt;= 2*M770, "Blockbuster", IF(N770 &gt;= M770, "Hit", IF(N770 &gt;= 0.75*M770, "Average", "Flop")))</f>
        <v>Flop</v>
      </c>
      <c r="S770" s="14" t="s">
        <v>2050</v>
      </c>
      <c r="T770" s="17">
        <v>2</v>
      </c>
    </row>
    <row r="771" spans="1:20" x14ac:dyDescent="0.3">
      <c r="A771" t="s">
        <v>1973</v>
      </c>
      <c r="B771" t="s">
        <v>15</v>
      </c>
      <c r="C771" t="s">
        <v>16</v>
      </c>
      <c r="D771" t="s">
        <v>16</v>
      </c>
      <c r="E771" t="s">
        <v>42</v>
      </c>
      <c r="F771" t="s">
        <v>16</v>
      </c>
      <c r="G771" t="s">
        <v>16</v>
      </c>
      <c r="H771" t="s">
        <v>16</v>
      </c>
      <c r="I771" t="s">
        <v>1974</v>
      </c>
      <c r="J771" t="s">
        <v>1975</v>
      </c>
      <c r="K771" t="s">
        <v>246</v>
      </c>
      <c r="L771">
        <v>225</v>
      </c>
      <c r="M771" s="2">
        <v>60000000</v>
      </c>
      <c r="N771" s="2">
        <v>55192500</v>
      </c>
      <c r="O771" t="str">
        <f t="shared" si="12"/>
        <v>Average</v>
      </c>
      <c r="S771" s="16" t="s">
        <v>23</v>
      </c>
      <c r="T771" s="17">
        <v>1</v>
      </c>
    </row>
    <row r="772" spans="1:20" x14ac:dyDescent="0.3">
      <c r="A772" t="s">
        <v>1976</v>
      </c>
      <c r="B772" t="s">
        <v>23</v>
      </c>
      <c r="C772" t="s">
        <v>16</v>
      </c>
      <c r="D772" t="s">
        <v>16</v>
      </c>
      <c r="E772" t="s">
        <v>29</v>
      </c>
      <c r="F772" t="s">
        <v>16</v>
      </c>
      <c r="G772" t="s">
        <v>18</v>
      </c>
      <c r="H772" t="s">
        <v>16</v>
      </c>
      <c r="I772" t="s">
        <v>1974</v>
      </c>
      <c r="J772" t="s">
        <v>1977</v>
      </c>
      <c r="K772" t="s">
        <v>222</v>
      </c>
      <c r="L772">
        <v>650</v>
      </c>
      <c r="M772" s="2">
        <v>280000000</v>
      </c>
      <c r="N772" s="2">
        <v>75582500</v>
      </c>
      <c r="O772" t="str">
        <f t="shared" si="12"/>
        <v>Flop</v>
      </c>
      <c r="S772" s="16" t="s">
        <v>15</v>
      </c>
      <c r="T772" s="17">
        <v>1</v>
      </c>
    </row>
    <row r="773" spans="1:20" x14ac:dyDescent="0.3">
      <c r="A773" t="s">
        <v>1978</v>
      </c>
      <c r="B773" t="s">
        <v>23</v>
      </c>
      <c r="C773" t="s">
        <v>16</v>
      </c>
      <c r="D773" t="s">
        <v>16</v>
      </c>
      <c r="E773" t="s">
        <v>24</v>
      </c>
      <c r="F773" t="s">
        <v>16</v>
      </c>
      <c r="G773" t="s">
        <v>16</v>
      </c>
      <c r="H773" t="s">
        <v>16</v>
      </c>
      <c r="I773" t="s">
        <v>1974</v>
      </c>
      <c r="J773" t="s">
        <v>1340</v>
      </c>
      <c r="K773" t="s">
        <v>250</v>
      </c>
      <c r="L773">
        <v>1150</v>
      </c>
      <c r="M773" s="2">
        <v>110000000</v>
      </c>
      <c r="N773" s="2">
        <v>84800000</v>
      </c>
      <c r="O773" t="str">
        <f t="shared" si="12"/>
        <v>Average</v>
      </c>
      <c r="S773" s="14" t="s">
        <v>2055</v>
      </c>
      <c r="T773" s="17">
        <v>2</v>
      </c>
    </row>
    <row r="774" spans="1:20" x14ac:dyDescent="0.3">
      <c r="A774" t="s">
        <v>1979</v>
      </c>
      <c r="B774" t="s">
        <v>15</v>
      </c>
      <c r="C774" t="s">
        <v>16</v>
      </c>
      <c r="D774" t="s">
        <v>16</v>
      </c>
      <c r="E774" t="s">
        <v>118</v>
      </c>
      <c r="F774" t="s">
        <v>16</v>
      </c>
      <c r="G774" t="s">
        <v>18</v>
      </c>
      <c r="H774" t="s">
        <v>16</v>
      </c>
      <c r="I774" t="s">
        <v>1974</v>
      </c>
      <c r="J774" t="s">
        <v>1980</v>
      </c>
      <c r="K774" t="s">
        <v>246</v>
      </c>
      <c r="L774">
        <v>400</v>
      </c>
      <c r="M774" s="2">
        <v>120000000</v>
      </c>
      <c r="N774" s="2">
        <v>107516250</v>
      </c>
      <c r="O774" t="str">
        <f t="shared" si="12"/>
        <v>Average</v>
      </c>
      <c r="S774" s="16" t="s">
        <v>23</v>
      </c>
      <c r="T774" s="17">
        <v>1</v>
      </c>
    </row>
    <row r="775" spans="1:20" x14ac:dyDescent="0.3">
      <c r="A775" t="s">
        <v>1981</v>
      </c>
      <c r="B775" t="s">
        <v>23</v>
      </c>
      <c r="C775" t="s">
        <v>16</v>
      </c>
      <c r="D775" t="s">
        <v>16</v>
      </c>
      <c r="E775" t="s">
        <v>42</v>
      </c>
      <c r="F775" t="s">
        <v>16</v>
      </c>
      <c r="G775" t="s">
        <v>16</v>
      </c>
      <c r="H775" t="s">
        <v>16</v>
      </c>
      <c r="I775" t="s">
        <v>1974</v>
      </c>
      <c r="J775" t="s">
        <v>1982</v>
      </c>
      <c r="K775" t="s">
        <v>246</v>
      </c>
      <c r="L775">
        <v>325</v>
      </c>
      <c r="M775" s="2">
        <v>80000000</v>
      </c>
      <c r="N775" s="2">
        <v>25872000</v>
      </c>
      <c r="O775" t="str">
        <f t="shared" si="12"/>
        <v>Flop</v>
      </c>
      <c r="S775" s="16" t="s">
        <v>15</v>
      </c>
      <c r="T775" s="17">
        <v>1</v>
      </c>
    </row>
    <row r="776" spans="1:20" x14ac:dyDescent="0.3">
      <c r="A776" t="s">
        <v>1983</v>
      </c>
      <c r="B776" t="s">
        <v>15</v>
      </c>
      <c r="C776" t="s">
        <v>16</v>
      </c>
      <c r="D776" t="s">
        <v>16</v>
      </c>
      <c r="E776" t="s">
        <v>24</v>
      </c>
      <c r="F776" t="s">
        <v>18</v>
      </c>
      <c r="G776" t="s">
        <v>18</v>
      </c>
      <c r="H776" t="s">
        <v>18</v>
      </c>
      <c r="I776" t="s">
        <v>1984</v>
      </c>
      <c r="J776" t="s">
        <v>1985</v>
      </c>
      <c r="K776" t="s">
        <v>1814</v>
      </c>
      <c r="L776">
        <v>3</v>
      </c>
      <c r="M776" s="2">
        <v>5000000</v>
      </c>
      <c r="N776" s="2">
        <v>180000</v>
      </c>
      <c r="O776" t="str">
        <f t="shared" si="12"/>
        <v>Flop</v>
      </c>
      <c r="S776" s="14" t="s">
        <v>2059</v>
      </c>
      <c r="T776" s="17">
        <v>1</v>
      </c>
    </row>
    <row r="777" spans="1:20" x14ac:dyDescent="0.3">
      <c r="A777" t="s">
        <v>1986</v>
      </c>
      <c r="B777" t="s">
        <v>15</v>
      </c>
      <c r="C777" t="s">
        <v>16</v>
      </c>
      <c r="D777" t="s">
        <v>16</v>
      </c>
      <c r="E777" t="s">
        <v>24</v>
      </c>
      <c r="F777" t="s">
        <v>18</v>
      </c>
      <c r="G777" t="s">
        <v>18</v>
      </c>
      <c r="H777" t="s">
        <v>16</v>
      </c>
      <c r="I777" t="s">
        <v>1987</v>
      </c>
      <c r="J777" t="s">
        <v>1988</v>
      </c>
      <c r="K777" t="s">
        <v>1989</v>
      </c>
      <c r="L777">
        <v>1</v>
      </c>
      <c r="M777" s="2">
        <v>4000000</v>
      </c>
      <c r="N777" s="2">
        <v>500000</v>
      </c>
      <c r="O777" t="str">
        <f t="shared" si="12"/>
        <v>Flop</v>
      </c>
      <c r="S777" s="16" t="s">
        <v>15</v>
      </c>
      <c r="T777" s="17">
        <v>1</v>
      </c>
    </row>
    <row r="778" spans="1:20" x14ac:dyDescent="0.3">
      <c r="A778" t="s">
        <v>1990</v>
      </c>
      <c r="B778" t="s">
        <v>23</v>
      </c>
      <c r="C778" t="s">
        <v>16</v>
      </c>
      <c r="D778" t="s">
        <v>16</v>
      </c>
      <c r="E778" t="s">
        <v>24</v>
      </c>
      <c r="F778" t="s">
        <v>18</v>
      </c>
      <c r="G778" t="s">
        <v>16</v>
      </c>
      <c r="H778" t="s">
        <v>16</v>
      </c>
      <c r="I778" t="s">
        <v>1991</v>
      </c>
      <c r="J778" t="s">
        <v>1992</v>
      </c>
      <c r="K778" t="s">
        <v>530</v>
      </c>
      <c r="L778">
        <v>10</v>
      </c>
      <c r="M778" s="2">
        <v>3000000</v>
      </c>
      <c r="N778" s="2">
        <v>290000</v>
      </c>
      <c r="O778" t="str">
        <f t="shared" si="12"/>
        <v>Flop</v>
      </c>
      <c r="S778" s="14" t="s">
        <v>2062</v>
      </c>
      <c r="T778" s="17">
        <v>1</v>
      </c>
    </row>
    <row r="779" spans="1:20" x14ac:dyDescent="0.3">
      <c r="A779" t="s">
        <v>1993</v>
      </c>
      <c r="B779" t="s">
        <v>15</v>
      </c>
      <c r="C779" t="s">
        <v>16</v>
      </c>
      <c r="D779" t="s">
        <v>16</v>
      </c>
      <c r="E779" t="s">
        <v>42</v>
      </c>
      <c r="F779" t="s">
        <v>16</v>
      </c>
      <c r="G779" t="s">
        <v>18</v>
      </c>
      <c r="H779" t="s">
        <v>16</v>
      </c>
      <c r="I779" t="s">
        <v>1994</v>
      </c>
      <c r="J779" t="s">
        <v>1995</v>
      </c>
      <c r="K779" t="s">
        <v>125</v>
      </c>
      <c r="L779">
        <v>105</v>
      </c>
      <c r="M779" s="2">
        <v>22500000</v>
      </c>
      <c r="N779" s="2">
        <v>1050000</v>
      </c>
      <c r="O779" t="str">
        <f t="shared" si="12"/>
        <v>Flop</v>
      </c>
      <c r="S779" s="16" t="s">
        <v>15</v>
      </c>
      <c r="T779" s="17">
        <v>1</v>
      </c>
    </row>
    <row r="780" spans="1:20" x14ac:dyDescent="0.3">
      <c r="A780" t="s">
        <v>1996</v>
      </c>
      <c r="B780" t="s">
        <v>23</v>
      </c>
      <c r="C780" t="s">
        <v>16</v>
      </c>
      <c r="D780" t="s">
        <v>16</v>
      </c>
      <c r="E780" t="s">
        <v>228</v>
      </c>
      <c r="F780" t="s">
        <v>16</v>
      </c>
      <c r="G780" t="s">
        <v>18</v>
      </c>
      <c r="H780" t="s">
        <v>18</v>
      </c>
      <c r="I780" t="s">
        <v>1997</v>
      </c>
      <c r="J780" t="s">
        <v>1998</v>
      </c>
      <c r="K780" t="s">
        <v>1999</v>
      </c>
      <c r="L780">
        <v>150</v>
      </c>
      <c r="M780" s="2">
        <v>35000000</v>
      </c>
      <c r="N780" s="2">
        <v>3100000</v>
      </c>
      <c r="O780" t="str">
        <f t="shared" si="12"/>
        <v>Flop</v>
      </c>
      <c r="S780" s="14" t="s">
        <v>2066</v>
      </c>
      <c r="T780" s="17">
        <v>1</v>
      </c>
    </row>
    <row r="781" spans="1:20" x14ac:dyDescent="0.3">
      <c r="A781" t="s">
        <v>2000</v>
      </c>
      <c r="B781" t="s">
        <v>15</v>
      </c>
      <c r="C781" t="s">
        <v>16</v>
      </c>
      <c r="D781" t="s">
        <v>18</v>
      </c>
      <c r="E781" t="s">
        <v>42</v>
      </c>
      <c r="F781" t="s">
        <v>16</v>
      </c>
      <c r="G781" t="s">
        <v>16</v>
      </c>
      <c r="H781" t="s">
        <v>16</v>
      </c>
      <c r="I781" t="s">
        <v>2001</v>
      </c>
      <c r="J781" t="s">
        <v>180</v>
      </c>
      <c r="K781" t="s">
        <v>517</v>
      </c>
      <c r="L781">
        <v>850</v>
      </c>
      <c r="M781" s="2">
        <v>130000000</v>
      </c>
      <c r="N781" s="2">
        <v>58070000</v>
      </c>
      <c r="O781" t="str">
        <f t="shared" si="12"/>
        <v>Flop</v>
      </c>
      <c r="S781" s="16" t="s">
        <v>15</v>
      </c>
      <c r="T781" s="17">
        <v>1</v>
      </c>
    </row>
    <row r="782" spans="1:20" x14ac:dyDescent="0.3">
      <c r="A782" t="s">
        <v>2002</v>
      </c>
      <c r="B782" t="s">
        <v>15</v>
      </c>
      <c r="C782" t="s">
        <v>16</v>
      </c>
      <c r="D782" t="s">
        <v>16</v>
      </c>
      <c r="E782" t="s">
        <v>42</v>
      </c>
      <c r="F782" t="s">
        <v>18</v>
      </c>
      <c r="G782" t="s">
        <v>18</v>
      </c>
      <c r="H782" t="s">
        <v>16</v>
      </c>
      <c r="I782" t="s">
        <v>2001</v>
      </c>
      <c r="J782" t="s">
        <v>2003</v>
      </c>
      <c r="K782" t="s">
        <v>203</v>
      </c>
      <c r="L782">
        <v>1000</v>
      </c>
      <c r="M782" s="2">
        <v>110000000</v>
      </c>
      <c r="N782" s="2">
        <v>106000000</v>
      </c>
      <c r="O782" t="str">
        <f t="shared" si="12"/>
        <v>Average</v>
      </c>
      <c r="S782" s="14" t="s">
        <v>417</v>
      </c>
      <c r="T782" s="17">
        <v>1</v>
      </c>
    </row>
    <row r="783" spans="1:20" x14ac:dyDescent="0.3">
      <c r="A783" t="s">
        <v>2004</v>
      </c>
      <c r="B783" t="s">
        <v>23</v>
      </c>
      <c r="C783" t="s">
        <v>16</v>
      </c>
      <c r="D783" t="s">
        <v>16</v>
      </c>
      <c r="E783" t="s">
        <v>17</v>
      </c>
      <c r="F783" t="s">
        <v>16</v>
      </c>
      <c r="G783" t="s">
        <v>18</v>
      </c>
      <c r="H783" t="s">
        <v>16</v>
      </c>
      <c r="I783" t="s">
        <v>2005</v>
      </c>
      <c r="J783" t="s">
        <v>2006</v>
      </c>
      <c r="K783" t="s">
        <v>138</v>
      </c>
      <c r="L783">
        <v>30</v>
      </c>
      <c r="M783" s="2">
        <v>15000000</v>
      </c>
      <c r="N783" s="2">
        <v>1350000</v>
      </c>
      <c r="O783" t="str">
        <f t="shared" si="12"/>
        <v>Flop</v>
      </c>
      <c r="S783" s="16" t="s">
        <v>15</v>
      </c>
      <c r="T783" s="17">
        <v>1</v>
      </c>
    </row>
    <row r="784" spans="1:20" x14ac:dyDescent="0.3">
      <c r="A784" t="s">
        <v>2007</v>
      </c>
      <c r="B784" t="s">
        <v>23</v>
      </c>
      <c r="C784" t="s">
        <v>16</v>
      </c>
      <c r="D784" t="s">
        <v>16</v>
      </c>
      <c r="E784" t="s">
        <v>64</v>
      </c>
      <c r="F784" t="s">
        <v>16</v>
      </c>
      <c r="G784" t="s">
        <v>16</v>
      </c>
      <c r="H784" t="s">
        <v>16</v>
      </c>
      <c r="I784" t="s">
        <v>2005</v>
      </c>
      <c r="J784" t="s">
        <v>744</v>
      </c>
      <c r="K784" t="s">
        <v>150</v>
      </c>
      <c r="L784">
        <v>150</v>
      </c>
      <c r="M784" s="2">
        <v>22500000</v>
      </c>
      <c r="N784" s="2">
        <v>15300000</v>
      </c>
      <c r="O784" t="str">
        <f t="shared" si="12"/>
        <v>Flop</v>
      </c>
      <c r="S784" s="14" t="s">
        <v>2071</v>
      </c>
      <c r="T784" s="17">
        <v>1</v>
      </c>
    </row>
    <row r="785" spans="1:20" x14ac:dyDescent="0.3">
      <c r="A785" t="s">
        <v>2008</v>
      </c>
      <c r="B785" t="s">
        <v>15</v>
      </c>
      <c r="C785" t="s">
        <v>16</v>
      </c>
      <c r="D785" t="s">
        <v>16</v>
      </c>
      <c r="E785" t="s">
        <v>24</v>
      </c>
      <c r="F785" t="s">
        <v>16</v>
      </c>
      <c r="G785" t="s">
        <v>18</v>
      </c>
      <c r="H785" t="s">
        <v>16</v>
      </c>
      <c r="I785" t="s">
        <v>2005</v>
      </c>
      <c r="J785" t="s">
        <v>2009</v>
      </c>
      <c r="K785" t="s">
        <v>1570</v>
      </c>
      <c r="L785">
        <v>8</v>
      </c>
      <c r="M785" s="2">
        <v>10000000</v>
      </c>
      <c r="N785" s="2">
        <v>120000</v>
      </c>
      <c r="O785" t="str">
        <f t="shared" si="12"/>
        <v>Flop</v>
      </c>
      <c r="S785" s="16" t="s">
        <v>15</v>
      </c>
      <c r="T785" s="17">
        <v>1</v>
      </c>
    </row>
    <row r="786" spans="1:20" x14ac:dyDescent="0.3">
      <c r="A786" t="s">
        <v>2010</v>
      </c>
      <c r="B786" t="s">
        <v>15</v>
      </c>
      <c r="C786" t="s">
        <v>16</v>
      </c>
      <c r="D786" t="s">
        <v>16</v>
      </c>
      <c r="E786" t="s">
        <v>24</v>
      </c>
      <c r="F786" t="s">
        <v>16</v>
      </c>
      <c r="G786" t="s">
        <v>18</v>
      </c>
      <c r="H786" t="s">
        <v>18</v>
      </c>
      <c r="I786" t="s">
        <v>2005</v>
      </c>
      <c r="J786" t="s">
        <v>2011</v>
      </c>
      <c r="K786" t="s">
        <v>128</v>
      </c>
      <c r="L786">
        <v>110</v>
      </c>
      <c r="M786" s="2">
        <v>30000000</v>
      </c>
      <c r="N786" s="2">
        <v>5550000</v>
      </c>
      <c r="O786" t="str">
        <f t="shared" si="12"/>
        <v>Flop</v>
      </c>
      <c r="S786" s="14" t="s">
        <v>2075</v>
      </c>
      <c r="T786" s="17">
        <v>3</v>
      </c>
    </row>
    <row r="787" spans="1:20" x14ac:dyDescent="0.3">
      <c r="A787" t="s">
        <v>2012</v>
      </c>
      <c r="B787" t="s">
        <v>15</v>
      </c>
      <c r="C787" t="s">
        <v>16</v>
      </c>
      <c r="D787" t="s">
        <v>16</v>
      </c>
      <c r="E787" t="s">
        <v>24</v>
      </c>
      <c r="F787" t="s">
        <v>18</v>
      </c>
      <c r="G787" t="s">
        <v>18</v>
      </c>
      <c r="H787" t="s">
        <v>16</v>
      </c>
      <c r="I787" t="s">
        <v>2013</v>
      </c>
      <c r="J787" t="s">
        <v>2013</v>
      </c>
      <c r="K787" t="s">
        <v>1146</v>
      </c>
      <c r="L787">
        <v>50</v>
      </c>
      <c r="M787" s="2">
        <v>25000000</v>
      </c>
      <c r="N787" s="2">
        <v>825000</v>
      </c>
      <c r="O787" t="str">
        <f t="shared" si="12"/>
        <v>Flop</v>
      </c>
      <c r="S787" s="16" t="s">
        <v>23</v>
      </c>
      <c r="T787" s="17">
        <v>1</v>
      </c>
    </row>
    <row r="788" spans="1:20" x14ac:dyDescent="0.3">
      <c r="A788" t="s">
        <v>2014</v>
      </c>
      <c r="B788" t="s">
        <v>23</v>
      </c>
      <c r="C788" t="s">
        <v>16</v>
      </c>
      <c r="D788" t="s">
        <v>16</v>
      </c>
      <c r="E788" t="s">
        <v>42</v>
      </c>
      <c r="F788" t="s">
        <v>16</v>
      </c>
      <c r="G788" t="s">
        <v>18</v>
      </c>
      <c r="H788" t="s">
        <v>16</v>
      </c>
      <c r="I788" t="s">
        <v>2015</v>
      </c>
      <c r="J788" t="s">
        <v>2016</v>
      </c>
      <c r="K788" t="s">
        <v>125</v>
      </c>
      <c r="L788">
        <v>175</v>
      </c>
      <c r="M788" s="2">
        <v>62500000</v>
      </c>
      <c r="N788" s="2">
        <v>1950000</v>
      </c>
      <c r="O788" t="str">
        <f t="shared" si="12"/>
        <v>Flop</v>
      </c>
      <c r="S788" s="16" t="s">
        <v>15</v>
      </c>
      <c r="T788" s="17">
        <v>2</v>
      </c>
    </row>
    <row r="789" spans="1:20" x14ac:dyDescent="0.3">
      <c r="A789" t="s">
        <v>2017</v>
      </c>
      <c r="B789" t="s">
        <v>23</v>
      </c>
      <c r="C789" t="s">
        <v>16</v>
      </c>
      <c r="D789" t="s">
        <v>16</v>
      </c>
      <c r="E789" t="s">
        <v>42</v>
      </c>
      <c r="F789" t="s">
        <v>16</v>
      </c>
      <c r="G789" t="s">
        <v>16</v>
      </c>
      <c r="H789" t="s">
        <v>16</v>
      </c>
      <c r="I789" t="s">
        <v>2015</v>
      </c>
      <c r="J789" t="s">
        <v>1635</v>
      </c>
      <c r="K789" t="s">
        <v>706</v>
      </c>
      <c r="L789">
        <v>90</v>
      </c>
      <c r="M789" s="2">
        <v>40000000</v>
      </c>
      <c r="N789" s="2">
        <v>1950000</v>
      </c>
      <c r="O789" t="str">
        <f t="shared" si="12"/>
        <v>Flop</v>
      </c>
      <c r="S789" s="14" t="s">
        <v>2082</v>
      </c>
      <c r="T789" s="17">
        <v>1</v>
      </c>
    </row>
    <row r="790" spans="1:20" x14ac:dyDescent="0.3">
      <c r="A790" t="s">
        <v>2018</v>
      </c>
      <c r="B790" t="s">
        <v>15</v>
      </c>
      <c r="C790" t="s">
        <v>16</v>
      </c>
      <c r="D790" t="s">
        <v>16</v>
      </c>
      <c r="E790" t="s">
        <v>24</v>
      </c>
      <c r="F790" t="s">
        <v>16</v>
      </c>
      <c r="G790" t="s">
        <v>16</v>
      </c>
      <c r="H790" t="s">
        <v>18</v>
      </c>
      <c r="I790" t="s">
        <v>2015</v>
      </c>
      <c r="J790" t="s">
        <v>116</v>
      </c>
      <c r="K790" t="s">
        <v>2019</v>
      </c>
      <c r="L790">
        <v>1000</v>
      </c>
      <c r="M790" s="2">
        <v>210000000</v>
      </c>
      <c r="N790" s="2">
        <v>379699000</v>
      </c>
      <c r="O790" t="str">
        <f t="shared" si="12"/>
        <v>Hit</v>
      </c>
      <c r="S790" s="16" t="s">
        <v>23</v>
      </c>
      <c r="T790" s="17">
        <v>1</v>
      </c>
    </row>
    <row r="791" spans="1:20" x14ac:dyDescent="0.3">
      <c r="A791" t="s">
        <v>2020</v>
      </c>
      <c r="B791" t="s">
        <v>15</v>
      </c>
      <c r="C791" t="s">
        <v>16</v>
      </c>
      <c r="D791" t="s">
        <v>16</v>
      </c>
      <c r="E791" t="s">
        <v>24</v>
      </c>
      <c r="F791" t="s">
        <v>16</v>
      </c>
      <c r="G791" t="s">
        <v>18</v>
      </c>
      <c r="H791" t="s">
        <v>16</v>
      </c>
      <c r="I791" t="s">
        <v>2015</v>
      </c>
      <c r="J791" t="s">
        <v>2021</v>
      </c>
      <c r="K791" t="s">
        <v>60</v>
      </c>
      <c r="L791">
        <v>65</v>
      </c>
      <c r="M791" s="2">
        <v>50000000</v>
      </c>
      <c r="N791" s="2">
        <v>4750000</v>
      </c>
      <c r="O791" t="str">
        <f t="shared" si="12"/>
        <v>Flop</v>
      </c>
      <c r="S791" s="14" t="s">
        <v>2085</v>
      </c>
      <c r="T791" s="17">
        <v>1</v>
      </c>
    </row>
    <row r="792" spans="1:20" x14ac:dyDescent="0.3">
      <c r="A792" t="s">
        <v>2022</v>
      </c>
      <c r="B792" t="s">
        <v>23</v>
      </c>
      <c r="C792" t="s">
        <v>16</v>
      </c>
      <c r="D792" t="s">
        <v>16</v>
      </c>
      <c r="E792" t="s">
        <v>29</v>
      </c>
      <c r="F792" t="s">
        <v>16</v>
      </c>
      <c r="G792" t="s">
        <v>16</v>
      </c>
      <c r="H792" t="s">
        <v>16</v>
      </c>
      <c r="I792" t="s">
        <v>2015</v>
      </c>
      <c r="J792" t="s">
        <v>1154</v>
      </c>
      <c r="K792" t="s">
        <v>246</v>
      </c>
      <c r="L792">
        <v>70</v>
      </c>
      <c r="M792" s="2">
        <v>35000000</v>
      </c>
      <c r="N792" s="2">
        <v>10834800</v>
      </c>
      <c r="O792" t="str">
        <f t="shared" si="12"/>
        <v>Flop</v>
      </c>
      <c r="S792" s="16" t="s">
        <v>15</v>
      </c>
      <c r="T792" s="17">
        <v>1</v>
      </c>
    </row>
    <row r="793" spans="1:20" x14ac:dyDescent="0.3">
      <c r="A793" t="s">
        <v>2023</v>
      </c>
      <c r="B793" t="s">
        <v>15</v>
      </c>
      <c r="C793" t="s">
        <v>16</v>
      </c>
      <c r="D793" t="s">
        <v>16</v>
      </c>
      <c r="E793" t="s">
        <v>24</v>
      </c>
      <c r="F793" t="s">
        <v>16</v>
      </c>
      <c r="G793" t="s">
        <v>18</v>
      </c>
      <c r="H793" t="s">
        <v>18</v>
      </c>
      <c r="I793" t="s">
        <v>2015</v>
      </c>
      <c r="J793" t="s">
        <v>1332</v>
      </c>
      <c r="K793" t="s">
        <v>2024</v>
      </c>
      <c r="L793">
        <v>40</v>
      </c>
      <c r="M793" s="2">
        <v>27500000</v>
      </c>
      <c r="N793" s="2">
        <v>2350000</v>
      </c>
      <c r="O793" t="str">
        <f t="shared" si="12"/>
        <v>Flop</v>
      </c>
      <c r="S793" s="14" t="s">
        <v>2087</v>
      </c>
      <c r="T793" s="17">
        <v>10</v>
      </c>
    </row>
    <row r="794" spans="1:20" x14ac:dyDescent="0.3">
      <c r="A794" t="s">
        <v>2025</v>
      </c>
      <c r="B794" t="s">
        <v>15</v>
      </c>
      <c r="C794" t="s">
        <v>16</v>
      </c>
      <c r="D794" t="s">
        <v>16</v>
      </c>
      <c r="E794" t="s">
        <v>24</v>
      </c>
      <c r="F794" t="s">
        <v>16</v>
      </c>
      <c r="G794" t="s">
        <v>16</v>
      </c>
      <c r="H794" t="s">
        <v>18</v>
      </c>
      <c r="I794" t="s">
        <v>2015</v>
      </c>
      <c r="J794" t="s">
        <v>1738</v>
      </c>
      <c r="K794" t="s">
        <v>2026</v>
      </c>
      <c r="L794">
        <v>450</v>
      </c>
      <c r="M794" s="2">
        <v>110000000</v>
      </c>
      <c r="N794" s="2">
        <v>37400000</v>
      </c>
      <c r="O794" t="str">
        <f t="shared" si="12"/>
        <v>Flop</v>
      </c>
      <c r="S794" s="16" t="s">
        <v>23</v>
      </c>
      <c r="T794" s="17">
        <v>2</v>
      </c>
    </row>
    <row r="795" spans="1:20" x14ac:dyDescent="0.3">
      <c r="A795" t="s">
        <v>2027</v>
      </c>
      <c r="B795" t="s">
        <v>15</v>
      </c>
      <c r="C795" t="s">
        <v>16</v>
      </c>
      <c r="D795" t="s">
        <v>16</v>
      </c>
      <c r="E795" t="s">
        <v>24</v>
      </c>
      <c r="F795" t="s">
        <v>16</v>
      </c>
      <c r="G795" t="s">
        <v>18</v>
      </c>
      <c r="H795" t="s">
        <v>16</v>
      </c>
      <c r="I795" t="s">
        <v>2015</v>
      </c>
      <c r="J795" t="s">
        <v>2028</v>
      </c>
      <c r="K795" t="s">
        <v>1215</v>
      </c>
      <c r="L795">
        <v>375</v>
      </c>
      <c r="M795" s="2">
        <v>80000000</v>
      </c>
      <c r="N795" s="2">
        <v>5900000</v>
      </c>
      <c r="O795" t="str">
        <f t="shared" si="12"/>
        <v>Flop</v>
      </c>
      <c r="S795" s="16" t="s">
        <v>15</v>
      </c>
      <c r="T795" s="17">
        <v>8</v>
      </c>
    </row>
    <row r="796" spans="1:20" x14ac:dyDescent="0.3">
      <c r="A796" t="s">
        <v>2029</v>
      </c>
      <c r="B796" t="s">
        <v>23</v>
      </c>
      <c r="C796" t="s">
        <v>18</v>
      </c>
      <c r="D796" t="s">
        <v>16</v>
      </c>
      <c r="E796" t="s">
        <v>24</v>
      </c>
      <c r="F796" t="s">
        <v>16</v>
      </c>
      <c r="G796" t="s">
        <v>18</v>
      </c>
      <c r="H796" t="s">
        <v>16</v>
      </c>
      <c r="I796" t="s">
        <v>2015</v>
      </c>
      <c r="J796" t="s">
        <v>2030</v>
      </c>
      <c r="K796" t="s">
        <v>241</v>
      </c>
      <c r="L796">
        <v>500</v>
      </c>
      <c r="M796" s="2">
        <v>90000000</v>
      </c>
      <c r="N796" s="2">
        <v>51267500</v>
      </c>
      <c r="O796" t="str">
        <f t="shared" si="12"/>
        <v>Flop</v>
      </c>
      <c r="S796" s="14" t="s">
        <v>2105</v>
      </c>
      <c r="T796" s="17">
        <v>2</v>
      </c>
    </row>
    <row r="797" spans="1:20" x14ac:dyDescent="0.3">
      <c r="A797" t="s">
        <v>2031</v>
      </c>
      <c r="B797" t="s">
        <v>23</v>
      </c>
      <c r="C797" t="s">
        <v>16</v>
      </c>
      <c r="D797" t="s">
        <v>16</v>
      </c>
      <c r="E797" t="s">
        <v>38</v>
      </c>
      <c r="F797" t="s">
        <v>18</v>
      </c>
      <c r="G797" t="s">
        <v>16</v>
      </c>
      <c r="H797" t="s">
        <v>18</v>
      </c>
      <c r="I797" t="s">
        <v>2032</v>
      </c>
      <c r="J797" t="s">
        <v>2033</v>
      </c>
      <c r="K797" t="s">
        <v>2034</v>
      </c>
      <c r="L797">
        <v>50</v>
      </c>
      <c r="M797" s="2">
        <v>5000000</v>
      </c>
      <c r="N797" s="2">
        <v>5000000</v>
      </c>
      <c r="O797" t="str">
        <f t="shared" si="12"/>
        <v>Hit</v>
      </c>
      <c r="S797" s="16" t="s">
        <v>15</v>
      </c>
      <c r="T797" s="17">
        <v>2</v>
      </c>
    </row>
    <row r="798" spans="1:20" x14ac:dyDescent="0.3">
      <c r="A798" t="s">
        <v>2035</v>
      </c>
      <c r="B798" t="s">
        <v>15</v>
      </c>
      <c r="C798" t="s">
        <v>16</v>
      </c>
      <c r="D798" t="s">
        <v>16</v>
      </c>
      <c r="E798" t="s">
        <v>38</v>
      </c>
      <c r="F798" t="s">
        <v>18</v>
      </c>
      <c r="G798" t="s">
        <v>18</v>
      </c>
      <c r="H798" t="s">
        <v>16</v>
      </c>
      <c r="I798" t="s">
        <v>2036</v>
      </c>
      <c r="J798" t="s">
        <v>2037</v>
      </c>
      <c r="K798" t="s">
        <v>1917</v>
      </c>
      <c r="L798">
        <v>1</v>
      </c>
      <c r="M798" s="2">
        <v>4000000</v>
      </c>
      <c r="N798" s="2">
        <v>70000</v>
      </c>
      <c r="O798" t="str">
        <f t="shared" si="12"/>
        <v>Flop</v>
      </c>
      <c r="S798" s="14" t="s">
        <v>2111</v>
      </c>
      <c r="T798" s="17">
        <v>1</v>
      </c>
    </row>
    <row r="799" spans="1:20" x14ac:dyDescent="0.3">
      <c r="A799" t="s">
        <v>2038</v>
      </c>
      <c r="B799" t="s">
        <v>15</v>
      </c>
      <c r="C799" t="s">
        <v>16</v>
      </c>
      <c r="D799" t="s">
        <v>16</v>
      </c>
      <c r="E799" t="s">
        <v>24</v>
      </c>
      <c r="F799" t="s">
        <v>18</v>
      </c>
      <c r="G799" t="s">
        <v>18</v>
      </c>
      <c r="H799" t="s">
        <v>16</v>
      </c>
      <c r="I799" t="s">
        <v>2039</v>
      </c>
      <c r="J799" t="s">
        <v>2040</v>
      </c>
      <c r="K799" t="s">
        <v>369</v>
      </c>
      <c r="L799">
        <v>275</v>
      </c>
      <c r="M799" s="2">
        <v>60000000</v>
      </c>
      <c r="N799" s="2">
        <v>3600000</v>
      </c>
      <c r="O799" t="str">
        <f t="shared" si="12"/>
        <v>Flop</v>
      </c>
      <c r="S799" s="16" t="s">
        <v>15</v>
      </c>
      <c r="T799" s="17">
        <v>1</v>
      </c>
    </row>
    <row r="800" spans="1:20" x14ac:dyDescent="0.3">
      <c r="A800" t="s">
        <v>2041</v>
      </c>
      <c r="B800" t="s">
        <v>15</v>
      </c>
      <c r="C800" t="s">
        <v>16</v>
      </c>
      <c r="D800" t="s">
        <v>16</v>
      </c>
      <c r="E800" t="s">
        <v>24</v>
      </c>
      <c r="F800" t="s">
        <v>18</v>
      </c>
      <c r="G800" t="s">
        <v>16</v>
      </c>
      <c r="H800" t="s">
        <v>16</v>
      </c>
      <c r="I800" t="s">
        <v>2042</v>
      </c>
      <c r="J800" t="s">
        <v>2043</v>
      </c>
      <c r="K800" t="s">
        <v>1170</v>
      </c>
      <c r="L800">
        <v>125</v>
      </c>
      <c r="M800" s="2">
        <v>20000000</v>
      </c>
      <c r="N800" s="2">
        <v>1625000</v>
      </c>
      <c r="O800" t="str">
        <f t="shared" si="12"/>
        <v>Flop</v>
      </c>
      <c r="S800" s="14" t="s">
        <v>2114</v>
      </c>
      <c r="T800" s="17">
        <v>2</v>
      </c>
    </row>
    <row r="801" spans="1:20" x14ac:dyDescent="0.3">
      <c r="A801" t="s">
        <v>2044</v>
      </c>
      <c r="B801" t="s">
        <v>15</v>
      </c>
      <c r="C801" t="s">
        <v>16</v>
      </c>
      <c r="D801" t="s">
        <v>16</v>
      </c>
      <c r="E801" t="s">
        <v>118</v>
      </c>
      <c r="F801" t="s">
        <v>18</v>
      </c>
      <c r="G801" t="s">
        <v>18</v>
      </c>
      <c r="H801" t="s">
        <v>16</v>
      </c>
      <c r="I801" t="s">
        <v>2045</v>
      </c>
      <c r="J801" t="s">
        <v>2045</v>
      </c>
      <c r="K801" t="s">
        <v>720</v>
      </c>
      <c r="L801">
        <v>40</v>
      </c>
      <c r="M801" s="2">
        <v>50000000</v>
      </c>
      <c r="N801" s="2">
        <v>1375000</v>
      </c>
      <c r="O801" t="str">
        <f t="shared" si="12"/>
        <v>Flop</v>
      </c>
      <c r="S801" s="16" t="s">
        <v>15</v>
      </c>
      <c r="T801" s="17">
        <v>2</v>
      </c>
    </row>
    <row r="802" spans="1:20" x14ac:dyDescent="0.3">
      <c r="A802" t="s">
        <v>2046</v>
      </c>
      <c r="B802" t="s">
        <v>15</v>
      </c>
      <c r="C802" t="s">
        <v>16</v>
      </c>
      <c r="D802" t="s">
        <v>16</v>
      </c>
      <c r="E802" t="s">
        <v>24</v>
      </c>
      <c r="F802" t="s">
        <v>18</v>
      </c>
      <c r="G802" t="s">
        <v>18</v>
      </c>
      <c r="H802" t="s">
        <v>16</v>
      </c>
      <c r="I802" t="s">
        <v>2047</v>
      </c>
      <c r="J802" t="s">
        <v>2048</v>
      </c>
      <c r="K802" t="s">
        <v>99</v>
      </c>
      <c r="L802">
        <v>125</v>
      </c>
      <c r="M802" s="2">
        <v>25000000</v>
      </c>
      <c r="N802" s="2">
        <v>2000000</v>
      </c>
      <c r="O802" t="str">
        <f t="shared" si="12"/>
        <v>Flop</v>
      </c>
      <c r="S802" s="14" t="s">
        <v>2118</v>
      </c>
      <c r="T802" s="17">
        <v>1</v>
      </c>
    </row>
    <row r="803" spans="1:20" x14ac:dyDescent="0.3">
      <c r="A803" t="s">
        <v>2049</v>
      </c>
      <c r="B803" t="s">
        <v>15</v>
      </c>
      <c r="C803" t="s">
        <v>16</v>
      </c>
      <c r="D803" t="s">
        <v>16</v>
      </c>
      <c r="E803" t="s">
        <v>29</v>
      </c>
      <c r="F803" t="s">
        <v>16</v>
      </c>
      <c r="G803" t="s">
        <v>16</v>
      </c>
      <c r="H803" t="s">
        <v>18</v>
      </c>
      <c r="I803" t="s">
        <v>2050</v>
      </c>
      <c r="J803" t="s">
        <v>2051</v>
      </c>
      <c r="K803" t="s">
        <v>85</v>
      </c>
      <c r="L803">
        <v>125</v>
      </c>
      <c r="M803" s="2">
        <v>27500000</v>
      </c>
      <c r="N803" s="2">
        <v>1850000</v>
      </c>
      <c r="O803" t="str">
        <f t="shared" si="12"/>
        <v>Flop</v>
      </c>
      <c r="S803" s="16" t="s">
        <v>23</v>
      </c>
      <c r="T803" s="17">
        <v>1</v>
      </c>
    </row>
    <row r="804" spans="1:20" x14ac:dyDescent="0.3">
      <c r="A804" t="s">
        <v>2052</v>
      </c>
      <c r="B804" t="s">
        <v>23</v>
      </c>
      <c r="C804" t="s">
        <v>16</v>
      </c>
      <c r="D804" t="s">
        <v>16</v>
      </c>
      <c r="E804" t="s">
        <v>228</v>
      </c>
      <c r="F804" t="s">
        <v>16</v>
      </c>
      <c r="G804" t="s">
        <v>16</v>
      </c>
      <c r="H804" t="s">
        <v>18</v>
      </c>
      <c r="I804" t="s">
        <v>2050</v>
      </c>
      <c r="J804" t="s">
        <v>1472</v>
      </c>
      <c r="K804" t="s">
        <v>2053</v>
      </c>
      <c r="L804">
        <v>30</v>
      </c>
      <c r="M804" s="2">
        <v>17500000</v>
      </c>
      <c r="N804" s="2">
        <v>525000</v>
      </c>
      <c r="O804" t="str">
        <f t="shared" si="12"/>
        <v>Flop</v>
      </c>
      <c r="S804" s="14" t="s">
        <v>2122</v>
      </c>
      <c r="T804" s="17">
        <v>1</v>
      </c>
    </row>
    <row r="805" spans="1:20" x14ac:dyDescent="0.3">
      <c r="A805" t="s">
        <v>2054</v>
      </c>
      <c r="B805" t="s">
        <v>23</v>
      </c>
      <c r="C805" t="s">
        <v>16</v>
      </c>
      <c r="D805" t="s">
        <v>16</v>
      </c>
      <c r="E805" t="s">
        <v>38</v>
      </c>
      <c r="F805" t="s">
        <v>16</v>
      </c>
      <c r="G805" t="s">
        <v>16</v>
      </c>
      <c r="H805" t="s">
        <v>16</v>
      </c>
      <c r="I805" t="s">
        <v>2055</v>
      </c>
      <c r="J805" t="s">
        <v>233</v>
      </c>
      <c r="K805" t="s">
        <v>1173</v>
      </c>
      <c r="L805">
        <v>3</v>
      </c>
      <c r="M805" s="2">
        <v>4000000</v>
      </c>
      <c r="N805" s="2">
        <v>2200000</v>
      </c>
      <c r="O805" t="str">
        <f t="shared" si="12"/>
        <v>Flop</v>
      </c>
      <c r="S805" s="16" t="s">
        <v>15</v>
      </c>
      <c r="T805" s="17">
        <v>1</v>
      </c>
    </row>
    <row r="806" spans="1:20" x14ac:dyDescent="0.3">
      <c r="A806" t="s">
        <v>2056</v>
      </c>
      <c r="B806" t="s">
        <v>15</v>
      </c>
      <c r="C806" t="s">
        <v>16</v>
      </c>
      <c r="D806" t="s">
        <v>16</v>
      </c>
      <c r="E806" t="s">
        <v>24</v>
      </c>
      <c r="F806" t="s">
        <v>16</v>
      </c>
      <c r="G806" t="s">
        <v>16</v>
      </c>
      <c r="H806" t="s">
        <v>16</v>
      </c>
      <c r="I806" t="s">
        <v>2055</v>
      </c>
      <c r="J806" t="s">
        <v>2057</v>
      </c>
      <c r="K806" t="s">
        <v>99</v>
      </c>
      <c r="L806">
        <v>35</v>
      </c>
      <c r="M806" s="2">
        <v>15000000</v>
      </c>
      <c r="N806" s="2">
        <v>6543500</v>
      </c>
      <c r="O806" t="str">
        <f t="shared" si="12"/>
        <v>Flop</v>
      </c>
      <c r="S806" s="14" t="s">
        <v>2124</v>
      </c>
      <c r="T806" s="17">
        <v>1</v>
      </c>
    </row>
    <row r="807" spans="1:20" x14ac:dyDescent="0.3">
      <c r="A807" t="s">
        <v>2058</v>
      </c>
      <c r="B807" t="s">
        <v>15</v>
      </c>
      <c r="C807" t="s">
        <v>16</v>
      </c>
      <c r="D807" t="s">
        <v>16</v>
      </c>
      <c r="E807" t="s">
        <v>24</v>
      </c>
      <c r="F807" t="s">
        <v>18</v>
      </c>
      <c r="G807" t="s">
        <v>18</v>
      </c>
      <c r="H807" t="s">
        <v>18</v>
      </c>
      <c r="I807" t="s">
        <v>2059</v>
      </c>
      <c r="J807" t="s">
        <v>1081</v>
      </c>
      <c r="K807" t="s">
        <v>2060</v>
      </c>
      <c r="L807">
        <v>5</v>
      </c>
      <c r="M807" s="2">
        <v>20000000</v>
      </c>
      <c r="N807" s="2">
        <v>400000</v>
      </c>
      <c r="O807" t="str">
        <f t="shared" si="12"/>
        <v>Flop</v>
      </c>
      <c r="S807" s="16" t="s">
        <v>23</v>
      </c>
      <c r="T807" s="17">
        <v>1</v>
      </c>
    </row>
    <row r="808" spans="1:20" x14ac:dyDescent="0.3">
      <c r="A808" t="s">
        <v>2061</v>
      </c>
      <c r="B808" t="s">
        <v>15</v>
      </c>
      <c r="C808" t="s">
        <v>16</v>
      </c>
      <c r="D808" t="s">
        <v>16</v>
      </c>
      <c r="E808" t="s">
        <v>118</v>
      </c>
      <c r="F808" t="s">
        <v>18</v>
      </c>
      <c r="G808" t="s">
        <v>18</v>
      </c>
      <c r="H808" t="s">
        <v>18</v>
      </c>
      <c r="I808" t="s">
        <v>2062</v>
      </c>
      <c r="J808" t="s">
        <v>2063</v>
      </c>
      <c r="K808" t="s">
        <v>2064</v>
      </c>
      <c r="L808">
        <v>25</v>
      </c>
      <c r="M808" s="2">
        <v>17500000</v>
      </c>
      <c r="N808" s="2">
        <v>250000</v>
      </c>
      <c r="O808" t="str">
        <f t="shared" si="12"/>
        <v>Flop</v>
      </c>
      <c r="S808" s="14" t="s">
        <v>2128</v>
      </c>
      <c r="T808" s="17">
        <v>1</v>
      </c>
    </row>
    <row r="809" spans="1:20" x14ac:dyDescent="0.3">
      <c r="A809" t="s">
        <v>2065</v>
      </c>
      <c r="B809" t="s">
        <v>15</v>
      </c>
      <c r="C809" t="s">
        <v>16</v>
      </c>
      <c r="D809" t="s">
        <v>16</v>
      </c>
      <c r="E809" t="s">
        <v>24</v>
      </c>
      <c r="F809" t="s">
        <v>18</v>
      </c>
      <c r="G809" t="s">
        <v>16</v>
      </c>
      <c r="H809" t="s">
        <v>16</v>
      </c>
      <c r="I809" t="s">
        <v>2066</v>
      </c>
      <c r="J809" t="s">
        <v>2067</v>
      </c>
      <c r="K809" t="s">
        <v>1212</v>
      </c>
      <c r="L809">
        <v>30</v>
      </c>
      <c r="M809" s="2">
        <v>12500000</v>
      </c>
      <c r="N809" s="2">
        <v>6665250</v>
      </c>
      <c r="O809" t="str">
        <f t="shared" si="12"/>
        <v>Flop</v>
      </c>
      <c r="S809" s="16" t="s">
        <v>23</v>
      </c>
      <c r="T809" s="17">
        <v>1</v>
      </c>
    </row>
    <row r="810" spans="1:20" x14ac:dyDescent="0.3">
      <c r="A810" t="s">
        <v>2068</v>
      </c>
      <c r="B810" t="s">
        <v>15</v>
      </c>
      <c r="C810" t="s">
        <v>16</v>
      </c>
      <c r="D810" t="s">
        <v>16</v>
      </c>
      <c r="E810" t="s">
        <v>42</v>
      </c>
      <c r="F810" t="s">
        <v>16</v>
      </c>
      <c r="G810" t="s">
        <v>16</v>
      </c>
      <c r="H810" t="s">
        <v>16</v>
      </c>
      <c r="I810" t="s">
        <v>417</v>
      </c>
      <c r="J810" t="s">
        <v>2069</v>
      </c>
      <c r="K810" t="s">
        <v>1162</v>
      </c>
      <c r="L810">
        <v>450</v>
      </c>
      <c r="M810" s="2">
        <v>70000000</v>
      </c>
      <c r="N810" s="2">
        <v>5700000</v>
      </c>
      <c r="O810" t="str">
        <f t="shared" si="12"/>
        <v>Flop</v>
      </c>
      <c r="S810" s="14" t="s">
        <v>2132</v>
      </c>
      <c r="T810" s="17">
        <v>1</v>
      </c>
    </row>
    <row r="811" spans="1:20" x14ac:dyDescent="0.3">
      <c r="A811" t="s">
        <v>2070</v>
      </c>
      <c r="B811" t="s">
        <v>15</v>
      </c>
      <c r="C811" t="s">
        <v>16</v>
      </c>
      <c r="D811" t="s">
        <v>16</v>
      </c>
      <c r="E811" t="s">
        <v>64</v>
      </c>
      <c r="F811" t="s">
        <v>18</v>
      </c>
      <c r="G811" t="s">
        <v>18</v>
      </c>
      <c r="H811" t="s">
        <v>16</v>
      </c>
      <c r="I811" t="s">
        <v>2071</v>
      </c>
      <c r="J811" t="s">
        <v>2072</v>
      </c>
      <c r="K811" t="s">
        <v>2073</v>
      </c>
      <c r="L811">
        <v>70</v>
      </c>
      <c r="M811" s="2">
        <v>30000000</v>
      </c>
      <c r="N811" s="2">
        <v>1100000</v>
      </c>
      <c r="O811" t="str">
        <f t="shared" si="12"/>
        <v>Flop</v>
      </c>
      <c r="S811" s="16" t="s">
        <v>15</v>
      </c>
      <c r="T811" s="17">
        <v>1</v>
      </c>
    </row>
    <row r="812" spans="1:20" x14ac:dyDescent="0.3">
      <c r="A812" t="s">
        <v>2074</v>
      </c>
      <c r="B812" t="s">
        <v>15</v>
      </c>
      <c r="C812" t="s">
        <v>16</v>
      </c>
      <c r="D812" t="s">
        <v>16</v>
      </c>
      <c r="E812" t="s">
        <v>24</v>
      </c>
      <c r="F812" t="s">
        <v>16</v>
      </c>
      <c r="G812" t="s">
        <v>16</v>
      </c>
      <c r="H812" t="s">
        <v>18</v>
      </c>
      <c r="I812" t="s">
        <v>2075</v>
      </c>
      <c r="J812" t="s">
        <v>2076</v>
      </c>
      <c r="K812" t="s">
        <v>2077</v>
      </c>
      <c r="L812">
        <v>3</v>
      </c>
      <c r="M812" s="2">
        <v>4500000</v>
      </c>
      <c r="N812" s="2">
        <v>650000</v>
      </c>
      <c r="O812" t="str">
        <f t="shared" si="12"/>
        <v>Flop</v>
      </c>
      <c r="S812" s="14" t="s">
        <v>2134</v>
      </c>
      <c r="T812" s="17">
        <v>3</v>
      </c>
    </row>
    <row r="813" spans="1:20" x14ac:dyDescent="0.3">
      <c r="A813" t="s">
        <v>2078</v>
      </c>
      <c r="B813" t="s">
        <v>15</v>
      </c>
      <c r="C813" t="s">
        <v>16</v>
      </c>
      <c r="D813" t="s">
        <v>16</v>
      </c>
      <c r="E813" t="s">
        <v>38</v>
      </c>
      <c r="F813" t="s">
        <v>16</v>
      </c>
      <c r="G813" t="s">
        <v>16</v>
      </c>
      <c r="H813" t="s">
        <v>16</v>
      </c>
      <c r="I813" t="s">
        <v>2075</v>
      </c>
      <c r="J813" t="s">
        <v>1149</v>
      </c>
      <c r="K813" t="s">
        <v>1150</v>
      </c>
      <c r="L813">
        <v>8</v>
      </c>
      <c r="M813" s="2">
        <v>4000000</v>
      </c>
      <c r="N813" s="2">
        <v>650000</v>
      </c>
      <c r="O813" t="str">
        <f t="shared" si="12"/>
        <v>Flop</v>
      </c>
      <c r="S813" s="16" t="s">
        <v>23</v>
      </c>
      <c r="T813" s="17">
        <v>2</v>
      </c>
    </row>
    <row r="814" spans="1:20" x14ac:dyDescent="0.3">
      <c r="A814" t="s">
        <v>2079</v>
      </c>
      <c r="B814" t="s">
        <v>23</v>
      </c>
      <c r="C814" t="s">
        <v>16</v>
      </c>
      <c r="D814" t="s">
        <v>16</v>
      </c>
      <c r="E814" t="s">
        <v>24</v>
      </c>
      <c r="F814" t="s">
        <v>16</v>
      </c>
      <c r="G814" t="s">
        <v>16</v>
      </c>
      <c r="H814" t="s">
        <v>18</v>
      </c>
      <c r="I814" t="s">
        <v>2075</v>
      </c>
      <c r="J814" t="s">
        <v>202</v>
      </c>
      <c r="K814" t="s">
        <v>2080</v>
      </c>
      <c r="L814">
        <v>5</v>
      </c>
      <c r="M814" s="2">
        <v>7000000</v>
      </c>
      <c r="N814" s="2">
        <v>250000</v>
      </c>
      <c r="O814" t="str">
        <f t="shared" si="12"/>
        <v>Flop</v>
      </c>
      <c r="S814" s="16" t="s">
        <v>15</v>
      </c>
      <c r="T814" s="17">
        <v>1</v>
      </c>
    </row>
    <row r="815" spans="1:20" x14ac:dyDescent="0.3">
      <c r="A815" t="s">
        <v>2081</v>
      </c>
      <c r="B815" t="s">
        <v>23</v>
      </c>
      <c r="C815" t="s">
        <v>16</v>
      </c>
      <c r="D815" t="s">
        <v>16</v>
      </c>
      <c r="E815" t="s">
        <v>29</v>
      </c>
      <c r="F815" t="s">
        <v>16</v>
      </c>
      <c r="G815" t="s">
        <v>16</v>
      </c>
      <c r="H815" t="s">
        <v>16</v>
      </c>
      <c r="I815" t="s">
        <v>2082</v>
      </c>
      <c r="J815" t="s">
        <v>2083</v>
      </c>
      <c r="K815" t="s">
        <v>611</v>
      </c>
      <c r="L815">
        <v>25</v>
      </c>
      <c r="M815" s="2">
        <v>20000000</v>
      </c>
      <c r="N815" s="2">
        <v>400000</v>
      </c>
      <c r="O815" t="str">
        <f t="shared" si="12"/>
        <v>Flop</v>
      </c>
      <c r="S815" s="14" t="s">
        <v>2144</v>
      </c>
      <c r="T815" s="17">
        <v>1</v>
      </c>
    </row>
    <row r="816" spans="1:20" x14ac:dyDescent="0.3">
      <c r="A816" t="s">
        <v>2084</v>
      </c>
      <c r="B816" t="s">
        <v>15</v>
      </c>
      <c r="C816" t="s">
        <v>16</v>
      </c>
      <c r="D816" t="s">
        <v>16</v>
      </c>
      <c r="E816" t="s">
        <v>24</v>
      </c>
      <c r="F816" t="s">
        <v>18</v>
      </c>
      <c r="G816" t="s">
        <v>16</v>
      </c>
      <c r="H816" t="s">
        <v>16</v>
      </c>
      <c r="I816" t="s">
        <v>2085</v>
      </c>
      <c r="J816" t="s">
        <v>655</v>
      </c>
      <c r="K816" t="s">
        <v>222</v>
      </c>
      <c r="L816">
        <v>1250</v>
      </c>
      <c r="M816" s="2">
        <v>240000000</v>
      </c>
      <c r="N816" s="2">
        <v>53000000</v>
      </c>
      <c r="O816" t="str">
        <f t="shared" si="12"/>
        <v>Flop</v>
      </c>
      <c r="S816" s="16" t="s">
        <v>23</v>
      </c>
      <c r="T816" s="17">
        <v>1</v>
      </c>
    </row>
    <row r="817" spans="1:20" x14ac:dyDescent="0.3">
      <c r="A817" t="s">
        <v>2086</v>
      </c>
      <c r="B817" t="s">
        <v>15</v>
      </c>
      <c r="C817" t="s">
        <v>16</v>
      </c>
      <c r="D817" t="s">
        <v>16</v>
      </c>
      <c r="E817" t="s">
        <v>42</v>
      </c>
      <c r="F817" t="s">
        <v>16</v>
      </c>
      <c r="G817" t="s">
        <v>16</v>
      </c>
      <c r="H817" t="s">
        <v>16</v>
      </c>
      <c r="I817" t="s">
        <v>2087</v>
      </c>
      <c r="J817" t="s">
        <v>2088</v>
      </c>
      <c r="K817" t="s">
        <v>246</v>
      </c>
      <c r="L817">
        <v>200</v>
      </c>
      <c r="M817" s="2">
        <v>47500000</v>
      </c>
      <c r="N817" s="2">
        <v>8400000</v>
      </c>
      <c r="O817" t="str">
        <f t="shared" si="12"/>
        <v>Flop</v>
      </c>
      <c r="S817" s="14" t="s">
        <v>2148</v>
      </c>
      <c r="T817" s="17">
        <v>1</v>
      </c>
    </row>
    <row r="818" spans="1:20" x14ac:dyDescent="0.3">
      <c r="A818" t="s">
        <v>2089</v>
      </c>
      <c r="B818" t="s">
        <v>15</v>
      </c>
      <c r="C818" t="s">
        <v>16</v>
      </c>
      <c r="D818" t="s">
        <v>16</v>
      </c>
      <c r="E818" t="s">
        <v>55</v>
      </c>
      <c r="F818" t="s">
        <v>16</v>
      </c>
      <c r="G818" t="s">
        <v>16</v>
      </c>
      <c r="H818" t="s">
        <v>16</v>
      </c>
      <c r="I818" t="s">
        <v>2087</v>
      </c>
      <c r="J818" t="s">
        <v>394</v>
      </c>
      <c r="K818" t="s">
        <v>150</v>
      </c>
      <c r="L818">
        <v>350</v>
      </c>
      <c r="M818" s="2">
        <v>45000000</v>
      </c>
      <c r="N818" s="2">
        <v>19786000</v>
      </c>
      <c r="O818" t="str">
        <f t="shared" si="12"/>
        <v>Flop</v>
      </c>
      <c r="S818" s="16" t="s">
        <v>15</v>
      </c>
      <c r="T818" s="17">
        <v>1</v>
      </c>
    </row>
    <row r="819" spans="1:20" x14ac:dyDescent="0.3">
      <c r="A819" t="s">
        <v>2090</v>
      </c>
      <c r="B819" t="s">
        <v>15</v>
      </c>
      <c r="C819" t="s">
        <v>16</v>
      </c>
      <c r="D819" t="s">
        <v>16</v>
      </c>
      <c r="E819" t="s">
        <v>24</v>
      </c>
      <c r="F819" t="s">
        <v>16</v>
      </c>
      <c r="G819" t="s">
        <v>16</v>
      </c>
      <c r="H819" t="s">
        <v>16</v>
      </c>
      <c r="I819" t="s">
        <v>2087</v>
      </c>
      <c r="J819" t="s">
        <v>394</v>
      </c>
      <c r="K819" t="s">
        <v>99</v>
      </c>
      <c r="L819">
        <v>90</v>
      </c>
      <c r="M819" s="2">
        <v>35000000</v>
      </c>
      <c r="N819" s="2">
        <v>2300000</v>
      </c>
      <c r="O819" t="str">
        <f t="shared" si="12"/>
        <v>Flop</v>
      </c>
      <c r="S819" s="14" t="s">
        <v>2152</v>
      </c>
      <c r="T819" s="17">
        <v>2</v>
      </c>
    </row>
    <row r="820" spans="1:20" x14ac:dyDescent="0.3">
      <c r="A820" t="s">
        <v>2091</v>
      </c>
      <c r="B820" t="s">
        <v>15</v>
      </c>
      <c r="C820" t="s">
        <v>16</v>
      </c>
      <c r="D820" t="s">
        <v>16</v>
      </c>
      <c r="E820" t="s">
        <v>29</v>
      </c>
      <c r="F820" t="s">
        <v>16</v>
      </c>
      <c r="G820" t="s">
        <v>16</v>
      </c>
      <c r="H820" t="s">
        <v>16</v>
      </c>
      <c r="I820" t="s">
        <v>2087</v>
      </c>
      <c r="J820" t="s">
        <v>394</v>
      </c>
      <c r="K820" t="s">
        <v>975</v>
      </c>
      <c r="L820">
        <v>900</v>
      </c>
      <c r="M820" s="2">
        <v>120000000</v>
      </c>
      <c r="N820" s="2">
        <v>22800000</v>
      </c>
      <c r="O820" t="str">
        <f t="shared" si="12"/>
        <v>Flop</v>
      </c>
      <c r="S820" s="16" t="s">
        <v>15</v>
      </c>
      <c r="T820" s="17">
        <v>2</v>
      </c>
    </row>
    <row r="821" spans="1:20" x14ac:dyDescent="0.3">
      <c r="A821" t="s">
        <v>2092</v>
      </c>
      <c r="B821" t="s">
        <v>15</v>
      </c>
      <c r="C821" t="s">
        <v>16</v>
      </c>
      <c r="D821" t="s">
        <v>16</v>
      </c>
      <c r="E821" t="s">
        <v>64</v>
      </c>
      <c r="F821" t="s">
        <v>16</v>
      </c>
      <c r="G821" t="s">
        <v>16</v>
      </c>
      <c r="H821" t="s">
        <v>16</v>
      </c>
      <c r="I821" t="s">
        <v>2087</v>
      </c>
      <c r="J821" t="s">
        <v>987</v>
      </c>
      <c r="K821" t="s">
        <v>212</v>
      </c>
      <c r="L821">
        <v>80</v>
      </c>
      <c r="M821" s="2">
        <v>37500000</v>
      </c>
      <c r="N821" s="2">
        <v>10226250</v>
      </c>
      <c r="O821" t="str">
        <f t="shared" si="12"/>
        <v>Flop</v>
      </c>
      <c r="S821" s="14" t="s">
        <v>2157</v>
      </c>
      <c r="T821" s="17">
        <v>1</v>
      </c>
    </row>
    <row r="822" spans="1:20" x14ac:dyDescent="0.3">
      <c r="A822" t="s">
        <v>2093</v>
      </c>
      <c r="B822" t="s">
        <v>15</v>
      </c>
      <c r="C822" t="s">
        <v>16</v>
      </c>
      <c r="D822" t="s">
        <v>16</v>
      </c>
      <c r="E822" t="s">
        <v>24</v>
      </c>
      <c r="F822" t="s">
        <v>16</v>
      </c>
      <c r="G822" t="s">
        <v>18</v>
      </c>
      <c r="H822" t="s">
        <v>16</v>
      </c>
      <c r="I822" t="s">
        <v>2087</v>
      </c>
      <c r="J822" t="s">
        <v>2094</v>
      </c>
      <c r="K822" t="s">
        <v>611</v>
      </c>
      <c r="L822">
        <v>125</v>
      </c>
      <c r="M822" s="2">
        <v>32500000</v>
      </c>
      <c r="N822" s="2">
        <v>2725000</v>
      </c>
      <c r="O822" t="str">
        <f t="shared" si="12"/>
        <v>Flop</v>
      </c>
      <c r="S822" s="16" t="s">
        <v>15</v>
      </c>
      <c r="T822" s="17">
        <v>1</v>
      </c>
    </row>
    <row r="823" spans="1:20" x14ac:dyDescent="0.3">
      <c r="A823" t="s">
        <v>2095</v>
      </c>
      <c r="B823" t="s">
        <v>15</v>
      </c>
      <c r="C823" t="s">
        <v>16</v>
      </c>
      <c r="D823" t="s">
        <v>16</v>
      </c>
      <c r="E823" t="s">
        <v>29</v>
      </c>
      <c r="F823" t="s">
        <v>16</v>
      </c>
      <c r="G823" t="s">
        <v>18</v>
      </c>
      <c r="H823" t="s">
        <v>16</v>
      </c>
      <c r="I823" t="s">
        <v>2087</v>
      </c>
      <c r="J823" t="s">
        <v>2096</v>
      </c>
      <c r="K823" t="s">
        <v>2097</v>
      </c>
      <c r="L823">
        <v>2</v>
      </c>
      <c r="M823" s="2">
        <v>10000000</v>
      </c>
      <c r="N823" s="2">
        <v>72500</v>
      </c>
      <c r="O823" t="str">
        <f t="shared" si="12"/>
        <v>Flop</v>
      </c>
      <c r="S823" s="14" t="s">
        <v>2161</v>
      </c>
      <c r="T823" s="17">
        <v>1</v>
      </c>
    </row>
    <row r="824" spans="1:20" x14ac:dyDescent="0.3">
      <c r="A824" t="s">
        <v>2098</v>
      </c>
      <c r="B824" t="s">
        <v>23</v>
      </c>
      <c r="C824" t="s">
        <v>16</v>
      </c>
      <c r="D824" t="s">
        <v>16</v>
      </c>
      <c r="E824" t="s">
        <v>64</v>
      </c>
      <c r="F824" t="s">
        <v>16</v>
      </c>
      <c r="G824" t="s">
        <v>16</v>
      </c>
      <c r="H824" t="s">
        <v>16</v>
      </c>
      <c r="I824" t="s">
        <v>2087</v>
      </c>
      <c r="J824" t="s">
        <v>2099</v>
      </c>
      <c r="K824" t="s">
        <v>125</v>
      </c>
      <c r="L824">
        <v>35</v>
      </c>
      <c r="M824" s="2">
        <v>22500000</v>
      </c>
      <c r="N824" s="2">
        <v>2500000</v>
      </c>
      <c r="O824" t="str">
        <f t="shared" si="12"/>
        <v>Flop</v>
      </c>
      <c r="S824" s="16" t="s">
        <v>15</v>
      </c>
      <c r="T824" s="17">
        <v>1</v>
      </c>
    </row>
    <row r="825" spans="1:20" x14ac:dyDescent="0.3">
      <c r="A825" t="s">
        <v>2100</v>
      </c>
      <c r="B825" t="s">
        <v>23</v>
      </c>
      <c r="C825" t="s">
        <v>16</v>
      </c>
      <c r="D825" t="s">
        <v>16</v>
      </c>
      <c r="E825" t="s">
        <v>55</v>
      </c>
      <c r="F825" t="s">
        <v>16</v>
      </c>
      <c r="G825" t="s">
        <v>16</v>
      </c>
      <c r="H825" t="s">
        <v>16</v>
      </c>
      <c r="I825" t="s">
        <v>2087</v>
      </c>
      <c r="J825" t="s">
        <v>2101</v>
      </c>
      <c r="K825" t="s">
        <v>530</v>
      </c>
      <c r="L825">
        <v>30</v>
      </c>
      <c r="M825" s="2">
        <v>12500000</v>
      </c>
      <c r="N825" s="2">
        <v>4530625</v>
      </c>
      <c r="O825" t="str">
        <f t="shared" si="12"/>
        <v>Flop</v>
      </c>
      <c r="S825" s="14" t="s">
        <v>2165</v>
      </c>
      <c r="T825" s="17">
        <v>1</v>
      </c>
    </row>
    <row r="826" spans="1:20" x14ac:dyDescent="0.3">
      <c r="A826" t="s">
        <v>2102</v>
      </c>
      <c r="B826" t="s">
        <v>15</v>
      </c>
      <c r="C826" t="s">
        <v>16</v>
      </c>
      <c r="D826" t="s">
        <v>16</v>
      </c>
      <c r="E826" t="s">
        <v>24</v>
      </c>
      <c r="F826" t="s">
        <v>16</v>
      </c>
      <c r="G826" t="s">
        <v>18</v>
      </c>
      <c r="H826" t="s">
        <v>16</v>
      </c>
      <c r="I826" t="s">
        <v>2087</v>
      </c>
      <c r="J826" t="s">
        <v>2103</v>
      </c>
      <c r="K826" t="s">
        <v>607</v>
      </c>
      <c r="L826">
        <v>45</v>
      </c>
      <c r="M826" s="2">
        <v>20000000</v>
      </c>
      <c r="N826" s="2">
        <v>550000</v>
      </c>
      <c r="O826" t="str">
        <f t="shared" si="12"/>
        <v>Flop</v>
      </c>
      <c r="S826" s="16" t="s">
        <v>23</v>
      </c>
      <c r="T826" s="17">
        <v>1</v>
      </c>
    </row>
    <row r="827" spans="1:20" x14ac:dyDescent="0.3">
      <c r="A827" t="s">
        <v>2104</v>
      </c>
      <c r="B827" t="s">
        <v>15</v>
      </c>
      <c r="C827" t="s">
        <v>16</v>
      </c>
      <c r="D827" t="s">
        <v>16</v>
      </c>
      <c r="E827" t="s">
        <v>64</v>
      </c>
      <c r="F827" t="s">
        <v>16</v>
      </c>
      <c r="G827" t="s">
        <v>18</v>
      </c>
      <c r="H827" t="s">
        <v>16</v>
      </c>
      <c r="I827" t="s">
        <v>2105</v>
      </c>
      <c r="J827" t="s">
        <v>2106</v>
      </c>
      <c r="K827" t="s">
        <v>2107</v>
      </c>
      <c r="L827">
        <v>25</v>
      </c>
      <c r="M827" s="2">
        <v>60000000</v>
      </c>
      <c r="N827" s="2">
        <v>310000</v>
      </c>
      <c r="O827" t="str">
        <f t="shared" si="12"/>
        <v>Flop</v>
      </c>
      <c r="S827" s="14" t="s">
        <v>2167</v>
      </c>
      <c r="T827" s="17">
        <v>1</v>
      </c>
    </row>
    <row r="828" spans="1:20" x14ac:dyDescent="0.3">
      <c r="A828" t="s">
        <v>2108</v>
      </c>
      <c r="B828" t="s">
        <v>15</v>
      </c>
      <c r="C828" t="s">
        <v>16</v>
      </c>
      <c r="D828" t="s">
        <v>16</v>
      </c>
      <c r="E828" t="s">
        <v>29</v>
      </c>
      <c r="F828" t="s">
        <v>16</v>
      </c>
      <c r="G828" t="s">
        <v>18</v>
      </c>
      <c r="H828" t="s">
        <v>16</v>
      </c>
      <c r="I828" t="s">
        <v>2105</v>
      </c>
      <c r="J828" t="s">
        <v>2109</v>
      </c>
      <c r="K828" t="s">
        <v>150</v>
      </c>
      <c r="L828">
        <v>60</v>
      </c>
      <c r="M828" s="2">
        <v>55000000</v>
      </c>
      <c r="N828" s="2">
        <v>6843500</v>
      </c>
      <c r="O828" t="str">
        <f t="shared" si="12"/>
        <v>Flop</v>
      </c>
      <c r="S828" s="16" t="s">
        <v>23</v>
      </c>
      <c r="T828" s="17">
        <v>1</v>
      </c>
    </row>
    <row r="829" spans="1:20" x14ac:dyDescent="0.3">
      <c r="A829" t="s">
        <v>2110</v>
      </c>
      <c r="B829" t="s">
        <v>15</v>
      </c>
      <c r="C829" t="s">
        <v>16</v>
      </c>
      <c r="D829" t="s">
        <v>16</v>
      </c>
      <c r="E829" t="s">
        <v>24</v>
      </c>
      <c r="F829" t="s">
        <v>18</v>
      </c>
      <c r="G829" t="s">
        <v>18</v>
      </c>
      <c r="H829" t="s">
        <v>16</v>
      </c>
      <c r="I829" t="s">
        <v>2111</v>
      </c>
      <c r="J829" t="s">
        <v>2112</v>
      </c>
      <c r="K829" t="s">
        <v>125</v>
      </c>
      <c r="L829">
        <v>55</v>
      </c>
      <c r="M829" s="2">
        <v>27500000</v>
      </c>
      <c r="N829" s="2">
        <v>1550000</v>
      </c>
      <c r="O829" t="str">
        <f t="shared" si="12"/>
        <v>Flop</v>
      </c>
      <c r="S829" s="14" t="s">
        <v>2171</v>
      </c>
      <c r="T829" s="17">
        <v>1</v>
      </c>
    </row>
    <row r="830" spans="1:20" x14ac:dyDescent="0.3">
      <c r="A830" t="s">
        <v>2113</v>
      </c>
      <c r="B830" t="s">
        <v>15</v>
      </c>
      <c r="C830" t="s">
        <v>16</v>
      </c>
      <c r="D830" t="s">
        <v>16</v>
      </c>
      <c r="E830" t="s">
        <v>24</v>
      </c>
      <c r="F830" t="s">
        <v>16</v>
      </c>
      <c r="G830" t="s">
        <v>18</v>
      </c>
      <c r="H830" t="s">
        <v>18</v>
      </c>
      <c r="I830" t="s">
        <v>2114</v>
      </c>
      <c r="J830" t="s">
        <v>2115</v>
      </c>
      <c r="K830" t="s">
        <v>935</v>
      </c>
      <c r="L830">
        <v>300</v>
      </c>
      <c r="M830" s="2">
        <v>60000000</v>
      </c>
      <c r="N830" s="2">
        <v>11000000</v>
      </c>
      <c r="O830" t="str">
        <f t="shared" si="12"/>
        <v>Flop</v>
      </c>
      <c r="S830" s="16" t="s">
        <v>15</v>
      </c>
      <c r="T830" s="17">
        <v>1</v>
      </c>
    </row>
    <row r="831" spans="1:20" x14ac:dyDescent="0.3">
      <c r="A831" t="s">
        <v>2116</v>
      </c>
      <c r="B831" t="s">
        <v>15</v>
      </c>
      <c r="C831" t="s">
        <v>16</v>
      </c>
      <c r="D831" t="s">
        <v>16</v>
      </c>
      <c r="E831" t="s">
        <v>55</v>
      </c>
      <c r="F831" t="s">
        <v>18</v>
      </c>
      <c r="G831" t="s">
        <v>16</v>
      </c>
      <c r="H831" t="s">
        <v>16</v>
      </c>
      <c r="I831" t="s">
        <v>2114</v>
      </c>
      <c r="J831" t="s">
        <v>31</v>
      </c>
      <c r="K831" t="s">
        <v>607</v>
      </c>
      <c r="L831">
        <v>225</v>
      </c>
      <c r="M831" s="2">
        <v>60000000</v>
      </c>
      <c r="N831" s="2">
        <v>34300000</v>
      </c>
      <c r="O831" t="str">
        <f t="shared" si="12"/>
        <v>Flop</v>
      </c>
      <c r="S831" s="14" t="s">
        <v>2174</v>
      </c>
      <c r="T831" s="17">
        <v>1</v>
      </c>
    </row>
    <row r="832" spans="1:20" x14ac:dyDescent="0.3">
      <c r="A832" t="s">
        <v>2117</v>
      </c>
      <c r="B832" t="s">
        <v>23</v>
      </c>
      <c r="C832" t="s">
        <v>16</v>
      </c>
      <c r="D832" t="s">
        <v>16</v>
      </c>
      <c r="E832" t="s">
        <v>24</v>
      </c>
      <c r="F832" t="s">
        <v>18</v>
      </c>
      <c r="G832" t="s">
        <v>18</v>
      </c>
      <c r="H832" t="s">
        <v>18</v>
      </c>
      <c r="I832" t="s">
        <v>2118</v>
      </c>
      <c r="J832" t="s">
        <v>2119</v>
      </c>
      <c r="K832" t="s">
        <v>2120</v>
      </c>
      <c r="L832">
        <v>25</v>
      </c>
      <c r="M832" s="2">
        <v>20000000</v>
      </c>
      <c r="N832" s="2">
        <v>825000</v>
      </c>
      <c r="O832" t="str">
        <f t="shared" si="12"/>
        <v>Flop</v>
      </c>
      <c r="S832" s="16" t="s">
        <v>15</v>
      </c>
      <c r="T832" s="17">
        <v>1</v>
      </c>
    </row>
    <row r="833" spans="1:20" x14ac:dyDescent="0.3">
      <c r="A833" t="s">
        <v>2121</v>
      </c>
      <c r="B833" t="s">
        <v>15</v>
      </c>
      <c r="C833" t="s">
        <v>16</v>
      </c>
      <c r="D833" t="s">
        <v>16</v>
      </c>
      <c r="E833" t="s">
        <v>42</v>
      </c>
      <c r="F833" t="s">
        <v>18</v>
      </c>
      <c r="G833" t="s">
        <v>18</v>
      </c>
      <c r="H833" t="s">
        <v>16</v>
      </c>
      <c r="I833" t="s">
        <v>2122</v>
      </c>
      <c r="J833" t="s">
        <v>178</v>
      </c>
      <c r="K833" t="s">
        <v>768</v>
      </c>
      <c r="L833">
        <v>3</v>
      </c>
      <c r="M833" s="2">
        <v>3000000</v>
      </c>
      <c r="N833" s="2">
        <v>275000</v>
      </c>
      <c r="O833" t="str">
        <f t="shared" si="12"/>
        <v>Flop</v>
      </c>
      <c r="S833" s="14" t="s">
        <v>2178</v>
      </c>
      <c r="T833" s="17">
        <v>1</v>
      </c>
    </row>
    <row r="834" spans="1:20" x14ac:dyDescent="0.3">
      <c r="A834" t="s">
        <v>2123</v>
      </c>
      <c r="B834" t="s">
        <v>23</v>
      </c>
      <c r="C834" t="s">
        <v>16</v>
      </c>
      <c r="D834" t="s">
        <v>16</v>
      </c>
      <c r="E834" t="s">
        <v>24</v>
      </c>
      <c r="F834" t="s">
        <v>18</v>
      </c>
      <c r="G834" t="s">
        <v>18</v>
      </c>
      <c r="H834" t="s">
        <v>18</v>
      </c>
      <c r="I834" t="s">
        <v>2124</v>
      </c>
      <c r="J834" t="s">
        <v>2125</v>
      </c>
      <c r="K834" t="s">
        <v>2126</v>
      </c>
      <c r="L834">
        <v>45</v>
      </c>
      <c r="M834" s="2">
        <v>17500000</v>
      </c>
      <c r="N834" s="2">
        <v>875000</v>
      </c>
      <c r="O834" t="str">
        <f t="shared" ref="O834:O897" si="13">IF(N834 &gt;= 2*M834, "Blockbuster", IF(N834 &gt;= M834, "Hit", IF(N834 &gt;= 0.75*M834, "Average", "Flop")))</f>
        <v>Flop</v>
      </c>
      <c r="S834" s="16" t="s">
        <v>15</v>
      </c>
      <c r="T834" s="17">
        <v>1</v>
      </c>
    </row>
    <row r="835" spans="1:20" x14ac:dyDescent="0.3">
      <c r="A835" t="s">
        <v>2127</v>
      </c>
      <c r="B835" t="s">
        <v>23</v>
      </c>
      <c r="C835" t="s">
        <v>16</v>
      </c>
      <c r="D835" t="s">
        <v>16</v>
      </c>
      <c r="E835" t="s">
        <v>42</v>
      </c>
      <c r="F835" t="s">
        <v>16</v>
      </c>
      <c r="G835" t="s">
        <v>18</v>
      </c>
      <c r="H835" t="s">
        <v>18</v>
      </c>
      <c r="I835" t="s">
        <v>2128</v>
      </c>
      <c r="J835" t="s">
        <v>2129</v>
      </c>
      <c r="K835" t="s">
        <v>2130</v>
      </c>
      <c r="L835">
        <v>2</v>
      </c>
      <c r="M835" s="2">
        <v>12500000</v>
      </c>
      <c r="N835" s="2">
        <v>425000</v>
      </c>
      <c r="O835" t="str">
        <f t="shared" si="13"/>
        <v>Flop</v>
      </c>
      <c r="S835" s="14" t="s">
        <v>2180</v>
      </c>
      <c r="T835" s="17">
        <v>1</v>
      </c>
    </row>
    <row r="836" spans="1:20" x14ac:dyDescent="0.3">
      <c r="A836" t="s">
        <v>2131</v>
      </c>
      <c r="B836" t="s">
        <v>15</v>
      </c>
      <c r="C836" t="s">
        <v>16</v>
      </c>
      <c r="D836" t="s">
        <v>16</v>
      </c>
      <c r="E836" t="s">
        <v>24</v>
      </c>
      <c r="F836" t="s">
        <v>18</v>
      </c>
      <c r="G836" t="s">
        <v>16</v>
      </c>
      <c r="H836" t="s">
        <v>16</v>
      </c>
      <c r="I836" t="s">
        <v>2132</v>
      </c>
      <c r="J836" t="s">
        <v>427</v>
      </c>
      <c r="K836" t="s">
        <v>912</v>
      </c>
      <c r="L836">
        <v>100</v>
      </c>
      <c r="M836" s="2">
        <v>40000000</v>
      </c>
      <c r="N836" s="2">
        <v>3900000</v>
      </c>
      <c r="O836" t="str">
        <f t="shared" si="13"/>
        <v>Flop</v>
      </c>
      <c r="S836" s="16" t="s">
        <v>15</v>
      </c>
      <c r="T836" s="17">
        <v>1</v>
      </c>
    </row>
    <row r="837" spans="1:20" x14ac:dyDescent="0.3">
      <c r="A837" t="s">
        <v>2133</v>
      </c>
      <c r="B837" t="s">
        <v>15</v>
      </c>
      <c r="C837" t="s">
        <v>16</v>
      </c>
      <c r="D837" t="s">
        <v>16</v>
      </c>
      <c r="E837" t="s">
        <v>24</v>
      </c>
      <c r="F837" t="s">
        <v>16</v>
      </c>
      <c r="G837" t="s">
        <v>18</v>
      </c>
      <c r="H837" t="s">
        <v>18</v>
      </c>
      <c r="I837" t="s">
        <v>2134</v>
      </c>
      <c r="J837" t="s">
        <v>2135</v>
      </c>
      <c r="K837" t="s">
        <v>2136</v>
      </c>
      <c r="L837">
        <v>40</v>
      </c>
      <c r="M837" s="2">
        <v>7000000</v>
      </c>
      <c r="N837" s="2">
        <v>7464050</v>
      </c>
      <c r="O837" t="str">
        <f t="shared" si="13"/>
        <v>Hit</v>
      </c>
      <c r="S837" s="14" t="s">
        <v>2183</v>
      </c>
      <c r="T837" s="17">
        <v>1</v>
      </c>
    </row>
    <row r="838" spans="1:20" x14ac:dyDescent="0.3">
      <c r="A838" t="s">
        <v>2137</v>
      </c>
      <c r="B838" t="s">
        <v>23</v>
      </c>
      <c r="C838" t="s">
        <v>16</v>
      </c>
      <c r="D838" t="s">
        <v>16</v>
      </c>
      <c r="E838" t="s">
        <v>24</v>
      </c>
      <c r="F838" t="s">
        <v>16</v>
      </c>
      <c r="G838" t="s">
        <v>16</v>
      </c>
      <c r="H838" t="s">
        <v>16</v>
      </c>
      <c r="I838" t="s">
        <v>2134</v>
      </c>
      <c r="J838" t="s">
        <v>2138</v>
      </c>
      <c r="K838" t="s">
        <v>2139</v>
      </c>
      <c r="L838">
        <v>25</v>
      </c>
      <c r="M838" s="2">
        <v>6500000</v>
      </c>
      <c r="N838" s="2">
        <v>6253400</v>
      </c>
      <c r="O838" t="str">
        <f t="shared" si="13"/>
        <v>Average</v>
      </c>
      <c r="S838" s="16" t="s">
        <v>15</v>
      </c>
      <c r="T838" s="17">
        <v>1</v>
      </c>
    </row>
    <row r="839" spans="1:20" x14ac:dyDescent="0.3">
      <c r="A839" t="s">
        <v>2140</v>
      </c>
      <c r="B839" t="s">
        <v>23</v>
      </c>
      <c r="C839" t="s">
        <v>16</v>
      </c>
      <c r="D839" t="s">
        <v>16</v>
      </c>
      <c r="E839" t="s">
        <v>29</v>
      </c>
      <c r="F839" t="s">
        <v>16</v>
      </c>
      <c r="G839" t="s">
        <v>18</v>
      </c>
      <c r="H839" t="s">
        <v>18</v>
      </c>
      <c r="I839" t="s">
        <v>2134</v>
      </c>
      <c r="J839" t="s">
        <v>2141</v>
      </c>
      <c r="K839" t="s">
        <v>2142</v>
      </c>
      <c r="L839">
        <v>5</v>
      </c>
      <c r="M839" s="2">
        <v>4000000</v>
      </c>
      <c r="N839" s="2">
        <v>3150000</v>
      </c>
      <c r="O839" t="str">
        <f t="shared" si="13"/>
        <v>Average</v>
      </c>
      <c r="S839" s="14" t="s">
        <v>2187</v>
      </c>
      <c r="T839" s="17">
        <v>5</v>
      </c>
    </row>
    <row r="840" spans="1:20" x14ac:dyDescent="0.3">
      <c r="A840" t="s">
        <v>2143</v>
      </c>
      <c r="B840" t="s">
        <v>23</v>
      </c>
      <c r="C840" t="s">
        <v>16</v>
      </c>
      <c r="D840" t="s">
        <v>16</v>
      </c>
      <c r="E840" t="s">
        <v>24</v>
      </c>
      <c r="F840" t="s">
        <v>16</v>
      </c>
      <c r="G840" t="s">
        <v>16</v>
      </c>
      <c r="H840" t="s">
        <v>18</v>
      </c>
      <c r="I840" t="s">
        <v>2144</v>
      </c>
      <c r="J840" t="s">
        <v>2145</v>
      </c>
      <c r="K840" t="s">
        <v>2146</v>
      </c>
      <c r="L840">
        <v>9</v>
      </c>
      <c r="M840" s="2">
        <v>5000000</v>
      </c>
      <c r="N840" s="2">
        <v>250000</v>
      </c>
      <c r="O840" t="str">
        <f t="shared" si="13"/>
        <v>Flop</v>
      </c>
      <c r="S840" s="16" t="s">
        <v>23</v>
      </c>
      <c r="T840" s="17">
        <v>1</v>
      </c>
    </row>
    <row r="841" spans="1:20" x14ac:dyDescent="0.3">
      <c r="A841" t="s">
        <v>2147</v>
      </c>
      <c r="B841" t="s">
        <v>15</v>
      </c>
      <c r="C841" t="s">
        <v>16</v>
      </c>
      <c r="D841" t="s">
        <v>16</v>
      </c>
      <c r="E841" t="s">
        <v>24</v>
      </c>
      <c r="F841" t="s">
        <v>18</v>
      </c>
      <c r="G841" t="s">
        <v>18</v>
      </c>
      <c r="H841" t="s">
        <v>18</v>
      </c>
      <c r="I841" t="s">
        <v>2148</v>
      </c>
      <c r="J841" t="s">
        <v>2149</v>
      </c>
      <c r="K841" t="s">
        <v>2150</v>
      </c>
      <c r="L841">
        <v>15</v>
      </c>
      <c r="M841" s="2">
        <v>8000000</v>
      </c>
      <c r="N841" s="2">
        <v>80000</v>
      </c>
      <c r="O841" t="str">
        <f t="shared" si="13"/>
        <v>Flop</v>
      </c>
      <c r="S841" s="16" t="s">
        <v>15</v>
      </c>
      <c r="T841" s="17">
        <v>4</v>
      </c>
    </row>
    <row r="842" spans="1:20" x14ac:dyDescent="0.3">
      <c r="A842" t="s">
        <v>2151</v>
      </c>
      <c r="B842" t="s">
        <v>15</v>
      </c>
      <c r="C842" t="s">
        <v>16</v>
      </c>
      <c r="D842" t="s">
        <v>16</v>
      </c>
      <c r="E842" t="s">
        <v>24</v>
      </c>
      <c r="F842" t="s">
        <v>18</v>
      </c>
      <c r="G842" t="s">
        <v>18</v>
      </c>
      <c r="H842" t="s">
        <v>18</v>
      </c>
      <c r="I842" t="s">
        <v>2152</v>
      </c>
      <c r="J842" t="s">
        <v>2152</v>
      </c>
      <c r="K842" t="s">
        <v>2153</v>
      </c>
      <c r="L842">
        <v>3</v>
      </c>
      <c r="M842" s="2">
        <v>2000000</v>
      </c>
      <c r="N842" s="2">
        <v>675000</v>
      </c>
      <c r="O842" t="str">
        <f t="shared" si="13"/>
        <v>Flop</v>
      </c>
      <c r="S842" s="14" t="s">
        <v>2195</v>
      </c>
      <c r="T842" s="17">
        <v>1</v>
      </c>
    </row>
    <row r="843" spans="1:20" x14ac:dyDescent="0.3">
      <c r="A843" t="s">
        <v>2154</v>
      </c>
      <c r="B843" t="s">
        <v>15</v>
      </c>
      <c r="C843" t="s">
        <v>16</v>
      </c>
      <c r="D843" t="s">
        <v>16</v>
      </c>
      <c r="E843" t="s">
        <v>55</v>
      </c>
      <c r="F843" t="s">
        <v>16</v>
      </c>
      <c r="G843" t="s">
        <v>16</v>
      </c>
      <c r="H843" t="s">
        <v>18</v>
      </c>
      <c r="I843" t="s">
        <v>2152</v>
      </c>
      <c r="J843" t="s">
        <v>2152</v>
      </c>
      <c r="K843" t="s">
        <v>2155</v>
      </c>
      <c r="L843">
        <v>1</v>
      </c>
      <c r="M843" s="2">
        <v>2500000</v>
      </c>
      <c r="N843" s="2">
        <v>800000</v>
      </c>
      <c r="O843" t="str">
        <f t="shared" si="13"/>
        <v>Flop</v>
      </c>
      <c r="S843" s="16" t="s">
        <v>15</v>
      </c>
      <c r="T843" s="17">
        <v>1</v>
      </c>
    </row>
    <row r="844" spans="1:20" x14ac:dyDescent="0.3">
      <c r="A844" t="s">
        <v>2156</v>
      </c>
      <c r="B844" t="s">
        <v>15</v>
      </c>
      <c r="C844" t="s">
        <v>16</v>
      </c>
      <c r="D844" t="s">
        <v>16</v>
      </c>
      <c r="E844" t="s">
        <v>24</v>
      </c>
      <c r="F844" t="s">
        <v>16</v>
      </c>
      <c r="G844" t="s">
        <v>18</v>
      </c>
      <c r="H844" t="s">
        <v>18</v>
      </c>
      <c r="I844" t="s">
        <v>2157</v>
      </c>
      <c r="J844" t="s">
        <v>2158</v>
      </c>
      <c r="K844" t="s">
        <v>2159</v>
      </c>
      <c r="L844">
        <v>20</v>
      </c>
      <c r="M844" s="2">
        <v>12500000</v>
      </c>
      <c r="N844" s="2">
        <v>425000</v>
      </c>
      <c r="O844" t="str">
        <f t="shared" si="13"/>
        <v>Flop</v>
      </c>
      <c r="S844" s="14" t="s">
        <v>2199</v>
      </c>
      <c r="T844" s="17">
        <v>1</v>
      </c>
    </row>
    <row r="845" spans="1:20" x14ac:dyDescent="0.3">
      <c r="A845" t="s">
        <v>2160</v>
      </c>
      <c r="B845" t="s">
        <v>15</v>
      </c>
      <c r="C845" t="s">
        <v>16</v>
      </c>
      <c r="D845" t="s">
        <v>16</v>
      </c>
      <c r="E845" t="s">
        <v>24</v>
      </c>
      <c r="F845" t="s">
        <v>18</v>
      </c>
      <c r="G845" t="s">
        <v>18</v>
      </c>
      <c r="H845" t="s">
        <v>18</v>
      </c>
      <c r="I845" t="s">
        <v>2161</v>
      </c>
      <c r="J845" t="s">
        <v>2162</v>
      </c>
      <c r="K845" t="s">
        <v>2163</v>
      </c>
      <c r="L845">
        <v>1</v>
      </c>
      <c r="M845" s="2">
        <v>750000</v>
      </c>
      <c r="N845" s="2">
        <v>425000</v>
      </c>
      <c r="O845" t="str">
        <f t="shared" si="13"/>
        <v>Flop</v>
      </c>
      <c r="S845" s="16" t="s">
        <v>15</v>
      </c>
      <c r="T845" s="17">
        <v>1</v>
      </c>
    </row>
    <row r="846" spans="1:20" x14ac:dyDescent="0.3">
      <c r="A846" t="s">
        <v>2164</v>
      </c>
      <c r="B846" t="s">
        <v>23</v>
      </c>
      <c r="C846" t="s">
        <v>16</v>
      </c>
      <c r="D846" t="s">
        <v>16</v>
      </c>
      <c r="E846" t="s">
        <v>24</v>
      </c>
      <c r="F846" t="s">
        <v>18</v>
      </c>
      <c r="G846" t="s">
        <v>18</v>
      </c>
      <c r="H846" t="s">
        <v>18</v>
      </c>
      <c r="I846" t="s">
        <v>2165</v>
      </c>
      <c r="J846" t="s">
        <v>1071</v>
      </c>
      <c r="K846" t="s">
        <v>1072</v>
      </c>
      <c r="L846">
        <v>100</v>
      </c>
      <c r="M846" s="2">
        <v>25000000</v>
      </c>
      <c r="N846" s="2">
        <v>1225000</v>
      </c>
      <c r="O846" t="str">
        <f t="shared" si="13"/>
        <v>Flop</v>
      </c>
      <c r="S846" s="14" t="s">
        <v>2203</v>
      </c>
      <c r="T846" s="17">
        <v>1</v>
      </c>
    </row>
    <row r="847" spans="1:20" x14ac:dyDescent="0.3">
      <c r="A847" t="s">
        <v>2166</v>
      </c>
      <c r="B847" t="s">
        <v>23</v>
      </c>
      <c r="C847" t="s">
        <v>16</v>
      </c>
      <c r="D847" t="s">
        <v>16</v>
      </c>
      <c r="E847" t="s">
        <v>29</v>
      </c>
      <c r="F847" t="s">
        <v>18</v>
      </c>
      <c r="G847" t="s">
        <v>18</v>
      </c>
      <c r="H847" t="s">
        <v>18</v>
      </c>
      <c r="I847" t="s">
        <v>2167</v>
      </c>
      <c r="J847" t="s">
        <v>2168</v>
      </c>
      <c r="K847" t="s">
        <v>2169</v>
      </c>
      <c r="L847">
        <v>3</v>
      </c>
      <c r="M847" s="2">
        <v>1500000</v>
      </c>
      <c r="N847" s="2">
        <v>575000</v>
      </c>
      <c r="O847" t="str">
        <f t="shared" si="13"/>
        <v>Flop</v>
      </c>
      <c r="S847" s="16" t="s">
        <v>15</v>
      </c>
      <c r="T847" s="17">
        <v>1</v>
      </c>
    </row>
    <row r="848" spans="1:20" x14ac:dyDescent="0.3">
      <c r="A848" t="s">
        <v>2170</v>
      </c>
      <c r="B848" t="s">
        <v>15</v>
      </c>
      <c r="C848" t="s">
        <v>16</v>
      </c>
      <c r="D848" t="s">
        <v>16</v>
      </c>
      <c r="E848" t="s">
        <v>29</v>
      </c>
      <c r="F848" t="s">
        <v>18</v>
      </c>
      <c r="G848" t="s">
        <v>16</v>
      </c>
      <c r="H848" t="s">
        <v>18</v>
      </c>
      <c r="I848" t="s">
        <v>2171</v>
      </c>
      <c r="J848" t="s">
        <v>153</v>
      </c>
      <c r="K848" t="s">
        <v>2172</v>
      </c>
      <c r="L848">
        <v>1600</v>
      </c>
      <c r="M848" s="2">
        <v>300000000</v>
      </c>
      <c r="N848" s="2">
        <v>34847500</v>
      </c>
      <c r="O848" t="str">
        <f t="shared" si="13"/>
        <v>Flop</v>
      </c>
      <c r="S848" s="14" t="s">
        <v>2207</v>
      </c>
      <c r="T848" s="17">
        <v>1</v>
      </c>
    </row>
    <row r="849" spans="1:20" x14ac:dyDescent="0.3">
      <c r="A849" t="s">
        <v>2173</v>
      </c>
      <c r="B849" t="s">
        <v>15</v>
      </c>
      <c r="C849" t="s">
        <v>16</v>
      </c>
      <c r="D849" t="s">
        <v>16</v>
      </c>
      <c r="E849" t="s">
        <v>64</v>
      </c>
      <c r="F849" t="s">
        <v>18</v>
      </c>
      <c r="G849" t="s">
        <v>18</v>
      </c>
      <c r="H849" t="s">
        <v>18</v>
      </c>
      <c r="I849" t="s">
        <v>2174</v>
      </c>
      <c r="J849" t="s">
        <v>2175</v>
      </c>
      <c r="K849" t="s">
        <v>2176</v>
      </c>
      <c r="L849">
        <v>50</v>
      </c>
      <c r="M849" s="2">
        <v>20000000</v>
      </c>
      <c r="N849" s="2">
        <v>1300000</v>
      </c>
      <c r="O849" t="str">
        <f t="shared" si="13"/>
        <v>Flop</v>
      </c>
      <c r="S849" s="16" t="s">
        <v>15</v>
      </c>
      <c r="T849" s="17">
        <v>1</v>
      </c>
    </row>
    <row r="850" spans="1:20" x14ac:dyDescent="0.3">
      <c r="A850" t="s">
        <v>2177</v>
      </c>
      <c r="B850" t="s">
        <v>15</v>
      </c>
      <c r="C850" t="s">
        <v>16</v>
      </c>
      <c r="D850" t="s">
        <v>16</v>
      </c>
      <c r="E850" t="s">
        <v>24</v>
      </c>
      <c r="F850" t="s">
        <v>18</v>
      </c>
      <c r="G850" t="s">
        <v>16</v>
      </c>
      <c r="H850" t="s">
        <v>16</v>
      </c>
      <c r="I850" t="s">
        <v>2178</v>
      </c>
      <c r="J850" t="s">
        <v>1159</v>
      </c>
      <c r="K850" t="s">
        <v>430</v>
      </c>
      <c r="L850">
        <v>125</v>
      </c>
      <c r="M850" s="2">
        <v>45000000</v>
      </c>
      <c r="N850" s="2">
        <v>10500000</v>
      </c>
      <c r="O850" t="str">
        <f t="shared" si="13"/>
        <v>Flop</v>
      </c>
      <c r="S850" s="14" t="s">
        <v>2210</v>
      </c>
      <c r="T850" s="17">
        <v>1</v>
      </c>
    </row>
    <row r="851" spans="1:20" x14ac:dyDescent="0.3">
      <c r="A851" t="s">
        <v>2179</v>
      </c>
      <c r="B851" t="s">
        <v>15</v>
      </c>
      <c r="C851" t="s">
        <v>16</v>
      </c>
      <c r="D851" t="s">
        <v>16</v>
      </c>
      <c r="E851" t="s">
        <v>24</v>
      </c>
      <c r="F851" t="s">
        <v>18</v>
      </c>
      <c r="G851" t="s">
        <v>18</v>
      </c>
      <c r="H851" t="s">
        <v>16</v>
      </c>
      <c r="I851" t="s">
        <v>2180</v>
      </c>
      <c r="J851" t="s">
        <v>2181</v>
      </c>
      <c r="K851" t="s">
        <v>1590</v>
      </c>
      <c r="L851">
        <v>40</v>
      </c>
      <c r="M851" s="2">
        <v>3500000</v>
      </c>
      <c r="N851" s="2">
        <v>450000</v>
      </c>
      <c r="O851" t="str">
        <f t="shared" si="13"/>
        <v>Flop</v>
      </c>
      <c r="S851" s="16" t="s">
        <v>23</v>
      </c>
      <c r="T851" s="17">
        <v>1</v>
      </c>
    </row>
    <row r="852" spans="1:20" x14ac:dyDescent="0.3">
      <c r="A852" t="s">
        <v>2182</v>
      </c>
      <c r="B852" t="s">
        <v>15</v>
      </c>
      <c r="C852" t="s">
        <v>16</v>
      </c>
      <c r="D852" t="s">
        <v>16</v>
      </c>
      <c r="E852" t="s">
        <v>29</v>
      </c>
      <c r="F852" t="s">
        <v>16</v>
      </c>
      <c r="G852" t="s">
        <v>18</v>
      </c>
      <c r="H852" t="s">
        <v>18</v>
      </c>
      <c r="I852" t="s">
        <v>2183</v>
      </c>
      <c r="J852" t="s">
        <v>2184</v>
      </c>
      <c r="K852" t="s">
        <v>2185</v>
      </c>
      <c r="L852">
        <v>35</v>
      </c>
      <c r="M852" s="2">
        <v>17500000</v>
      </c>
      <c r="N852" s="2">
        <v>650000</v>
      </c>
      <c r="O852" t="str">
        <f t="shared" si="13"/>
        <v>Flop</v>
      </c>
      <c r="S852" s="14" t="s">
        <v>2212</v>
      </c>
      <c r="T852" s="17">
        <v>13</v>
      </c>
    </row>
    <row r="853" spans="1:20" x14ac:dyDescent="0.3">
      <c r="A853" t="s">
        <v>2186</v>
      </c>
      <c r="B853" t="s">
        <v>15</v>
      </c>
      <c r="C853" t="s">
        <v>16</v>
      </c>
      <c r="D853" t="s">
        <v>18</v>
      </c>
      <c r="E853" t="s">
        <v>24</v>
      </c>
      <c r="F853" t="s">
        <v>16</v>
      </c>
      <c r="G853" t="s">
        <v>18</v>
      </c>
      <c r="H853" t="s">
        <v>16</v>
      </c>
      <c r="I853" t="s">
        <v>2187</v>
      </c>
      <c r="J853" t="s">
        <v>2188</v>
      </c>
      <c r="K853" t="s">
        <v>32</v>
      </c>
      <c r="L853">
        <v>1450</v>
      </c>
      <c r="M853" s="2">
        <v>180000000</v>
      </c>
      <c r="N853" s="2">
        <v>93600000</v>
      </c>
      <c r="O853" t="str">
        <f t="shared" si="13"/>
        <v>Flop</v>
      </c>
      <c r="S853" s="16" t="s">
        <v>23</v>
      </c>
      <c r="T853" s="17">
        <v>3</v>
      </c>
    </row>
    <row r="854" spans="1:20" x14ac:dyDescent="0.3">
      <c r="A854" t="s">
        <v>2189</v>
      </c>
      <c r="B854" t="s">
        <v>15</v>
      </c>
      <c r="C854" t="s">
        <v>16</v>
      </c>
      <c r="D854" t="s">
        <v>16</v>
      </c>
      <c r="E854" t="s">
        <v>24</v>
      </c>
      <c r="F854" t="s">
        <v>16</v>
      </c>
      <c r="G854" t="s">
        <v>16</v>
      </c>
      <c r="H854" t="s">
        <v>16</v>
      </c>
      <c r="I854" t="s">
        <v>2187</v>
      </c>
      <c r="J854" t="s">
        <v>2190</v>
      </c>
      <c r="K854" t="s">
        <v>2190</v>
      </c>
      <c r="L854">
        <v>50</v>
      </c>
      <c r="M854" s="2">
        <v>47500000</v>
      </c>
      <c r="N854" s="2">
        <v>3800000</v>
      </c>
      <c r="O854" t="str">
        <f t="shared" si="13"/>
        <v>Flop</v>
      </c>
      <c r="S854" s="16" t="s">
        <v>15</v>
      </c>
      <c r="T854" s="17">
        <v>10</v>
      </c>
    </row>
    <row r="855" spans="1:20" x14ac:dyDescent="0.3">
      <c r="A855" t="s">
        <v>2191</v>
      </c>
      <c r="B855" t="s">
        <v>23</v>
      </c>
      <c r="C855" t="s">
        <v>16</v>
      </c>
      <c r="D855" t="s">
        <v>16</v>
      </c>
      <c r="E855" t="s">
        <v>24</v>
      </c>
      <c r="F855" t="s">
        <v>16</v>
      </c>
      <c r="G855" t="s">
        <v>16</v>
      </c>
      <c r="H855" t="s">
        <v>16</v>
      </c>
      <c r="I855" t="s">
        <v>2187</v>
      </c>
      <c r="J855" t="s">
        <v>1651</v>
      </c>
      <c r="K855" t="s">
        <v>125</v>
      </c>
      <c r="L855">
        <v>400</v>
      </c>
      <c r="M855" s="2">
        <v>120000000</v>
      </c>
      <c r="N855" s="2">
        <v>28600000</v>
      </c>
      <c r="O855" t="str">
        <f t="shared" si="13"/>
        <v>Flop</v>
      </c>
      <c r="S855" s="14" t="s">
        <v>2235</v>
      </c>
      <c r="T855" s="17">
        <v>1</v>
      </c>
    </row>
    <row r="856" spans="1:20" x14ac:dyDescent="0.3">
      <c r="A856" t="s">
        <v>2192</v>
      </c>
      <c r="B856" t="s">
        <v>15</v>
      </c>
      <c r="C856" t="s">
        <v>16</v>
      </c>
      <c r="D856" t="s">
        <v>16</v>
      </c>
      <c r="E856" t="s">
        <v>29</v>
      </c>
      <c r="F856" t="s">
        <v>16</v>
      </c>
      <c r="G856" t="s">
        <v>16</v>
      </c>
      <c r="H856" t="s">
        <v>16</v>
      </c>
      <c r="I856" t="s">
        <v>2187</v>
      </c>
      <c r="J856" t="s">
        <v>31</v>
      </c>
      <c r="K856" t="s">
        <v>196</v>
      </c>
      <c r="L856">
        <v>1250</v>
      </c>
      <c r="M856" s="2">
        <v>230000000</v>
      </c>
      <c r="N856" s="2">
        <v>235227500</v>
      </c>
      <c r="O856" t="str">
        <f t="shared" si="13"/>
        <v>Hit</v>
      </c>
      <c r="S856" s="16" t="s">
        <v>15</v>
      </c>
      <c r="T856" s="17">
        <v>1</v>
      </c>
    </row>
    <row r="857" spans="1:20" x14ac:dyDescent="0.3">
      <c r="A857" t="s">
        <v>2193</v>
      </c>
      <c r="B857" t="s">
        <v>15</v>
      </c>
      <c r="C857" t="s">
        <v>16</v>
      </c>
      <c r="D857" t="s">
        <v>16</v>
      </c>
      <c r="E857" t="s">
        <v>24</v>
      </c>
      <c r="F857" t="s">
        <v>16</v>
      </c>
      <c r="G857" t="s">
        <v>16</v>
      </c>
      <c r="H857" t="s">
        <v>16</v>
      </c>
      <c r="I857" t="s">
        <v>2187</v>
      </c>
      <c r="J857" t="s">
        <v>1543</v>
      </c>
      <c r="K857" t="s">
        <v>357</v>
      </c>
      <c r="L857">
        <v>450</v>
      </c>
      <c r="M857" s="2">
        <v>120000000</v>
      </c>
      <c r="N857" s="2">
        <v>25900000</v>
      </c>
      <c r="O857" t="str">
        <f t="shared" si="13"/>
        <v>Flop</v>
      </c>
      <c r="S857" s="14" t="s">
        <v>2238</v>
      </c>
      <c r="T857" s="17">
        <v>1</v>
      </c>
    </row>
    <row r="858" spans="1:20" x14ac:dyDescent="0.3">
      <c r="A858" t="s">
        <v>2194</v>
      </c>
      <c r="B858" t="s">
        <v>15</v>
      </c>
      <c r="C858" t="s">
        <v>16</v>
      </c>
      <c r="D858" t="s">
        <v>16</v>
      </c>
      <c r="E858" t="s">
        <v>24</v>
      </c>
      <c r="F858" t="s">
        <v>16</v>
      </c>
      <c r="G858" t="s">
        <v>18</v>
      </c>
      <c r="H858" t="s">
        <v>18</v>
      </c>
      <c r="I858" t="s">
        <v>2195</v>
      </c>
      <c r="J858" t="s">
        <v>2196</v>
      </c>
      <c r="K858" t="s">
        <v>2197</v>
      </c>
      <c r="L858">
        <v>2</v>
      </c>
      <c r="M858" s="2">
        <v>5000000</v>
      </c>
      <c r="N858" s="2">
        <v>42500</v>
      </c>
      <c r="O858" t="str">
        <f t="shared" si="13"/>
        <v>Flop</v>
      </c>
      <c r="S858" s="16" t="s">
        <v>15</v>
      </c>
      <c r="T858" s="17">
        <v>1</v>
      </c>
    </row>
    <row r="859" spans="1:20" x14ac:dyDescent="0.3">
      <c r="A859" t="s">
        <v>2198</v>
      </c>
      <c r="B859" t="s">
        <v>15</v>
      </c>
      <c r="C859" t="s">
        <v>16</v>
      </c>
      <c r="D859" t="s">
        <v>16</v>
      </c>
      <c r="E859" t="s">
        <v>55</v>
      </c>
      <c r="F859" t="s">
        <v>18</v>
      </c>
      <c r="G859" t="s">
        <v>18</v>
      </c>
      <c r="H859" t="s">
        <v>18</v>
      </c>
      <c r="I859" t="s">
        <v>2199</v>
      </c>
      <c r="J859" t="s">
        <v>2200</v>
      </c>
      <c r="K859" t="s">
        <v>2201</v>
      </c>
      <c r="L859">
        <v>5</v>
      </c>
      <c r="M859" s="2">
        <v>5000000</v>
      </c>
      <c r="N859" s="2">
        <v>300000</v>
      </c>
      <c r="O859" t="str">
        <f t="shared" si="13"/>
        <v>Flop</v>
      </c>
      <c r="S859" s="14" t="s">
        <v>2241</v>
      </c>
      <c r="T859" s="17">
        <v>1</v>
      </c>
    </row>
    <row r="860" spans="1:20" x14ac:dyDescent="0.3">
      <c r="A860" t="s">
        <v>2202</v>
      </c>
      <c r="B860" t="s">
        <v>15</v>
      </c>
      <c r="C860" t="s">
        <v>16</v>
      </c>
      <c r="D860" t="s">
        <v>16</v>
      </c>
      <c r="E860" t="s">
        <v>24</v>
      </c>
      <c r="F860" t="s">
        <v>18</v>
      </c>
      <c r="G860" t="s">
        <v>18</v>
      </c>
      <c r="H860" t="s">
        <v>18</v>
      </c>
      <c r="I860" t="s">
        <v>2203</v>
      </c>
      <c r="J860" t="s">
        <v>2204</v>
      </c>
      <c r="K860" t="s">
        <v>2205</v>
      </c>
      <c r="L860">
        <v>80</v>
      </c>
      <c r="M860" s="2">
        <v>25000000</v>
      </c>
      <c r="N860" s="2">
        <v>1850000</v>
      </c>
      <c r="O860" t="str">
        <f t="shared" si="13"/>
        <v>Flop</v>
      </c>
      <c r="S860" s="16" t="s">
        <v>15</v>
      </c>
      <c r="T860" s="17">
        <v>1</v>
      </c>
    </row>
    <row r="861" spans="1:20" x14ac:dyDescent="0.3">
      <c r="A861" t="s">
        <v>2206</v>
      </c>
      <c r="B861" t="s">
        <v>15</v>
      </c>
      <c r="C861" t="s">
        <v>16</v>
      </c>
      <c r="D861" t="s">
        <v>16</v>
      </c>
      <c r="E861" t="s">
        <v>24</v>
      </c>
      <c r="F861" t="s">
        <v>18</v>
      </c>
      <c r="G861" t="s">
        <v>18</v>
      </c>
      <c r="H861" t="s">
        <v>16</v>
      </c>
      <c r="I861" t="s">
        <v>2207</v>
      </c>
      <c r="J861" t="s">
        <v>2208</v>
      </c>
      <c r="K861" t="s">
        <v>196</v>
      </c>
      <c r="L861">
        <v>10</v>
      </c>
      <c r="M861" s="2">
        <v>9000000</v>
      </c>
      <c r="N861" s="2">
        <v>95000</v>
      </c>
      <c r="O861" t="str">
        <f t="shared" si="13"/>
        <v>Flop</v>
      </c>
      <c r="S861" s="14" t="s">
        <v>2244</v>
      </c>
      <c r="T861" s="17">
        <v>1</v>
      </c>
    </row>
    <row r="862" spans="1:20" x14ac:dyDescent="0.3">
      <c r="A862" t="s">
        <v>2209</v>
      </c>
      <c r="B862" t="s">
        <v>23</v>
      </c>
      <c r="C862" t="s">
        <v>16</v>
      </c>
      <c r="D862" t="s">
        <v>16</v>
      </c>
      <c r="E862" t="s">
        <v>17</v>
      </c>
      <c r="F862" t="s">
        <v>18</v>
      </c>
      <c r="G862" t="s">
        <v>16</v>
      </c>
      <c r="H862" t="s">
        <v>16</v>
      </c>
      <c r="I862" t="s">
        <v>2210</v>
      </c>
      <c r="J862" t="s">
        <v>2099</v>
      </c>
      <c r="K862" t="s">
        <v>150</v>
      </c>
      <c r="L862">
        <v>225</v>
      </c>
      <c r="M862" s="2">
        <v>30000000</v>
      </c>
      <c r="N862" s="2">
        <v>6500000</v>
      </c>
      <c r="O862" t="str">
        <f t="shared" si="13"/>
        <v>Flop</v>
      </c>
      <c r="S862" s="16" t="s">
        <v>23</v>
      </c>
      <c r="T862" s="17">
        <v>1</v>
      </c>
    </row>
    <row r="863" spans="1:20" x14ac:dyDescent="0.3">
      <c r="A863" t="s">
        <v>2211</v>
      </c>
      <c r="B863" t="s">
        <v>15</v>
      </c>
      <c r="C863" t="s">
        <v>16</v>
      </c>
      <c r="D863" t="s">
        <v>16</v>
      </c>
      <c r="E863" t="s">
        <v>118</v>
      </c>
      <c r="F863" t="s">
        <v>16</v>
      </c>
      <c r="G863" t="s">
        <v>18</v>
      </c>
      <c r="H863" t="s">
        <v>16</v>
      </c>
      <c r="I863" t="s">
        <v>2212</v>
      </c>
      <c r="J863" t="s">
        <v>2213</v>
      </c>
      <c r="K863" t="s">
        <v>200</v>
      </c>
      <c r="L863">
        <v>600</v>
      </c>
      <c r="M863" s="2">
        <v>190000000</v>
      </c>
      <c r="N863" s="2">
        <v>318150000</v>
      </c>
      <c r="O863" t="str">
        <f t="shared" si="13"/>
        <v>Hit</v>
      </c>
      <c r="S863" s="14" t="s">
        <v>2247</v>
      </c>
      <c r="T863" s="17">
        <v>1</v>
      </c>
    </row>
    <row r="864" spans="1:20" x14ac:dyDescent="0.3">
      <c r="A864" t="s">
        <v>2214</v>
      </c>
      <c r="B864" t="s">
        <v>15</v>
      </c>
      <c r="C864" t="s">
        <v>16</v>
      </c>
      <c r="D864" t="s">
        <v>18</v>
      </c>
      <c r="E864" t="s">
        <v>118</v>
      </c>
      <c r="F864" t="s">
        <v>16</v>
      </c>
      <c r="G864" t="s">
        <v>16</v>
      </c>
      <c r="H864" t="s">
        <v>16</v>
      </c>
      <c r="I864" t="s">
        <v>2212</v>
      </c>
      <c r="J864" t="s">
        <v>2213</v>
      </c>
      <c r="K864" t="s">
        <v>200</v>
      </c>
      <c r="L864">
        <v>1250</v>
      </c>
      <c r="M864" s="2">
        <v>370000000</v>
      </c>
      <c r="N864" s="2">
        <v>408370000</v>
      </c>
      <c r="O864" t="str">
        <f t="shared" si="13"/>
        <v>Hit</v>
      </c>
      <c r="S864" s="16" t="s">
        <v>15</v>
      </c>
      <c r="T864" s="17">
        <v>1</v>
      </c>
    </row>
    <row r="865" spans="1:20" x14ac:dyDescent="0.3">
      <c r="A865" t="s">
        <v>2215</v>
      </c>
      <c r="B865" t="s">
        <v>15</v>
      </c>
      <c r="C865" t="s">
        <v>16</v>
      </c>
      <c r="D865" t="s">
        <v>16</v>
      </c>
      <c r="E865" t="s">
        <v>24</v>
      </c>
      <c r="F865" t="s">
        <v>16</v>
      </c>
      <c r="G865" t="s">
        <v>16</v>
      </c>
      <c r="H865" t="s">
        <v>16</v>
      </c>
      <c r="I865" t="s">
        <v>2212</v>
      </c>
      <c r="J865" t="s">
        <v>519</v>
      </c>
      <c r="K865" t="s">
        <v>929</v>
      </c>
      <c r="L865">
        <v>275</v>
      </c>
      <c r="M865" s="2">
        <v>65000000</v>
      </c>
      <c r="N865" s="2">
        <v>37000000</v>
      </c>
      <c r="O865" t="str">
        <f t="shared" si="13"/>
        <v>Flop</v>
      </c>
      <c r="S865" s="14" t="s">
        <v>2251</v>
      </c>
      <c r="T865" s="17">
        <v>1</v>
      </c>
    </row>
    <row r="866" spans="1:20" x14ac:dyDescent="0.3">
      <c r="A866" t="s">
        <v>2216</v>
      </c>
      <c r="B866" t="s">
        <v>23</v>
      </c>
      <c r="C866" t="s">
        <v>16</v>
      </c>
      <c r="D866" t="s">
        <v>16</v>
      </c>
      <c r="E866" t="s">
        <v>24</v>
      </c>
      <c r="F866" t="s">
        <v>16</v>
      </c>
      <c r="G866" t="s">
        <v>18</v>
      </c>
      <c r="H866" t="s">
        <v>18</v>
      </c>
      <c r="I866" t="s">
        <v>2212</v>
      </c>
      <c r="J866" t="s">
        <v>2217</v>
      </c>
      <c r="K866" t="s">
        <v>2218</v>
      </c>
      <c r="L866">
        <v>500</v>
      </c>
      <c r="M866" s="2">
        <v>75000000</v>
      </c>
      <c r="N866" s="2">
        <v>11200000</v>
      </c>
      <c r="O866" t="str">
        <f t="shared" si="13"/>
        <v>Flop</v>
      </c>
      <c r="S866" s="16" t="s">
        <v>15</v>
      </c>
      <c r="T866" s="17">
        <v>1</v>
      </c>
    </row>
    <row r="867" spans="1:20" x14ac:dyDescent="0.3">
      <c r="A867" t="s">
        <v>2219</v>
      </c>
      <c r="B867" t="s">
        <v>23</v>
      </c>
      <c r="C867" t="s">
        <v>16</v>
      </c>
      <c r="D867" t="s">
        <v>16</v>
      </c>
      <c r="E867" t="s">
        <v>24</v>
      </c>
      <c r="F867" t="s">
        <v>16</v>
      </c>
      <c r="G867" t="s">
        <v>16</v>
      </c>
      <c r="H867" t="s">
        <v>16</v>
      </c>
      <c r="I867" t="s">
        <v>2212</v>
      </c>
      <c r="J867" t="s">
        <v>2220</v>
      </c>
      <c r="K867" t="s">
        <v>1162</v>
      </c>
      <c r="L867">
        <v>500</v>
      </c>
      <c r="M867" s="2">
        <v>92500000</v>
      </c>
      <c r="N867" s="2">
        <v>35700000</v>
      </c>
      <c r="O867" t="str">
        <f t="shared" si="13"/>
        <v>Flop</v>
      </c>
      <c r="S867" s="14" t="s">
        <v>2255</v>
      </c>
      <c r="T867" s="17">
        <v>7</v>
      </c>
    </row>
    <row r="868" spans="1:20" x14ac:dyDescent="0.3">
      <c r="A868" t="s">
        <v>2221</v>
      </c>
      <c r="B868" t="s">
        <v>15</v>
      </c>
      <c r="C868" t="s">
        <v>16</v>
      </c>
      <c r="D868" t="s">
        <v>16</v>
      </c>
      <c r="E868" t="s">
        <v>29</v>
      </c>
      <c r="F868" t="s">
        <v>16</v>
      </c>
      <c r="G868" t="s">
        <v>16</v>
      </c>
      <c r="H868" t="s">
        <v>16</v>
      </c>
      <c r="I868" t="s">
        <v>2212</v>
      </c>
      <c r="J868" t="s">
        <v>804</v>
      </c>
      <c r="K868" t="s">
        <v>369</v>
      </c>
      <c r="L868">
        <v>625</v>
      </c>
      <c r="M868" s="2">
        <v>150000000</v>
      </c>
      <c r="N868" s="2">
        <v>41200000</v>
      </c>
      <c r="O868" t="str">
        <f t="shared" si="13"/>
        <v>Flop</v>
      </c>
      <c r="S868" s="16" t="s">
        <v>23</v>
      </c>
      <c r="T868" s="17">
        <v>3</v>
      </c>
    </row>
    <row r="869" spans="1:20" x14ac:dyDescent="0.3">
      <c r="A869" t="s">
        <v>2222</v>
      </c>
      <c r="B869" t="s">
        <v>15</v>
      </c>
      <c r="C869" t="s">
        <v>16</v>
      </c>
      <c r="D869" t="s">
        <v>16</v>
      </c>
      <c r="E869" t="s">
        <v>29</v>
      </c>
      <c r="F869" t="s">
        <v>16</v>
      </c>
      <c r="G869" t="s">
        <v>16</v>
      </c>
      <c r="H869" t="s">
        <v>16</v>
      </c>
      <c r="I869" t="s">
        <v>2212</v>
      </c>
      <c r="J869" t="s">
        <v>2223</v>
      </c>
      <c r="K869" t="s">
        <v>1029</v>
      </c>
      <c r="L869">
        <v>200</v>
      </c>
      <c r="M869" s="2">
        <v>40000000</v>
      </c>
      <c r="N869" s="2">
        <v>2525000</v>
      </c>
      <c r="O869" t="str">
        <f t="shared" si="13"/>
        <v>Flop</v>
      </c>
      <c r="S869" s="16" t="s">
        <v>15</v>
      </c>
      <c r="T869" s="17">
        <v>4</v>
      </c>
    </row>
    <row r="870" spans="1:20" x14ac:dyDescent="0.3">
      <c r="A870" t="s">
        <v>2224</v>
      </c>
      <c r="B870" t="s">
        <v>15</v>
      </c>
      <c r="C870" t="s">
        <v>16</v>
      </c>
      <c r="D870" t="s">
        <v>16</v>
      </c>
      <c r="E870" t="s">
        <v>29</v>
      </c>
      <c r="F870" t="s">
        <v>16</v>
      </c>
      <c r="G870" t="s">
        <v>16</v>
      </c>
      <c r="H870" t="s">
        <v>16</v>
      </c>
      <c r="I870" t="s">
        <v>2212</v>
      </c>
      <c r="J870" t="s">
        <v>950</v>
      </c>
      <c r="K870" t="s">
        <v>635</v>
      </c>
      <c r="L870">
        <v>550</v>
      </c>
      <c r="M870" s="2">
        <v>60000000</v>
      </c>
      <c r="N870" s="2">
        <v>10200000</v>
      </c>
      <c r="O870" t="str">
        <f t="shared" si="13"/>
        <v>Flop</v>
      </c>
      <c r="S870" s="14" t="s">
        <v>2267</v>
      </c>
      <c r="T870" s="17">
        <v>3</v>
      </c>
    </row>
    <row r="871" spans="1:20" x14ac:dyDescent="0.3">
      <c r="A871" t="s">
        <v>2225</v>
      </c>
      <c r="B871" t="s">
        <v>15</v>
      </c>
      <c r="C871" t="s">
        <v>16</v>
      </c>
      <c r="D871" t="s">
        <v>16</v>
      </c>
      <c r="E871" t="s">
        <v>24</v>
      </c>
      <c r="F871" t="s">
        <v>16</v>
      </c>
      <c r="G871" t="s">
        <v>18</v>
      </c>
      <c r="H871" t="s">
        <v>16</v>
      </c>
      <c r="I871" t="s">
        <v>2212</v>
      </c>
      <c r="J871" t="s">
        <v>2195</v>
      </c>
      <c r="K871" t="s">
        <v>489</v>
      </c>
      <c r="L871">
        <v>200</v>
      </c>
      <c r="M871" s="2">
        <v>65000000</v>
      </c>
      <c r="N871" s="2">
        <v>15700000</v>
      </c>
      <c r="O871" t="str">
        <f t="shared" si="13"/>
        <v>Flop</v>
      </c>
      <c r="S871" s="16" t="s">
        <v>23</v>
      </c>
      <c r="T871" s="17">
        <v>2</v>
      </c>
    </row>
    <row r="872" spans="1:20" x14ac:dyDescent="0.3">
      <c r="A872" t="s">
        <v>2226</v>
      </c>
      <c r="B872" t="s">
        <v>15</v>
      </c>
      <c r="C872" t="s">
        <v>16</v>
      </c>
      <c r="D872" t="s">
        <v>16</v>
      </c>
      <c r="E872" t="s">
        <v>29</v>
      </c>
      <c r="F872" t="s">
        <v>16</v>
      </c>
      <c r="G872" t="s">
        <v>18</v>
      </c>
      <c r="H872" t="s">
        <v>16</v>
      </c>
      <c r="I872" t="s">
        <v>2212</v>
      </c>
      <c r="J872" t="s">
        <v>429</v>
      </c>
      <c r="K872" t="s">
        <v>638</v>
      </c>
      <c r="L872">
        <v>300</v>
      </c>
      <c r="M872" s="2">
        <v>30000000</v>
      </c>
      <c r="N872" s="2">
        <v>162200000</v>
      </c>
      <c r="O872" t="str">
        <f t="shared" si="13"/>
        <v>Blockbuster</v>
      </c>
      <c r="S872" s="16" t="s">
        <v>15</v>
      </c>
      <c r="T872" s="17">
        <v>1</v>
      </c>
    </row>
    <row r="873" spans="1:20" x14ac:dyDescent="0.3">
      <c r="A873" t="s">
        <v>2227</v>
      </c>
      <c r="B873" t="s">
        <v>23</v>
      </c>
      <c r="C873" t="s">
        <v>16</v>
      </c>
      <c r="D873" t="s">
        <v>16</v>
      </c>
      <c r="E873" t="s">
        <v>24</v>
      </c>
      <c r="F873" t="s">
        <v>16</v>
      </c>
      <c r="G873" t="s">
        <v>16</v>
      </c>
      <c r="H873" t="s">
        <v>16</v>
      </c>
      <c r="I873" t="s">
        <v>2212</v>
      </c>
      <c r="J873" t="s">
        <v>2228</v>
      </c>
      <c r="K873" t="s">
        <v>215</v>
      </c>
      <c r="L873">
        <v>35</v>
      </c>
      <c r="M873" s="2">
        <v>30000000</v>
      </c>
      <c r="N873" s="2">
        <v>10600000</v>
      </c>
      <c r="O873" t="str">
        <f t="shared" si="13"/>
        <v>Flop</v>
      </c>
      <c r="S873" s="14" t="s">
        <v>2272</v>
      </c>
      <c r="T873" s="17">
        <v>1</v>
      </c>
    </row>
    <row r="874" spans="1:20" x14ac:dyDescent="0.3">
      <c r="A874" t="s">
        <v>2229</v>
      </c>
      <c r="B874" t="s">
        <v>15</v>
      </c>
      <c r="C874" t="s">
        <v>16</v>
      </c>
      <c r="D874" t="s">
        <v>16</v>
      </c>
      <c r="E874" t="s">
        <v>24</v>
      </c>
      <c r="F874" t="s">
        <v>16</v>
      </c>
      <c r="G874" t="s">
        <v>16</v>
      </c>
      <c r="H874" t="s">
        <v>16</v>
      </c>
      <c r="I874" t="s">
        <v>2212</v>
      </c>
      <c r="J874" t="s">
        <v>2230</v>
      </c>
      <c r="K874" t="s">
        <v>2231</v>
      </c>
      <c r="L874">
        <v>125</v>
      </c>
      <c r="M874" s="2">
        <v>45000000</v>
      </c>
      <c r="N874" s="2">
        <v>8600000</v>
      </c>
      <c r="O874" t="str">
        <f t="shared" si="13"/>
        <v>Flop</v>
      </c>
      <c r="S874" s="16" t="s">
        <v>15</v>
      </c>
      <c r="T874" s="17">
        <v>1</v>
      </c>
    </row>
    <row r="875" spans="1:20" x14ac:dyDescent="0.3">
      <c r="A875" t="s">
        <v>2232</v>
      </c>
      <c r="B875" t="s">
        <v>15</v>
      </c>
      <c r="C875" t="s">
        <v>16</v>
      </c>
      <c r="D875" t="s">
        <v>16</v>
      </c>
      <c r="E875" t="s">
        <v>24</v>
      </c>
      <c r="F875" t="s">
        <v>16</v>
      </c>
      <c r="G875" t="s">
        <v>16</v>
      </c>
      <c r="H875" t="s">
        <v>18</v>
      </c>
      <c r="I875" t="s">
        <v>2212</v>
      </c>
      <c r="J875" t="s">
        <v>137</v>
      </c>
      <c r="K875" t="s">
        <v>2233</v>
      </c>
      <c r="L875">
        <v>300</v>
      </c>
      <c r="M875" s="2">
        <v>95000000</v>
      </c>
      <c r="N875" s="2">
        <v>28000000</v>
      </c>
      <c r="O875" t="str">
        <f t="shared" si="13"/>
        <v>Flop</v>
      </c>
      <c r="S875" s="14" t="s">
        <v>2274</v>
      </c>
      <c r="T875" s="17">
        <v>6</v>
      </c>
    </row>
    <row r="876" spans="1:20" x14ac:dyDescent="0.3">
      <c r="A876" t="s">
        <v>2234</v>
      </c>
      <c r="B876" t="s">
        <v>15</v>
      </c>
      <c r="C876" t="s">
        <v>16</v>
      </c>
      <c r="D876" t="s">
        <v>16</v>
      </c>
      <c r="E876" t="s">
        <v>24</v>
      </c>
      <c r="F876" t="s">
        <v>18</v>
      </c>
      <c r="G876" t="s">
        <v>16</v>
      </c>
      <c r="H876" t="s">
        <v>18</v>
      </c>
      <c r="I876" t="s">
        <v>2235</v>
      </c>
      <c r="J876" t="s">
        <v>2236</v>
      </c>
      <c r="K876" t="s">
        <v>1741</v>
      </c>
      <c r="L876">
        <v>18</v>
      </c>
      <c r="M876" s="2">
        <v>8500000</v>
      </c>
      <c r="N876" s="2">
        <v>3350000</v>
      </c>
      <c r="O876" t="str">
        <f t="shared" si="13"/>
        <v>Flop</v>
      </c>
      <c r="S876" s="16" t="s">
        <v>23</v>
      </c>
      <c r="T876" s="17">
        <v>2</v>
      </c>
    </row>
    <row r="877" spans="1:20" x14ac:dyDescent="0.3">
      <c r="A877" t="s">
        <v>2237</v>
      </c>
      <c r="B877" t="s">
        <v>15</v>
      </c>
      <c r="C877" t="s">
        <v>16</v>
      </c>
      <c r="D877" t="s">
        <v>16</v>
      </c>
      <c r="E877" t="s">
        <v>29</v>
      </c>
      <c r="F877" t="s">
        <v>18</v>
      </c>
      <c r="G877" t="s">
        <v>16</v>
      </c>
      <c r="H877" t="s">
        <v>18</v>
      </c>
      <c r="I877" t="s">
        <v>2238</v>
      </c>
      <c r="J877" t="s">
        <v>257</v>
      </c>
      <c r="K877" t="s">
        <v>2239</v>
      </c>
      <c r="L877">
        <v>50</v>
      </c>
      <c r="M877" s="2">
        <v>12500000</v>
      </c>
      <c r="N877" s="2">
        <v>2100000</v>
      </c>
      <c r="O877" t="str">
        <f t="shared" si="13"/>
        <v>Flop</v>
      </c>
      <c r="S877" s="16" t="s">
        <v>15</v>
      </c>
      <c r="T877" s="17">
        <v>4</v>
      </c>
    </row>
    <row r="878" spans="1:20" x14ac:dyDescent="0.3">
      <c r="A878" t="s">
        <v>2240</v>
      </c>
      <c r="B878" t="s">
        <v>15</v>
      </c>
      <c r="C878" t="s">
        <v>16</v>
      </c>
      <c r="D878" t="s">
        <v>16</v>
      </c>
      <c r="E878" t="s">
        <v>24</v>
      </c>
      <c r="F878" t="s">
        <v>18</v>
      </c>
      <c r="G878" t="s">
        <v>18</v>
      </c>
      <c r="H878" t="s">
        <v>16</v>
      </c>
      <c r="I878" t="s">
        <v>2241</v>
      </c>
      <c r="J878" t="s">
        <v>2242</v>
      </c>
      <c r="K878" t="s">
        <v>1362</v>
      </c>
      <c r="L878">
        <v>15</v>
      </c>
      <c r="M878" s="2">
        <v>3000000</v>
      </c>
      <c r="N878" s="2">
        <v>3000000</v>
      </c>
      <c r="O878" t="str">
        <f t="shared" si="13"/>
        <v>Hit</v>
      </c>
      <c r="S878" s="14" t="s">
        <v>2287</v>
      </c>
      <c r="T878" s="17">
        <v>1</v>
      </c>
    </row>
    <row r="879" spans="1:20" x14ac:dyDescent="0.3">
      <c r="A879" t="s">
        <v>2243</v>
      </c>
      <c r="B879" t="s">
        <v>23</v>
      </c>
      <c r="C879" t="s">
        <v>16</v>
      </c>
      <c r="D879" t="s">
        <v>16</v>
      </c>
      <c r="E879" t="s">
        <v>24</v>
      </c>
      <c r="F879" t="s">
        <v>18</v>
      </c>
      <c r="G879" t="s">
        <v>18</v>
      </c>
      <c r="H879" t="s">
        <v>16</v>
      </c>
      <c r="I879" t="s">
        <v>2244</v>
      </c>
      <c r="J879" t="s">
        <v>2245</v>
      </c>
      <c r="K879" t="s">
        <v>32</v>
      </c>
      <c r="L879">
        <v>50</v>
      </c>
      <c r="M879" s="2">
        <v>40000000</v>
      </c>
      <c r="N879" s="2">
        <v>975000</v>
      </c>
      <c r="O879" t="str">
        <f t="shared" si="13"/>
        <v>Flop</v>
      </c>
      <c r="S879" s="16" t="s">
        <v>15</v>
      </c>
      <c r="T879" s="17">
        <v>1</v>
      </c>
    </row>
    <row r="880" spans="1:20" x14ac:dyDescent="0.3">
      <c r="A880" t="s">
        <v>2246</v>
      </c>
      <c r="B880" t="s">
        <v>15</v>
      </c>
      <c r="C880" t="s">
        <v>16</v>
      </c>
      <c r="D880" t="s">
        <v>16</v>
      </c>
      <c r="E880" t="s">
        <v>118</v>
      </c>
      <c r="F880" t="s">
        <v>18</v>
      </c>
      <c r="G880" t="s">
        <v>18</v>
      </c>
      <c r="H880" t="s">
        <v>18</v>
      </c>
      <c r="I880" t="s">
        <v>2247</v>
      </c>
      <c r="J880" t="s">
        <v>2248</v>
      </c>
      <c r="K880" t="s">
        <v>2249</v>
      </c>
      <c r="L880">
        <v>45</v>
      </c>
      <c r="M880" s="2">
        <v>3500000</v>
      </c>
      <c r="N880" s="2">
        <v>3325000</v>
      </c>
      <c r="O880" t="str">
        <f t="shared" si="13"/>
        <v>Average</v>
      </c>
      <c r="S880" s="14" t="s">
        <v>2291</v>
      </c>
      <c r="T880" s="17">
        <v>1</v>
      </c>
    </row>
    <row r="881" spans="1:20" x14ac:dyDescent="0.3">
      <c r="A881" t="s">
        <v>2250</v>
      </c>
      <c r="B881" t="s">
        <v>15</v>
      </c>
      <c r="C881" t="s">
        <v>16</v>
      </c>
      <c r="D881" t="s">
        <v>16</v>
      </c>
      <c r="E881" t="s">
        <v>42</v>
      </c>
      <c r="F881" t="s">
        <v>18</v>
      </c>
      <c r="G881" t="s">
        <v>18</v>
      </c>
      <c r="H881" t="s">
        <v>16</v>
      </c>
      <c r="I881" t="s">
        <v>2251</v>
      </c>
      <c r="J881" t="s">
        <v>2252</v>
      </c>
      <c r="K881" t="s">
        <v>2253</v>
      </c>
      <c r="L881">
        <v>20</v>
      </c>
      <c r="M881" s="2">
        <v>10000000</v>
      </c>
      <c r="N881" s="2">
        <v>320000</v>
      </c>
      <c r="O881" t="str">
        <f t="shared" si="13"/>
        <v>Flop</v>
      </c>
      <c r="S881" s="16" t="s">
        <v>15</v>
      </c>
      <c r="T881" s="17">
        <v>1</v>
      </c>
    </row>
    <row r="882" spans="1:20" x14ac:dyDescent="0.3">
      <c r="A882" t="s">
        <v>2254</v>
      </c>
      <c r="B882" t="s">
        <v>15</v>
      </c>
      <c r="C882" t="s">
        <v>16</v>
      </c>
      <c r="D882" t="s">
        <v>16</v>
      </c>
      <c r="E882" t="s">
        <v>24</v>
      </c>
      <c r="F882" t="s">
        <v>16</v>
      </c>
      <c r="G882" t="s">
        <v>18</v>
      </c>
      <c r="H882" t="s">
        <v>16</v>
      </c>
      <c r="I882" t="s">
        <v>2255</v>
      </c>
      <c r="J882" t="s">
        <v>2256</v>
      </c>
      <c r="K882" t="s">
        <v>799</v>
      </c>
      <c r="L882">
        <v>250</v>
      </c>
      <c r="M882" s="2">
        <v>120000000</v>
      </c>
      <c r="N882" s="2">
        <v>9000000</v>
      </c>
      <c r="O882" t="str">
        <f t="shared" si="13"/>
        <v>Flop</v>
      </c>
      <c r="S882" s="14" t="s">
        <v>2293</v>
      </c>
      <c r="T882" s="17">
        <v>1</v>
      </c>
    </row>
    <row r="883" spans="1:20" x14ac:dyDescent="0.3">
      <c r="A883" t="s">
        <v>2257</v>
      </c>
      <c r="B883" t="s">
        <v>23</v>
      </c>
      <c r="C883" t="s">
        <v>16</v>
      </c>
      <c r="D883" t="s">
        <v>18</v>
      </c>
      <c r="E883" t="s">
        <v>24</v>
      </c>
      <c r="F883" t="s">
        <v>18</v>
      </c>
      <c r="G883" t="s">
        <v>16</v>
      </c>
      <c r="H883" t="s">
        <v>16</v>
      </c>
      <c r="I883" t="s">
        <v>2255</v>
      </c>
      <c r="J883" t="s">
        <v>116</v>
      </c>
      <c r="K883" t="s">
        <v>1811</v>
      </c>
      <c r="L883">
        <v>1000</v>
      </c>
      <c r="M883" s="2">
        <v>180000000</v>
      </c>
      <c r="N883" s="2">
        <v>312165750</v>
      </c>
      <c r="O883" t="str">
        <f t="shared" si="13"/>
        <v>Hit</v>
      </c>
      <c r="S883" s="16" t="s">
        <v>15</v>
      </c>
      <c r="T883" s="17">
        <v>1</v>
      </c>
    </row>
    <row r="884" spans="1:20" x14ac:dyDescent="0.3">
      <c r="A884" t="s">
        <v>2258</v>
      </c>
      <c r="B884" t="s">
        <v>15</v>
      </c>
      <c r="C884" t="s">
        <v>16</v>
      </c>
      <c r="D884" t="s">
        <v>16</v>
      </c>
      <c r="E884" t="s">
        <v>29</v>
      </c>
      <c r="F884" t="s">
        <v>16</v>
      </c>
      <c r="G884" t="s">
        <v>16</v>
      </c>
      <c r="H884" t="s">
        <v>16</v>
      </c>
      <c r="I884" t="s">
        <v>2255</v>
      </c>
      <c r="J884" t="s">
        <v>116</v>
      </c>
      <c r="K884" t="s">
        <v>79</v>
      </c>
      <c r="L884">
        <v>700</v>
      </c>
      <c r="M884" s="2">
        <v>100000000</v>
      </c>
      <c r="N884" s="2">
        <v>106780000</v>
      </c>
      <c r="O884" t="str">
        <f t="shared" si="13"/>
        <v>Hit</v>
      </c>
      <c r="S884" s="14" t="s">
        <v>2297</v>
      </c>
      <c r="T884" s="17">
        <v>1</v>
      </c>
    </row>
    <row r="885" spans="1:20" x14ac:dyDescent="0.3">
      <c r="A885" t="s">
        <v>2259</v>
      </c>
      <c r="B885" t="s">
        <v>15</v>
      </c>
      <c r="C885" t="s">
        <v>16</v>
      </c>
      <c r="D885" t="s">
        <v>16</v>
      </c>
      <c r="E885" t="s">
        <v>24</v>
      </c>
      <c r="F885" t="s">
        <v>16</v>
      </c>
      <c r="G885" t="s">
        <v>16</v>
      </c>
      <c r="H885" t="s">
        <v>16</v>
      </c>
      <c r="I885" t="s">
        <v>2255</v>
      </c>
      <c r="J885" t="s">
        <v>62</v>
      </c>
      <c r="K885" t="s">
        <v>125</v>
      </c>
      <c r="L885">
        <v>575</v>
      </c>
      <c r="M885" s="2">
        <v>85000000</v>
      </c>
      <c r="N885" s="2">
        <v>172400000</v>
      </c>
      <c r="O885" t="str">
        <f t="shared" si="13"/>
        <v>Blockbuster</v>
      </c>
      <c r="S885" s="16" t="s">
        <v>23</v>
      </c>
      <c r="T885" s="17">
        <v>1</v>
      </c>
    </row>
    <row r="886" spans="1:20" x14ac:dyDescent="0.3">
      <c r="A886" t="s">
        <v>2260</v>
      </c>
      <c r="B886" t="s">
        <v>23</v>
      </c>
      <c r="C886" t="s">
        <v>16</v>
      </c>
      <c r="D886" t="s">
        <v>16</v>
      </c>
      <c r="E886" t="s">
        <v>24</v>
      </c>
      <c r="F886" t="s">
        <v>16</v>
      </c>
      <c r="G886" t="s">
        <v>16</v>
      </c>
      <c r="H886" t="s">
        <v>16</v>
      </c>
      <c r="I886" t="s">
        <v>2255</v>
      </c>
      <c r="J886" t="s">
        <v>2261</v>
      </c>
      <c r="K886" t="s">
        <v>208</v>
      </c>
      <c r="L886">
        <v>950</v>
      </c>
      <c r="M886" s="2">
        <v>100000000</v>
      </c>
      <c r="N886" s="2">
        <v>126200000</v>
      </c>
      <c r="O886" t="str">
        <f t="shared" si="13"/>
        <v>Hit</v>
      </c>
      <c r="S886" s="14" t="s">
        <v>2299</v>
      </c>
      <c r="T886" s="17">
        <v>1</v>
      </c>
    </row>
    <row r="887" spans="1:20" x14ac:dyDescent="0.3">
      <c r="A887" t="s">
        <v>2262</v>
      </c>
      <c r="B887" t="s">
        <v>23</v>
      </c>
      <c r="C887" t="s">
        <v>16</v>
      </c>
      <c r="D887" t="s">
        <v>16</v>
      </c>
      <c r="E887" t="s">
        <v>24</v>
      </c>
      <c r="F887" t="s">
        <v>16</v>
      </c>
      <c r="G887" t="s">
        <v>18</v>
      </c>
      <c r="H887" t="s">
        <v>16</v>
      </c>
      <c r="I887" t="s">
        <v>2255</v>
      </c>
      <c r="J887" t="s">
        <v>2263</v>
      </c>
      <c r="K887" t="s">
        <v>294</v>
      </c>
      <c r="L887">
        <v>225</v>
      </c>
      <c r="M887" s="2">
        <v>22500000</v>
      </c>
      <c r="N887" s="2">
        <v>22700000</v>
      </c>
      <c r="O887" t="str">
        <f t="shared" si="13"/>
        <v>Hit</v>
      </c>
      <c r="S887" s="16" t="s">
        <v>15</v>
      </c>
      <c r="T887" s="17">
        <v>1</v>
      </c>
    </row>
    <row r="888" spans="1:20" x14ac:dyDescent="0.3">
      <c r="A888" t="s">
        <v>2264</v>
      </c>
      <c r="B888" t="s">
        <v>15</v>
      </c>
      <c r="C888" t="s">
        <v>18</v>
      </c>
      <c r="D888" t="s">
        <v>16</v>
      </c>
      <c r="E888" t="s">
        <v>42</v>
      </c>
      <c r="F888" t="s">
        <v>16</v>
      </c>
      <c r="G888" t="s">
        <v>16</v>
      </c>
      <c r="H888" t="s">
        <v>16</v>
      </c>
      <c r="I888" t="s">
        <v>2255</v>
      </c>
      <c r="J888" t="s">
        <v>2265</v>
      </c>
      <c r="K888" t="s">
        <v>99</v>
      </c>
      <c r="L888">
        <v>1200</v>
      </c>
      <c r="M888" s="2">
        <v>230000000</v>
      </c>
      <c r="N888" s="2">
        <v>208775000</v>
      </c>
      <c r="O888" t="str">
        <f t="shared" si="13"/>
        <v>Average</v>
      </c>
      <c r="S888" s="14" t="s">
        <v>2303</v>
      </c>
      <c r="T888" s="17">
        <v>1</v>
      </c>
    </row>
    <row r="889" spans="1:20" x14ac:dyDescent="0.3">
      <c r="A889" t="s">
        <v>2266</v>
      </c>
      <c r="B889" t="s">
        <v>23</v>
      </c>
      <c r="C889" t="s">
        <v>16</v>
      </c>
      <c r="D889" t="s">
        <v>16</v>
      </c>
      <c r="E889" t="s">
        <v>29</v>
      </c>
      <c r="F889" t="s">
        <v>16</v>
      </c>
      <c r="G889" t="s">
        <v>16</v>
      </c>
      <c r="H889" t="s">
        <v>16</v>
      </c>
      <c r="I889" t="s">
        <v>2267</v>
      </c>
      <c r="J889" t="s">
        <v>394</v>
      </c>
      <c r="K889" t="s">
        <v>2139</v>
      </c>
      <c r="L889">
        <v>200</v>
      </c>
      <c r="M889" s="2">
        <v>45000000</v>
      </c>
      <c r="N889" s="2">
        <v>40418750</v>
      </c>
      <c r="O889" t="str">
        <f t="shared" si="13"/>
        <v>Average</v>
      </c>
      <c r="S889" s="16" t="s">
        <v>23</v>
      </c>
      <c r="T889" s="17">
        <v>1</v>
      </c>
    </row>
    <row r="890" spans="1:20" x14ac:dyDescent="0.3">
      <c r="A890" t="s">
        <v>2268</v>
      </c>
      <c r="B890" t="s">
        <v>23</v>
      </c>
      <c r="C890" t="s">
        <v>16</v>
      </c>
      <c r="D890" t="s">
        <v>16</v>
      </c>
      <c r="E890" t="s">
        <v>29</v>
      </c>
      <c r="F890" t="s">
        <v>16</v>
      </c>
      <c r="G890" t="s">
        <v>16</v>
      </c>
      <c r="H890" t="s">
        <v>16</v>
      </c>
      <c r="I890" t="s">
        <v>2267</v>
      </c>
      <c r="J890" t="s">
        <v>1199</v>
      </c>
      <c r="K890" t="s">
        <v>2139</v>
      </c>
      <c r="L890">
        <v>65</v>
      </c>
      <c r="M890" s="2">
        <v>22500000</v>
      </c>
      <c r="N890" s="2">
        <v>5300000</v>
      </c>
      <c r="O890" t="str">
        <f t="shared" si="13"/>
        <v>Flop</v>
      </c>
      <c r="S890" s="14" t="s">
        <v>2307</v>
      </c>
      <c r="T890" s="17">
        <v>2</v>
      </c>
    </row>
    <row r="891" spans="1:20" x14ac:dyDescent="0.3">
      <c r="A891" t="s">
        <v>2269</v>
      </c>
      <c r="B891" t="s">
        <v>15</v>
      </c>
      <c r="C891" t="s">
        <v>16</v>
      </c>
      <c r="D891" t="s">
        <v>16</v>
      </c>
      <c r="E891" t="s">
        <v>24</v>
      </c>
      <c r="F891" t="s">
        <v>16</v>
      </c>
      <c r="G891" t="s">
        <v>18</v>
      </c>
      <c r="H891" t="s">
        <v>16</v>
      </c>
      <c r="I891" t="s">
        <v>2267</v>
      </c>
      <c r="J891" t="s">
        <v>2270</v>
      </c>
      <c r="K891" t="s">
        <v>638</v>
      </c>
      <c r="L891">
        <v>150</v>
      </c>
      <c r="M891" s="2">
        <v>47500000</v>
      </c>
      <c r="N891" s="2">
        <v>3450000</v>
      </c>
      <c r="O891" t="str">
        <f t="shared" si="13"/>
        <v>Flop</v>
      </c>
      <c r="S891" s="16" t="s">
        <v>15</v>
      </c>
      <c r="T891" s="17">
        <v>2</v>
      </c>
    </row>
    <row r="892" spans="1:20" x14ac:dyDescent="0.3">
      <c r="A892" t="s">
        <v>2271</v>
      </c>
      <c r="B892" t="s">
        <v>15</v>
      </c>
      <c r="C892" t="s">
        <v>16</v>
      </c>
      <c r="D892" t="s">
        <v>18</v>
      </c>
      <c r="E892" t="s">
        <v>64</v>
      </c>
      <c r="F892" t="s">
        <v>16</v>
      </c>
      <c r="G892" t="s">
        <v>16</v>
      </c>
      <c r="H892" t="s">
        <v>16</v>
      </c>
      <c r="I892" t="s">
        <v>2272</v>
      </c>
      <c r="J892" t="s">
        <v>297</v>
      </c>
      <c r="K892" t="s">
        <v>322</v>
      </c>
      <c r="L892">
        <v>1050</v>
      </c>
      <c r="M892" s="2">
        <v>160000000</v>
      </c>
      <c r="N892" s="2">
        <v>67968750</v>
      </c>
      <c r="O892" t="str">
        <f t="shared" si="13"/>
        <v>Flop</v>
      </c>
      <c r="S892" s="14" t="s">
        <v>2312</v>
      </c>
      <c r="T892" s="17">
        <v>1</v>
      </c>
    </row>
    <row r="893" spans="1:20" x14ac:dyDescent="0.3">
      <c r="A893" t="s">
        <v>2273</v>
      </c>
      <c r="B893" t="s">
        <v>23</v>
      </c>
      <c r="C893" t="s">
        <v>16</v>
      </c>
      <c r="D893" t="s">
        <v>16</v>
      </c>
      <c r="E893" t="s">
        <v>29</v>
      </c>
      <c r="F893" t="s">
        <v>16</v>
      </c>
      <c r="G893" t="s">
        <v>18</v>
      </c>
      <c r="H893" t="s">
        <v>16</v>
      </c>
      <c r="I893" t="s">
        <v>2274</v>
      </c>
      <c r="J893" t="s">
        <v>2275</v>
      </c>
      <c r="K893" t="s">
        <v>69</v>
      </c>
      <c r="L893">
        <v>450</v>
      </c>
      <c r="M893" s="2">
        <v>170000000</v>
      </c>
      <c r="N893" s="2">
        <v>103835000</v>
      </c>
      <c r="O893" t="str">
        <f t="shared" si="13"/>
        <v>Flop</v>
      </c>
      <c r="S893" s="16" t="s">
        <v>23</v>
      </c>
      <c r="T893" s="17">
        <v>1</v>
      </c>
    </row>
    <row r="894" spans="1:20" x14ac:dyDescent="0.3">
      <c r="A894" t="s">
        <v>2276</v>
      </c>
      <c r="B894" t="s">
        <v>15</v>
      </c>
      <c r="C894" t="s">
        <v>16</v>
      </c>
      <c r="D894" t="s">
        <v>16</v>
      </c>
      <c r="E894" t="s">
        <v>24</v>
      </c>
      <c r="F894" t="s">
        <v>16</v>
      </c>
      <c r="G894" t="s">
        <v>16</v>
      </c>
      <c r="H894" t="s">
        <v>18</v>
      </c>
      <c r="I894" t="s">
        <v>2274</v>
      </c>
      <c r="J894" t="s">
        <v>316</v>
      </c>
      <c r="K894" t="s">
        <v>1215</v>
      </c>
      <c r="L894">
        <v>575</v>
      </c>
      <c r="M894" s="2">
        <v>140000000</v>
      </c>
      <c r="N894" s="2">
        <v>86850000</v>
      </c>
      <c r="O894" t="str">
        <f t="shared" si="13"/>
        <v>Flop</v>
      </c>
      <c r="S894" s="14" t="s">
        <v>2316</v>
      </c>
      <c r="T894" s="17">
        <v>1</v>
      </c>
    </row>
    <row r="895" spans="1:20" x14ac:dyDescent="0.3">
      <c r="A895" t="s">
        <v>2277</v>
      </c>
      <c r="B895" t="s">
        <v>23</v>
      </c>
      <c r="C895" t="s">
        <v>16</v>
      </c>
      <c r="D895" t="s">
        <v>16</v>
      </c>
      <c r="E895" t="s">
        <v>24</v>
      </c>
      <c r="F895" t="s">
        <v>16</v>
      </c>
      <c r="G895" t="s">
        <v>16</v>
      </c>
      <c r="H895" t="s">
        <v>18</v>
      </c>
      <c r="I895" t="s">
        <v>2274</v>
      </c>
      <c r="J895" t="s">
        <v>2278</v>
      </c>
      <c r="K895" t="s">
        <v>2279</v>
      </c>
      <c r="L895">
        <v>950</v>
      </c>
      <c r="M895" s="2">
        <v>190000000</v>
      </c>
      <c r="N895" s="2">
        <v>319925000</v>
      </c>
      <c r="O895" t="str">
        <f t="shared" si="13"/>
        <v>Hit</v>
      </c>
      <c r="S895" s="16" t="s">
        <v>23</v>
      </c>
      <c r="T895" s="17">
        <v>1</v>
      </c>
    </row>
    <row r="896" spans="1:20" x14ac:dyDescent="0.3">
      <c r="A896" t="s">
        <v>2280</v>
      </c>
      <c r="B896" t="s">
        <v>15</v>
      </c>
      <c r="C896" t="s">
        <v>16</v>
      </c>
      <c r="D896" t="s">
        <v>16</v>
      </c>
      <c r="E896" t="s">
        <v>29</v>
      </c>
      <c r="F896" t="s">
        <v>16</v>
      </c>
      <c r="G896" t="s">
        <v>18</v>
      </c>
      <c r="H896" t="s">
        <v>16</v>
      </c>
      <c r="I896" t="s">
        <v>2274</v>
      </c>
      <c r="J896" t="s">
        <v>2281</v>
      </c>
      <c r="K896" t="s">
        <v>241</v>
      </c>
      <c r="L896">
        <v>1200</v>
      </c>
      <c r="M896" s="2">
        <v>130000000</v>
      </c>
      <c r="N896" s="2">
        <v>74500000</v>
      </c>
      <c r="O896" t="str">
        <f t="shared" si="13"/>
        <v>Flop</v>
      </c>
      <c r="S896" s="14" t="s">
        <v>2320</v>
      </c>
      <c r="T896" s="17">
        <v>1</v>
      </c>
    </row>
    <row r="897" spans="1:20" x14ac:dyDescent="0.3">
      <c r="A897" t="s">
        <v>2282</v>
      </c>
      <c r="B897" t="s">
        <v>15</v>
      </c>
      <c r="C897" t="s">
        <v>16</v>
      </c>
      <c r="D897" t="s">
        <v>16</v>
      </c>
      <c r="E897" t="s">
        <v>29</v>
      </c>
      <c r="F897" t="s">
        <v>18</v>
      </c>
      <c r="G897" t="s">
        <v>16</v>
      </c>
      <c r="H897" t="s">
        <v>16</v>
      </c>
      <c r="I897" t="s">
        <v>2274</v>
      </c>
      <c r="J897" t="s">
        <v>2283</v>
      </c>
      <c r="K897" t="s">
        <v>60</v>
      </c>
      <c r="L897">
        <v>300</v>
      </c>
      <c r="M897" s="2">
        <v>75000000</v>
      </c>
      <c r="N897" s="2">
        <v>56800000</v>
      </c>
      <c r="O897" t="str">
        <f t="shared" si="13"/>
        <v>Average</v>
      </c>
      <c r="S897" s="16" t="s">
        <v>15</v>
      </c>
      <c r="T897" s="17">
        <v>1</v>
      </c>
    </row>
    <row r="898" spans="1:20" x14ac:dyDescent="0.3">
      <c r="A898" t="s">
        <v>2284</v>
      </c>
      <c r="B898" t="s">
        <v>15</v>
      </c>
      <c r="C898" t="s">
        <v>16</v>
      </c>
      <c r="D898" t="s">
        <v>16</v>
      </c>
      <c r="E898" t="s">
        <v>29</v>
      </c>
      <c r="F898" t="s">
        <v>16</v>
      </c>
      <c r="G898" t="s">
        <v>18</v>
      </c>
      <c r="H898" t="s">
        <v>16</v>
      </c>
      <c r="I898" t="s">
        <v>2274</v>
      </c>
      <c r="J898" t="s">
        <v>2285</v>
      </c>
      <c r="K898" t="s">
        <v>138</v>
      </c>
      <c r="L898">
        <v>750</v>
      </c>
      <c r="M898" s="2">
        <v>140000000</v>
      </c>
      <c r="N898" s="2">
        <v>13600000</v>
      </c>
      <c r="O898" t="str">
        <f t="shared" ref="O898:O961" si="14">IF(N898 &gt;= 2*M898, "Blockbuster", IF(N898 &gt;= M898, "Hit", IF(N898 &gt;= 0.75*M898, "Average", "Flop")))</f>
        <v>Flop</v>
      </c>
      <c r="S898" s="14" t="s">
        <v>2324</v>
      </c>
      <c r="T898" s="17">
        <v>1</v>
      </c>
    </row>
    <row r="899" spans="1:20" x14ac:dyDescent="0.3">
      <c r="A899" t="s">
        <v>2286</v>
      </c>
      <c r="B899" t="s">
        <v>15</v>
      </c>
      <c r="C899" t="s">
        <v>16</v>
      </c>
      <c r="D899" t="s">
        <v>16</v>
      </c>
      <c r="E899" t="s">
        <v>24</v>
      </c>
      <c r="F899" t="s">
        <v>18</v>
      </c>
      <c r="G899" t="s">
        <v>18</v>
      </c>
      <c r="H899" t="s">
        <v>16</v>
      </c>
      <c r="I899" t="s">
        <v>2287</v>
      </c>
      <c r="J899" t="s">
        <v>2288</v>
      </c>
      <c r="K899" t="s">
        <v>2289</v>
      </c>
      <c r="L899">
        <v>15</v>
      </c>
      <c r="M899" s="2">
        <v>15000000</v>
      </c>
      <c r="N899" s="2">
        <v>1925000</v>
      </c>
      <c r="O899" t="str">
        <f t="shared" si="14"/>
        <v>Flop</v>
      </c>
      <c r="S899" s="16" t="s">
        <v>15</v>
      </c>
      <c r="T899" s="17">
        <v>1</v>
      </c>
    </row>
    <row r="900" spans="1:20" x14ac:dyDescent="0.3">
      <c r="A900" t="s">
        <v>2290</v>
      </c>
      <c r="B900" t="s">
        <v>15</v>
      </c>
      <c r="C900" t="s">
        <v>16</v>
      </c>
      <c r="D900" t="s">
        <v>16</v>
      </c>
      <c r="E900" t="s">
        <v>42</v>
      </c>
      <c r="F900" t="s">
        <v>18</v>
      </c>
      <c r="G900" t="s">
        <v>16</v>
      </c>
      <c r="H900" t="s">
        <v>16</v>
      </c>
      <c r="I900" t="s">
        <v>2291</v>
      </c>
      <c r="J900" t="s">
        <v>522</v>
      </c>
      <c r="K900" t="s">
        <v>138</v>
      </c>
      <c r="L900">
        <v>175</v>
      </c>
      <c r="M900" s="2">
        <v>70000000</v>
      </c>
      <c r="N900" s="2">
        <v>10100000</v>
      </c>
      <c r="O900" t="str">
        <f t="shared" si="14"/>
        <v>Flop</v>
      </c>
      <c r="S900" s="14" t="s">
        <v>2327</v>
      </c>
      <c r="T900" s="17">
        <v>1</v>
      </c>
    </row>
    <row r="901" spans="1:20" x14ac:dyDescent="0.3">
      <c r="A901" t="s">
        <v>2292</v>
      </c>
      <c r="B901" t="s">
        <v>15</v>
      </c>
      <c r="C901" t="s">
        <v>16</v>
      </c>
      <c r="D901" t="s">
        <v>16</v>
      </c>
      <c r="E901" t="s">
        <v>24</v>
      </c>
      <c r="F901" t="s">
        <v>18</v>
      </c>
      <c r="G901" t="s">
        <v>18</v>
      </c>
      <c r="H901" t="s">
        <v>18</v>
      </c>
      <c r="I901" t="s">
        <v>2293</v>
      </c>
      <c r="J901" t="s">
        <v>2294</v>
      </c>
      <c r="K901" t="s">
        <v>2295</v>
      </c>
      <c r="L901">
        <v>2</v>
      </c>
      <c r="M901" s="2">
        <v>4000000</v>
      </c>
      <c r="N901" s="2">
        <v>72500</v>
      </c>
      <c r="O901" t="str">
        <f t="shared" si="14"/>
        <v>Flop</v>
      </c>
      <c r="S901" s="16" t="s">
        <v>15</v>
      </c>
      <c r="T901" s="17">
        <v>1</v>
      </c>
    </row>
    <row r="902" spans="1:20" x14ac:dyDescent="0.3">
      <c r="A902" t="s">
        <v>2296</v>
      </c>
      <c r="B902" t="s">
        <v>23</v>
      </c>
      <c r="C902" t="s">
        <v>16</v>
      </c>
      <c r="D902" t="s">
        <v>16</v>
      </c>
      <c r="E902" t="s">
        <v>24</v>
      </c>
      <c r="F902" t="s">
        <v>18</v>
      </c>
      <c r="G902" t="s">
        <v>16</v>
      </c>
      <c r="H902" t="s">
        <v>16</v>
      </c>
      <c r="I902" t="s">
        <v>2297</v>
      </c>
      <c r="J902" t="s">
        <v>1332</v>
      </c>
      <c r="K902" t="s">
        <v>369</v>
      </c>
      <c r="L902">
        <v>85</v>
      </c>
      <c r="M902" s="2">
        <v>25000000</v>
      </c>
      <c r="N902" s="2">
        <v>1700000</v>
      </c>
      <c r="O902" t="str">
        <f t="shared" si="14"/>
        <v>Flop</v>
      </c>
      <c r="S902" s="14" t="s">
        <v>2329</v>
      </c>
      <c r="T902" s="17">
        <v>1</v>
      </c>
    </row>
    <row r="903" spans="1:20" x14ac:dyDescent="0.3">
      <c r="A903" t="s">
        <v>2298</v>
      </c>
      <c r="B903" t="s">
        <v>15</v>
      </c>
      <c r="C903" t="s">
        <v>16</v>
      </c>
      <c r="D903" t="s">
        <v>16</v>
      </c>
      <c r="E903" t="s">
        <v>24</v>
      </c>
      <c r="F903" t="s">
        <v>18</v>
      </c>
      <c r="G903" t="s">
        <v>16</v>
      </c>
      <c r="H903" t="s">
        <v>18</v>
      </c>
      <c r="I903" t="s">
        <v>2299</v>
      </c>
      <c r="J903" t="s">
        <v>2300</v>
      </c>
      <c r="K903" t="s">
        <v>2301</v>
      </c>
      <c r="L903">
        <v>8</v>
      </c>
      <c r="M903" s="2">
        <v>2500000</v>
      </c>
      <c r="N903" s="2">
        <v>475000</v>
      </c>
      <c r="O903" t="str">
        <f t="shared" si="14"/>
        <v>Flop</v>
      </c>
      <c r="S903" s="16" t="s">
        <v>23</v>
      </c>
      <c r="T903" s="17">
        <v>1</v>
      </c>
    </row>
    <row r="904" spans="1:20" x14ac:dyDescent="0.3">
      <c r="A904" t="s">
        <v>2302</v>
      </c>
      <c r="B904" t="s">
        <v>23</v>
      </c>
      <c r="C904" t="s">
        <v>16</v>
      </c>
      <c r="D904" t="s">
        <v>16</v>
      </c>
      <c r="E904" t="s">
        <v>24</v>
      </c>
      <c r="F904" t="s">
        <v>18</v>
      </c>
      <c r="G904" t="s">
        <v>18</v>
      </c>
      <c r="H904" t="s">
        <v>18</v>
      </c>
      <c r="I904" t="s">
        <v>2303</v>
      </c>
      <c r="J904" t="s">
        <v>2304</v>
      </c>
      <c r="K904" t="s">
        <v>2305</v>
      </c>
      <c r="L904">
        <v>15</v>
      </c>
      <c r="M904" s="2">
        <v>2000000</v>
      </c>
      <c r="N904" s="2">
        <v>475000</v>
      </c>
      <c r="O904" t="str">
        <f t="shared" si="14"/>
        <v>Flop</v>
      </c>
      <c r="S904" s="14" t="s">
        <v>2332</v>
      </c>
      <c r="T904" s="17">
        <v>6</v>
      </c>
    </row>
    <row r="905" spans="1:20" x14ac:dyDescent="0.3">
      <c r="A905" t="s">
        <v>2306</v>
      </c>
      <c r="B905" t="s">
        <v>15</v>
      </c>
      <c r="C905" t="s">
        <v>18</v>
      </c>
      <c r="D905" t="s">
        <v>16</v>
      </c>
      <c r="E905" t="s">
        <v>24</v>
      </c>
      <c r="F905" t="s">
        <v>16</v>
      </c>
      <c r="G905" t="s">
        <v>18</v>
      </c>
      <c r="H905" t="s">
        <v>16</v>
      </c>
      <c r="I905" t="s">
        <v>2307</v>
      </c>
      <c r="J905" t="s">
        <v>2308</v>
      </c>
      <c r="K905" t="s">
        <v>706</v>
      </c>
      <c r="L905">
        <v>575</v>
      </c>
      <c r="M905" s="2">
        <v>70000000</v>
      </c>
      <c r="N905" s="2">
        <v>10900000</v>
      </c>
      <c r="O905" t="str">
        <f t="shared" si="14"/>
        <v>Flop</v>
      </c>
      <c r="S905" s="16" t="s">
        <v>23</v>
      </c>
      <c r="T905" s="17">
        <v>2</v>
      </c>
    </row>
    <row r="906" spans="1:20" x14ac:dyDescent="0.3">
      <c r="A906" t="s">
        <v>2309</v>
      </c>
      <c r="B906" t="s">
        <v>15</v>
      </c>
      <c r="C906" t="s">
        <v>16</v>
      </c>
      <c r="D906" t="s">
        <v>16</v>
      </c>
      <c r="E906" t="s">
        <v>24</v>
      </c>
      <c r="F906" t="s">
        <v>16</v>
      </c>
      <c r="G906" t="s">
        <v>18</v>
      </c>
      <c r="H906" t="s">
        <v>16</v>
      </c>
      <c r="I906" t="s">
        <v>2307</v>
      </c>
      <c r="J906" t="s">
        <v>2310</v>
      </c>
      <c r="K906" t="s">
        <v>638</v>
      </c>
      <c r="L906">
        <v>75</v>
      </c>
      <c r="M906" s="2">
        <v>12500000</v>
      </c>
      <c r="N906" s="2">
        <v>650000</v>
      </c>
      <c r="O906" t="str">
        <f t="shared" si="14"/>
        <v>Flop</v>
      </c>
      <c r="S906" s="16" t="s">
        <v>15</v>
      </c>
      <c r="T906" s="17">
        <v>4</v>
      </c>
    </row>
    <row r="907" spans="1:20" x14ac:dyDescent="0.3">
      <c r="A907" t="s">
        <v>2311</v>
      </c>
      <c r="B907" t="s">
        <v>23</v>
      </c>
      <c r="C907" t="s">
        <v>16</v>
      </c>
      <c r="D907" t="s">
        <v>16</v>
      </c>
      <c r="E907" t="s">
        <v>42</v>
      </c>
      <c r="F907" t="s">
        <v>16</v>
      </c>
      <c r="G907" t="s">
        <v>16</v>
      </c>
      <c r="H907" t="s">
        <v>16</v>
      </c>
      <c r="I907" t="s">
        <v>2312</v>
      </c>
      <c r="J907" t="s">
        <v>2313</v>
      </c>
      <c r="K907" t="s">
        <v>2314</v>
      </c>
      <c r="L907">
        <v>150</v>
      </c>
      <c r="M907" s="2">
        <v>25000000</v>
      </c>
      <c r="N907" s="2">
        <v>1400000</v>
      </c>
      <c r="O907" t="str">
        <f t="shared" si="14"/>
        <v>Flop</v>
      </c>
      <c r="S907" s="14" t="s">
        <v>2346</v>
      </c>
      <c r="T907" s="17">
        <v>3</v>
      </c>
    </row>
    <row r="908" spans="1:20" x14ac:dyDescent="0.3">
      <c r="A908" t="s">
        <v>2315</v>
      </c>
      <c r="B908" t="s">
        <v>23</v>
      </c>
      <c r="C908" t="s">
        <v>16</v>
      </c>
      <c r="D908" t="s">
        <v>16</v>
      </c>
      <c r="E908" t="s">
        <v>24</v>
      </c>
      <c r="F908" t="s">
        <v>18</v>
      </c>
      <c r="G908" t="s">
        <v>18</v>
      </c>
      <c r="H908" t="s">
        <v>18</v>
      </c>
      <c r="I908" t="s">
        <v>2316</v>
      </c>
      <c r="J908" t="s">
        <v>2317</v>
      </c>
      <c r="K908" t="s">
        <v>2318</v>
      </c>
      <c r="L908">
        <v>1</v>
      </c>
      <c r="M908" s="2">
        <v>6500000</v>
      </c>
      <c r="N908" s="2">
        <v>14500</v>
      </c>
      <c r="O908" t="str">
        <f t="shared" si="14"/>
        <v>Flop</v>
      </c>
      <c r="S908" s="16" t="s">
        <v>23</v>
      </c>
      <c r="T908" s="17">
        <v>1</v>
      </c>
    </row>
    <row r="909" spans="1:20" x14ac:dyDescent="0.3">
      <c r="A909" t="s">
        <v>2319</v>
      </c>
      <c r="B909" t="s">
        <v>15</v>
      </c>
      <c r="C909" t="s">
        <v>16</v>
      </c>
      <c r="D909" t="s">
        <v>16</v>
      </c>
      <c r="E909" t="s">
        <v>371</v>
      </c>
      <c r="F909" t="s">
        <v>16</v>
      </c>
      <c r="G909" t="s">
        <v>18</v>
      </c>
      <c r="H909" t="s">
        <v>18</v>
      </c>
      <c r="I909" t="s">
        <v>2320</v>
      </c>
      <c r="J909" t="s">
        <v>2321</v>
      </c>
      <c r="K909" t="s">
        <v>2322</v>
      </c>
      <c r="L909">
        <v>1</v>
      </c>
      <c r="M909" s="2">
        <v>1000000</v>
      </c>
      <c r="N909" s="2">
        <v>35000</v>
      </c>
      <c r="O909" t="str">
        <f t="shared" si="14"/>
        <v>Flop</v>
      </c>
      <c r="S909" s="16" t="s">
        <v>15</v>
      </c>
      <c r="T909" s="17">
        <v>2</v>
      </c>
    </row>
    <row r="910" spans="1:20" x14ac:dyDescent="0.3">
      <c r="A910" t="s">
        <v>2323</v>
      </c>
      <c r="B910" t="s">
        <v>15</v>
      </c>
      <c r="C910" t="s">
        <v>16</v>
      </c>
      <c r="D910" t="s">
        <v>16</v>
      </c>
      <c r="E910" t="s">
        <v>24</v>
      </c>
      <c r="F910" t="s">
        <v>16</v>
      </c>
      <c r="G910" t="s">
        <v>18</v>
      </c>
      <c r="H910" t="s">
        <v>18</v>
      </c>
      <c r="I910" t="s">
        <v>2324</v>
      </c>
      <c r="J910" t="s">
        <v>2325</v>
      </c>
      <c r="K910" t="s">
        <v>2325</v>
      </c>
      <c r="L910">
        <v>30</v>
      </c>
      <c r="M910" s="2">
        <v>12500000</v>
      </c>
      <c r="N910" s="2">
        <v>250000</v>
      </c>
      <c r="O910" t="str">
        <f t="shared" si="14"/>
        <v>Flop</v>
      </c>
      <c r="S910" s="14" t="s">
        <v>2355</v>
      </c>
      <c r="T910" s="17">
        <v>1</v>
      </c>
    </row>
    <row r="911" spans="1:20" x14ac:dyDescent="0.3">
      <c r="A911" t="s">
        <v>2326</v>
      </c>
      <c r="B911" t="s">
        <v>15</v>
      </c>
      <c r="C911" t="s">
        <v>16</v>
      </c>
      <c r="D911" t="s">
        <v>16</v>
      </c>
      <c r="E911" t="s">
        <v>228</v>
      </c>
      <c r="F911" t="s">
        <v>18</v>
      </c>
      <c r="G911" t="s">
        <v>16</v>
      </c>
      <c r="H911" t="s">
        <v>16</v>
      </c>
      <c r="I911" t="s">
        <v>2327</v>
      </c>
      <c r="J911" t="s">
        <v>31</v>
      </c>
      <c r="K911" t="s">
        <v>611</v>
      </c>
      <c r="L911">
        <v>700</v>
      </c>
      <c r="M911" s="2">
        <v>85000000</v>
      </c>
      <c r="N911" s="2">
        <v>73200000</v>
      </c>
      <c r="O911" t="str">
        <f t="shared" si="14"/>
        <v>Average</v>
      </c>
      <c r="S911" s="16" t="s">
        <v>23</v>
      </c>
      <c r="T911" s="17">
        <v>1</v>
      </c>
    </row>
    <row r="912" spans="1:20" x14ac:dyDescent="0.3">
      <c r="A912" t="s">
        <v>2328</v>
      </c>
      <c r="B912" t="s">
        <v>23</v>
      </c>
      <c r="C912" t="s">
        <v>16</v>
      </c>
      <c r="D912" t="s">
        <v>16</v>
      </c>
      <c r="E912" t="s">
        <v>38</v>
      </c>
      <c r="F912" t="s">
        <v>18</v>
      </c>
      <c r="G912" t="s">
        <v>16</v>
      </c>
      <c r="H912" t="s">
        <v>18</v>
      </c>
      <c r="I912" t="s">
        <v>2329</v>
      </c>
      <c r="J912" t="s">
        <v>900</v>
      </c>
      <c r="K912" t="s">
        <v>2330</v>
      </c>
      <c r="L912">
        <v>1</v>
      </c>
      <c r="M912" s="2">
        <v>2500000</v>
      </c>
      <c r="N912" s="2">
        <v>1000000</v>
      </c>
      <c r="O912" t="str">
        <f t="shared" si="14"/>
        <v>Flop</v>
      </c>
      <c r="S912" s="14" t="s">
        <v>2359</v>
      </c>
      <c r="T912" s="17">
        <v>3</v>
      </c>
    </row>
    <row r="913" spans="1:20" x14ac:dyDescent="0.3">
      <c r="A913" t="s">
        <v>2331</v>
      </c>
      <c r="B913" t="s">
        <v>15</v>
      </c>
      <c r="C913" t="s">
        <v>16</v>
      </c>
      <c r="D913" t="s">
        <v>16</v>
      </c>
      <c r="E913" t="s">
        <v>24</v>
      </c>
      <c r="F913" t="s">
        <v>16</v>
      </c>
      <c r="G913" t="s">
        <v>16</v>
      </c>
      <c r="H913" t="s">
        <v>18</v>
      </c>
      <c r="I913" t="s">
        <v>2332</v>
      </c>
      <c r="J913" t="s">
        <v>2333</v>
      </c>
      <c r="K913" t="s">
        <v>2334</v>
      </c>
      <c r="L913">
        <v>100</v>
      </c>
      <c r="M913" s="2">
        <v>27500000</v>
      </c>
      <c r="N913" s="2">
        <v>2350000</v>
      </c>
      <c r="O913" t="str">
        <f t="shared" si="14"/>
        <v>Flop</v>
      </c>
      <c r="S913" s="16" t="s">
        <v>15</v>
      </c>
      <c r="T913" s="17">
        <v>3</v>
      </c>
    </row>
    <row r="914" spans="1:20" x14ac:dyDescent="0.3">
      <c r="A914" t="s">
        <v>2335</v>
      </c>
      <c r="B914" t="s">
        <v>15</v>
      </c>
      <c r="C914" t="s">
        <v>16</v>
      </c>
      <c r="D914" t="s">
        <v>16</v>
      </c>
      <c r="E914" t="s">
        <v>24</v>
      </c>
      <c r="F914" t="s">
        <v>16</v>
      </c>
      <c r="G914" t="s">
        <v>18</v>
      </c>
      <c r="H914" t="s">
        <v>16</v>
      </c>
      <c r="I914" t="s">
        <v>2332</v>
      </c>
      <c r="J914" t="s">
        <v>2336</v>
      </c>
      <c r="K914" t="s">
        <v>203</v>
      </c>
      <c r="L914">
        <v>200</v>
      </c>
      <c r="M914" s="2">
        <v>25000000</v>
      </c>
      <c r="N914" s="2">
        <v>2850000</v>
      </c>
      <c r="O914" t="str">
        <f t="shared" si="14"/>
        <v>Flop</v>
      </c>
      <c r="S914" s="14" t="s">
        <v>2365</v>
      </c>
      <c r="T914" s="17">
        <v>1</v>
      </c>
    </row>
    <row r="915" spans="1:20" x14ac:dyDescent="0.3">
      <c r="A915" t="s">
        <v>2337</v>
      </c>
      <c r="B915" t="s">
        <v>15</v>
      </c>
      <c r="C915" t="s">
        <v>16</v>
      </c>
      <c r="D915" t="s">
        <v>16</v>
      </c>
      <c r="E915" t="s">
        <v>42</v>
      </c>
      <c r="F915" t="s">
        <v>16</v>
      </c>
      <c r="G915" t="s">
        <v>18</v>
      </c>
      <c r="H915" t="s">
        <v>16</v>
      </c>
      <c r="I915" t="s">
        <v>2332</v>
      </c>
      <c r="J915" t="s">
        <v>2338</v>
      </c>
      <c r="K915" t="s">
        <v>1162</v>
      </c>
      <c r="L915">
        <v>325</v>
      </c>
      <c r="M915" s="2">
        <v>57500000</v>
      </c>
      <c r="N915" s="2">
        <v>10000000</v>
      </c>
      <c r="O915" t="str">
        <f t="shared" si="14"/>
        <v>Flop</v>
      </c>
      <c r="S915" s="16" t="s">
        <v>15</v>
      </c>
      <c r="T915" s="17">
        <v>1</v>
      </c>
    </row>
    <row r="916" spans="1:20" x14ac:dyDescent="0.3">
      <c r="A916" t="s">
        <v>2339</v>
      </c>
      <c r="B916" t="s">
        <v>15</v>
      </c>
      <c r="C916" t="s">
        <v>16</v>
      </c>
      <c r="D916" t="s">
        <v>16</v>
      </c>
      <c r="E916" t="s">
        <v>42</v>
      </c>
      <c r="F916" t="s">
        <v>16</v>
      </c>
      <c r="G916" t="s">
        <v>18</v>
      </c>
      <c r="H916" t="s">
        <v>16</v>
      </c>
      <c r="I916" t="s">
        <v>2332</v>
      </c>
      <c r="J916" t="s">
        <v>2340</v>
      </c>
      <c r="K916" t="s">
        <v>1847</v>
      </c>
      <c r="L916">
        <v>35</v>
      </c>
      <c r="M916" s="2">
        <v>12500000</v>
      </c>
      <c r="N916" s="2">
        <v>925000</v>
      </c>
      <c r="O916" t="str">
        <f t="shared" si="14"/>
        <v>Flop</v>
      </c>
      <c r="S916" s="14" t="s">
        <v>2368</v>
      </c>
      <c r="T916" s="17">
        <v>1</v>
      </c>
    </row>
    <row r="917" spans="1:20" x14ac:dyDescent="0.3">
      <c r="A917" t="s">
        <v>2341</v>
      </c>
      <c r="B917" t="s">
        <v>23</v>
      </c>
      <c r="C917" t="s">
        <v>16</v>
      </c>
      <c r="D917" t="s">
        <v>16</v>
      </c>
      <c r="E917" t="s">
        <v>228</v>
      </c>
      <c r="F917" t="s">
        <v>16</v>
      </c>
      <c r="G917" t="s">
        <v>18</v>
      </c>
      <c r="H917" t="s">
        <v>18</v>
      </c>
      <c r="I917" t="s">
        <v>2332</v>
      </c>
      <c r="J917" t="s">
        <v>2342</v>
      </c>
      <c r="K917" t="s">
        <v>646</v>
      </c>
      <c r="L917">
        <v>10</v>
      </c>
      <c r="M917" s="2">
        <v>6000000</v>
      </c>
      <c r="N917" s="2">
        <v>1000000</v>
      </c>
      <c r="O917" t="str">
        <f t="shared" si="14"/>
        <v>Flop</v>
      </c>
      <c r="S917" s="16" t="s">
        <v>15</v>
      </c>
      <c r="T917" s="17">
        <v>1</v>
      </c>
    </row>
    <row r="918" spans="1:20" x14ac:dyDescent="0.3">
      <c r="A918" t="s">
        <v>2343</v>
      </c>
      <c r="B918" t="s">
        <v>23</v>
      </c>
      <c r="C918" t="s">
        <v>16</v>
      </c>
      <c r="D918" t="s">
        <v>16</v>
      </c>
      <c r="E918" t="s">
        <v>24</v>
      </c>
      <c r="F918" t="s">
        <v>16</v>
      </c>
      <c r="G918" t="s">
        <v>18</v>
      </c>
      <c r="H918" t="s">
        <v>16</v>
      </c>
      <c r="I918" t="s">
        <v>2332</v>
      </c>
      <c r="J918" t="s">
        <v>2344</v>
      </c>
      <c r="K918" t="s">
        <v>720</v>
      </c>
      <c r="L918">
        <v>25</v>
      </c>
      <c r="M918" s="2">
        <v>10000000</v>
      </c>
      <c r="N918" s="2">
        <v>175000</v>
      </c>
      <c r="O918" t="str">
        <f t="shared" si="14"/>
        <v>Flop</v>
      </c>
      <c r="S918" s="14" t="s">
        <v>2372</v>
      </c>
      <c r="T918" s="17">
        <v>4</v>
      </c>
    </row>
    <row r="919" spans="1:20" x14ac:dyDescent="0.3">
      <c r="A919" t="s">
        <v>2345</v>
      </c>
      <c r="B919" t="s">
        <v>23</v>
      </c>
      <c r="C919" t="s">
        <v>16</v>
      </c>
      <c r="D919" t="s">
        <v>16</v>
      </c>
      <c r="E919" t="s">
        <v>24</v>
      </c>
      <c r="F919" t="s">
        <v>18</v>
      </c>
      <c r="G919" t="s">
        <v>18</v>
      </c>
      <c r="H919" t="s">
        <v>16</v>
      </c>
      <c r="I919" t="s">
        <v>2346</v>
      </c>
      <c r="J919" t="s">
        <v>2347</v>
      </c>
      <c r="K919" t="s">
        <v>79</v>
      </c>
      <c r="L919">
        <v>825</v>
      </c>
      <c r="M919" s="2">
        <v>140000000</v>
      </c>
      <c r="N919" s="2">
        <v>468525000</v>
      </c>
      <c r="O919" t="str">
        <f t="shared" si="14"/>
        <v>Blockbuster</v>
      </c>
      <c r="S919" s="16" t="s">
        <v>23</v>
      </c>
      <c r="T919" s="17">
        <v>1</v>
      </c>
    </row>
    <row r="920" spans="1:20" x14ac:dyDescent="0.3">
      <c r="A920" t="s">
        <v>2348</v>
      </c>
      <c r="B920" t="s">
        <v>15</v>
      </c>
      <c r="C920" t="s">
        <v>16</v>
      </c>
      <c r="D920" t="s">
        <v>16</v>
      </c>
      <c r="E920" t="s">
        <v>42</v>
      </c>
      <c r="F920" t="s">
        <v>16</v>
      </c>
      <c r="G920" t="s">
        <v>18</v>
      </c>
      <c r="H920" t="s">
        <v>18</v>
      </c>
      <c r="I920" t="s">
        <v>2346</v>
      </c>
      <c r="J920" t="s">
        <v>2349</v>
      </c>
      <c r="K920" t="s">
        <v>2350</v>
      </c>
      <c r="L920">
        <v>25</v>
      </c>
      <c r="M920" s="2">
        <v>4000000</v>
      </c>
      <c r="N920" s="2">
        <v>200000</v>
      </c>
      <c r="O920" t="str">
        <f t="shared" si="14"/>
        <v>Flop</v>
      </c>
      <c r="S920" s="16" t="s">
        <v>15</v>
      </c>
      <c r="T920" s="17">
        <v>3</v>
      </c>
    </row>
    <row r="921" spans="1:20" x14ac:dyDescent="0.3">
      <c r="A921" t="s">
        <v>2351</v>
      </c>
      <c r="B921" t="s">
        <v>15</v>
      </c>
      <c r="C921" t="s">
        <v>16</v>
      </c>
      <c r="D921" t="s">
        <v>16</v>
      </c>
      <c r="E921" t="s">
        <v>42</v>
      </c>
      <c r="F921" t="s">
        <v>16</v>
      </c>
      <c r="G921" t="s">
        <v>18</v>
      </c>
      <c r="H921" t="s">
        <v>18</v>
      </c>
      <c r="I921" t="s">
        <v>2346</v>
      </c>
      <c r="J921" t="s">
        <v>2352</v>
      </c>
      <c r="K921" t="s">
        <v>2353</v>
      </c>
      <c r="L921">
        <v>50</v>
      </c>
      <c r="M921" s="2">
        <v>30000000</v>
      </c>
      <c r="N921" s="2">
        <v>550000</v>
      </c>
      <c r="O921" t="str">
        <f t="shared" si="14"/>
        <v>Flop</v>
      </c>
      <c r="S921" s="14" t="s">
        <v>2380</v>
      </c>
      <c r="T921" s="17">
        <v>1</v>
      </c>
    </row>
    <row r="922" spans="1:20" x14ac:dyDescent="0.3">
      <c r="A922" t="s">
        <v>2354</v>
      </c>
      <c r="B922" t="s">
        <v>23</v>
      </c>
      <c r="C922" t="s">
        <v>16</v>
      </c>
      <c r="D922" t="s">
        <v>16</v>
      </c>
      <c r="E922" t="s">
        <v>29</v>
      </c>
      <c r="F922" t="s">
        <v>18</v>
      </c>
      <c r="G922" t="s">
        <v>18</v>
      </c>
      <c r="H922" t="s">
        <v>18</v>
      </c>
      <c r="I922" t="s">
        <v>2355</v>
      </c>
      <c r="J922" t="s">
        <v>2356</v>
      </c>
      <c r="K922" t="s">
        <v>2357</v>
      </c>
      <c r="L922">
        <v>25</v>
      </c>
      <c r="M922" s="2">
        <v>6000000</v>
      </c>
      <c r="N922" s="2">
        <v>425000</v>
      </c>
      <c r="O922" t="str">
        <f t="shared" si="14"/>
        <v>Flop</v>
      </c>
      <c r="S922" s="16" t="s">
        <v>15</v>
      </c>
      <c r="T922" s="17">
        <v>1</v>
      </c>
    </row>
    <row r="923" spans="1:20" x14ac:dyDescent="0.3">
      <c r="A923" t="s">
        <v>2358</v>
      </c>
      <c r="B923" t="s">
        <v>15</v>
      </c>
      <c r="C923" t="s">
        <v>16</v>
      </c>
      <c r="D923" t="s">
        <v>16</v>
      </c>
      <c r="E923" t="s">
        <v>24</v>
      </c>
      <c r="F923" t="s">
        <v>16</v>
      </c>
      <c r="G923" t="s">
        <v>18</v>
      </c>
      <c r="H923" t="s">
        <v>16</v>
      </c>
      <c r="I923" t="s">
        <v>2359</v>
      </c>
      <c r="J923" t="s">
        <v>2360</v>
      </c>
      <c r="K923" t="s">
        <v>1085</v>
      </c>
      <c r="L923">
        <v>35</v>
      </c>
      <c r="M923" s="2">
        <v>22500000</v>
      </c>
      <c r="N923" s="2">
        <v>2300000</v>
      </c>
      <c r="O923" t="str">
        <f t="shared" si="14"/>
        <v>Flop</v>
      </c>
      <c r="S923" s="14" t="s">
        <v>2382</v>
      </c>
      <c r="T923" s="17">
        <v>1</v>
      </c>
    </row>
    <row r="924" spans="1:20" x14ac:dyDescent="0.3">
      <c r="A924" t="s">
        <v>2361</v>
      </c>
      <c r="B924" t="s">
        <v>15</v>
      </c>
      <c r="C924" t="s">
        <v>16</v>
      </c>
      <c r="D924" t="s">
        <v>16</v>
      </c>
      <c r="E924" t="s">
        <v>42</v>
      </c>
      <c r="F924" t="s">
        <v>16</v>
      </c>
      <c r="G924" t="s">
        <v>16</v>
      </c>
      <c r="H924" t="s">
        <v>16</v>
      </c>
      <c r="I924" t="s">
        <v>2359</v>
      </c>
      <c r="J924" t="s">
        <v>2362</v>
      </c>
      <c r="K924" t="s">
        <v>99</v>
      </c>
      <c r="L924">
        <v>350</v>
      </c>
      <c r="M924" s="2">
        <v>65000000</v>
      </c>
      <c r="N924" s="2">
        <v>13900000</v>
      </c>
      <c r="O924" t="str">
        <f t="shared" si="14"/>
        <v>Flop</v>
      </c>
      <c r="S924" s="16" t="s">
        <v>15</v>
      </c>
      <c r="T924" s="17">
        <v>1</v>
      </c>
    </row>
    <row r="925" spans="1:20" x14ac:dyDescent="0.3">
      <c r="A925" t="s">
        <v>2363</v>
      </c>
      <c r="B925" t="s">
        <v>15</v>
      </c>
      <c r="C925" t="s">
        <v>16</v>
      </c>
      <c r="D925" t="s">
        <v>16</v>
      </c>
      <c r="E925" t="s">
        <v>24</v>
      </c>
      <c r="F925" t="s">
        <v>16</v>
      </c>
      <c r="G925" t="s">
        <v>16</v>
      </c>
      <c r="H925" t="s">
        <v>16</v>
      </c>
      <c r="I925" t="s">
        <v>2359</v>
      </c>
      <c r="J925" t="s">
        <v>200</v>
      </c>
      <c r="K925" t="s">
        <v>200</v>
      </c>
      <c r="L925">
        <v>50</v>
      </c>
      <c r="M925" s="2">
        <v>20000000</v>
      </c>
      <c r="N925" s="2">
        <v>5000000</v>
      </c>
      <c r="O925" t="str">
        <f t="shared" si="14"/>
        <v>Flop</v>
      </c>
      <c r="S925" s="14" t="s">
        <v>2386</v>
      </c>
      <c r="T925" s="17">
        <v>1</v>
      </c>
    </row>
    <row r="926" spans="1:20" x14ac:dyDescent="0.3">
      <c r="A926" t="s">
        <v>2364</v>
      </c>
      <c r="B926" t="s">
        <v>15</v>
      </c>
      <c r="C926" t="s">
        <v>16</v>
      </c>
      <c r="D926" t="s">
        <v>16</v>
      </c>
      <c r="E926" t="s">
        <v>29</v>
      </c>
      <c r="F926" t="s">
        <v>18</v>
      </c>
      <c r="G926" t="s">
        <v>16</v>
      </c>
      <c r="H926" t="s">
        <v>18</v>
      </c>
      <c r="I926" t="s">
        <v>2365</v>
      </c>
      <c r="J926" t="s">
        <v>1233</v>
      </c>
      <c r="K926" t="s">
        <v>2366</v>
      </c>
      <c r="L926">
        <v>1100</v>
      </c>
      <c r="M926" s="2">
        <v>90000000</v>
      </c>
      <c r="N926" s="2">
        <v>164300000</v>
      </c>
      <c r="O926" t="str">
        <f t="shared" si="14"/>
        <v>Hit</v>
      </c>
      <c r="S926" s="16" t="s">
        <v>15</v>
      </c>
      <c r="T926" s="17">
        <v>1</v>
      </c>
    </row>
    <row r="927" spans="1:20" x14ac:dyDescent="0.3">
      <c r="A927" t="s">
        <v>2367</v>
      </c>
      <c r="B927" t="s">
        <v>15</v>
      </c>
      <c r="C927" t="s">
        <v>16</v>
      </c>
      <c r="D927" t="s">
        <v>16</v>
      </c>
      <c r="E927" t="s">
        <v>17</v>
      </c>
      <c r="F927" t="s">
        <v>18</v>
      </c>
      <c r="G927" t="s">
        <v>18</v>
      </c>
      <c r="H927" t="s">
        <v>16</v>
      </c>
      <c r="I927" t="s">
        <v>2368</v>
      </c>
      <c r="J927" t="s">
        <v>2369</v>
      </c>
      <c r="K927" t="s">
        <v>2370</v>
      </c>
      <c r="L927">
        <v>300</v>
      </c>
      <c r="M927" s="2">
        <v>42500000</v>
      </c>
      <c r="N927" s="2">
        <v>3550000</v>
      </c>
      <c r="O927" t="str">
        <f t="shared" si="14"/>
        <v>Flop</v>
      </c>
      <c r="S927" s="14" t="s">
        <v>2389</v>
      </c>
      <c r="T927" s="17">
        <v>1</v>
      </c>
    </row>
    <row r="928" spans="1:20" x14ac:dyDescent="0.3">
      <c r="A928" t="s">
        <v>2371</v>
      </c>
      <c r="B928" t="s">
        <v>15</v>
      </c>
      <c r="C928" t="s">
        <v>16</v>
      </c>
      <c r="D928" t="s">
        <v>16</v>
      </c>
      <c r="E928" t="s">
        <v>24</v>
      </c>
      <c r="F928" t="s">
        <v>16</v>
      </c>
      <c r="G928" t="s">
        <v>18</v>
      </c>
      <c r="H928" t="s">
        <v>16</v>
      </c>
      <c r="I928" t="s">
        <v>2372</v>
      </c>
      <c r="J928" t="s">
        <v>2373</v>
      </c>
      <c r="K928" t="s">
        <v>125</v>
      </c>
      <c r="L928">
        <v>60</v>
      </c>
      <c r="M928" s="2">
        <v>30000000</v>
      </c>
      <c r="N928" s="2">
        <v>900000</v>
      </c>
      <c r="O928" t="str">
        <f t="shared" si="14"/>
        <v>Flop</v>
      </c>
      <c r="S928" s="16" t="s">
        <v>15</v>
      </c>
      <c r="T928" s="17">
        <v>1</v>
      </c>
    </row>
    <row r="929" spans="1:20" x14ac:dyDescent="0.3">
      <c r="A929" t="s">
        <v>2374</v>
      </c>
      <c r="B929" t="s">
        <v>15</v>
      </c>
      <c r="C929" t="s">
        <v>16</v>
      </c>
      <c r="D929" t="s">
        <v>16</v>
      </c>
      <c r="E929" t="s">
        <v>42</v>
      </c>
      <c r="F929" t="s">
        <v>16</v>
      </c>
      <c r="G929" t="s">
        <v>18</v>
      </c>
      <c r="H929" t="s">
        <v>16</v>
      </c>
      <c r="I929" t="s">
        <v>2372</v>
      </c>
      <c r="J929" t="s">
        <v>2375</v>
      </c>
      <c r="K929" t="s">
        <v>706</v>
      </c>
      <c r="L929">
        <v>1100</v>
      </c>
      <c r="M929" s="2">
        <v>140000000</v>
      </c>
      <c r="N929" s="2">
        <v>120916000</v>
      </c>
      <c r="O929" t="str">
        <f t="shared" si="14"/>
        <v>Average</v>
      </c>
      <c r="S929" s="14" t="s">
        <v>2392</v>
      </c>
      <c r="T929" s="17">
        <v>1</v>
      </c>
    </row>
    <row r="930" spans="1:20" x14ac:dyDescent="0.3">
      <c r="A930" t="s">
        <v>2376</v>
      </c>
      <c r="B930" t="s">
        <v>15</v>
      </c>
      <c r="C930" t="s">
        <v>16</v>
      </c>
      <c r="D930" t="s">
        <v>16</v>
      </c>
      <c r="E930" t="s">
        <v>24</v>
      </c>
      <c r="F930" t="s">
        <v>16</v>
      </c>
      <c r="G930" t="s">
        <v>18</v>
      </c>
      <c r="H930" t="s">
        <v>16</v>
      </c>
      <c r="I930" t="s">
        <v>2372</v>
      </c>
      <c r="J930" t="s">
        <v>2212</v>
      </c>
      <c r="K930" t="s">
        <v>308</v>
      </c>
      <c r="L930">
        <v>75</v>
      </c>
      <c r="M930" s="2">
        <v>62500000</v>
      </c>
      <c r="N930" s="2">
        <v>17500000</v>
      </c>
      <c r="O930" t="str">
        <f t="shared" si="14"/>
        <v>Flop</v>
      </c>
      <c r="S930" s="16" t="s">
        <v>15</v>
      </c>
      <c r="T930" s="17">
        <v>1</v>
      </c>
    </row>
    <row r="931" spans="1:20" x14ac:dyDescent="0.3">
      <c r="A931" t="s">
        <v>2377</v>
      </c>
      <c r="B931" t="s">
        <v>23</v>
      </c>
      <c r="C931" t="s">
        <v>16</v>
      </c>
      <c r="D931" t="s">
        <v>16</v>
      </c>
      <c r="E931" t="s">
        <v>42</v>
      </c>
      <c r="F931" t="s">
        <v>16</v>
      </c>
      <c r="G931" t="s">
        <v>16</v>
      </c>
      <c r="H931" t="s">
        <v>16</v>
      </c>
      <c r="I931" t="s">
        <v>2372</v>
      </c>
      <c r="J931" t="s">
        <v>2378</v>
      </c>
      <c r="K931" t="s">
        <v>530</v>
      </c>
      <c r="L931">
        <v>285</v>
      </c>
      <c r="M931" s="2">
        <v>37500000</v>
      </c>
      <c r="N931" s="2">
        <v>45000000</v>
      </c>
      <c r="O931" t="str">
        <f t="shared" si="14"/>
        <v>Hit</v>
      </c>
      <c r="S931" s="14" t="s">
        <v>2395</v>
      </c>
      <c r="T931" s="17">
        <v>1</v>
      </c>
    </row>
    <row r="932" spans="1:20" x14ac:dyDescent="0.3">
      <c r="A932" t="s">
        <v>2379</v>
      </c>
      <c r="B932" t="s">
        <v>15</v>
      </c>
      <c r="C932" t="s">
        <v>16</v>
      </c>
      <c r="D932" t="s">
        <v>16</v>
      </c>
      <c r="E932" t="s">
        <v>64</v>
      </c>
      <c r="F932" t="s">
        <v>18</v>
      </c>
      <c r="G932" t="s">
        <v>18</v>
      </c>
      <c r="H932" t="s">
        <v>16</v>
      </c>
      <c r="I932" t="s">
        <v>2380</v>
      </c>
      <c r="J932" t="s">
        <v>2380</v>
      </c>
      <c r="K932" t="s">
        <v>489</v>
      </c>
      <c r="L932">
        <v>50</v>
      </c>
      <c r="M932" s="2">
        <v>7500000</v>
      </c>
      <c r="N932" s="2">
        <v>170000</v>
      </c>
      <c r="O932" t="str">
        <f t="shared" si="14"/>
        <v>Flop</v>
      </c>
      <c r="S932" s="16" t="s">
        <v>23</v>
      </c>
      <c r="T932" s="17">
        <v>1</v>
      </c>
    </row>
    <row r="933" spans="1:20" x14ac:dyDescent="0.3">
      <c r="A933" t="s">
        <v>2381</v>
      </c>
      <c r="B933" t="s">
        <v>15</v>
      </c>
      <c r="C933" t="s">
        <v>16</v>
      </c>
      <c r="D933" t="s">
        <v>16</v>
      </c>
      <c r="E933" t="s">
        <v>371</v>
      </c>
      <c r="F933" t="s">
        <v>16</v>
      </c>
      <c r="G933" t="s">
        <v>18</v>
      </c>
      <c r="H933" t="s">
        <v>16</v>
      </c>
      <c r="I933" t="s">
        <v>2382</v>
      </c>
      <c r="J933" t="s">
        <v>2383</v>
      </c>
      <c r="K933" t="s">
        <v>2384</v>
      </c>
      <c r="L933">
        <v>35</v>
      </c>
      <c r="M933" s="2">
        <v>3000000</v>
      </c>
      <c r="N933" s="2">
        <v>465000</v>
      </c>
      <c r="O933" t="str">
        <f t="shared" si="14"/>
        <v>Flop</v>
      </c>
      <c r="S933" s="14" t="s">
        <v>2398</v>
      </c>
      <c r="T933" s="17">
        <v>1</v>
      </c>
    </row>
    <row r="934" spans="1:20" x14ac:dyDescent="0.3">
      <c r="A934" t="s">
        <v>2385</v>
      </c>
      <c r="B934" t="s">
        <v>15</v>
      </c>
      <c r="C934" t="s">
        <v>16</v>
      </c>
      <c r="D934" t="s">
        <v>16</v>
      </c>
      <c r="E934" t="s">
        <v>29</v>
      </c>
      <c r="F934" t="s">
        <v>18</v>
      </c>
      <c r="G934" t="s">
        <v>18</v>
      </c>
      <c r="H934" t="s">
        <v>16</v>
      </c>
      <c r="I934" t="s">
        <v>2386</v>
      </c>
      <c r="J934" t="s">
        <v>2387</v>
      </c>
      <c r="K934" t="s">
        <v>250</v>
      </c>
      <c r="L934">
        <v>20</v>
      </c>
      <c r="M934" s="2">
        <v>17500000</v>
      </c>
      <c r="N934" s="2">
        <v>3700000</v>
      </c>
      <c r="O934" t="str">
        <f t="shared" si="14"/>
        <v>Flop</v>
      </c>
      <c r="S934" s="16" t="s">
        <v>23</v>
      </c>
      <c r="T934" s="17">
        <v>1</v>
      </c>
    </row>
    <row r="935" spans="1:20" x14ac:dyDescent="0.3">
      <c r="A935" t="s">
        <v>2388</v>
      </c>
      <c r="B935" t="s">
        <v>15</v>
      </c>
      <c r="C935" t="s">
        <v>16</v>
      </c>
      <c r="D935" t="s">
        <v>16</v>
      </c>
      <c r="E935" t="s">
        <v>24</v>
      </c>
      <c r="F935" t="s">
        <v>18</v>
      </c>
      <c r="G935" t="s">
        <v>18</v>
      </c>
      <c r="H935" t="s">
        <v>18</v>
      </c>
      <c r="I935" t="s">
        <v>2389</v>
      </c>
      <c r="J935" t="s">
        <v>2390</v>
      </c>
      <c r="K935" t="s">
        <v>1790</v>
      </c>
      <c r="L935">
        <v>250</v>
      </c>
      <c r="M935" s="2">
        <v>45000000</v>
      </c>
      <c r="N935" s="2">
        <v>76300000</v>
      </c>
      <c r="O935" t="str">
        <f t="shared" si="14"/>
        <v>Hit</v>
      </c>
      <c r="S935" s="14" t="s">
        <v>2401</v>
      </c>
      <c r="T935" s="17">
        <v>1</v>
      </c>
    </row>
    <row r="936" spans="1:20" x14ac:dyDescent="0.3">
      <c r="A936" t="s">
        <v>2391</v>
      </c>
      <c r="B936" t="s">
        <v>15</v>
      </c>
      <c r="C936" t="s">
        <v>16</v>
      </c>
      <c r="D936" t="s">
        <v>16</v>
      </c>
      <c r="E936" t="s">
        <v>24</v>
      </c>
      <c r="F936" t="s">
        <v>18</v>
      </c>
      <c r="G936" t="s">
        <v>18</v>
      </c>
      <c r="H936" t="s">
        <v>16</v>
      </c>
      <c r="I936" t="s">
        <v>2392</v>
      </c>
      <c r="J936" t="s">
        <v>2393</v>
      </c>
      <c r="K936" t="s">
        <v>69</v>
      </c>
      <c r="L936">
        <v>175</v>
      </c>
      <c r="M936" s="2">
        <v>50000000</v>
      </c>
      <c r="N936" s="2">
        <v>4000000</v>
      </c>
      <c r="O936" t="str">
        <f t="shared" si="14"/>
        <v>Flop</v>
      </c>
      <c r="S936" s="16" t="s">
        <v>23</v>
      </c>
      <c r="T936" s="17">
        <v>1</v>
      </c>
    </row>
    <row r="937" spans="1:20" x14ac:dyDescent="0.3">
      <c r="A937" t="s">
        <v>2394</v>
      </c>
      <c r="B937" t="s">
        <v>23</v>
      </c>
      <c r="C937" t="s">
        <v>16</v>
      </c>
      <c r="D937" t="s">
        <v>16</v>
      </c>
      <c r="E937" t="s">
        <v>24</v>
      </c>
      <c r="F937" t="s">
        <v>16</v>
      </c>
      <c r="G937" t="s">
        <v>18</v>
      </c>
      <c r="H937" t="s">
        <v>16</v>
      </c>
      <c r="I937" t="s">
        <v>2395</v>
      </c>
      <c r="J937" t="s">
        <v>2396</v>
      </c>
      <c r="K937" t="s">
        <v>720</v>
      </c>
      <c r="L937">
        <v>350</v>
      </c>
      <c r="M937" s="2">
        <v>75000000</v>
      </c>
      <c r="N937" s="2">
        <v>9600000</v>
      </c>
      <c r="O937" t="str">
        <f t="shared" si="14"/>
        <v>Flop</v>
      </c>
      <c r="S937" s="14" t="s">
        <v>2403</v>
      </c>
      <c r="T937" s="17">
        <v>4</v>
      </c>
    </row>
    <row r="938" spans="1:20" x14ac:dyDescent="0.3">
      <c r="A938" t="s">
        <v>2397</v>
      </c>
      <c r="B938" t="s">
        <v>23</v>
      </c>
      <c r="C938" t="s">
        <v>16</v>
      </c>
      <c r="D938" t="s">
        <v>16</v>
      </c>
      <c r="E938" t="s">
        <v>29</v>
      </c>
      <c r="F938" t="s">
        <v>18</v>
      </c>
      <c r="G938" t="s">
        <v>16</v>
      </c>
      <c r="H938" t="s">
        <v>16</v>
      </c>
      <c r="I938" t="s">
        <v>2398</v>
      </c>
      <c r="J938" t="s">
        <v>2399</v>
      </c>
      <c r="K938" t="s">
        <v>125</v>
      </c>
      <c r="L938">
        <v>250</v>
      </c>
      <c r="M938" s="2">
        <v>50000000</v>
      </c>
      <c r="N938" s="2">
        <v>8240000</v>
      </c>
      <c r="O938" t="str">
        <f t="shared" si="14"/>
        <v>Flop</v>
      </c>
      <c r="S938" s="16" t="s">
        <v>15</v>
      </c>
      <c r="T938" s="17">
        <v>4</v>
      </c>
    </row>
    <row r="939" spans="1:20" x14ac:dyDescent="0.3">
      <c r="A939" t="s">
        <v>2400</v>
      </c>
      <c r="B939" t="s">
        <v>23</v>
      </c>
      <c r="C939" t="s">
        <v>16</v>
      </c>
      <c r="D939" t="s">
        <v>16</v>
      </c>
      <c r="E939" t="s">
        <v>29</v>
      </c>
      <c r="F939" t="s">
        <v>16</v>
      </c>
      <c r="G939" t="s">
        <v>16</v>
      </c>
      <c r="H939" t="s">
        <v>16</v>
      </c>
      <c r="I939" t="s">
        <v>2401</v>
      </c>
      <c r="J939" t="s">
        <v>230</v>
      </c>
      <c r="K939" t="s">
        <v>189</v>
      </c>
      <c r="L939">
        <v>1100</v>
      </c>
      <c r="M939" s="2">
        <v>100000000</v>
      </c>
      <c r="N939" s="2">
        <v>43380000</v>
      </c>
      <c r="O939" t="str">
        <f t="shared" si="14"/>
        <v>Flop</v>
      </c>
      <c r="S939" s="14" t="s">
        <v>2412</v>
      </c>
      <c r="T939" s="17">
        <v>1</v>
      </c>
    </row>
    <row r="940" spans="1:20" x14ac:dyDescent="0.3">
      <c r="A940" t="s">
        <v>2402</v>
      </c>
      <c r="B940" t="s">
        <v>15</v>
      </c>
      <c r="C940" t="s">
        <v>16</v>
      </c>
      <c r="D940" t="s">
        <v>16</v>
      </c>
      <c r="E940" t="s">
        <v>24</v>
      </c>
      <c r="F940" t="s">
        <v>16</v>
      </c>
      <c r="G940" t="s">
        <v>16</v>
      </c>
      <c r="H940" t="s">
        <v>16</v>
      </c>
      <c r="I940" t="s">
        <v>2403</v>
      </c>
      <c r="J940" t="s">
        <v>1595</v>
      </c>
      <c r="K940" t="s">
        <v>701</v>
      </c>
      <c r="L940">
        <v>75</v>
      </c>
      <c r="M940" s="2">
        <v>12500000</v>
      </c>
      <c r="N940" s="2">
        <v>12078300</v>
      </c>
      <c r="O940" t="str">
        <f t="shared" si="14"/>
        <v>Average</v>
      </c>
      <c r="S940" s="16" t="s">
        <v>23</v>
      </c>
      <c r="T940" s="17">
        <v>1</v>
      </c>
    </row>
    <row r="941" spans="1:20" x14ac:dyDescent="0.3">
      <c r="A941" t="s">
        <v>2404</v>
      </c>
      <c r="B941" t="s">
        <v>15</v>
      </c>
      <c r="C941" t="s">
        <v>16</v>
      </c>
      <c r="D941" t="s">
        <v>16</v>
      </c>
      <c r="E941" t="s">
        <v>29</v>
      </c>
      <c r="F941" t="s">
        <v>16</v>
      </c>
      <c r="G941" t="s">
        <v>18</v>
      </c>
      <c r="H941" t="s">
        <v>16</v>
      </c>
      <c r="I941" t="s">
        <v>2403</v>
      </c>
      <c r="J941" t="s">
        <v>2405</v>
      </c>
      <c r="K941" t="s">
        <v>2073</v>
      </c>
      <c r="L941">
        <v>115</v>
      </c>
      <c r="M941" s="2">
        <v>20000000</v>
      </c>
      <c r="N941" s="2">
        <v>33074000</v>
      </c>
      <c r="O941" t="str">
        <f t="shared" si="14"/>
        <v>Hit</v>
      </c>
      <c r="S941" s="14" t="s">
        <v>2415</v>
      </c>
      <c r="T941" s="17">
        <v>1</v>
      </c>
    </row>
    <row r="942" spans="1:20" x14ac:dyDescent="0.3">
      <c r="A942" t="s">
        <v>2406</v>
      </c>
      <c r="B942" t="s">
        <v>15</v>
      </c>
      <c r="C942" t="s">
        <v>16</v>
      </c>
      <c r="D942" t="s">
        <v>16</v>
      </c>
      <c r="E942" t="s">
        <v>42</v>
      </c>
      <c r="F942" t="s">
        <v>16</v>
      </c>
      <c r="G942" t="s">
        <v>16</v>
      </c>
      <c r="H942" t="s">
        <v>18</v>
      </c>
      <c r="I942" t="s">
        <v>2403</v>
      </c>
      <c r="J942" t="s">
        <v>2407</v>
      </c>
      <c r="K942" t="s">
        <v>2408</v>
      </c>
      <c r="L942">
        <v>30</v>
      </c>
      <c r="M942" s="2">
        <v>10000000</v>
      </c>
      <c r="N942" s="2">
        <v>2450000</v>
      </c>
      <c r="O942" t="str">
        <f t="shared" si="14"/>
        <v>Flop</v>
      </c>
      <c r="S942" s="16" t="s">
        <v>15</v>
      </c>
      <c r="T942" s="17">
        <v>1</v>
      </c>
    </row>
    <row r="943" spans="1:20" x14ac:dyDescent="0.3">
      <c r="A943" t="s">
        <v>2409</v>
      </c>
      <c r="B943" t="s">
        <v>15</v>
      </c>
      <c r="C943" t="s">
        <v>16</v>
      </c>
      <c r="D943" t="s">
        <v>16</v>
      </c>
      <c r="E943" t="s">
        <v>38</v>
      </c>
      <c r="F943" t="s">
        <v>16</v>
      </c>
      <c r="G943" t="s">
        <v>18</v>
      </c>
      <c r="H943" t="s">
        <v>16</v>
      </c>
      <c r="I943" t="s">
        <v>2403</v>
      </c>
      <c r="J943" t="s">
        <v>2410</v>
      </c>
      <c r="K943" t="s">
        <v>1173</v>
      </c>
      <c r="L943">
        <v>125</v>
      </c>
      <c r="M943" s="2">
        <v>15000000</v>
      </c>
      <c r="N943" s="2">
        <v>20700000</v>
      </c>
      <c r="O943" t="str">
        <f t="shared" si="14"/>
        <v>Hit</v>
      </c>
      <c r="S943" s="14" t="s">
        <v>2417</v>
      </c>
      <c r="T943" s="17">
        <v>1</v>
      </c>
    </row>
    <row r="944" spans="1:20" x14ac:dyDescent="0.3">
      <c r="A944" t="s">
        <v>2411</v>
      </c>
      <c r="B944" t="s">
        <v>23</v>
      </c>
      <c r="C944" t="s">
        <v>16</v>
      </c>
      <c r="D944" t="s">
        <v>16</v>
      </c>
      <c r="E944" t="s">
        <v>371</v>
      </c>
      <c r="F944" t="s">
        <v>18</v>
      </c>
      <c r="G944" t="s">
        <v>18</v>
      </c>
      <c r="H944" t="s">
        <v>16</v>
      </c>
      <c r="I944" t="s">
        <v>2412</v>
      </c>
      <c r="J944" t="s">
        <v>2413</v>
      </c>
      <c r="K944" t="s">
        <v>588</v>
      </c>
      <c r="L944">
        <v>1</v>
      </c>
      <c r="M944" s="2">
        <v>1500000</v>
      </c>
      <c r="N944" s="2">
        <v>37500</v>
      </c>
      <c r="O944" t="str">
        <f t="shared" si="14"/>
        <v>Flop</v>
      </c>
      <c r="S944" s="16" t="s">
        <v>23</v>
      </c>
      <c r="T944" s="17">
        <v>1</v>
      </c>
    </row>
    <row r="945" spans="1:20" x14ac:dyDescent="0.3">
      <c r="A945" t="s">
        <v>2414</v>
      </c>
      <c r="B945" t="s">
        <v>15</v>
      </c>
      <c r="C945" t="s">
        <v>16</v>
      </c>
      <c r="D945" t="s">
        <v>16</v>
      </c>
      <c r="E945" t="s">
        <v>228</v>
      </c>
      <c r="F945" t="s">
        <v>16</v>
      </c>
      <c r="G945" t="s">
        <v>16</v>
      </c>
      <c r="H945" t="s">
        <v>16</v>
      </c>
      <c r="I945" t="s">
        <v>2415</v>
      </c>
      <c r="J945" t="s">
        <v>563</v>
      </c>
      <c r="K945" t="s">
        <v>564</v>
      </c>
      <c r="L945">
        <v>25</v>
      </c>
      <c r="M945" s="2">
        <v>12500000</v>
      </c>
      <c r="N945" s="2">
        <v>750000</v>
      </c>
      <c r="O945" t="str">
        <f t="shared" si="14"/>
        <v>Flop</v>
      </c>
      <c r="S945" s="14" t="s">
        <v>2421</v>
      </c>
      <c r="T945" s="17">
        <v>1</v>
      </c>
    </row>
    <row r="946" spans="1:20" x14ac:dyDescent="0.3">
      <c r="A946" t="s">
        <v>2416</v>
      </c>
      <c r="B946" t="s">
        <v>23</v>
      </c>
      <c r="C946" t="s">
        <v>16</v>
      </c>
      <c r="D946" t="s">
        <v>16</v>
      </c>
      <c r="E946" t="s">
        <v>228</v>
      </c>
      <c r="F946" t="s">
        <v>16</v>
      </c>
      <c r="G946" t="s">
        <v>18</v>
      </c>
      <c r="H946" t="s">
        <v>16</v>
      </c>
      <c r="I946" t="s">
        <v>2417</v>
      </c>
      <c r="J946" t="s">
        <v>2418</v>
      </c>
      <c r="K946" t="s">
        <v>2419</v>
      </c>
      <c r="L946">
        <v>8</v>
      </c>
      <c r="M946" s="2">
        <v>2500000</v>
      </c>
      <c r="N946" s="2">
        <v>1800000</v>
      </c>
      <c r="O946" t="str">
        <f t="shared" si="14"/>
        <v>Flop</v>
      </c>
      <c r="S946" s="16" t="s">
        <v>15</v>
      </c>
      <c r="T946" s="17">
        <v>1</v>
      </c>
    </row>
    <row r="947" spans="1:20" x14ac:dyDescent="0.3">
      <c r="A947" t="s">
        <v>2420</v>
      </c>
      <c r="B947" t="s">
        <v>15</v>
      </c>
      <c r="C947" t="s">
        <v>16</v>
      </c>
      <c r="D947" t="s">
        <v>16</v>
      </c>
      <c r="E947" t="s">
        <v>24</v>
      </c>
      <c r="F947" t="s">
        <v>18</v>
      </c>
      <c r="G947" t="s">
        <v>16</v>
      </c>
      <c r="H947" t="s">
        <v>16</v>
      </c>
      <c r="I947" t="s">
        <v>2421</v>
      </c>
      <c r="J947" t="s">
        <v>2422</v>
      </c>
      <c r="K947" t="s">
        <v>189</v>
      </c>
      <c r="L947">
        <v>1100</v>
      </c>
      <c r="M947" s="2">
        <v>80000000</v>
      </c>
      <c r="N947" s="2">
        <v>43100000</v>
      </c>
      <c r="O947" t="str">
        <f t="shared" si="14"/>
        <v>Flop</v>
      </c>
      <c r="S947" s="14" t="s">
        <v>2424</v>
      </c>
      <c r="T947" s="17">
        <v>2</v>
      </c>
    </row>
    <row r="948" spans="1:20" x14ac:dyDescent="0.3">
      <c r="A948" t="s">
        <v>2423</v>
      </c>
      <c r="B948" t="s">
        <v>15</v>
      </c>
      <c r="C948" t="s">
        <v>16</v>
      </c>
      <c r="D948" t="s">
        <v>16</v>
      </c>
      <c r="E948" t="s">
        <v>301</v>
      </c>
      <c r="F948" t="s">
        <v>18</v>
      </c>
      <c r="G948" t="s">
        <v>18</v>
      </c>
      <c r="H948" t="s">
        <v>16</v>
      </c>
      <c r="I948" t="s">
        <v>2424</v>
      </c>
      <c r="J948" t="s">
        <v>2425</v>
      </c>
      <c r="K948" t="s">
        <v>430</v>
      </c>
      <c r="L948">
        <v>1600</v>
      </c>
      <c r="M948" s="2">
        <v>1700000000</v>
      </c>
      <c r="N948" s="2">
        <v>1682350000</v>
      </c>
      <c r="O948" t="str">
        <f t="shared" si="14"/>
        <v>Average</v>
      </c>
      <c r="S948" s="16" t="s">
        <v>23</v>
      </c>
      <c r="T948" s="17">
        <v>1</v>
      </c>
    </row>
    <row r="949" spans="1:20" x14ac:dyDescent="0.3">
      <c r="A949" t="s">
        <v>2426</v>
      </c>
      <c r="B949" t="s">
        <v>23</v>
      </c>
      <c r="C949" t="s">
        <v>16</v>
      </c>
      <c r="D949" t="s">
        <v>18</v>
      </c>
      <c r="E949" t="s">
        <v>301</v>
      </c>
      <c r="F949" t="s">
        <v>16</v>
      </c>
      <c r="G949" t="s">
        <v>16</v>
      </c>
      <c r="H949" t="s">
        <v>16</v>
      </c>
      <c r="I949" t="s">
        <v>2424</v>
      </c>
      <c r="J949" t="s">
        <v>2425</v>
      </c>
      <c r="K949" t="s">
        <v>430</v>
      </c>
      <c r="L949">
        <v>3950</v>
      </c>
      <c r="M949" s="2">
        <v>1950000000</v>
      </c>
      <c r="N949" s="2">
        <v>8016120000</v>
      </c>
      <c r="O949" t="str">
        <f t="shared" si="14"/>
        <v>Blockbuster</v>
      </c>
      <c r="S949" s="16" t="s">
        <v>15</v>
      </c>
      <c r="T949" s="17">
        <v>1</v>
      </c>
    </row>
    <row r="950" spans="1:20" x14ac:dyDescent="0.3">
      <c r="A950" t="s">
        <v>2427</v>
      </c>
      <c r="B950" t="s">
        <v>23</v>
      </c>
      <c r="C950" t="s">
        <v>16</v>
      </c>
      <c r="D950" t="s">
        <v>16</v>
      </c>
      <c r="E950" t="s">
        <v>42</v>
      </c>
      <c r="F950" t="s">
        <v>16</v>
      </c>
      <c r="G950" t="s">
        <v>18</v>
      </c>
      <c r="H950" t="s">
        <v>16</v>
      </c>
      <c r="I950" t="s">
        <v>326</v>
      </c>
      <c r="J950" t="s">
        <v>2428</v>
      </c>
      <c r="K950" t="s">
        <v>99</v>
      </c>
      <c r="L950">
        <v>875</v>
      </c>
      <c r="M950" s="2">
        <v>110000000</v>
      </c>
      <c r="N950" s="2">
        <v>69405000</v>
      </c>
      <c r="O950" t="str">
        <f t="shared" si="14"/>
        <v>Flop</v>
      </c>
      <c r="S950" s="14" t="s">
        <v>326</v>
      </c>
      <c r="T950" s="17">
        <v>2</v>
      </c>
    </row>
    <row r="951" spans="1:20" x14ac:dyDescent="0.3">
      <c r="A951" t="s">
        <v>2429</v>
      </c>
      <c r="B951" t="s">
        <v>15</v>
      </c>
      <c r="C951" t="s">
        <v>16</v>
      </c>
      <c r="D951" t="s">
        <v>16</v>
      </c>
      <c r="E951" t="s">
        <v>24</v>
      </c>
      <c r="F951" t="s">
        <v>16</v>
      </c>
      <c r="G951" t="s">
        <v>16</v>
      </c>
      <c r="H951" t="s">
        <v>16</v>
      </c>
      <c r="I951" t="s">
        <v>326</v>
      </c>
      <c r="J951" t="s">
        <v>1605</v>
      </c>
      <c r="K951" t="s">
        <v>415</v>
      </c>
      <c r="L951">
        <v>1000</v>
      </c>
      <c r="M951" s="2">
        <v>270000000</v>
      </c>
      <c r="N951" s="2">
        <v>577980000</v>
      </c>
      <c r="O951" t="str">
        <f t="shared" si="14"/>
        <v>Blockbuster</v>
      </c>
      <c r="S951" s="16" t="s">
        <v>23</v>
      </c>
      <c r="T951" s="17">
        <v>1</v>
      </c>
    </row>
    <row r="952" spans="1:20" x14ac:dyDescent="0.3">
      <c r="A952" t="s">
        <v>2430</v>
      </c>
      <c r="B952" t="s">
        <v>23</v>
      </c>
      <c r="C952" t="s">
        <v>16</v>
      </c>
      <c r="D952" t="s">
        <v>16</v>
      </c>
      <c r="E952" t="s">
        <v>24</v>
      </c>
      <c r="F952" t="s">
        <v>18</v>
      </c>
      <c r="G952" t="s">
        <v>18</v>
      </c>
      <c r="H952" t="s">
        <v>18</v>
      </c>
      <c r="I952" t="s">
        <v>2431</v>
      </c>
      <c r="J952" t="s">
        <v>2431</v>
      </c>
      <c r="K952" t="s">
        <v>2432</v>
      </c>
      <c r="L952">
        <v>15</v>
      </c>
      <c r="M952" s="2">
        <v>4000000</v>
      </c>
      <c r="N952" s="2">
        <v>275000</v>
      </c>
      <c r="O952" t="str">
        <f t="shared" si="14"/>
        <v>Flop</v>
      </c>
      <c r="S952" s="16" t="s">
        <v>15</v>
      </c>
      <c r="T952" s="17">
        <v>1</v>
      </c>
    </row>
    <row r="953" spans="1:20" x14ac:dyDescent="0.3">
      <c r="A953" t="s">
        <v>2433</v>
      </c>
      <c r="B953" t="s">
        <v>15</v>
      </c>
      <c r="C953" t="s">
        <v>16</v>
      </c>
      <c r="D953" t="s">
        <v>16</v>
      </c>
      <c r="E953" t="s">
        <v>24</v>
      </c>
      <c r="F953" t="s">
        <v>18</v>
      </c>
      <c r="G953" t="s">
        <v>18</v>
      </c>
      <c r="H953" t="s">
        <v>16</v>
      </c>
      <c r="I953" t="s">
        <v>2434</v>
      </c>
      <c r="J953" t="s">
        <v>2435</v>
      </c>
      <c r="K953" t="s">
        <v>2436</v>
      </c>
      <c r="L953">
        <v>30</v>
      </c>
      <c r="M953" s="2">
        <v>15000000</v>
      </c>
      <c r="N953" s="2">
        <v>1525000</v>
      </c>
      <c r="O953" t="str">
        <f t="shared" si="14"/>
        <v>Flop</v>
      </c>
      <c r="S953" s="14" t="s">
        <v>2431</v>
      </c>
      <c r="T953" s="17">
        <v>1</v>
      </c>
    </row>
    <row r="954" spans="1:20" x14ac:dyDescent="0.3">
      <c r="A954" t="s">
        <v>2437</v>
      </c>
      <c r="B954" t="s">
        <v>15</v>
      </c>
      <c r="C954" t="s">
        <v>16</v>
      </c>
      <c r="D954" t="s">
        <v>16</v>
      </c>
      <c r="E954" t="s">
        <v>55</v>
      </c>
      <c r="F954" t="s">
        <v>16</v>
      </c>
      <c r="G954" t="s">
        <v>16</v>
      </c>
      <c r="H954" t="s">
        <v>18</v>
      </c>
      <c r="I954" t="s">
        <v>2434</v>
      </c>
      <c r="J954" t="s">
        <v>2438</v>
      </c>
      <c r="K954" t="s">
        <v>2439</v>
      </c>
      <c r="L954">
        <v>275</v>
      </c>
      <c r="M954" s="2">
        <v>20000000</v>
      </c>
      <c r="N954" s="2">
        <v>7800000</v>
      </c>
      <c r="O954" t="str">
        <f t="shared" si="14"/>
        <v>Flop</v>
      </c>
      <c r="S954" s="16" t="s">
        <v>23</v>
      </c>
      <c r="T954" s="17">
        <v>1</v>
      </c>
    </row>
    <row r="955" spans="1:20" x14ac:dyDescent="0.3">
      <c r="A955" t="s">
        <v>2440</v>
      </c>
      <c r="B955" t="s">
        <v>23</v>
      </c>
      <c r="C955" t="s">
        <v>16</v>
      </c>
      <c r="D955" t="s">
        <v>16</v>
      </c>
      <c r="E955" t="s">
        <v>24</v>
      </c>
      <c r="F955" t="s">
        <v>16</v>
      </c>
      <c r="G955" t="s">
        <v>18</v>
      </c>
      <c r="H955" t="s">
        <v>18</v>
      </c>
      <c r="I955" t="s">
        <v>2441</v>
      </c>
      <c r="J955" t="s">
        <v>2442</v>
      </c>
      <c r="K955" t="s">
        <v>2443</v>
      </c>
      <c r="L955">
        <v>30</v>
      </c>
      <c r="M955" s="2">
        <v>20000000</v>
      </c>
      <c r="N955" s="2">
        <v>1300000</v>
      </c>
      <c r="O955" t="str">
        <f t="shared" si="14"/>
        <v>Flop</v>
      </c>
      <c r="S955" s="14" t="s">
        <v>2434</v>
      </c>
      <c r="T955" s="17">
        <v>2</v>
      </c>
    </row>
    <row r="956" spans="1:20" x14ac:dyDescent="0.3">
      <c r="A956" t="s">
        <v>2444</v>
      </c>
      <c r="B956" t="s">
        <v>23</v>
      </c>
      <c r="C956" t="s">
        <v>18</v>
      </c>
      <c r="D956" t="s">
        <v>16</v>
      </c>
      <c r="E956" t="s">
        <v>64</v>
      </c>
      <c r="F956" t="s">
        <v>16</v>
      </c>
      <c r="G956" t="s">
        <v>16</v>
      </c>
      <c r="H956" t="s">
        <v>16</v>
      </c>
      <c r="I956" t="s">
        <v>2445</v>
      </c>
      <c r="J956" t="s">
        <v>2446</v>
      </c>
      <c r="K956" t="s">
        <v>58</v>
      </c>
      <c r="L956">
        <v>600</v>
      </c>
      <c r="M956" s="2">
        <v>140000000</v>
      </c>
      <c r="N956" s="2">
        <v>85557500</v>
      </c>
      <c r="O956" t="str">
        <f t="shared" si="14"/>
        <v>Flop</v>
      </c>
      <c r="S956" s="16" t="s">
        <v>15</v>
      </c>
      <c r="T956" s="17">
        <v>2</v>
      </c>
    </row>
    <row r="957" spans="1:20" x14ac:dyDescent="0.3">
      <c r="A957" t="s">
        <v>2447</v>
      </c>
      <c r="B957" t="s">
        <v>15</v>
      </c>
      <c r="C957" t="s">
        <v>16</v>
      </c>
      <c r="D957" t="s">
        <v>16</v>
      </c>
      <c r="E957" t="s">
        <v>64</v>
      </c>
      <c r="F957" t="s">
        <v>16</v>
      </c>
      <c r="G957" t="s">
        <v>16</v>
      </c>
      <c r="H957" t="s">
        <v>16</v>
      </c>
      <c r="I957" t="s">
        <v>2445</v>
      </c>
      <c r="J957" t="s">
        <v>1506</v>
      </c>
      <c r="K957" t="s">
        <v>706</v>
      </c>
      <c r="L957">
        <v>975</v>
      </c>
      <c r="M957" s="2">
        <v>250000000</v>
      </c>
      <c r="N957" s="2">
        <v>53700000</v>
      </c>
      <c r="O957" t="str">
        <f t="shared" si="14"/>
        <v>Flop</v>
      </c>
      <c r="S957" s="14" t="s">
        <v>2441</v>
      </c>
      <c r="T957" s="17">
        <v>1</v>
      </c>
    </row>
    <row r="958" spans="1:20" x14ac:dyDescent="0.3">
      <c r="A958" t="s">
        <v>2448</v>
      </c>
      <c r="B958" t="s">
        <v>15</v>
      </c>
      <c r="C958" t="s">
        <v>16</v>
      </c>
      <c r="D958" t="s">
        <v>16</v>
      </c>
      <c r="E958" t="s">
        <v>24</v>
      </c>
      <c r="F958" t="s">
        <v>18</v>
      </c>
      <c r="G958" t="s">
        <v>18</v>
      </c>
      <c r="H958" t="s">
        <v>16</v>
      </c>
      <c r="I958" t="s">
        <v>2445</v>
      </c>
      <c r="J958" t="s">
        <v>2449</v>
      </c>
      <c r="K958" t="s">
        <v>74</v>
      </c>
      <c r="L958">
        <v>375</v>
      </c>
      <c r="M958" s="2">
        <v>90000000</v>
      </c>
      <c r="N958" s="2">
        <v>18100000</v>
      </c>
      <c r="O958" t="str">
        <f t="shared" si="14"/>
        <v>Flop</v>
      </c>
      <c r="S958" s="16" t="s">
        <v>23</v>
      </c>
      <c r="T958" s="17">
        <v>1</v>
      </c>
    </row>
    <row r="959" spans="1:20" x14ac:dyDescent="0.3">
      <c r="A959" t="s">
        <v>2450</v>
      </c>
      <c r="B959" t="s">
        <v>15</v>
      </c>
      <c r="C959" t="s">
        <v>16</v>
      </c>
      <c r="D959" t="s">
        <v>16</v>
      </c>
      <c r="E959" t="s">
        <v>24</v>
      </c>
      <c r="F959" t="s">
        <v>16</v>
      </c>
      <c r="G959" t="s">
        <v>16</v>
      </c>
      <c r="H959" t="s">
        <v>16</v>
      </c>
      <c r="I959" t="s">
        <v>2396</v>
      </c>
      <c r="J959" t="s">
        <v>1419</v>
      </c>
      <c r="K959" t="s">
        <v>1811</v>
      </c>
      <c r="L959">
        <v>40</v>
      </c>
      <c r="M959" s="2">
        <v>35000000</v>
      </c>
      <c r="N959" s="2">
        <v>875000</v>
      </c>
      <c r="O959" t="str">
        <f t="shared" si="14"/>
        <v>Flop</v>
      </c>
      <c r="S959" s="14" t="s">
        <v>2445</v>
      </c>
      <c r="T959" s="17">
        <v>3</v>
      </c>
    </row>
    <row r="960" spans="1:20" x14ac:dyDescent="0.3">
      <c r="A960" t="s">
        <v>2451</v>
      </c>
      <c r="B960" t="s">
        <v>15</v>
      </c>
      <c r="C960" t="s">
        <v>16</v>
      </c>
      <c r="D960" t="s">
        <v>16</v>
      </c>
      <c r="E960" t="s">
        <v>64</v>
      </c>
      <c r="F960" t="s">
        <v>16</v>
      </c>
      <c r="G960" t="s">
        <v>18</v>
      </c>
      <c r="H960" t="s">
        <v>18</v>
      </c>
      <c r="I960" t="s">
        <v>2452</v>
      </c>
      <c r="J960" t="s">
        <v>2453</v>
      </c>
      <c r="K960" t="s">
        <v>2454</v>
      </c>
      <c r="L960">
        <v>20</v>
      </c>
      <c r="M960" s="2">
        <v>22500000</v>
      </c>
      <c r="N960" s="2">
        <v>625000</v>
      </c>
      <c r="O960" t="str">
        <f t="shared" si="14"/>
        <v>Flop</v>
      </c>
      <c r="S960" s="16" t="s">
        <v>23</v>
      </c>
      <c r="T960" s="17">
        <v>1</v>
      </c>
    </row>
    <row r="961" spans="1:20" x14ac:dyDescent="0.3">
      <c r="A961" t="s">
        <v>2455</v>
      </c>
      <c r="B961" t="s">
        <v>23</v>
      </c>
      <c r="C961" t="s">
        <v>16</v>
      </c>
      <c r="D961" t="s">
        <v>16</v>
      </c>
      <c r="E961" t="s">
        <v>24</v>
      </c>
      <c r="F961" t="s">
        <v>16</v>
      </c>
      <c r="G961" t="s">
        <v>16</v>
      </c>
      <c r="H961" t="s">
        <v>18</v>
      </c>
      <c r="I961" t="s">
        <v>2456</v>
      </c>
      <c r="J961" t="s">
        <v>1668</v>
      </c>
      <c r="K961" t="s">
        <v>2457</v>
      </c>
      <c r="L961">
        <v>110</v>
      </c>
      <c r="M961" s="2">
        <v>100000000</v>
      </c>
      <c r="N961" s="2">
        <v>8700000</v>
      </c>
      <c r="O961" t="str">
        <f t="shared" si="14"/>
        <v>Flop</v>
      </c>
      <c r="S961" s="16" t="s">
        <v>15</v>
      </c>
      <c r="T961" s="17">
        <v>2</v>
      </c>
    </row>
    <row r="962" spans="1:20" x14ac:dyDescent="0.3">
      <c r="A962" t="s">
        <v>2458</v>
      </c>
      <c r="B962" t="s">
        <v>23</v>
      </c>
      <c r="C962" t="s">
        <v>16</v>
      </c>
      <c r="D962" t="s">
        <v>16</v>
      </c>
      <c r="E962" t="s">
        <v>64</v>
      </c>
      <c r="F962" t="s">
        <v>16</v>
      </c>
      <c r="G962" t="s">
        <v>16</v>
      </c>
      <c r="H962" t="s">
        <v>16</v>
      </c>
      <c r="I962" t="s">
        <v>2456</v>
      </c>
      <c r="J962" t="s">
        <v>2459</v>
      </c>
      <c r="K962" t="s">
        <v>99</v>
      </c>
      <c r="L962">
        <v>400</v>
      </c>
      <c r="M962" s="2">
        <v>210000000</v>
      </c>
      <c r="N962" s="2">
        <v>28075000</v>
      </c>
      <c r="O962" t="str">
        <f t="shared" ref="O962:O1025" si="15">IF(N962 &gt;= 2*M962, "Blockbuster", IF(N962 &gt;= M962, "Hit", IF(N962 &gt;= 0.75*M962, "Average", "Flop")))</f>
        <v>Flop</v>
      </c>
      <c r="S962" s="14" t="s">
        <v>2396</v>
      </c>
      <c r="T962" s="17">
        <v>1</v>
      </c>
    </row>
    <row r="963" spans="1:20" x14ac:dyDescent="0.3">
      <c r="A963" t="s">
        <v>2460</v>
      </c>
      <c r="B963" t="s">
        <v>15</v>
      </c>
      <c r="C963" t="s">
        <v>16</v>
      </c>
      <c r="D963" t="s">
        <v>16</v>
      </c>
      <c r="E963" t="s">
        <v>24</v>
      </c>
      <c r="F963" t="s">
        <v>18</v>
      </c>
      <c r="G963" t="s">
        <v>18</v>
      </c>
      <c r="H963" t="s">
        <v>18</v>
      </c>
      <c r="I963" t="s">
        <v>2461</v>
      </c>
      <c r="J963" t="s">
        <v>2462</v>
      </c>
      <c r="K963" t="s">
        <v>2463</v>
      </c>
      <c r="L963">
        <v>10</v>
      </c>
      <c r="M963" s="2">
        <v>5000000</v>
      </c>
      <c r="N963" s="2">
        <v>475000</v>
      </c>
      <c r="O963" t="str">
        <f t="shared" si="15"/>
        <v>Flop</v>
      </c>
      <c r="S963" s="16" t="s">
        <v>15</v>
      </c>
      <c r="T963" s="17">
        <v>1</v>
      </c>
    </row>
    <row r="964" spans="1:20" x14ac:dyDescent="0.3">
      <c r="A964" t="s">
        <v>2464</v>
      </c>
      <c r="B964" t="s">
        <v>15</v>
      </c>
      <c r="C964" t="s">
        <v>16</v>
      </c>
      <c r="D964" t="s">
        <v>16</v>
      </c>
      <c r="E964" t="s">
        <v>24</v>
      </c>
      <c r="F964" t="s">
        <v>18</v>
      </c>
      <c r="G964" t="s">
        <v>18</v>
      </c>
      <c r="H964" t="s">
        <v>18</v>
      </c>
      <c r="I964" t="s">
        <v>2465</v>
      </c>
      <c r="J964" t="s">
        <v>2466</v>
      </c>
      <c r="K964" t="s">
        <v>2467</v>
      </c>
      <c r="L964">
        <v>2</v>
      </c>
      <c r="M964" s="2">
        <v>1500000</v>
      </c>
      <c r="N964" s="2">
        <v>72000</v>
      </c>
      <c r="O964" t="str">
        <f t="shared" si="15"/>
        <v>Flop</v>
      </c>
      <c r="S964" s="14" t="s">
        <v>2452</v>
      </c>
      <c r="T964" s="17">
        <v>1</v>
      </c>
    </row>
    <row r="965" spans="1:20" x14ac:dyDescent="0.3">
      <c r="A965" t="s">
        <v>2468</v>
      </c>
      <c r="B965" t="s">
        <v>23</v>
      </c>
      <c r="C965" t="s">
        <v>16</v>
      </c>
      <c r="D965" t="s">
        <v>16</v>
      </c>
      <c r="E965" t="s">
        <v>42</v>
      </c>
      <c r="F965" t="s">
        <v>18</v>
      </c>
      <c r="G965" t="s">
        <v>18</v>
      </c>
      <c r="H965" t="s">
        <v>18</v>
      </c>
      <c r="I965" t="s">
        <v>2469</v>
      </c>
      <c r="J965" t="s">
        <v>2223</v>
      </c>
      <c r="K965" t="s">
        <v>2470</v>
      </c>
      <c r="L965">
        <v>90</v>
      </c>
      <c r="M965" s="2">
        <v>35000000</v>
      </c>
      <c r="N965" s="2">
        <v>600000</v>
      </c>
      <c r="O965" t="str">
        <f t="shared" si="15"/>
        <v>Flop</v>
      </c>
      <c r="S965" s="16" t="s">
        <v>15</v>
      </c>
      <c r="T965" s="17">
        <v>1</v>
      </c>
    </row>
    <row r="966" spans="1:20" x14ac:dyDescent="0.3">
      <c r="A966" t="s">
        <v>2471</v>
      </c>
      <c r="B966" t="s">
        <v>23</v>
      </c>
      <c r="C966" t="s">
        <v>16</v>
      </c>
      <c r="D966" t="s">
        <v>16</v>
      </c>
      <c r="E966" t="s">
        <v>24</v>
      </c>
      <c r="F966" t="s">
        <v>18</v>
      </c>
      <c r="G966" t="s">
        <v>16</v>
      </c>
      <c r="H966" t="s">
        <v>16</v>
      </c>
      <c r="I966" t="s">
        <v>2472</v>
      </c>
      <c r="J966" t="s">
        <v>2473</v>
      </c>
      <c r="K966" t="s">
        <v>2474</v>
      </c>
      <c r="L966">
        <v>3</v>
      </c>
      <c r="M966" s="2">
        <v>7500000</v>
      </c>
      <c r="N966" s="2">
        <v>145000</v>
      </c>
      <c r="O966" t="str">
        <f t="shared" si="15"/>
        <v>Flop</v>
      </c>
      <c r="S966" s="14" t="s">
        <v>2456</v>
      </c>
      <c r="T966" s="17">
        <v>2</v>
      </c>
    </row>
    <row r="967" spans="1:20" x14ac:dyDescent="0.3">
      <c r="A967" t="s">
        <v>2475</v>
      </c>
      <c r="B967" t="s">
        <v>15</v>
      </c>
      <c r="C967" t="s">
        <v>16</v>
      </c>
      <c r="D967" t="s">
        <v>16</v>
      </c>
      <c r="E967" t="s">
        <v>228</v>
      </c>
      <c r="F967" t="s">
        <v>18</v>
      </c>
      <c r="G967" t="s">
        <v>18</v>
      </c>
      <c r="H967" t="s">
        <v>16</v>
      </c>
      <c r="I967" t="s">
        <v>48</v>
      </c>
      <c r="J967" t="s">
        <v>2476</v>
      </c>
      <c r="K967" t="s">
        <v>2289</v>
      </c>
      <c r="L967">
        <v>1</v>
      </c>
      <c r="M967" s="2">
        <v>1500000</v>
      </c>
      <c r="N967" s="2">
        <v>1300000</v>
      </c>
      <c r="O967" t="str">
        <f t="shared" si="15"/>
        <v>Average</v>
      </c>
      <c r="S967" s="16" t="s">
        <v>23</v>
      </c>
      <c r="T967" s="17">
        <v>2</v>
      </c>
    </row>
    <row r="968" spans="1:20" x14ac:dyDescent="0.3">
      <c r="A968" t="s">
        <v>2477</v>
      </c>
      <c r="B968" t="s">
        <v>23</v>
      </c>
      <c r="C968" t="s">
        <v>16</v>
      </c>
      <c r="D968" t="s">
        <v>16</v>
      </c>
      <c r="E968" t="s">
        <v>118</v>
      </c>
      <c r="F968" t="s">
        <v>16</v>
      </c>
      <c r="G968" t="s">
        <v>16</v>
      </c>
      <c r="H968" t="s">
        <v>16</v>
      </c>
      <c r="I968" t="s">
        <v>2478</v>
      </c>
      <c r="J968" t="s">
        <v>157</v>
      </c>
      <c r="K968" t="s">
        <v>128</v>
      </c>
      <c r="L968">
        <v>725</v>
      </c>
      <c r="M968" s="2">
        <v>320000000</v>
      </c>
      <c r="N968" s="2">
        <v>174618750</v>
      </c>
      <c r="O968" t="str">
        <f t="shared" si="15"/>
        <v>Flop</v>
      </c>
      <c r="S968" s="14" t="s">
        <v>2461</v>
      </c>
      <c r="T968" s="17">
        <v>1</v>
      </c>
    </row>
    <row r="969" spans="1:20" x14ac:dyDescent="0.3">
      <c r="A969" t="s">
        <v>2479</v>
      </c>
      <c r="B969" t="s">
        <v>15</v>
      </c>
      <c r="C969" t="s">
        <v>16</v>
      </c>
      <c r="D969" t="s">
        <v>16</v>
      </c>
      <c r="E969" t="s">
        <v>118</v>
      </c>
      <c r="F969" t="s">
        <v>16</v>
      </c>
      <c r="G969" t="s">
        <v>16</v>
      </c>
      <c r="H969" t="s">
        <v>16</v>
      </c>
      <c r="I969" t="s">
        <v>2478</v>
      </c>
      <c r="J969" t="s">
        <v>2480</v>
      </c>
      <c r="K969" t="s">
        <v>222</v>
      </c>
      <c r="L969">
        <v>425</v>
      </c>
      <c r="M969" s="2">
        <v>140000000</v>
      </c>
      <c r="N969" s="2">
        <v>89545000</v>
      </c>
      <c r="O969" t="str">
        <f t="shared" si="15"/>
        <v>Flop</v>
      </c>
      <c r="S969" s="16" t="s">
        <v>15</v>
      </c>
      <c r="T969" s="17">
        <v>1</v>
      </c>
    </row>
    <row r="970" spans="1:20" x14ac:dyDescent="0.3">
      <c r="A970" t="s">
        <v>2481</v>
      </c>
      <c r="B970" t="s">
        <v>23</v>
      </c>
      <c r="C970" t="s">
        <v>16</v>
      </c>
      <c r="D970" t="s">
        <v>16</v>
      </c>
      <c r="E970" t="s">
        <v>24</v>
      </c>
      <c r="F970" t="s">
        <v>16</v>
      </c>
      <c r="G970" t="s">
        <v>16</v>
      </c>
      <c r="H970" t="s">
        <v>16</v>
      </c>
      <c r="I970" t="s">
        <v>2478</v>
      </c>
      <c r="J970" t="s">
        <v>316</v>
      </c>
      <c r="K970" t="s">
        <v>222</v>
      </c>
      <c r="L970">
        <v>750</v>
      </c>
      <c r="M970" s="2">
        <v>200000000</v>
      </c>
      <c r="N970" s="2">
        <v>392945000</v>
      </c>
      <c r="O970" t="str">
        <f t="shared" si="15"/>
        <v>Hit</v>
      </c>
      <c r="S970" s="14" t="s">
        <v>2465</v>
      </c>
      <c r="T970" s="17">
        <v>1</v>
      </c>
    </row>
    <row r="971" spans="1:20" x14ac:dyDescent="0.3">
      <c r="A971" t="s">
        <v>2482</v>
      </c>
      <c r="B971" t="s">
        <v>23</v>
      </c>
      <c r="C971" t="s">
        <v>16</v>
      </c>
      <c r="D971" t="s">
        <v>16</v>
      </c>
      <c r="E971" t="s">
        <v>24</v>
      </c>
      <c r="F971" t="s">
        <v>16</v>
      </c>
      <c r="G971" t="s">
        <v>18</v>
      </c>
      <c r="H971" t="s">
        <v>18</v>
      </c>
      <c r="I971" t="s">
        <v>2478</v>
      </c>
      <c r="J971" t="s">
        <v>2483</v>
      </c>
      <c r="K971" t="s">
        <v>2484</v>
      </c>
      <c r="L971">
        <v>1900</v>
      </c>
      <c r="M971" s="2">
        <v>380000000</v>
      </c>
      <c r="N971" s="2">
        <v>861917500</v>
      </c>
      <c r="O971" t="str">
        <f t="shared" si="15"/>
        <v>Blockbuster</v>
      </c>
      <c r="S971" s="16" t="s">
        <v>15</v>
      </c>
      <c r="T971" s="17">
        <v>1</v>
      </c>
    </row>
    <row r="972" spans="1:20" x14ac:dyDescent="0.3">
      <c r="A972" t="s">
        <v>2485</v>
      </c>
      <c r="B972" t="s">
        <v>23</v>
      </c>
      <c r="C972" t="s">
        <v>16</v>
      </c>
      <c r="D972" t="s">
        <v>18</v>
      </c>
      <c r="E972" t="s">
        <v>24</v>
      </c>
      <c r="F972" t="s">
        <v>16</v>
      </c>
      <c r="G972" t="s">
        <v>16</v>
      </c>
      <c r="H972" t="s">
        <v>16</v>
      </c>
      <c r="I972" t="s">
        <v>2478</v>
      </c>
      <c r="J972" t="s">
        <v>328</v>
      </c>
      <c r="K972" t="s">
        <v>222</v>
      </c>
      <c r="L972">
        <v>2500</v>
      </c>
      <c r="M972" s="2">
        <v>330000000</v>
      </c>
      <c r="N972" s="2">
        <v>495925000</v>
      </c>
      <c r="O972" t="str">
        <f t="shared" si="15"/>
        <v>Hit</v>
      </c>
      <c r="S972" s="14" t="s">
        <v>2469</v>
      </c>
      <c r="T972" s="17">
        <v>1</v>
      </c>
    </row>
    <row r="973" spans="1:20" x14ac:dyDescent="0.3">
      <c r="A973" t="s">
        <v>2486</v>
      </c>
      <c r="B973" t="s">
        <v>23</v>
      </c>
      <c r="C973" t="s">
        <v>16</v>
      </c>
      <c r="D973" t="s">
        <v>16</v>
      </c>
      <c r="E973" t="s">
        <v>29</v>
      </c>
      <c r="F973" t="s">
        <v>16</v>
      </c>
      <c r="G973" t="s">
        <v>16</v>
      </c>
      <c r="H973" t="s">
        <v>16</v>
      </c>
      <c r="I973" t="s">
        <v>2478</v>
      </c>
      <c r="J973" t="s">
        <v>200</v>
      </c>
      <c r="K973" t="s">
        <v>200</v>
      </c>
      <c r="L973">
        <v>975</v>
      </c>
      <c r="M973" s="2">
        <v>250000000</v>
      </c>
      <c r="N973" s="2">
        <v>300700000</v>
      </c>
      <c r="O973" t="str">
        <f t="shared" si="15"/>
        <v>Hit</v>
      </c>
      <c r="S973" s="16" t="s">
        <v>23</v>
      </c>
      <c r="T973" s="17">
        <v>1</v>
      </c>
    </row>
    <row r="974" spans="1:20" x14ac:dyDescent="0.3">
      <c r="A974" t="s">
        <v>2487</v>
      </c>
      <c r="B974" t="s">
        <v>15</v>
      </c>
      <c r="C974" t="s">
        <v>16</v>
      </c>
      <c r="D974" t="s">
        <v>16</v>
      </c>
      <c r="E974" t="s">
        <v>64</v>
      </c>
      <c r="F974" t="s">
        <v>16</v>
      </c>
      <c r="G974" t="s">
        <v>18</v>
      </c>
      <c r="H974" t="s">
        <v>16</v>
      </c>
      <c r="I974" t="s">
        <v>2488</v>
      </c>
      <c r="J974" t="s">
        <v>957</v>
      </c>
      <c r="K974" t="s">
        <v>1173</v>
      </c>
      <c r="L974">
        <v>50</v>
      </c>
      <c r="M974" s="2">
        <v>35000000</v>
      </c>
      <c r="N974" s="2">
        <v>4700000</v>
      </c>
      <c r="O974" t="str">
        <f t="shared" si="15"/>
        <v>Flop</v>
      </c>
      <c r="S974" s="14" t="s">
        <v>2472</v>
      </c>
      <c r="T974" s="17">
        <v>1</v>
      </c>
    </row>
    <row r="975" spans="1:20" x14ac:dyDescent="0.3">
      <c r="A975" t="s">
        <v>2489</v>
      </c>
      <c r="B975" t="s">
        <v>15</v>
      </c>
      <c r="C975" t="s">
        <v>16</v>
      </c>
      <c r="D975" t="s">
        <v>16</v>
      </c>
      <c r="E975" t="s">
        <v>24</v>
      </c>
      <c r="F975" t="s">
        <v>16</v>
      </c>
      <c r="G975" t="s">
        <v>16</v>
      </c>
      <c r="H975" t="s">
        <v>18</v>
      </c>
      <c r="I975" t="s">
        <v>2488</v>
      </c>
      <c r="J975" t="s">
        <v>2490</v>
      </c>
      <c r="K975" t="s">
        <v>2491</v>
      </c>
      <c r="L975">
        <v>25</v>
      </c>
      <c r="M975" s="2">
        <v>30000000</v>
      </c>
      <c r="N975" s="2">
        <v>1200000</v>
      </c>
      <c r="O975" t="str">
        <f t="shared" si="15"/>
        <v>Flop</v>
      </c>
      <c r="S975" s="16" t="s">
        <v>23</v>
      </c>
      <c r="T975" s="17">
        <v>1</v>
      </c>
    </row>
    <row r="976" spans="1:20" x14ac:dyDescent="0.3">
      <c r="A976" t="s">
        <v>2492</v>
      </c>
      <c r="B976" t="s">
        <v>23</v>
      </c>
      <c r="C976" t="s">
        <v>16</v>
      </c>
      <c r="D976" t="s">
        <v>16</v>
      </c>
      <c r="E976" t="s">
        <v>64</v>
      </c>
      <c r="F976" t="s">
        <v>16</v>
      </c>
      <c r="G976" t="s">
        <v>16</v>
      </c>
      <c r="H976" t="s">
        <v>16</v>
      </c>
      <c r="I976" t="s">
        <v>2493</v>
      </c>
      <c r="J976" t="s">
        <v>1438</v>
      </c>
      <c r="K976" t="s">
        <v>384</v>
      </c>
      <c r="L976">
        <v>2000</v>
      </c>
      <c r="M976" s="2">
        <v>270000000</v>
      </c>
      <c r="N976" s="2">
        <v>314550000</v>
      </c>
      <c r="O976" t="str">
        <f t="shared" si="15"/>
        <v>Hit</v>
      </c>
      <c r="S976" s="14" t="s">
        <v>48</v>
      </c>
      <c r="T976" s="17">
        <v>1</v>
      </c>
    </row>
    <row r="977" spans="1:20" x14ac:dyDescent="0.3">
      <c r="A977" t="s">
        <v>2494</v>
      </c>
      <c r="B977" t="s">
        <v>15</v>
      </c>
      <c r="C977" t="s">
        <v>16</v>
      </c>
      <c r="D977" t="s">
        <v>16</v>
      </c>
      <c r="E977" t="s">
        <v>42</v>
      </c>
      <c r="F977" t="s">
        <v>16</v>
      </c>
      <c r="G977" t="s">
        <v>16</v>
      </c>
      <c r="H977" t="s">
        <v>16</v>
      </c>
      <c r="I977" t="s">
        <v>2493</v>
      </c>
      <c r="J977" t="s">
        <v>2495</v>
      </c>
      <c r="K977" t="s">
        <v>79</v>
      </c>
      <c r="L977">
        <v>1000</v>
      </c>
      <c r="M977" s="2">
        <v>190000000</v>
      </c>
      <c r="N977" s="2">
        <v>490175000</v>
      </c>
      <c r="O977" t="str">
        <f t="shared" si="15"/>
        <v>Blockbuster</v>
      </c>
      <c r="S977" s="16" t="s">
        <v>15</v>
      </c>
      <c r="T977" s="17">
        <v>1</v>
      </c>
    </row>
    <row r="978" spans="1:20" x14ac:dyDescent="0.3">
      <c r="A978" t="s">
        <v>2496</v>
      </c>
      <c r="B978" t="s">
        <v>15</v>
      </c>
      <c r="C978" t="s">
        <v>16</v>
      </c>
      <c r="D978" t="s">
        <v>18</v>
      </c>
      <c r="E978" t="s">
        <v>42</v>
      </c>
      <c r="F978" t="s">
        <v>16</v>
      </c>
      <c r="G978" t="s">
        <v>16</v>
      </c>
      <c r="H978" t="s">
        <v>18</v>
      </c>
      <c r="I978" t="s">
        <v>2493</v>
      </c>
      <c r="J978" t="s">
        <v>2495</v>
      </c>
      <c r="K978" t="s">
        <v>2497</v>
      </c>
      <c r="L978">
        <v>1500</v>
      </c>
      <c r="M978" s="2">
        <v>290000000</v>
      </c>
      <c r="N978" s="2">
        <v>1122805000</v>
      </c>
      <c r="O978" t="str">
        <f t="shared" si="15"/>
        <v>Blockbuster</v>
      </c>
      <c r="S978" s="14" t="s">
        <v>2478</v>
      </c>
      <c r="T978" s="17">
        <v>6</v>
      </c>
    </row>
    <row r="979" spans="1:20" x14ac:dyDescent="0.3">
      <c r="A979" t="s">
        <v>2498</v>
      </c>
      <c r="B979" t="s">
        <v>23</v>
      </c>
      <c r="C979" t="s">
        <v>16</v>
      </c>
      <c r="D979" t="s">
        <v>16</v>
      </c>
      <c r="E979" t="s">
        <v>64</v>
      </c>
      <c r="F979" t="s">
        <v>18</v>
      </c>
      <c r="G979" t="s">
        <v>18</v>
      </c>
      <c r="H979" t="s">
        <v>16</v>
      </c>
      <c r="I979" t="s">
        <v>2493</v>
      </c>
      <c r="J979" t="s">
        <v>2499</v>
      </c>
      <c r="K979" t="s">
        <v>338</v>
      </c>
      <c r="L979">
        <v>675</v>
      </c>
      <c r="M979" s="2">
        <v>100000000</v>
      </c>
      <c r="N979" s="2">
        <v>27200000</v>
      </c>
      <c r="O979" t="str">
        <f t="shared" si="15"/>
        <v>Flop</v>
      </c>
      <c r="S979" s="16" t="s">
        <v>23</v>
      </c>
      <c r="T979" s="17">
        <v>5</v>
      </c>
    </row>
    <row r="980" spans="1:20" x14ac:dyDescent="0.3">
      <c r="A980" t="s">
        <v>2500</v>
      </c>
      <c r="B980" t="s">
        <v>23</v>
      </c>
      <c r="C980" t="s">
        <v>16</v>
      </c>
      <c r="D980" t="s">
        <v>16</v>
      </c>
      <c r="E980" t="s">
        <v>42</v>
      </c>
      <c r="F980" t="s">
        <v>16</v>
      </c>
      <c r="G980" t="s">
        <v>18</v>
      </c>
      <c r="H980" t="s">
        <v>18</v>
      </c>
      <c r="I980" t="s">
        <v>2493</v>
      </c>
      <c r="J980" t="s">
        <v>2501</v>
      </c>
      <c r="K980" t="s">
        <v>2502</v>
      </c>
      <c r="L980">
        <v>900</v>
      </c>
      <c r="M980" s="2">
        <v>150000000</v>
      </c>
      <c r="N980" s="2">
        <v>48200000</v>
      </c>
      <c r="O980" t="str">
        <f t="shared" si="15"/>
        <v>Flop</v>
      </c>
      <c r="S980" s="16" t="s">
        <v>15</v>
      </c>
      <c r="T980" s="17">
        <v>1</v>
      </c>
    </row>
    <row r="981" spans="1:20" x14ac:dyDescent="0.3">
      <c r="A981" t="s">
        <v>2503</v>
      </c>
      <c r="B981" t="s">
        <v>15</v>
      </c>
      <c r="C981" t="s">
        <v>16</v>
      </c>
      <c r="D981" t="s">
        <v>16</v>
      </c>
      <c r="E981" t="s">
        <v>64</v>
      </c>
      <c r="F981" t="s">
        <v>16</v>
      </c>
      <c r="G981" t="s">
        <v>16</v>
      </c>
      <c r="H981" t="s">
        <v>16</v>
      </c>
      <c r="I981" t="s">
        <v>2493</v>
      </c>
      <c r="J981" t="s">
        <v>1233</v>
      </c>
      <c r="K981" t="s">
        <v>405</v>
      </c>
      <c r="L981">
        <v>800</v>
      </c>
      <c r="M981" s="2">
        <v>120000000</v>
      </c>
      <c r="N981" s="2">
        <v>51300000</v>
      </c>
      <c r="O981" t="str">
        <f t="shared" si="15"/>
        <v>Flop</v>
      </c>
      <c r="S981" s="14" t="s">
        <v>2488</v>
      </c>
      <c r="T981" s="17">
        <v>2</v>
      </c>
    </row>
    <row r="982" spans="1:20" x14ac:dyDescent="0.3">
      <c r="A982" t="s">
        <v>2504</v>
      </c>
      <c r="B982" t="s">
        <v>23</v>
      </c>
      <c r="C982" t="s">
        <v>16</v>
      </c>
      <c r="D982" t="s">
        <v>18</v>
      </c>
      <c r="E982" t="s">
        <v>29</v>
      </c>
      <c r="F982" t="s">
        <v>18</v>
      </c>
      <c r="G982" t="s">
        <v>16</v>
      </c>
      <c r="H982" t="s">
        <v>16</v>
      </c>
      <c r="I982" t="s">
        <v>2505</v>
      </c>
      <c r="J982" t="s">
        <v>31</v>
      </c>
      <c r="K982" t="s">
        <v>271</v>
      </c>
      <c r="L982">
        <v>750</v>
      </c>
      <c r="M982" s="2">
        <v>140000000</v>
      </c>
      <c r="N982" s="2">
        <v>28400000</v>
      </c>
      <c r="O982" t="str">
        <f t="shared" si="15"/>
        <v>Flop</v>
      </c>
      <c r="S982" s="16" t="s">
        <v>15</v>
      </c>
      <c r="T982" s="17">
        <v>2</v>
      </c>
    </row>
    <row r="983" spans="1:20" x14ac:dyDescent="0.3">
      <c r="A983" t="s">
        <v>2506</v>
      </c>
      <c r="B983" t="s">
        <v>23</v>
      </c>
      <c r="C983" t="s">
        <v>16</v>
      </c>
      <c r="D983" t="s">
        <v>16</v>
      </c>
      <c r="E983" t="s">
        <v>24</v>
      </c>
      <c r="F983" t="s">
        <v>16</v>
      </c>
      <c r="G983" t="s">
        <v>18</v>
      </c>
      <c r="H983" t="s">
        <v>16</v>
      </c>
      <c r="I983" t="s">
        <v>2507</v>
      </c>
      <c r="J983" t="s">
        <v>1869</v>
      </c>
      <c r="K983" t="s">
        <v>720</v>
      </c>
      <c r="L983">
        <v>175</v>
      </c>
      <c r="M983" s="2">
        <v>70000000</v>
      </c>
      <c r="N983" s="2">
        <v>16300000</v>
      </c>
      <c r="O983" t="str">
        <f t="shared" si="15"/>
        <v>Flop</v>
      </c>
      <c r="S983" s="14" t="s">
        <v>2493</v>
      </c>
      <c r="T983" s="17">
        <v>6</v>
      </c>
    </row>
    <row r="984" spans="1:20" x14ac:dyDescent="0.3">
      <c r="A984" t="s">
        <v>2508</v>
      </c>
      <c r="B984" t="s">
        <v>15</v>
      </c>
      <c r="C984" t="s">
        <v>16</v>
      </c>
      <c r="D984" t="s">
        <v>16</v>
      </c>
      <c r="E984" t="s">
        <v>24</v>
      </c>
      <c r="F984" t="s">
        <v>16</v>
      </c>
      <c r="G984" t="s">
        <v>18</v>
      </c>
      <c r="H984" t="s">
        <v>16</v>
      </c>
      <c r="I984" t="s">
        <v>2507</v>
      </c>
      <c r="J984" t="s">
        <v>2509</v>
      </c>
      <c r="K984" t="s">
        <v>2510</v>
      </c>
      <c r="L984">
        <v>275</v>
      </c>
      <c r="M984" s="2">
        <v>60000000</v>
      </c>
      <c r="N984" s="2">
        <v>7000000</v>
      </c>
      <c r="O984" t="str">
        <f t="shared" si="15"/>
        <v>Flop</v>
      </c>
      <c r="S984" s="16" t="s">
        <v>23</v>
      </c>
      <c r="T984" s="17">
        <v>3</v>
      </c>
    </row>
    <row r="985" spans="1:20" x14ac:dyDescent="0.3">
      <c r="A985" t="s">
        <v>2511</v>
      </c>
      <c r="B985" t="s">
        <v>15</v>
      </c>
      <c r="C985" t="s">
        <v>16</v>
      </c>
      <c r="D985" t="s">
        <v>16</v>
      </c>
      <c r="E985" t="s">
        <v>17</v>
      </c>
      <c r="F985" t="s">
        <v>16</v>
      </c>
      <c r="G985" t="s">
        <v>18</v>
      </c>
      <c r="H985" t="s">
        <v>16</v>
      </c>
      <c r="I985" t="s">
        <v>2507</v>
      </c>
      <c r="J985" t="s">
        <v>2512</v>
      </c>
      <c r="K985" t="s">
        <v>530</v>
      </c>
      <c r="L985">
        <v>4</v>
      </c>
      <c r="M985" s="2">
        <v>3000000</v>
      </c>
      <c r="N985" s="2">
        <v>35000</v>
      </c>
      <c r="O985" t="str">
        <f t="shared" si="15"/>
        <v>Flop</v>
      </c>
      <c r="S985" s="16" t="s">
        <v>15</v>
      </c>
      <c r="T985" s="17">
        <v>3</v>
      </c>
    </row>
    <row r="986" spans="1:20" x14ac:dyDescent="0.3">
      <c r="A986" t="s">
        <v>2513</v>
      </c>
      <c r="B986" t="s">
        <v>15</v>
      </c>
      <c r="C986" t="s">
        <v>16</v>
      </c>
      <c r="D986" t="s">
        <v>16</v>
      </c>
      <c r="E986" t="s">
        <v>29</v>
      </c>
      <c r="F986" t="s">
        <v>16</v>
      </c>
      <c r="G986" t="s">
        <v>18</v>
      </c>
      <c r="H986" t="s">
        <v>16</v>
      </c>
      <c r="I986" t="s">
        <v>2507</v>
      </c>
      <c r="J986" t="s">
        <v>1454</v>
      </c>
      <c r="K986" t="s">
        <v>103</v>
      </c>
      <c r="L986">
        <v>275</v>
      </c>
      <c r="M986" s="2">
        <v>40000000</v>
      </c>
      <c r="N986" s="2">
        <v>6400000</v>
      </c>
      <c r="O986" t="str">
        <f t="shared" si="15"/>
        <v>Flop</v>
      </c>
      <c r="S986" s="14" t="s">
        <v>2505</v>
      </c>
      <c r="T986" s="17">
        <v>1</v>
      </c>
    </row>
    <row r="987" spans="1:20" x14ac:dyDescent="0.3">
      <c r="A987" t="s">
        <v>2514</v>
      </c>
      <c r="B987" t="s">
        <v>15</v>
      </c>
      <c r="C987" t="s">
        <v>16</v>
      </c>
      <c r="D987" t="s">
        <v>16</v>
      </c>
      <c r="E987" t="s">
        <v>24</v>
      </c>
      <c r="F987" t="s">
        <v>18</v>
      </c>
      <c r="G987" t="s">
        <v>16</v>
      </c>
      <c r="H987" t="s">
        <v>16</v>
      </c>
      <c r="I987" t="s">
        <v>2515</v>
      </c>
      <c r="J987" t="s">
        <v>1934</v>
      </c>
      <c r="K987" t="s">
        <v>1944</v>
      </c>
      <c r="L987">
        <v>100</v>
      </c>
      <c r="M987" s="2">
        <v>30000000</v>
      </c>
      <c r="N987" s="2">
        <v>4800000</v>
      </c>
      <c r="O987" t="str">
        <f t="shared" si="15"/>
        <v>Flop</v>
      </c>
      <c r="S987" s="16" t="s">
        <v>23</v>
      </c>
      <c r="T987" s="17">
        <v>1</v>
      </c>
    </row>
    <row r="988" spans="1:20" x14ac:dyDescent="0.3">
      <c r="A988" t="s">
        <v>2516</v>
      </c>
      <c r="B988" t="s">
        <v>15</v>
      </c>
      <c r="C988" t="s">
        <v>16</v>
      </c>
      <c r="D988" t="s">
        <v>16</v>
      </c>
      <c r="E988" t="s">
        <v>42</v>
      </c>
      <c r="F988" t="s">
        <v>18</v>
      </c>
      <c r="G988" t="s">
        <v>18</v>
      </c>
      <c r="H988" t="s">
        <v>16</v>
      </c>
      <c r="I988" t="s">
        <v>2517</v>
      </c>
      <c r="J988" t="s">
        <v>2518</v>
      </c>
      <c r="K988" t="s">
        <v>817</v>
      </c>
      <c r="L988">
        <v>125</v>
      </c>
      <c r="M988" s="2">
        <v>20000000</v>
      </c>
      <c r="N988" s="2">
        <v>1550000</v>
      </c>
      <c r="O988" t="str">
        <f t="shared" si="15"/>
        <v>Flop</v>
      </c>
      <c r="S988" s="14" t="s">
        <v>2507</v>
      </c>
      <c r="T988" s="17">
        <v>4</v>
      </c>
    </row>
    <row r="989" spans="1:20" x14ac:dyDescent="0.3">
      <c r="A989" t="s">
        <v>2519</v>
      </c>
      <c r="B989" t="s">
        <v>23</v>
      </c>
      <c r="C989" t="s">
        <v>16</v>
      </c>
      <c r="D989" t="s">
        <v>16</v>
      </c>
      <c r="E989" t="s">
        <v>118</v>
      </c>
      <c r="F989" t="s">
        <v>18</v>
      </c>
      <c r="G989" t="s">
        <v>18</v>
      </c>
      <c r="H989" t="s">
        <v>18</v>
      </c>
      <c r="I989" t="s">
        <v>2520</v>
      </c>
      <c r="J989" t="s">
        <v>2520</v>
      </c>
      <c r="K989" t="s">
        <v>2521</v>
      </c>
      <c r="L989">
        <v>25</v>
      </c>
      <c r="M989" s="2">
        <v>35000000</v>
      </c>
      <c r="N989" s="2">
        <v>400000</v>
      </c>
      <c r="O989" t="str">
        <f t="shared" si="15"/>
        <v>Flop</v>
      </c>
      <c r="S989" s="16" t="s">
        <v>23</v>
      </c>
      <c r="T989" s="17">
        <v>1</v>
      </c>
    </row>
    <row r="990" spans="1:20" x14ac:dyDescent="0.3">
      <c r="A990" t="s">
        <v>2522</v>
      </c>
      <c r="B990" t="s">
        <v>23</v>
      </c>
      <c r="C990" t="s">
        <v>16</v>
      </c>
      <c r="D990" t="s">
        <v>16</v>
      </c>
      <c r="E990" t="s">
        <v>64</v>
      </c>
      <c r="F990" t="s">
        <v>16</v>
      </c>
      <c r="G990" t="s">
        <v>16</v>
      </c>
      <c r="H990" t="s">
        <v>18</v>
      </c>
      <c r="I990" t="s">
        <v>2523</v>
      </c>
      <c r="J990" t="s">
        <v>1112</v>
      </c>
      <c r="K990" t="s">
        <v>813</v>
      </c>
      <c r="L990">
        <v>850</v>
      </c>
      <c r="M990" s="2">
        <v>210000000</v>
      </c>
      <c r="N990" s="2">
        <v>564135000</v>
      </c>
      <c r="O990" t="str">
        <f t="shared" si="15"/>
        <v>Blockbuster</v>
      </c>
      <c r="S990" s="16" t="s">
        <v>15</v>
      </c>
      <c r="T990" s="17">
        <v>3</v>
      </c>
    </row>
    <row r="991" spans="1:20" x14ac:dyDescent="0.3">
      <c r="A991" t="s">
        <v>2524</v>
      </c>
      <c r="B991" t="s">
        <v>15</v>
      </c>
      <c r="C991" t="s">
        <v>16</v>
      </c>
      <c r="D991" t="s">
        <v>18</v>
      </c>
      <c r="E991" t="s">
        <v>118</v>
      </c>
      <c r="F991" t="s">
        <v>16</v>
      </c>
      <c r="G991" t="s">
        <v>16</v>
      </c>
      <c r="H991" t="s">
        <v>18</v>
      </c>
      <c r="I991" t="s">
        <v>2523</v>
      </c>
      <c r="J991" t="s">
        <v>1112</v>
      </c>
      <c r="K991" t="s">
        <v>2525</v>
      </c>
      <c r="L991">
        <v>2150</v>
      </c>
      <c r="M991" s="2">
        <v>390000000</v>
      </c>
      <c r="N991" s="2">
        <v>2436435000</v>
      </c>
      <c r="O991" t="str">
        <f t="shared" si="15"/>
        <v>Blockbuster</v>
      </c>
      <c r="S991" s="14" t="s">
        <v>2515</v>
      </c>
      <c r="T991" s="17">
        <v>1</v>
      </c>
    </row>
    <row r="992" spans="1:20" x14ac:dyDescent="0.3">
      <c r="A992" t="s">
        <v>2526</v>
      </c>
      <c r="B992" t="s">
        <v>15</v>
      </c>
      <c r="C992" t="s">
        <v>16</v>
      </c>
      <c r="D992" t="s">
        <v>16</v>
      </c>
      <c r="E992" t="s">
        <v>42</v>
      </c>
      <c r="F992" t="s">
        <v>16</v>
      </c>
      <c r="G992" t="s">
        <v>16</v>
      </c>
      <c r="H992" t="s">
        <v>16</v>
      </c>
      <c r="I992" t="s">
        <v>2523</v>
      </c>
      <c r="J992" t="s">
        <v>1199</v>
      </c>
      <c r="K992" t="s">
        <v>222</v>
      </c>
      <c r="L992">
        <v>1000</v>
      </c>
      <c r="M992" s="2">
        <v>210000000</v>
      </c>
      <c r="N992" s="2">
        <v>146467500</v>
      </c>
      <c r="O992" t="str">
        <f t="shared" si="15"/>
        <v>Flop</v>
      </c>
      <c r="S992" s="16" t="s">
        <v>15</v>
      </c>
      <c r="T992" s="17">
        <v>1</v>
      </c>
    </row>
    <row r="993" spans="1:20" x14ac:dyDescent="0.3">
      <c r="A993" t="s">
        <v>2527</v>
      </c>
      <c r="B993" t="s">
        <v>15</v>
      </c>
      <c r="C993" t="s">
        <v>18</v>
      </c>
      <c r="D993" t="s">
        <v>16</v>
      </c>
      <c r="E993" t="s">
        <v>42</v>
      </c>
      <c r="F993" t="s">
        <v>16</v>
      </c>
      <c r="G993" t="s">
        <v>18</v>
      </c>
      <c r="H993" t="s">
        <v>16</v>
      </c>
      <c r="I993" t="s">
        <v>2523</v>
      </c>
      <c r="J993" t="s">
        <v>2528</v>
      </c>
      <c r="K993" t="s">
        <v>200</v>
      </c>
      <c r="L993">
        <v>115</v>
      </c>
      <c r="M993" s="2">
        <v>40000000</v>
      </c>
      <c r="N993" s="2">
        <v>29525000</v>
      </c>
      <c r="O993" t="str">
        <f t="shared" si="15"/>
        <v>Flop</v>
      </c>
      <c r="S993" s="14" t="s">
        <v>2517</v>
      </c>
      <c r="T993" s="17">
        <v>1</v>
      </c>
    </row>
    <row r="994" spans="1:20" x14ac:dyDescent="0.3">
      <c r="A994" t="s">
        <v>2529</v>
      </c>
      <c r="B994" t="s">
        <v>15</v>
      </c>
      <c r="C994" t="s">
        <v>16</v>
      </c>
      <c r="D994" t="s">
        <v>16</v>
      </c>
      <c r="E994" t="s">
        <v>2530</v>
      </c>
      <c r="F994" t="s">
        <v>18</v>
      </c>
      <c r="G994" t="s">
        <v>18</v>
      </c>
      <c r="H994" t="s">
        <v>16</v>
      </c>
      <c r="I994" t="s">
        <v>2531</v>
      </c>
      <c r="J994" t="s">
        <v>2532</v>
      </c>
      <c r="K994" t="s">
        <v>58</v>
      </c>
      <c r="L994">
        <v>1950</v>
      </c>
      <c r="M994" s="2">
        <v>390000000</v>
      </c>
      <c r="N994" s="2">
        <v>649515000</v>
      </c>
      <c r="O994" t="str">
        <f t="shared" si="15"/>
        <v>Hit</v>
      </c>
      <c r="S994" s="16" t="s">
        <v>15</v>
      </c>
      <c r="T994" s="17">
        <v>1</v>
      </c>
    </row>
    <row r="995" spans="1:20" x14ac:dyDescent="0.3">
      <c r="A995" t="s">
        <v>2533</v>
      </c>
      <c r="B995" t="s">
        <v>23</v>
      </c>
      <c r="C995" t="s">
        <v>18</v>
      </c>
      <c r="D995" t="s">
        <v>16</v>
      </c>
      <c r="E995" t="s">
        <v>228</v>
      </c>
      <c r="F995" t="s">
        <v>16</v>
      </c>
      <c r="G995" t="s">
        <v>18</v>
      </c>
      <c r="H995" t="s">
        <v>18</v>
      </c>
      <c r="I995" t="s">
        <v>2523</v>
      </c>
      <c r="J995" t="s">
        <v>2534</v>
      </c>
      <c r="K995" t="s">
        <v>2535</v>
      </c>
      <c r="L995">
        <v>550</v>
      </c>
      <c r="M995" s="2">
        <v>120000000</v>
      </c>
      <c r="N995" s="2">
        <v>100960000</v>
      </c>
      <c r="O995" t="str">
        <f t="shared" si="15"/>
        <v>Average</v>
      </c>
      <c r="S995" s="14" t="s">
        <v>2520</v>
      </c>
      <c r="T995" s="17">
        <v>1</v>
      </c>
    </row>
    <row r="996" spans="1:20" x14ac:dyDescent="0.3">
      <c r="A996" t="s">
        <v>2536</v>
      </c>
      <c r="B996" t="s">
        <v>23</v>
      </c>
      <c r="C996" t="s">
        <v>16</v>
      </c>
      <c r="D996" t="s">
        <v>18</v>
      </c>
      <c r="E996" t="s">
        <v>29</v>
      </c>
      <c r="F996" t="s">
        <v>18</v>
      </c>
      <c r="G996" t="s">
        <v>16</v>
      </c>
      <c r="H996" t="s">
        <v>18</v>
      </c>
      <c r="I996" t="s">
        <v>2537</v>
      </c>
      <c r="J996" t="s">
        <v>2538</v>
      </c>
      <c r="K996" t="s">
        <v>2539</v>
      </c>
      <c r="L996">
        <v>1000</v>
      </c>
      <c r="M996" s="2">
        <v>85000000</v>
      </c>
      <c r="N996" s="2">
        <v>33100000</v>
      </c>
      <c r="O996" t="str">
        <f t="shared" si="15"/>
        <v>Flop</v>
      </c>
      <c r="S996" s="16" t="s">
        <v>23</v>
      </c>
      <c r="T996" s="17">
        <v>1</v>
      </c>
    </row>
    <row r="997" spans="1:20" x14ac:dyDescent="0.3">
      <c r="A997" t="s">
        <v>2540</v>
      </c>
      <c r="B997" t="s">
        <v>15</v>
      </c>
      <c r="C997" t="s">
        <v>16</v>
      </c>
      <c r="D997" t="s">
        <v>16</v>
      </c>
      <c r="E997" t="s">
        <v>24</v>
      </c>
      <c r="F997" t="s">
        <v>16</v>
      </c>
      <c r="G997" t="s">
        <v>16</v>
      </c>
      <c r="H997" t="s">
        <v>16</v>
      </c>
      <c r="I997" t="s">
        <v>2541</v>
      </c>
      <c r="J997" t="s">
        <v>599</v>
      </c>
      <c r="K997" t="s">
        <v>1790</v>
      </c>
      <c r="L997">
        <v>275</v>
      </c>
      <c r="M997" s="2">
        <v>240000000</v>
      </c>
      <c r="N997" s="2">
        <v>120300000</v>
      </c>
      <c r="O997" t="str">
        <f t="shared" si="15"/>
        <v>Flop</v>
      </c>
      <c r="S997" s="14" t="s">
        <v>2523</v>
      </c>
      <c r="T997" s="17">
        <v>6</v>
      </c>
    </row>
    <row r="998" spans="1:20" x14ac:dyDescent="0.3">
      <c r="A998" t="s">
        <v>2542</v>
      </c>
      <c r="B998" t="s">
        <v>15</v>
      </c>
      <c r="C998" t="s">
        <v>16</v>
      </c>
      <c r="D998" t="s">
        <v>16</v>
      </c>
      <c r="E998" t="s">
        <v>228</v>
      </c>
      <c r="F998" t="s">
        <v>16</v>
      </c>
      <c r="G998" t="s">
        <v>16</v>
      </c>
      <c r="H998" t="s">
        <v>16</v>
      </c>
      <c r="I998" t="s">
        <v>2541</v>
      </c>
      <c r="J998" t="s">
        <v>1658</v>
      </c>
      <c r="K998" t="s">
        <v>507</v>
      </c>
      <c r="L998">
        <v>625</v>
      </c>
      <c r="M998" s="2">
        <v>85000000</v>
      </c>
      <c r="N998" s="2">
        <v>52900000</v>
      </c>
      <c r="O998" t="str">
        <f t="shared" si="15"/>
        <v>Flop</v>
      </c>
      <c r="S998" s="16" t="s">
        <v>23</v>
      </c>
      <c r="T998" s="17">
        <v>2</v>
      </c>
    </row>
    <row r="999" spans="1:20" x14ac:dyDescent="0.3">
      <c r="A999" t="s">
        <v>2543</v>
      </c>
      <c r="B999" t="s">
        <v>15</v>
      </c>
      <c r="C999" t="s">
        <v>16</v>
      </c>
      <c r="D999" t="s">
        <v>16</v>
      </c>
      <c r="E999" t="s">
        <v>24</v>
      </c>
      <c r="F999" t="s">
        <v>18</v>
      </c>
      <c r="G999" t="s">
        <v>18</v>
      </c>
      <c r="H999" t="s">
        <v>18</v>
      </c>
      <c r="I999" t="s">
        <v>2544</v>
      </c>
      <c r="J999" t="s">
        <v>2545</v>
      </c>
      <c r="K999" t="s">
        <v>2546</v>
      </c>
      <c r="L999">
        <v>2</v>
      </c>
      <c r="M999" s="2">
        <v>20000000</v>
      </c>
      <c r="N999" s="2">
        <v>32500</v>
      </c>
      <c r="O999" t="str">
        <f t="shared" si="15"/>
        <v>Flop</v>
      </c>
      <c r="S999" s="16" t="s">
        <v>15</v>
      </c>
      <c r="T999" s="17">
        <v>4</v>
      </c>
    </row>
    <row r="1000" spans="1:20" x14ac:dyDescent="0.3">
      <c r="A1000" t="s">
        <v>2547</v>
      </c>
      <c r="B1000" t="s">
        <v>23</v>
      </c>
      <c r="C1000" t="s">
        <v>16</v>
      </c>
      <c r="D1000" t="s">
        <v>16</v>
      </c>
      <c r="E1000" t="s">
        <v>24</v>
      </c>
      <c r="F1000" t="s">
        <v>16</v>
      </c>
      <c r="G1000" t="s">
        <v>18</v>
      </c>
      <c r="H1000" t="s">
        <v>16</v>
      </c>
      <c r="I1000" t="s">
        <v>2548</v>
      </c>
      <c r="J1000" t="s">
        <v>2549</v>
      </c>
      <c r="K1000" t="s">
        <v>1573</v>
      </c>
      <c r="L1000">
        <v>30</v>
      </c>
      <c r="M1000" s="2">
        <v>15000000</v>
      </c>
      <c r="N1000" s="2">
        <v>700000</v>
      </c>
      <c r="O1000" t="str">
        <f t="shared" si="15"/>
        <v>Flop</v>
      </c>
      <c r="S1000" s="14" t="s">
        <v>2537</v>
      </c>
      <c r="T1000" s="17">
        <v>1</v>
      </c>
    </row>
    <row r="1001" spans="1:20" x14ac:dyDescent="0.3">
      <c r="A1001" t="s">
        <v>2550</v>
      </c>
      <c r="B1001" t="s">
        <v>23</v>
      </c>
      <c r="C1001" t="s">
        <v>16</v>
      </c>
      <c r="D1001" t="s">
        <v>16</v>
      </c>
      <c r="E1001" t="s">
        <v>24</v>
      </c>
      <c r="F1001" t="s">
        <v>16</v>
      </c>
      <c r="G1001" t="s">
        <v>18</v>
      </c>
      <c r="H1001" t="s">
        <v>16</v>
      </c>
      <c r="I1001" t="s">
        <v>2548</v>
      </c>
      <c r="J1001" t="s">
        <v>2551</v>
      </c>
      <c r="K1001" t="s">
        <v>1105</v>
      </c>
      <c r="L1001">
        <v>10</v>
      </c>
      <c r="M1001" s="2">
        <v>4500000</v>
      </c>
      <c r="N1001" s="2">
        <v>175000</v>
      </c>
      <c r="O1001" t="str">
        <f t="shared" si="15"/>
        <v>Flop</v>
      </c>
      <c r="S1001" s="16" t="s">
        <v>23</v>
      </c>
      <c r="T1001" s="17">
        <v>1</v>
      </c>
    </row>
    <row r="1002" spans="1:20" x14ac:dyDescent="0.3">
      <c r="A1002" t="s">
        <v>2552</v>
      </c>
      <c r="B1002" t="s">
        <v>15</v>
      </c>
      <c r="C1002" t="s">
        <v>16</v>
      </c>
      <c r="D1002" t="s">
        <v>16</v>
      </c>
      <c r="E1002" t="s">
        <v>24</v>
      </c>
      <c r="F1002" t="s">
        <v>16</v>
      </c>
      <c r="G1002" t="s">
        <v>18</v>
      </c>
      <c r="H1002" t="s">
        <v>18</v>
      </c>
      <c r="I1002" t="s">
        <v>2553</v>
      </c>
      <c r="J1002" t="s">
        <v>2554</v>
      </c>
      <c r="K1002" t="s">
        <v>208</v>
      </c>
      <c r="L1002">
        <v>90</v>
      </c>
      <c r="M1002" s="2">
        <v>35000000</v>
      </c>
      <c r="N1002" s="2">
        <v>2000000</v>
      </c>
      <c r="O1002" t="str">
        <f t="shared" si="15"/>
        <v>Flop</v>
      </c>
      <c r="S1002" s="14" t="s">
        <v>2541</v>
      </c>
      <c r="T1002" s="17">
        <v>2</v>
      </c>
    </row>
    <row r="1003" spans="1:20" x14ac:dyDescent="0.3">
      <c r="A1003" t="s">
        <v>2555</v>
      </c>
      <c r="B1003" t="s">
        <v>15</v>
      </c>
      <c r="C1003" t="s">
        <v>16</v>
      </c>
      <c r="D1003" t="s">
        <v>16</v>
      </c>
      <c r="E1003" t="s">
        <v>38</v>
      </c>
      <c r="F1003" t="s">
        <v>16</v>
      </c>
      <c r="G1003" t="s">
        <v>18</v>
      </c>
      <c r="H1003" t="s">
        <v>16</v>
      </c>
      <c r="I1003" t="s">
        <v>2556</v>
      </c>
      <c r="J1003" t="s">
        <v>2557</v>
      </c>
      <c r="K1003" t="s">
        <v>2558</v>
      </c>
      <c r="L1003">
        <v>2</v>
      </c>
      <c r="M1003" s="2">
        <v>2500000</v>
      </c>
      <c r="N1003" s="2">
        <v>72500</v>
      </c>
      <c r="O1003" t="str">
        <f t="shared" si="15"/>
        <v>Flop</v>
      </c>
      <c r="S1003" s="16" t="s">
        <v>15</v>
      </c>
      <c r="T1003" s="17">
        <v>2</v>
      </c>
    </row>
    <row r="1004" spans="1:20" x14ac:dyDescent="0.3">
      <c r="A1004" t="s">
        <v>2559</v>
      </c>
      <c r="B1004" t="s">
        <v>15</v>
      </c>
      <c r="C1004" t="s">
        <v>16</v>
      </c>
      <c r="D1004" t="s">
        <v>16</v>
      </c>
      <c r="E1004" t="s">
        <v>38</v>
      </c>
      <c r="F1004" t="s">
        <v>16</v>
      </c>
      <c r="G1004" t="s">
        <v>18</v>
      </c>
      <c r="H1004" t="s">
        <v>18</v>
      </c>
      <c r="I1004" t="s">
        <v>2556</v>
      </c>
      <c r="J1004" t="s">
        <v>2560</v>
      </c>
      <c r="K1004" t="s">
        <v>2561</v>
      </c>
      <c r="L1004">
        <v>2</v>
      </c>
      <c r="M1004" s="2">
        <v>1500000</v>
      </c>
      <c r="N1004" s="2">
        <v>650000</v>
      </c>
      <c r="O1004" t="str">
        <f t="shared" si="15"/>
        <v>Flop</v>
      </c>
      <c r="S1004" s="14" t="s">
        <v>2544</v>
      </c>
      <c r="T1004" s="17">
        <v>1</v>
      </c>
    </row>
    <row r="1005" spans="1:20" x14ac:dyDescent="0.3">
      <c r="A1005" t="s">
        <v>2562</v>
      </c>
      <c r="B1005" t="s">
        <v>23</v>
      </c>
      <c r="C1005" t="s">
        <v>16</v>
      </c>
      <c r="D1005" t="s">
        <v>16</v>
      </c>
      <c r="E1005" t="s">
        <v>24</v>
      </c>
      <c r="F1005" t="s">
        <v>18</v>
      </c>
      <c r="G1005" t="s">
        <v>18</v>
      </c>
      <c r="H1005" t="s">
        <v>16</v>
      </c>
      <c r="I1005" t="s">
        <v>2563</v>
      </c>
      <c r="J1005" t="s">
        <v>2564</v>
      </c>
      <c r="K1005" t="s">
        <v>346</v>
      </c>
      <c r="L1005">
        <v>800</v>
      </c>
      <c r="M1005" s="2">
        <v>60000000</v>
      </c>
      <c r="N1005" s="2">
        <v>47100000</v>
      </c>
      <c r="O1005" t="str">
        <f t="shared" si="15"/>
        <v>Average</v>
      </c>
      <c r="S1005" s="16" t="s">
        <v>15</v>
      </c>
      <c r="T1005" s="17">
        <v>1</v>
      </c>
    </row>
    <row r="1006" spans="1:20" x14ac:dyDescent="0.3">
      <c r="A1006" t="s">
        <v>2565</v>
      </c>
      <c r="B1006" t="s">
        <v>15</v>
      </c>
      <c r="C1006" t="s">
        <v>16</v>
      </c>
      <c r="D1006" t="s">
        <v>16</v>
      </c>
      <c r="E1006" t="s">
        <v>24</v>
      </c>
      <c r="F1006" t="s">
        <v>16</v>
      </c>
      <c r="G1006" t="s">
        <v>16</v>
      </c>
      <c r="H1006" t="s">
        <v>16</v>
      </c>
      <c r="I1006" t="s">
        <v>221</v>
      </c>
      <c r="J1006" t="s">
        <v>2566</v>
      </c>
      <c r="K1006" t="s">
        <v>2567</v>
      </c>
      <c r="L1006">
        <v>30</v>
      </c>
      <c r="M1006" s="2">
        <v>15000000</v>
      </c>
      <c r="N1006" s="2">
        <v>5000000</v>
      </c>
      <c r="O1006" t="str">
        <f t="shared" si="15"/>
        <v>Flop</v>
      </c>
      <c r="S1006" s="14" t="s">
        <v>2548</v>
      </c>
      <c r="T1006" s="17">
        <v>2</v>
      </c>
    </row>
    <row r="1007" spans="1:20" x14ac:dyDescent="0.3">
      <c r="A1007" t="s">
        <v>2568</v>
      </c>
      <c r="B1007" t="s">
        <v>15</v>
      </c>
      <c r="C1007" t="s">
        <v>16</v>
      </c>
      <c r="D1007" t="s">
        <v>16</v>
      </c>
      <c r="E1007" t="s">
        <v>24</v>
      </c>
      <c r="F1007" t="s">
        <v>16</v>
      </c>
      <c r="G1007" t="s">
        <v>18</v>
      </c>
      <c r="H1007" t="s">
        <v>16</v>
      </c>
      <c r="I1007" t="s">
        <v>221</v>
      </c>
      <c r="J1007" t="s">
        <v>2569</v>
      </c>
      <c r="K1007" t="s">
        <v>69</v>
      </c>
      <c r="L1007">
        <v>400</v>
      </c>
      <c r="M1007" s="2">
        <v>100000000</v>
      </c>
      <c r="N1007" s="2">
        <v>37500000</v>
      </c>
      <c r="O1007" t="str">
        <f t="shared" si="15"/>
        <v>Flop</v>
      </c>
      <c r="S1007" s="16" t="s">
        <v>23</v>
      </c>
      <c r="T1007" s="17">
        <v>2</v>
      </c>
    </row>
    <row r="1008" spans="1:20" x14ac:dyDescent="0.3">
      <c r="A1008" t="s">
        <v>2570</v>
      </c>
      <c r="B1008" t="s">
        <v>15</v>
      </c>
      <c r="C1008" t="s">
        <v>16</v>
      </c>
      <c r="D1008" t="s">
        <v>16</v>
      </c>
      <c r="E1008" t="s">
        <v>42</v>
      </c>
      <c r="F1008" t="s">
        <v>16</v>
      </c>
      <c r="G1008" t="s">
        <v>18</v>
      </c>
      <c r="H1008" t="s">
        <v>16</v>
      </c>
      <c r="I1008" t="s">
        <v>221</v>
      </c>
      <c r="J1008" t="s">
        <v>1585</v>
      </c>
      <c r="K1008" t="s">
        <v>222</v>
      </c>
      <c r="L1008">
        <v>130</v>
      </c>
      <c r="M1008" s="2">
        <v>40000000</v>
      </c>
      <c r="N1008" s="2">
        <v>15600000</v>
      </c>
      <c r="O1008" t="str">
        <f t="shared" si="15"/>
        <v>Flop</v>
      </c>
      <c r="S1008" s="14" t="s">
        <v>2553</v>
      </c>
      <c r="T1008" s="17">
        <v>1</v>
      </c>
    </row>
    <row r="1009" spans="1:20" x14ac:dyDescent="0.3">
      <c r="A1009" t="s">
        <v>2571</v>
      </c>
      <c r="B1009" t="s">
        <v>15</v>
      </c>
      <c r="C1009" t="s">
        <v>16</v>
      </c>
      <c r="D1009" t="s">
        <v>16</v>
      </c>
      <c r="E1009" t="s">
        <v>42</v>
      </c>
      <c r="F1009" t="s">
        <v>16</v>
      </c>
      <c r="G1009" t="s">
        <v>18</v>
      </c>
      <c r="H1009" t="s">
        <v>16</v>
      </c>
      <c r="I1009" t="s">
        <v>221</v>
      </c>
      <c r="J1009" t="s">
        <v>1261</v>
      </c>
      <c r="K1009" t="s">
        <v>69</v>
      </c>
      <c r="L1009">
        <v>225</v>
      </c>
      <c r="M1009" s="2">
        <v>65000000</v>
      </c>
      <c r="N1009" s="2">
        <v>121890000</v>
      </c>
      <c r="O1009" t="str">
        <f t="shared" si="15"/>
        <v>Hit</v>
      </c>
      <c r="S1009" s="16" t="s">
        <v>15</v>
      </c>
      <c r="T1009" s="17">
        <v>1</v>
      </c>
    </row>
    <row r="1010" spans="1:20" x14ac:dyDescent="0.3">
      <c r="A1010" t="s">
        <v>2572</v>
      </c>
      <c r="B1010" t="s">
        <v>15</v>
      </c>
      <c r="C1010" t="s">
        <v>18</v>
      </c>
      <c r="D1010" t="s">
        <v>16</v>
      </c>
      <c r="E1010" t="s">
        <v>24</v>
      </c>
      <c r="F1010" t="s">
        <v>16</v>
      </c>
      <c r="G1010" t="s">
        <v>16</v>
      </c>
      <c r="H1010" t="s">
        <v>16</v>
      </c>
      <c r="I1010" t="s">
        <v>221</v>
      </c>
      <c r="J1010" t="s">
        <v>809</v>
      </c>
      <c r="K1010" t="s">
        <v>1944</v>
      </c>
      <c r="L1010">
        <v>175</v>
      </c>
      <c r="M1010" s="2">
        <v>45000000</v>
      </c>
      <c r="N1010" s="2">
        <v>32400000</v>
      </c>
      <c r="O1010" t="str">
        <f t="shared" si="15"/>
        <v>Flop</v>
      </c>
      <c r="S1010" s="14" t="s">
        <v>2556</v>
      </c>
      <c r="T1010" s="17">
        <v>2</v>
      </c>
    </row>
    <row r="1011" spans="1:20" x14ac:dyDescent="0.3">
      <c r="A1011" t="s">
        <v>2573</v>
      </c>
      <c r="B1011" t="s">
        <v>23</v>
      </c>
      <c r="C1011" t="s">
        <v>16</v>
      </c>
      <c r="D1011" t="s">
        <v>16</v>
      </c>
      <c r="E1011" t="s">
        <v>24</v>
      </c>
      <c r="F1011" t="s">
        <v>16</v>
      </c>
      <c r="G1011" t="s">
        <v>18</v>
      </c>
      <c r="H1011" t="s">
        <v>16</v>
      </c>
      <c r="I1011" t="s">
        <v>221</v>
      </c>
      <c r="J1011" t="s">
        <v>2574</v>
      </c>
      <c r="K1011" t="s">
        <v>2575</v>
      </c>
      <c r="L1011">
        <v>8</v>
      </c>
      <c r="M1011" s="2">
        <v>10000000</v>
      </c>
      <c r="N1011" s="2">
        <v>2450000</v>
      </c>
      <c r="O1011" t="str">
        <f t="shared" si="15"/>
        <v>Flop</v>
      </c>
      <c r="S1011" s="16" t="s">
        <v>15</v>
      </c>
      <c r="T1011" s="17">
        <v>2</v>
      </c>
    </row>
    <row r="1012" spans="1:20" x14ac:dyDescent="0.3">
      <c r="A1012" t="s">
        <v>2576</v>
      </c>
      <c r="B1012" t="s">
        <v>15</v>
      </c>
      <c r="C1012" t="s">
        <v>16</v>
      </c>
      <c r="D1012" t="s">
        <v>16</v>
      </c>
      <c r="E1012" t="s">
        <v>42</v>
      </c>
      <c r="F1012" t="s">
        <v>16</v>
      </c>
      <c r="G1012" t="s">
        <v>18</v>
      </c>
      <c r="H1012" t="s">
        <v>18</v>
      </c>
      <c r="I1012" t="s">
        <v>2577</v>
      </c>
      <c r="J1012" t="s">
        <v>2578</v>
      </c>
      <c r="K1012" t="s">
        <v>706</v>
      </c>
      <c r="L1012">
        <v>325</v>
      </c>
      <c r="M1012" s="2">
        <v>100000000</v>
      </c>
      <c r="N1012" s="2">
        <v>52700000</v>
      </c>
      <c r="O1012" t="str">
        <f t="shared" si="15"/>
        <v>Flop</v>
      </c>
      <c r="S1012" s="14" t="s">
        <v>2563</v>
      </c>
      <c r="T1012" s="17">
        <v>1</v>
      </c>
    </row>
    <row r="1013" spans="1:20" x14ac:dyDescent="0.3">
      <c r="A1013" t="s">
        <v>2579</v>
      </c>
      <c r="B1013" t="s">
        <v>15</v>
      </c>
      <c r="C1013" t="s">
        <v>16</v>
      </c>
      <c r="D1013" t="s">
        <v>16</v>
      </c>
      <c r="E1013" t="s">
        <v>29</v>
      </c>
      <c r="F1013" t="s">
        <v>16</v>
      </c>
      <c r="G1013" t="s">
        <v>18</v>
      </c>
      <c r="H1013" t="s">
        <v>16</v>
      </c>
      <c r="I1013" t="s">
        <v>2577</v>
      </c>
      <c r="J1013" t="s">
        <v>2580</v>
      </c>
      <c r="K1013" t="s">
        <v>69</v>
      </c>
      <c r="L1013">
        <v>190</v>
      </c>
      <c r="M1013" s="2">
        <v>62500000</v>
      </c>
      <c r="N1013" s="2">
        <v>17822500</v>
      </c>
      <c r="O1013" t="str">
        <f t="shared" si="15"/>
        <v>Flop</v>
      </c>
      <c r="S1013" s="16" t="s">
        <v>23</v>
      </c>
      <c r="T1013" s="17">
        <v>1</v>
      </c>
    </row>
    <row r="1014" spans="1:20" x14ac:dyDescent="0.3">
      <c r="A1014" t="s">
        <v>2581</v>
      </c>
      <c r="B1014" t="s">
        <v>15</v>
      </c>
      <c r="C1014" t="s">
        <v>16</v>
      </c>
      <c r="D1014" t="s">
        <v>16</v>
      </c>
      <c r="E1014" t="s">
        <v>24</v>
      </c>
      <c r="F1014" t="s">
        <v>16</v>
      </c>
      <c r="G1014" t="s">
        <v>18</v>
      </c>
      <c r="H1014" t="s">
        <v>18</v>
      </c>
      <c r="I1014" t="s">
        <v>2577</v>
      </c>
      <c r="J1014" t="s">
        <v>2582</v>
      </c>
      <c r="K1014" t="s">
        <v>2583</v>
      </c>
      <c r="L1014">
        <v>65</v>
      </c>
      <c r="M1014" s="2">
        <v>17500000</v>
      </c>
      <c r="N1014" s="2">
        <v>900000</v>
      </c>
      <c r="O1014" t="str">
        <f t="shared" si="15"/>
        <v>Flop</v>
      </c>
      <c r="S1014" s="14" t="s">
        <v>221</v>
      </c>
      <c r="T1014" s="17">
        <v>6</v>
      </c>
    </row>
    <row r="1015" spans="1:20" x14ac:dyDescent="0.3">
      <c r="A1015" t="s">
        <v>2584</v>
      </c>
      <c r="B1015" t="s">
        <v>15</v>
      </c>
      <c r="C1015" t="s">
        <v>16</v>
      </c>
      <c r="D1015" t="s">
        <v>18</v>
      </c>
      <c r="E1015" t="s">
        <v>421</v>
      </c>
      <c r="F1015" t="s">
        <v>18</v>
      </c>
      <c r="G1015" t="s">
        <v>16</v>
      </c>
      <c r="H1015" t="s">
        <v>16</v>
      </c>
      <c r="I1015" t="s">
        <v>2585</v>
      </c>
      <c r="J1015" t="s">
        <v>281</v>
      </c>
      <c r="K1015" t="s">
        <v>1593</v>
      </c>
      <c r="L1015">
        <v>50</v>
      </c>
      <c r="M1015" s="2">
        <v>32500000</v>
      </c>
      <c r="N1015" s="2">
        <v>2300000</v>
      </c>
      <c r="O1015" t="str">
        <f t="shared" si="15"/>
        <v>Flop</v>
      </c>
      <c r="S1015" s="16" t="s">
        <v>23</v>
      </c>
      <c r="T1015" s="17">
        <v>1</v>
      </c>
    </row>
    <row r="1016" spans="1:20" x14ac:dyDescent="0.3">
      <c r="A1016" t="s">
        <v>2586</v>
      </c>
      <c r="B1016" t="s">
        <v>15</v>
      </c>
      <c r="C1016" t="s">
        <v>16</v>
      </c>
      <c r="D1016" t="s">
        <v>16</v>
      </c>
      <c r="E1016" t="s">
        <v>29</v>
      </c>
      <c r="F1016" t="s">
        <v>16</v>
      </c>
      <c r="G1016" t="s">
        <v>18</v>
      </c>
      <c r="H1016" t="s">
        <v>18</v>
      </c>
      <c r="I1016" t="s">
        <v>2587</v>
      </c>
      <c r="J1016" t="s">
        <v>2588</v>
      </c>
      <c r="K1016" t="s">
        <v>2589</v>
      </c>
      <c r="L1016">
        <v>1</v>
      </c>
      <c r="M1016" s="2">
        <v>8500000</v>
      </c>
      <c r="N1016" s="2">
        <v>1750000</v>
      </c>
      <c r="O1016" t="str">
        <f t="shared" si="15"/>
        <v>Flop</v>
      </c>
      <c r="S1016" s="16" t="s">
        <v>15</v>
      </c>
      <c r="T1016" s="17">
        <v>5</v>
      </c>
    </row>
    <row r="1017" spans="1:20" x14ac:dyDescent="0.3">
      <c r="A1017" t="s">
        <v>2590</v>
      </c>
      <c r="B1017" t="s">
        <v>15</v>
      </c>
      <c r="C1017" t="s">
        <v>16</v>
      </c>
      <c r="D1017" t="s">
        <v>16</v>
      </c>
      <c r="E1017" t="s">
        <v>24</v>
      </c>
      <c r="F1017" t="s">
        <v>16</v>
      </c>
      <c r="G1017" t="s">
        <v>18</v>
      </c>
      <c r="H1017" t="s">
        <v>16</v>
      </c>
      <c r="I1017" t="s">
        <v>2587</v>
      </c>
      <c r="J1017" t="s">
        <v>2591</v>
      </c>
      <c r="K1017" t="s">
        <v>849</v>
      </c>
      <c r="L1017">
        <v>10</v>
      </c>
      <c r="M1017" s="2">
        <v>6000000</v>
      </c>
      <c r="N1017" s="2">
        <v>2700000</v>
      </c>
      <c r="O1017" t="str">
        <f t="shared" si="15"/>
        <v>Flop</v>
      </c>
      <c r="S1017" s="14" t="s">
        <v>2577</v>
      </c>
      <c r="T1017" s="17">
        <v>3</v>
      </c>
    </row>
    <row r="1018" spans="1:20" x14ac:dyDescent="0.3">
      <c r="A1018" t="s">
        <v>2592</v>
      </c>
      <c r="B1018" t="s">
        <v>15</v>
      </c>
      <c r="C1018" t="s">
        <v>16</v>
      </c>
      <c r="D1018" t="s">
        <v>16</v>
      </c>
      <c r="E1018" t="s">
        <v>42</v>
      </c>
      <c r="F1018" t="s">
        <v>16</v>
      </c>
      <c r="G1018" t="s">
        <v>16</v>
      </c>
      <c r="H1018" t="s">
        <v>16</v>
      </c>
      <c r="I1018" t="s">
        <v>2587</v>
      </c>
      <c r="J1018" t="s">
        <v>2407</v>
      </c>
      <c r="K1018" t="s">
        <v>2408</v>
      </c>
      <c r="L1018">
        <v>70</v>
      </c>
      <c r="M1018" s="2">
        <v>17500000</v>
      </c>
      <c r="N1018" s="2">
        <v>6700000</v>
      </c>
      <c r="O1018" t="str">
        <f t="shared" si="15"/>
        <v>Flop</v>
      </c>
      <c r="S1018" s="16" t="s">
        <v>15</v>
      </c>
      <c r="T1018" s="17">
        <v>3</v>
      </c>
    </row>
    <row r="1019" spans="1:20" x14ac:dyDescent="0.3">
      <c r="A1019" t="s">
        <v>2593</v>
      </c>
      <c r="B1019" t="s">
        <v>23</v>
      </c>
      <c r="C1019" t="s">
        <v>16</v>
      </c>
      <c r="D1019" t="s">
        <v>18</v>
      </c>
      <c r="E1019" t="s">
        <v>42</v>
      </c>
      <c r="F1019" t="s">
        <v>16</v>
      </c>
      <c r="G1019" t="s">
        <v>16</v>
      </c>
      <c r="H1019" t="s">
        <v>16</v>
      </c>
      <c r="I1019" t="s">
        <v>2587</v>
      </c>
      <c r="J1019" t="s">
        <v>2407</v>
      </c>
      <c r="K1019" t="s">
        <v>2594</v>
      </c>
      <c r="L1019">
        <v>60</v>
      </c>
      <c r="M1019" s="2">
        <v>20000000</v>
      </c>
      <c r="N1019" s="2">
        <v>3000000</v>
      </c>
      <c r="O1019" t="str">
        <f t="shared" si="15"/>
        <v>Flop</v>
      </c>
      <c r="S1019" s="14" t="s">
        <v>2585</v>
      </c>
      <c r="T1019" s="17">
        <v>1</v>
      </c>
    </row>
    <row r="1020" spans="1:20" x14ac:dyDescent="0.3">
      <c r="A1020" t="s">
        <v>2595</v>
      </c>
      <c r="B1020" t="s">
        <v>23</v>
      </c>
      <c r="C1020" t="s">
        <v>16</v>
      </c>
      <c r="D1020" t="s">
        <v>16</v>
      </c>
      <c r="E1020" t="s">
        <v>24</v>
      </c>
      <c r="F1020" t="s">
        <v>16</v>
      </c>
      <c r="G1020" t="s">
        <v>18</v>
      </c>
      <c r="H1020" t="s">
        <v>18</v>
      </c>
      <c r="I1020" t="s">
        <v>2587</v>
      </c>
      <c r="J1020" t="s">
        <v>2596</v>
      </c>
      <c r="K1020" t="s">
        <v>2597</v>
      </c>
      <c r="L1020">
        <v>10</v>
      </c>
      <c r="M1020" s="2">
        <v>6000000</v>
      </c>
      <c r="N1020" s="2">
        <v>155000</v>
      </c>
      <c r="O1020" t="str">
        <f t="shared" si="15"/>
        <v>Flop</v>
      </c>
      <c r="S1020" s="16" t="s">
        <v>15</v>
      </c>
      <c r="T1020" s="17">
        <v>1</v>
      </c>
    </row>
    <row r="1021" spans="1:20" x14ac:dyDescent="0.3">
      <c r="A1021" t="s">
        <v>2598</v>
      </c>
      <c r="B1021" t="s">
        <v>15</v>
      </c>
      <c r="C1021" t="s">
        <v>16</v>
      </c>
      <c r="D1021" t="s">
        <v>16</v>
      </c>
      <c r="E1021" t="s">
        <v>55</v>
      </c>
      <c r="F1021" t="s">
        <v>18</v>
      </c>
      <c r="G1021" t="s">
        <v>18</v>
      </c>
      <c r="H1021" t="s">
        <v>16</v>
      </c>
      <c r="I1021" t="s">
        <v>2599</v>
      </c>
      <c r="J1021" t="s">
        <v>2600</v>
      </c>
      <c r="K1021" t="s">
        <v>1632</v>
      </c>
      <c r="L1021">
        <v>20</v>
      </c>
      <c r="M1021" s="2">
        <v>17500000</v>
      </c>
      <c r="N1021" s="2">
        <v>2525000</v>
      </c>
      <c r="O1021" t="str">
        <f t="shared" si="15"/>
        <v>Flop</v>
      </c>
      <c r="S1021" s="14" t="s">
        <v>2587</v>
      </c>
      <c r="T1021" s="17">
        <v>5</v>
      </c>
    </row>
    <row r="1022" spans="1:20" x14ac:dyDescent="0.3">
      <c r="A1022" t="s">
        <v>2601</v>
      </c>
      <c r="B1022" t="s">
        <v>15</v>
      </c>
      <c r="C1022" t="s">
        <v>16</v>
      </c>
      <c r="D1022" t="s">
        <v>16</v>
      </c>
      <c r="E1022" t="s">
        <v>55</v>
      </c>
      <c r="F1022" t="s">
        <v>18</v>
      </c>
      <c r="G1022" t="s">
        <v>18</v>
      </c>
      <c r="H1022" t="s">
        <v>18</v>
      </c>
      <c r="I1022" t="s">
        <v>2602</v>
      </c>
      <c r="J1022" t="s">
        <v>2603</v>
      </c>
      <c r="K1022" t="s">
        <v>2604</v>
      </c>
      <c r="L1022">
        <v>10</v>
      </c>
      <c r="M1022" s="2">
        <v>2500000</v>
      </c>
      <c r="N1022" s="2">
        <v>225000</v>
      </c>
      <c r="O1022" t="str">
        <f t="shared" si="15"/>
        <v>Flop</v>
      </c>
      <c r="S1022" s="16" t="s">
        <v>23</v>
      </c>
      <c r="T1022" s="17">
        <v>2</v>
      </c>
    </row>
    <row r="1023" spans="1:20" x14ac:dyDescent="0.3">
      <c r="A1023" t="s">
        <v>2605</v>
      </c>
      <c r="B1023" t="s">
        <v>15</v>
      </c>
      <c r="C1023" t="s">
        <v>16</v>
      </c>
      <c r="D1023" t="s">
        <v>16</v>
      </c>
      <c r="E1023" t="s">
        <v>29</v>
      </c>
      <c r="F1023" t="s">
        <v>16</v>
      </c>
      <c r="G1023" t="s">
        <v>16</v>
      </c>
      <c r="H1023" t="s">
        <v>18</v>
      </c>
      <c r="I1023" t="s">
        <v>2606</v>
      </c>
      <c r="J1023" t="s">
        <v>2438</v>
      </c>
      <c r="K1023" t="s">
        <v>2607</v>
      </c>
      <c r="L1023">
        <v>5</v>
      </c>
      <c r="M1023" s="2">
        <v>15000000</v>
      </c>
      <c r="N1023" s="2">
        <v>675000</v>
      </c>
      <c r="O1023" t="str">
        <f t="shared" si="15"/>
        <v>Flop</v>
      </c>
      <c r="S1023" s="16" t="s">
        <v>15</v>
      </c>
      <c r="T1023" s="17">
        <v>3</v>
      </c>
    </row>
    <row r="1024" spans="1:20" x14ac:dyDescent="0.3">
      <c r="A1024" t="s">
        <v>2608</v>
      </c>
      <c r="B1024" t="s">
        <v>15</v>
      </c>
      <c r="C1024" t="s">
        <v>16</v>
      </c>
      <c r="D1024" t="s">
        <v>16</v>
      </c>
      <c r="E1024" t="s">
        <v>24</v>
      </c>
      <c r="F1024" t="s">
        <v>16</v>
      </c>
      <c r="G1024" t="s">
        <v>18</v>
      </c>
      <c r="H1024" t="s">
        <v>18</v>
      </c>
      <c r="I1024" t="s">
        <v>2609</v>
      </c>
      <c r="J1024" t="s">
        <v>557</v>
      </c>
      <c r="K1024" t="s">
        <v>2610</v>
      </c>
      <c r="L1024">
        <v>15</v>
      </c>
      <c r="M1024" s="2">
        <v>6000000</v>
      </c>
      <c r="N1024" s="2">
        <v>3300000</v>
      </c>
      <c r="O1024" t="str">
        <f t="shared" si="15"/>
        <v>Flop</v>
      </c>
      <c r="S1024" s="14" t="s">
        <v>2599</v>
      </c>
      <c r="T1024" s="17">
        <v>1</v>
      </c>
    </row>
    <row r="1025" spans="1:20" x14ac:dyDescent="0.3">
      <c r="A1025" t="s">
        <v>2611</v>
      </c>
      <c r="B1025" t="s">
        <v>15</v>
      </c>
      <c r="C1025" t="s">
        <v>16</v>
      </c>
      <c r="D1025" t="s">
        <v>16</v>
      </c>
      <c r="E1025" t="s">
        <v>38</v>
      </c>
      <c r="F1025" t="s">
        <v>18</v>
      </c>
      <c r="G1025" t="s">
        <v>18</v>
      </c>
      <c r="H1025" t="s">
        <v>18</v>
      </c>
      <c r="I1025" t="s">
        <v>2612</v>
      </c>
      <c r="J1025" t="s">
        <v>257</v>
      </c>
      <c r="K1025" t="s">
        <v>2613</v>
      </c>
      <c r="L1025">
        <v>2</v>
      </c>
      <c r="M1025" s="2">
        <v>1500000</v>
      </c>
      <c r="N1025" s="2">
        <v>450000</v>
      </c>
      <c r="O1025" t="str">
        <f t="shared" si="15"/>
        <v>Flop</v>
      </c>
      <c r="S1025" s="16" t="s">
        <v>15</v>
      </c>
      <c r="T1025" s="17">
        <v>1</v>
      </c>
    </row>
    <row r="1026" spans="1:20" x14ac:dyDescent="0.3">
      <c r="A1026" t="s">
        <v>2614</v>
      </c>
      <c r="B1026" t="s">
        <v>15</v>
      </c>
      <c r="C1026" t="s">
        <v>16</v>
      </c>
      <c r="D1026" t="s">
        <v>16</v>
      </c>
      <c r="E1026" t="s">
        <v>38</v>
      </c>
      <c r="F1026" t="s">
        <v>18</v>
      </c>
      <c r="G1026" t="s">
        <v>18</v>
      </c>
      <c r="H1026" t="s">
        <v>18</v>
      </c>
      <c r="I1026" t="s">
        <v>2612</v>
      </c>
      <c r="J1026" t="s">
        <v>257</v>
      </c>
      <c r="K1026" t="s">
        <v>2613</v>
      </c>
      <c r="L1026">
        <v>1</v>
      </c>
      <c r="M1026" s="2">
        <v>1500000</v>
      </c>
      <c r="N1026" s="2">
        <v>800000</v>
      </c>
      <c r="O1026" t="str">
        <f t="shared" ref="O1026:O1089" si="16">IF(N1026 &gt;= 2*M1026, "Blockbuster", IF(N1026 &gt;= M1026, "Hit", IF(N1026 &gt;= 0.75*M1026, "Average", "Flop")))</f>
        <v>Flop</v>
      </c>
      <c r="S1026" s="14" t="s">
        <v>2602</v>
      </c>
      <c r="T1026" s="17">
        <v>1</v>
      </c>
    </row>
    <row r="1027" spans="1:20" x14ac:dyDescent="0.3">
      <c r="A1027" t="s">
        <v>2615</v>
      </c>
      <c r="B1027" t="s">
        <v>15</v>
      </c>
      <c r="C1027" t="s">
        <v>16</v>
      </c>
      <c r="D1027" t="s">
        <v>16</v>
      </c>
      <c r="E1027" t="s">
        <v>17</v>
      </c>
      <c r="F1027" t="s">
        <v>16</v>
      </c>
      <c r="G1027" t="s">
        <v>18</v>
      </c>
      <c r="H1027" t="s">
        <v>16</v>
      </c>
      <c r="I1027" t="s">
        <v>2616</v>
      </c>
      <c r="J1027" t="s">
        <v>2617</v>
      </c>
      <c r="K1027" t="s">
        <v>2618</v>
      </c>
      <c r="L1027">
        <v>5</v>
      </c>
      <c r="M1027" s="2">
        <v>10000000</v>
      </c>
      <c r="N1027" s="2">
        <v>50000</v>
      </c>
      <c r="O1027" t="str">
        <f t="shared" si="16"/>
        <v>Flop</v>
      </c>
      <c r="S1027" s="16" t="s">
        <v>15</v>
      </c>
      <c r="T1027" s="17">
        <v>1</v>
      </c>
    </row>
    <row r="1028" spans="1:20" x14ac:dyDescent="0.3">
      <c r="A1028" t="s">
        <v>2619</v>
      </c>
      <c r="B1028" t="s">
        <v>15</v>
      </c>
      <c r="C1028" t="s">
        <v>16</v>
      </c>
      <c r="D1028" t="s">
        <v>16</v>
      </c>
      <c r="E1028" t="s">
        <v>24</v>
      </c>
      <c r="F1028" t="s">
        <v>16</v>
      </c>
      <c r="G1028" t="s">
        <v>18</v>
      </c>
      <c r="H1028" t="s">
        <v>16</v>
      </c>
      <c r="I1028" t="s">
        <v>2616</v>
      </c>
      <c r="J1028" t="s">
        <v>2620</v>
      </c>
      <c r="K1028" t="s">
        <v>611</v>
      </c>
      <c r="L1028">
        <v>115</v>
      </c>
      <c r="M1028" s="2">
        <v>40000000</v>
      </c>
      <c r="N1028" s="2">
        <v>2650000</v>
      </c>
      <c r="O1028" t="str">
        <f t="shared" si="16"/>
        <v>Flop</v>
      </c>
      <c r="S1028" s="14" t="s">
        <v>2606</v>
      </c>
      <c r="T1028" s="17">
        <v>1</v>
      </c>
    </row>
    <row r="1029" spans="1:20" x14ac:dyDescent="0.3">
      <c r="A1029" t="s">
        <v>2621</v>
      </c>
      <c r="B1029" t="s">
        <v>15</v>
      </c>
      <c r="C1029" t="s">
        <v>16</v>
      </c>
      <c r="D1029" t="s">
        <v>16</v>
      </c>
      <c r="E1029" t="s">
        <v>24</v>
      </c>
      <c r="F1029" t="s">
        <v>18</v>
      </c>
      <c r="G1029" t="s">
        <v>18</v>
      </c>
      <c r="H1029" t="s">
        <v>16</v>
      </c>
      <c r="I1029" t="s">
        <v>2622</v>
      </c>
      <c r="J1029" t="s">
        <v>2623</v>
      </c>
      <c r="K1029" t="s">
        <v>828</v>
      </c>
      <c r="L1029">
        <v>100</v>
      </c>
      <c r="M1029" s="2">
        <v>27500000</v>
      </c>
      <c r="N1029" s="2">
        <v>3700000</v>
      </c>
      <c r="O1029" t="str">
        <f t="shared" si="16"/>
        <v>Flop</v>
      </c>
      <c r="S1029" s="16" t="s">
        <v>15</v>
      </c>
      <c r="T1029" s="17">
        <v>1</v>
      </c>
    </row>
    <row r="1030" spans="1:20" x14ac:dyDescent="0.3">
      <c r="A1030" t="s">
        <v>2624</v>
      </c>
      <c r="B1030" t="s">
        <v>23</v>
      </c>
      <c r="C1030" t="s">
        <v>16</v>
      </c>
      <c r="D1030" t="s">
        <v>16</v>
      </c>
      <c r="E1030" t="s">
        <v>29</v>
      </c>
      <c r="F1030" t="s">
        <v>18</v>
      </c>
      <c r="G1030" t="s">
        <v>16</v>
      </c>
      <c r="H1030" t="s">
        <v>16</v>
      </c>
      <c r="I1030" t="s">
        <v>2625</v>
      </c>
      <c r="J1030" t="s">
        <v>716</v>
      </c>
      <c r="K1030" t="s">
        <v>701</v>
      </c>
      <c r="L1030">
        <v>20</v>
      </c>
      <c r="M1030" s="2">
        <v>25000000</v>
      </c>
      <c r="N1030" s="2">
        <v>900000</v>
      </c>
      <c r="O1030" t="str">
        <f t="shared" si="16"/>
        <v>Flop</v>
      </c>
      <c r="S1030" s="14" t="s">
        <v>2609</v>
      </c>
      <c r="T1030" s="17">
        <v>1</v>
      </c>
    </row>
    <row r="1031" spans="1:20" x14ac:dyDescent="0.3">
      <c r="A1031" t="s">
        <v>2626</v>
      </c>
      <c r="B1031" t="s">
        <v>23</v>
      </c>
      <c r="C1031" t="s">
        <v>16</v>
      </c>
      <c r="D1031" t="s">
        <v>16</v>
      </c>
      <c r="E1031" t="s">
        <v>55</v>
      </c>
      <c r="F1031" t="s">
        <v>18</v>
      </c>
      <c r="G1031" t="s">
        <v>18</v>
      </c>
      <c r="H1031" t="s">
        <v>16</v>
      </c>
      <c r="I1031" t="s">
        <v>2627</v>
      </c>
      <c r="J1031" t="s">
        <v>2628</v>
      </c>
      <c r="K1031" t="s">
        <v>1843</v>
      </c>
      <c r="L1031">
        <v>4</v>
      </c>
      <c r="M1031" s="2">
        <v>3000000</v>
      </c>
      <c r="N1031" s="2">
        <v>165000</v>
      </c>
      <c r="O1031" t="str">
        <f t="shared" si="16"/>
        <v>Flop</v>
      </c>
      <c r="S1031" s="16" t="s">
        <v>15</v>
      </c>
      <c r="T1031" s="17">
        <v>1</v>
      </c>
    </row>
    <row r="1032" spans="1:20" x14ac:dyDescent="0.3">
      <c r="A1032" t="s">
        <v>2629</v>
      </c>
      <c r="B1032" t="s">
        <v>23</v>
      </c>
      <c r="C1032" t="s">
        <v>16</v>
      </c>
      <c r="D1032" t="s">
        <v>16</v>
      </c>
      <c r="E1032" t="s">
        <v>24</v>
      </c>
      <c r="F1032" t="s">
        <v>16</v>
      </c>
      <c r="G1032" t="s">
        <v>18</v>
      </c>
      <c r="H1032" t="s">
        <v>18</v>
      </c>
      <c r="I1032" t="s">
        <v>2630</v>
      </c>
      <c r="J1032" t="s">
        <v>2631</v>
      </c>
      <c r="K1032" t="s">
        <v>2632</v>
      </c>
      <c r="L1032">
        <v>350</v>
      </c>
      <c r="M1032" s="2">
        <v>22500000</v>
      </c>
      <c r="N1032" s="2">
        <v>5100000</v>
      </c>
      <c r="O1032" t="str">
        <f t="shared" si="16"/>
        <v>Flop</v>
      </c>
      <c r="S1032" s="14" t="s">
        <v>2612</v>
      </c>
      <c r="T1032" s="17">
        <v>2</v>
      </c>
    </row>
    <row r="1033" spans="1:20" x14ac:dyDescent="0.3">
      <c r="A1033" t="s">
        <v>2633</v>
      </c>
      <c r="B1033" t="s">
        <v>23</v>
      </c>
      <c r="C1033" t="s">
        <v>16</v>
      </c>
      <c r="D1033" t="s">
        <v>16</v>
      </c>
      <c r="E1033" t="s">
        <v>371</v>
      </c>
      <c r="F1033" t="s">
        <v>18</v>
      </c>
      <c r="G1033" t="s">
        <v>18</v>
      </c>
      <c r="H1033" t="s">
        <v>18</v>
      </c>
      <c r="I1033" t="s">
        <v>2634</v>
      </c>
      <c r="J1033" t="s">
        <v>2635</v>
      </c>
      <c r="K1033" t="s">
        <v>211</v>
      </c>
      <c r="L1033">
        <v>3</v>
      </c>
      <c r="M1033" s="2">
        <v>2000000</v>
      </c>
      <c r="N1033" s="2">
        <v>130000</v>
      </c>
      <c r="O1033" t="str">
        <f t="shared" si="16"/>
        <v>Flop</v>
      </c>
      <c r="S1033" s="16" t="s">
        <v>15</v>
      </c>
      <c r="T1033" s="17">
        <v>2</v>
      </c>
    </row>
    <row r="1034" spans="1:20" x14ac:dyDescent="0.3">
      <c r="A1034" t="s">
        <v>2636</v>
      </c>
      <c r="B1034" t="s">
        <v>15</v>
      </c>
      <c r="C1034" t="s">
        <v>16</v>
      </c>
      <c r="D1034" t="s">
        <v>16</v>
      </c>
      <c r="E1034" t="s">
        <v>24</v>
      </c>
      <c r="F1034" t="s">
        <v>16</v>
      </c>
      <c r="G1034" t="s">
        <v>18</v>
      </c>
      <c r="H1034" t="s">
        <v>18</v>
      </c>
      <c r="I1034" t="s">
        <v>2634</v>
      </c>
      <c r="J1034" t="s">
        <v>2637</v>
      </c>
      <c r="K1034" t="s">
        <v>2638</v>
      </c>
      <c r="L1034">
        <v>25</v>
      </c>
      <c r="M1034" s="2">
        <v>12500000</v>
      </c>
      <c r="N1034" s="2">
        <v>450000</v>
      </c>
      <c r="O1034" t="str">
        <f t="shared" si="16"/>
        <v>Flop</v>
      </c>
      <c r="S1034" s="14" t="s">
        <v>2616</v>
      </c>
      <c r="T1034" s="17">
        <v>2</v>
      </c>
    </row>
    <row r="1035" spans="1:20" x14ac:dyDescent="0.3">
      <c r="A1035" t="s">
        <v>2639</v>
      </c>
      <c r="B1035" t="s">
        <v>15</v>
      </c>
      <c r="C1035" t="s">
        <v>16</v>
      </c>
      <c r="D1035" t="s">
        <v>16</v>
      </c>
      <c r="E1035" t="s">
        <v>24</v>
      </c>
      <c r="F1035" t="s">
        <v>16</v>
      </c>
      <c r="G1035" t="s">
        <v>18</v>
      </c>
      <c r="H1035" t="s">
        <v>18</v>
      </c>
      <c r="I1035" t="s">
        <v>2640</v>
      </c>
      <c r="J1035" t="s">
        <v>2641</v>
      </c>
      <c r="K1035" t="s">
        <v>2642</v>
      </c>
      <c r="L1035">
        <v>20</v>
      </c>
      <c r="M1035" s="2">
        <v>9000000</v>
      </c>
      <c r="N1035" s="2">
        <v>1850000</v>
      </c>
      <c r="O1035" t="str">
        <f t="shared" si="16"/>
        <v>Flop</v>
      </c>
      <c r="S1035" s="16" t="s">
        <v>15</v>
      </c>
      <c r="T1035" s="17">
        <v>2</v>
      </c>
    </row>
    <row r="1036" spans="1:20" x14ac:dyDescent="0.3">
      <c r="A1036" t="s">
        <v>2643</v>
      </c>
      <c r="B1036" t="s">
        <v>23</v>
      </c>
      <c r="C1036" t="s">
        <v>16</v>
      </c>
      <c r="D1036" t="s">
        <v>16</v>
      </c>
      <c r="E1036" t="s">
        <v>24</v>
      </c>
      <c r="F1036" t="s">
        <v>16</v>
      </c>
      <c r="G1036" t="s">
        <v>16</v>
      </c>
      <c r="H1036" t="s">
        <v>16</v>
      </c>
      <c r="I1036" t="s">
        <v>2644</v>
      </c>
      <c r="J1036" t="s">
        <v>2145</v>
      </c>
      <c r="K1036" t="s">
        <v>1085</v>
      </c>
      <c r="L1036">
        <v>35</v>
      </c>
      <c r="M1036" s="2">
        <v>25000000</v>
      </c>
      <c r="N1036" s="2">
        <v>700000</v>
      </c>
      <c r="O1036" t="str">
        <f t="shared" si="16"/>
        <v>Flop</v>
      </c>
      <c r="S1036" s="14" t="s">
        <v>2622</v>
      </c>
      <c r="T1036" s="17">
        <v>1</v>
      </c>
    </row>
    <row r="1037" spans="1:20" x14ac:dyDescent="0.3">
      <c r="A1037" t="s">
        <v>2645</v>
      </c>
      <c r="B1037" t="s">
        <v>15</v>
      </c>
      <c r="C1037" t="s">
        <v>16</v>
      </c>
      <c r="D1037" t="s">
        <v>16</v>
      </c>
      <c r="E1037" t="s">
        <v>24</v>
      </c>
      <c r="F1037" t="s">
        <v>16</v>
      </c>
      <c r="G1037" t="s">
        <v>18</v>
      </c>
      <c r="H1037" t="s">
        <v>16</v>
      </c>
      <c r="I1037" t="s">
        <v>2644</v>
      </c>
      <c r="J1037" t="s">
        <v>2646</v>
      </c>
      <c r="K1037" t="s">
        <v>2567</v>
      </c>
      <c r="L1037">
        <v>40</v>
      </c>
      <c r="M1037" s="2">
        <v>17500000</v>
      </c>
      <c r="N1037" s="2">
        <v>1075000</v>
      </c>
      <c r="O1037" t="str">
        <f t="shared" si="16"/>
        <v>Flop</v>
      </c>
      <c r="S1037" s="16" t="s">
        <v>15</v>
      </c>
      <c r="T1037" s="17">
        <v>1</v>
      </c>
    </row>
    <row r="1038" spans="1:20" x14ac:dyDescent="0.3">
      <c r="A1038" t="s">
        <v>2647</v>
      </c>
      <c r="B1038" t="s">
        <v>23</v>
      </c>
      <c r="C1038" t="s">
        <v>16</v>
      </c>
      <c r="D1038" t="s">
        <v>16</v>
      </c>
      <c r="E1038" t="s">
        <v>24</v>
      </c>
      <c r="F1038" t="s">
        <v>16</v>
      </c>
      <c r="G1038" t="s">
        <v>18</v>
      </c>
      <c r="H1038" t="s">
        <v>16</v>
      </c>
      <c r="I1038" t="s">
        <v>2644</v>
      </c>
      <c r="J1038" t="s">
        <v>2648</v>
      </c>
      <c r="K1038" t="s">
        <v>268</v>
      </c>
      <c r="L1038">
        <v>150</v>
      </c>
      <c r="M1038" s="2">
        <v>60000000</v>
      </c>
      <c r="N1038" s="2">
        <v>9500000</v>
      </c>
      <c r="O1038" t="str">
        <f t="shared" si="16"/>
        <v>Flop</v>
      </c>
      <c r="S1038" s="14" t="s">
        <v>2625</v>
      </c>
      <c r="T1038" s="17">
        <v>1</v>
      </c>
    </row>
    <row r="1039" spans="1:20" x14ac:dyDescent="0.3">
      <c r="A1039" t="s">
        <v>2649</v>
      </c>
      <c r="B1039" t="s">
        <v>15</v>
      </c>
      <c r="C1039" t="s">
        <v>16</v>
      </c>
      <c r="D1039" t="s">
        <v>16</v>
      </c>
      <c r="E1039" t="s">
        <v>42</v>
      </c>
      <c r="F1039" t="s">
        <v>16</v>
      </c>
      <c r="G1039" t="s">
        <v>16</v>
      </c>
      <c r="H1039" t="s">
        <v>16</v>
      </c>
      <c r="I1039" t="s">
        <v>2644</v>
      </c>
      <c r="J1039" t="s">
        <v>960</v>
      </c>
      <c r="K1039" t="s">
        <v>96</v>
      </c>
      <c r="L1039">
        <v>75</v>
      </c>
      <c r="M1039" s="2">
        <v>42500000</v>
      </c>
      <c r="N1039" s="2">
        <v>3100000</v>
      </c>
      <c r="O1039" t="str">
        <f t="shared" si="16"/>
        <v>Flop</v>
      </c>
      <c r="S1039" s="16" t="s">
        <v>23</v>
      </c>
      <c r="T1039" s="17">
        <v>1</v>
      </c>
    </row>
    <row r="1040" spans="1:20" x14ac:dyDescent="0.3">
      <c r="A1040" t="s">
        <v>2650</v>
      </c>
      <c r="B1040" t="s">
        <v>15</v>
      </c>
      <c r="C1040" t="s">
        <v>16</v>
      </c>
      <c r="D1040" t="s">
        <v>16</v>
      </c>
      <c r="E1040" t="s">
        <v>118</v>
      </c>
      <c r="F1040" t="s">
        <v>16</v>
      </c>
      <c r="G1040" t="s">
        <v>18</v>
      </c>
      <c r="H1040" t="s">
        <v>16</v>
      </c>
      <c r="I1040" t="s">
        <v>2644</v>
      </c>
      <c r="J1040" t="s">
        <v>931</v>
      </c>
      <c r="K1040" t="s">
        <v>2567</v>
      </c>
      <c r="L1040">
        <v>25</v>
      </c>
      <c r="M1040" s="2">
        <v>12500000</v>
      </c>
      <c r="N1040" s="2">
        <v>690000</v>
      </c>
      <c r="O1040" t="str">
        <f t="shared" si="16"/>
        <v>Flop</v>
      </c>
      <c r="S1040" s="14" t="s">
        <v>2627</v>
      </c>
      <c r="T1040" s="17">
        <v>1</v>
      </c>
    </row>
    <row r="1041" spans="1:20" x14ac:dyDescent="0.3">
      <c r="A1041" t="s">
        <v>2651</v>
      </c>
      <c r="B1041" t="s">
        <v>15</v>
      </c>
      <c r="C1041" t="s">
        <v>16</v>
      </c>
      <c r="D1041" t="s">
        <v>16</v>
      </c>
      <c r="E1041" t="s">
        <v>42</v>
      </c>
      <c r="F1041" t="s">
        <v>16</v>
      </c>
      <c r="G1041" t="s">
        <v>18</v>
      </c>
      <c r="H1041" t="s">
        <v>18</v>
      </c>
      <c r="I1041" t="s">
        <v>2644</v>
      </c>
      <c r="J1041" t="s">
        <v>461</v>
      </c>
      <c r="K1041" t="s">
        <v>635</v>
      </c>
      <c r="L1041">
        <v>200</v>
      </c>
      <c r="M1041" s="2">
        <v>62500000</v>
      </c>
      <c r="N1041" s="2">
        <v>39600000</v>
      </c>
      <c r="O1041" t="str">
        <f t="shared" si="16"/>
        <v>Flop</v>
      </c>
      <c r="S1041" s="16" t="s">
        <v>23</v>
      </c>
      <c r="T1041" s="17">
        <v>1</v>
      </c>
    </row>
    <row r="1042" spans="1:20" x14ac:dyDescent="0.3">
      <c r="A1042" t="s">
        <v>2652</v>
      </c>
      <c r="B1042" t="s">
        <v>15</v>
      </c>
      <c r="C1042" t="s">
        <v>16</v>
      </c>
      <c r="D1042" t="s">
        <v>16</v>
      </c>
      <c r="E1042" t="s">
        <v>17</v>
      </c>
      <c r="F1042" t="s">
        <v>18</v>
      </c>
      <c r="G1042" t="s">
        <v>18</v>
      </c>
      <c r="H1042" t="s">
        <v>16</v>
      </c>
      <c r="I1042" t="s">
        <v>2653</v>
      </c>
      <c r="J1042" t="s">
        <v>2300</v>
      </c>
      <c r="K1042" t="s">
        <v>2253</v>
      </c>
      <c r="L1042">
        <v>150</v>
      </c>
      <c r="M1042" s="2">
        <v>17500000</v>
      </c>
      <c r="N1042" s="2">
        <v>2900000</v>
      </c>
      <c r="O1042" t="str">
        <f t="shared" si="16"/>
        <v>Flop</v>
      </c>
      <c r="S1042" s="14" t="s">
        <v>2630</v>
      </c>
      <c r="T1042" s="17">
        <v>1</v>
      </c>
    </row>
    <row r="1043" spans="1:20" x14ac:dyDescent="0.3">
      <c r="A1043" t="s">
        <v>2654</v>
      </c>
      <c r="B1043" t="s">
        <v>15</v>
      </c>
      <c r="C1043" t="s">
        <v>16</v>
      </c>
      <c r="D1043" t="s">
        <v>16</v>
      </c>
      <c r="E1043" t="s">
        <v>29</v>
      </c>
      <c r="F1043" t="s">
        <v>16</v>
      </c>
      <c r="G1043" t="s">
        <v>18</v>
      </c>
      <c r="H1043" t="s">
        <v>18</v>
      </c>
      <c r="I1043" t="s">
        <v>2655</v>
      </c>
      <c r="J1043" t="s">
        <v>2656</v>
      </c>
      <c r="K1043" t="s">
        <v>2657</v>
      </c>
      <c r="L1043">
        <v>850</v>
      </c>
      <c r="M1043" s="2">
        <v>85000000</v>
      </c>
      <c r="N1043" s="2">
        <v>177950000</v>
      </c>
      <c r="O1043" t="str">
        <f t="shared" si="16"/>
        <v>Blockbuster</v>
      </c>
      <c r="S1043" s="16" t="s">
        <v>23</v>
      </c>
      <c r="T1043" s="17">
        <v>1</v>
      </c>
    </row>
    <row r="1044" spans="1:20" x14ac:dyDescent="0.3">
      <c r="A1044" t="s">
        <v>2658</v>
      </c>
      <c r="B1044" t="s">
        <v>15</v>
      </c>
      <c r="C1044" t="s">
        <v>16</v>
      </c>
      <c r="D1044" t="s">
        <v>16</v>
      </c>
      <c r="E1044" t="s">
        <v>64</v>
      </c>
      <c r="F1044" t="s">
        <v>16</v>
      </c>
      <c r="G1044" t="s">
        <v>18</v>
      </c>
      <c r="H1044" t="s">
        <v>16</v>
      </c>
      <c r="I1044" t="s">
        <v>2655</v>
      </c>
      <c r="J1044" t="s">
        <v>2659</v>
      </c>
      <c r="K1044" t="s">
        <v>103</v>
      </c>
      <c r="L1044">
        <v>350</v>
      </c>
      <c r="M1044" s="2">
        <v>35000000</v>
      </c>
      <c r="N1044" s="2">
        <v>5200000</v>
      </c>
      <c r="O1044" t="str">
        <f t="shared" si="16"/>
        <v>Flop</v>
      </c>
      <c r="S1044" s="14" t="s">
        <v>2634</v>
      </c>
      <c r="T1044" s="17">
        <v>2</v>
      </c>
    </row>
    <row r="1045" spans="1:20" x14ac:dyDescent="0.3">
      <c r="A1045" t="s">
        <v>2660</v>
      </c>
      <c r="B1045" t="s">
        <v>15</v>
      </c>
      <c r="C1045" t="s">
        <v>16</v>
      </c>
      <c r="D1045" t="s">
        <v>16</v>
      </c>
      <c r="E1045" t="s">
        <v>29</v>
      </c>
      <c r="F1045" t="s">
        <v>16</v>
      </c>
      <c r="G1045" t="s">
        <v>18</v>
      </c>
      <c r="H1045" t="s">
        <v>16</v>
      </c>
      <c r="I1045" t="s">
        <v>2655</v>
      </c>
      <c r="J1045" t="s">
        <v>1255</v>
      </c>
      <c r="K1045" t="s">
        <v>1160</v>
      </c>
      <c r="L1045">
        <v>575</v>
      </c>
      <c r="M1045" s="2">
        <v>120000000</v>
      </c>
      <c r="N1045" s="2">
        <v>112500000</v>
      </c>
      <c r="O1045" t="str">
        <f t="shared" si="16"/>
        <v>Average</v>
      </c>
      <c r="S1045" s="16" t="s">
        <v>23</v>
      </c>
      <c r="T1045" s="17">
        <v>1</v>
      </c>
    </row>
    <row r="1046" spans="1:20" x14ac:dyDescent="0.3">
      <c r="A1046" t="s">
        <v>2661</v>
      </c>
      <c r="B1046" t="s">
        <v>15</v>
      </c>
      <c r="C1046" t="s">
        <v>16</v>
      </c>
      <c r="D1046" t="s">
        <v>16</v>
      </c>
      <c r="E1046" t="s">
        <v>17</v>
      </c>
      <c r="F1046" t="s">
        <v>16</v>
      </c>
      <c r="G1046" t="s">
        <v>16</v>
      </c>
      <c r="H1046" t="s">
        <v>16</v>
      </c>
      <c r="I1046" t="s">
        <v>2655</v>
      </c>
      <c r="J1046" t="s">
        <v>2662</v>
      </c>
      <c r="K1046" t="s">
        <v>322</v>
      </c>
      <c r="L1046">
        <v>625</v>
      </c>
      <c r="M1046" s="2">
        <v>150000000</v>
      </c>
      <c r="N1046" s="2">
        <v>21300000</v>
      </c>
      <c r="O1046" t="str">
        <f t="shared" si="16"/>
        <v>Flop</v>
      </c>
      <c r="S1046" s="16" t="s">
        <v>15</v>
      </c>
      <c r="T1046" s="17">
        <v>1</v>
      </c>
    </row>
    <row r="1047" spans="1:20" x14ac:dyDescent="0.3">
      <c r="A1047" t="s">
        <v>2663</v>
      </c>
      <c r="B1047" t="s">
        <v>15</v>
      </c>
      <c r="C1047" t="s">
        <v>16</v>
      </c>
      <c r="D1047" t="s">
        <v>16</v>
      </c>
      <c r="E1047" t="s">
        <v>24</v>
      </c>
      <c r="F1047" t="s">
        <v>16</v>
      </c>
      <c r="G1047" t="s">
        <v>18</v>
      </c>
      <c r="H1047" t="s">
        <v>18</v>
      </c>
      <c r="I1047" t="s">
        <v>2655</v>
      </c>
      <c r="J1047" t="s">
        <v>2664</v>
      </c>
      <c r="K1047" t="s">
        <v>2665</v>
      </c>
      <c r="L1047">
        <v>225</v>
      </c>
      <c r="M1047" s="2">
        <v>55000000</v>
      </c>
      <c r="N1047" s="2">
        <v>8500000</v>
      </c>
      <c r="O1047" t="str">
        <f t="shared" si="16"/>
        <v>Flop</v>
      </c>
      <c r="S1047" s="14" t="s">
        <v>2640</v>
      </c>
      <c r="T1047" s="17">
        <v>1</v>
      </c>
    </row>
    <row r="1048" spans="1:20" x14ac:dyDescent="0.3">
      <c r="A1048" t="s">
        <v>2666</v>
      </c>
      <c r="B1048" t="s">
        <v>15</v>
      </c>
      <c r="C1048" t="s">
        <v>16</v>
      </c>
      <c r="D1048" t="s">
        <v>16</v>
      </c>
      <c r="E1048" t="s">
        <v>29</v>
      </c>
      <c r="F1048" t="s">
        <v>18</v>
      </c>
      <c r="G1048" t="s">
        <v>18</v>
      </c>
      <c r="H1048" t="s">
        <v>18</v>
      </c>
      <c r="I1048" t="s">
        <v>2655</v>
      </c>
      <c r="J1048" t="s">
        <v>1220</v>
      </c>
      <c r="K1048" t="s">
        <v>36</v>
      </c>
      <c r="L1048">
        <v>150</v>
      </c>
      <c r="M1048" s="2">
        <v>35000000</v>
      </c>
      <c r="N1048" s="2">
        <v>32600000</v>
      </c>
      <c r="O1048" t="str">
        <f t="shared" si="16"/>
        <v>Average</v>
      </c>
      <c r="S1048" s="16" t="s">
        <v>15</v>
      </c>
      <c r="T1048" s="17">
        <v>1</v>
      </c>
    </row>
    <row r="1049" spans="1:20" x14ac:dyDescent="0.3">
      <c r="A1049" t="s">
        <v>2667</v>
      </c>
      <c r="B1049" t="s">
        <v>15</v>
      </c>
      <c r="C1049" t="s">
        <v>16</v>
      </c>
      <c r="D1049" t="s">
        <v>16</v>
      </c>
      <c r="E1049" t="s">
        <v>38</v>
      </c>
      <c r="F1049" t="s">
        <v>16</v>
      </c>
      <c r="G1049" t="s">
        <v>18</v>
      </c>
      <c r="H1049" t="s">
        <v>18</v>
      </c>
      <c r="I1049" t="s">
        <v>2668</v>
      </c>
      <c r="J1049" t="s">
        <v>2669</v>
      </c>
      <c r="K1049" t="s">
        <v>2670</v>
      </c>
      <c r="L1049">
        <v>1</v>
      </c>
      <c r="M1049" s="2">
        <v>3000000</v>
      </c>
      <c r="N1049" s="2">
        <v>1025000</v>
      </c>
      <c r="O1049" t="str">
        <f t="shared" si="16"/>
        <v>Flop</v>
      </c>
      <c r="S1049" s="14" t="s">
        <v>2644</v>
      </c>
      <c r="T1049" s="17">
        <v>6</v>
      </c>
    </row>
    <row r="1050" spans="1:20" x14ac:dyDescent="0.3">
      <c r="A1050" t="s">
        <v>2671</v>
      </c>
      <c r="B1050" t="s">
        <v>15</v>
      </c>
      <c r="C1050" t="s">
        <v>16</v>
      </c>
      <c r="D1050" t="s">
        <v>16</v>
      </c>
      <c r="E1050" t="s">
        <v>24</v>
      </c>
      <c r="F1050" t="s">
        <v>16</v>
      </c>
      <c r="G1050" t="s">
        <v>16</v>
      </c>
      <c r="H1050" t="s">
        <v>16</v>
      </c>
      <c r="I1050" t="s">
        <v>2672</v>
      </c>
      <c r="J1050" t="s">
        <v>1429</v>
      </c>
      <c r="K1050" t="s">
        <v>1105</v>
      </c>
      <c r="L1050">
        <v>1</v>
      </c>
      <c r="M1050" s="2">
        <v>1500000</v>
      </c>
      <c r="N1050" s="2">
        <v>72500</v>
      </c>
      <c r="O1050" t="str">
        <f t="shared" si="16"/>
        <v>Flop</v>
      </c>
      <c r="S1050" s="16" t="s">
        <v>23</v>
      </c>
      <c r="T1050" s="17">
        <v>2</v>
      </c>
    </row>
    <row r="1051" spans="1:20" x14ac:dyDescent="0.3">
      <c r="A1051" t="s">
        <v>2673</v>
      </c>
      <c r="B1051" t="s">
        <v>15</v>
      </c>
      <c r="C1051" t="s">
        <v>16</v>
      </c>
      <c r="D1051" t="s">
        <v>16</v>
      </c>
      <c r="E1051" t="s">
        <v>42</v>
      </c>
      <c r="F1051" t="s">
        <v>18</v>
      </c>
      <c r="G1051" t="s">
        <v>16</v>
      </c>
      <c r="H1051" t="s">
        <v>16</v>
      </c>
      <c r="I1051" t="s">
        <v>2674</v>
      </c>
      <c r="J1051" t="s">
        <v>1283</v>
      </c>
      <c r="K1051" t="s">
        <v>2567</v>
      </c>
      <c r="L1051">
        <v>250</v>
      </c>
      <c r="M1051" s="2">
        <v>60000000</v>
      </c>
      <c r="N1051" s="2">
        <v>25700000</v>
      </c>
      <c r="O1051" t="str">
        <f t="shared" si="16"/>
        <v>Flop</v>
      </c>
      <c r="S1051" s="16" t="s">
        <v>15</v>
      </c>
      <c r="T1051" s="17">
        <v>4</v>
      </c>
    </row>
    <row r="1052" spans="1:20" x14ac:dyDescent="0.3">
      <c r="A1052" t="s">
        <v>2675</v>
      </c>
      <c r="B1052" t="s">
        <v>15</v>
      </c>
      <c r="C1052" t="s">
        <v>16</v>
      </c>
      <c r="D1052" t="s">
        <v>16</v>
      </c>
      <c r="E1052" t="s">
        <v>24</v>
      </c>
      <c r="F1052" t="s">
        <v>18</v>
      </c>
      <c r="G1052" t="s">
        <v>18</v>
      </c>
      <c r="H1052" t="s">
        <v>18</v>
      </c>
      <c r="I1052" t="s">
        <v>2676</v>
      </c>
      <c r="J1052" t="s">
        <v>2677</v>
      </c>
      <c r="K1052" t="s">
        <v>2678</v>
      </c>
      <c r="L1052">
        <v>20</v>
      </c>
      <c r="M1052" s="2">
        <v>6000000</v>
      </c>
      <c r="N1052" s="2">
        <v>140000</v>
      </c>
      <c r="O1052" t="str">
        <f t="shared" si="16"/>
        <v>Flop</v>
      </c>
      <c r="S1052" s="14" t="s">
        <v>2653</v>
      </c>
      <c r="T1052" s="17">
        <v>1</v>
      </c>
    </row>
    <row r="1053" spans="1:20" x14ac:dyDescent="0.3">
      <c r="A1053" t="s">
        <v>2679</v>
      </c>
      <c r="B1053" t="s">
        <v>15</v>
      </c>
      <c r="C1053" t="s">
        <v>16</v>
      </c>
      <c r="D1053" t="s">
        <v>16</v>
      </c>
      <c r="E1053" t="s">
        <v>64</v>
      </c>
      <c r="F1053" t="s">
        <v>16</v>
      </c>
      <c r="G1053" t="s">
        <v>18</v>
      </c>
      <c r="H1053" t="s">
        <v>16</v>
      </c>
      <c r="I1053" t="s">
        <v>2680</v>
      </c>
      <c r="J1053" t="s">
        <v>2681</v>
      </c>
      <c r="K1053" t="s">
        <v>701</v>
      </c>
      <c r="L1053">
        <v>15</v>
      </c>
      <c r="M1053" s="2">
        <v>12500000</v>
      </c>
      <c r="N1053" s="2">
        <v>190000</v>
      </c>
      <c r="O1053" t="str">
        <f t="shared" si="16"/>
        <v>Flop</v>
      </c>
      <c r="S1053" s="16" t="s">
        <v>15</v>
      </c>
      <c r="T1053" s="17">
        <v>1</v>
      </c>
    </row>
    <row r="1054" spans="1:20" x14ac:dyDescent="0.3">
      <c r="A1054" t="s">
        <v>2682</v>
      </c>
      <c r="B1054" t="s">
        <v>15</v>
      </c>
      <c r="C1054" t="s">
        <v>16</v>
      </c>
      <c r="D1054" t="s">
        <v>16</v>
      </c>
      <c r="E1054" t="s">
        <v>24</v>
      </c>
      <c r="F1054" t="s">
        <v>16</v>
      </c>
      <c r="G1054" t="s">
        <v>16</v>
      </c>
      <c r="H1054" t="s">
        <v>16</v>
      </c>
      <c r="I1054" t="s">
        <v>2680</v>
      </c>
      <c r="J1054" t="s">
        <v>846</v>
      </c>
      <c r="K1054" t="s">
        <v>564</v>
      </c>
      <c r="L1054">
        <v>30</v>
      </c>
      <c r="M1054" s="2">
        <v>5000000</v>
      </c>
      <c r="N1054" s="2">
        <v>425000</v>
      </c>
      <c r="O1054" t="str">
        <f t="shared" si="16"/>
        <v>Flop</v>
      </c>
      <c r="S1054" s="14" t="s">
        <v>2655</v>
      </c>
      <c r="T1054" s="17">
        <v>6</v>
      </c>
    </row>
    <row r="1055" spans="1:20" x14ac:dyDescent="0.3">
      <c r="A1055" t="s">
        <v>2683</v>
      </c>
      <c r="B1055" t="s">
        <v>15</v>
      </c>
      <c r="C1055" t="s">
        <v>16</v>
      </c>
      <c r="D1055" t="s">
        <v>16</v>
      </c>
      <c r="E1055" t="s">
        <v>64</v>
      </c>
      <c r="F1055" t="s">
        <v>16</v>
      </c>
      <c r="G1055" t="s">
        <v>16</v>
      </c>
      <c r="H1055" t="s">
        <v>16</v>
      </c>
      <c r="I1055" t="s">
        <v>2680</v>
      </c>
      <c r="J1055" t="s">
        <v>2684</v>
      </c>
      <c r="K1055" t="s">
        <v>2073</v>
      </c>
      <c r="L1055">
        <v>60</v>
      </c>
      <c r="M1055" s="2">
        <v>35000000</v>
      </c>
      <c r="N1055" s="2">
        <v>1450000</v>
      </c>
      <c r="O1055" t="str">
        <f t="shared" si="16"/>
        <v>Flop</v>
      </c>
      <c r="S1055" s="16" t="s">
        <v>15</v>
      </c>
      <c r="T1055" s="17">
        <v>6</v>
      </c>
    </row>
    <row r="1056" spans="1:20" x14ac:dyDescent="0.3">
      <c r="A1056" t="s">
        <v>2685</v>
      </c>
      <c r="B1056" t="s">
        <v>15</v>
      </c>
      <c r="C1056" t="s">
        <v>16</v>
      </c>
      <c r="D1056" t="s">
        <v>16</v>
      </c>
      <c r="E1056" t="s">
        <v>24</v>
      </c>
      <c r="F1056" t="s">
        <v>16</v>
      </c>
      <c r="G1056" t="s">
        <v>16</v>
      </c>
      <c r="H1056" t="s">
        <v>16</v>
      </c>
      <c r="I1056" t="s">
        <v>2680</v>
      </c>
      <c r="J1056" t="s">
        <v>2686</v>
      </c>
      <c r="K1056" t="s">
        <v>564</v>
      </c>
      <c r="L1056">
        <v>55</v>
      </c>
      <c r="M1056" s="2">
        <v>20000000</v>
      </c>
      <c r="N1056" s="2">
        <v>4800000</v>
      </c>
      <c r="O1056" t="str">
        <f t="shared" si="16"/>
        <v>Flop</v>
      </c>
      <c r="S1056" s="14" t="s">
        <v>2668</v>
      </c>
      <c r="T1056" s="17">
        <v>1</v>
      </c>
    </row>
    <row r="1057" spans="1:20" x14ac:dyDescent="0.3">
      <c r="A1057" t="s">
        <v>2687</v>
      </c>
      <c r="B1057" t="s">
        <v>23</v>
      </c>
      <c r="C1057" t="s">
        <v>16</v>
      </c>
      <c r="D1057" t="s">
        <v>16</v>
      </c>
      <c r="E1057" t="s">
        <v>24</v>
      </c>
      <c r="F1057" t="s">
        <v>16</v>
      </c>
      <c r="G1057" t="s">
        <v>18</v>
      </c>
      <c r="H1057" t="s">
        <v>18</v>
      </c>
      <c r="I1057" t="s">
        <v>84</v>
      </c>
      <c r="J1057" t="s">
        <v>2688</v>
      </c>
      <c r="K1057" t="s">
        <v>515</v>
      </c>
      <c r="L1057">
        <v>30</v>
      </c>
      <c r="M1057" s="2">
        <v>15000000</v>
      </c>
      <c r="N1057" s="2">
        <v>1625000</v>
      </c>
      <c r="O1057" t="str">
        <f t="shared" si="16"/>
        <v>Flop</v>
      </c>
      <c r="S1057" s="16" t="s">
        <v>15</v>
      </c>
      <c r="T1057" s="17">
        <v>1</v>
      </c>
    </row>
    <row r="1058" spans="1:20" x14ac:dyDescent="0.3">
      <c r="A1058" t="s">
        <v>2689</v>
      </c>
      <c r="B1058" t="s">
        <v>15</v>
      </c>
      <c r="C1058" t="s">
        <v>16</v>
      </c>
      <c r="D1058" t="s">
        <v>16</v>
      </c>
      <c r="E1058" t="s">
        <v>371</v>
      </c>
      <c r="F1058" t="s">
        <v>18</v>
      </c>
      <c r="G1058" t="s">
        <v>18</v>
      </c>
      <c r="H1058" t="s">
        <v>16</v>
      </c>
      <c r="I1058" t="s">
        <v>2690</v>
      </c>
      <c r="J1058" t="s">
        <v>2691</v>
      </c>
      <c r="K1058" t="s">
        <v>2692</v>
      </c>
      <c r="L1058">
        <v>5</v>
      </c>
      <c r="M1058" s="2">
        <v>2500000</v>
      </c>
      <c r="N1058" s="2">
        <v>75000</v>
      </c>
      <c r="O1058" t="str">
        <f t="shared" si="16"/>
        <v>Flop</v>
      </c>
      <c r="S1058" s="14" t="s">
        <v>2672</v>
      </c>
      <c r="T1058" s="17">
        <v>1</v>
      </c>
    </row>
    <row r="1059" spans="1:20" x14ac:dyDescent="0.3">
      <c r="A1059" t="s">
        <v>2693</v>
      </c>
      <c r="B1059" t="s">
        <v>15</v>
      </c>
      <c r="C1059" t="s">
        <v>16</v>
      </c>
      <c r="D1059" t="s">
        <v>16</v>
      </c>
      <c r="E1059" t="s">
        <v>24</v>
      </c>
      <c r="F1059" t="s">
        <v>16</v>
      </c>
      <c r="G1059" t="s">
        <v>16</v>
      </c>
      <c r="H1059" t="s">
        <v>16</v>
      </c>
      <c r="I1059" t="s">
        <v>2694</v>
      </c>
      <c r="J1059" t="s">
        <v>2695</v>
      </c>
      <c r="K1059" t="s">
        <v>2696</v>
      </c>
      <c r="L1059">
        <v>1</v>
      </c>
      <c r="M1059" s="2">
        <v>2000000</v>
      </c>
      <c r="N1059" s="2">
        <v>1450000</v>
      </c>
      <c r="O1059" t="str">
        <f t="shared" si="16"/>
        <v>Flop</v>
      </c>
      <c r="S1059" s="16" t="s">
        <v>15</v>
      </c>
      <c r="T1059" s="17">
        <v>1</v>
      </c>
    </row>
    <row r="1060" spans="1:20" x14ac:dyDescent="0.3">
      <c r="A1060" t="s">
        <v>2697</v>
      </c>
      <c r="B1060" t="s">
        <v>15</v>
      </c>
      <c r="C1060" t="s">
        <v>16</v>
      </c>
      <c r="D1060" t="s">
        <v>16</v>
      </c>
      <c r="E1060" t="s">
        <v>38</v>
      </c>
      <c r="F1060" t="s">
        <v>16</v>
      </c>
      <c r="G1060" t="s">
        <v>16</v>
      </c>
      <c r="H1060" t="s">
        <v>16</v>
      </c>
      <c r="I1060" t="s">
        <v>2694</v>
      </c>
      <c r="J1060" t="s">
        <v>48</v>
      </c>
      <c r="K1060" t="s">
        <v>2698</v>
      </c>
      <c r="L1060">
        <v>1</v>
      </c>
      <c r="M1060" s="2">
        <v>1500000</v>
      </c>
      <c r="N1060" s="2">
        <v>575000</v>
      </c>
      <c r="O1060" t="str">
        <f t="shared" si="16"/>
        <v>Flop</v>
      </c>
      <c r="S1060" s="14" t="s">
        <v>2674</v>
      </c>
      <c r="T1060" s="17">
        <v>1</v>
      </c>
    </row>
    <row r="1061" spans="1:20" x14ac:dyDescent="0.3">
      <c r="A1061" t="s">
        <v>2699</v>
      </c>
      <c r="B1061" t="s">
        <v>15</v>
      </c>
      <c r="C1061" t="s">
        <v>16</v>
      </c>
      <c r="D1061" t="s">
        <v>16</v>
      </c>
      <c r="E1061" t="s">
        <v>29</v>
      </c>
      <c r="F1061" t="s">
        <v>16</v>
      </c>
      <c r="G1061" t="s">
        <v>18</v>
      </c>
      <c r="H1061" t="s">
        <v>18</v>
      </c>
      <c r="I1061" t="s">
        <v>2700</v>
      </c>
      <c r="J1061" t="s">
        <v>747</v>
      </c>
      <c r="K1061" t="s">
        <v>2701</v>
      </c>
      <c r="L1061">
        <v>30</v>
      </c>
      <c r="M1061" s="2">
        <v>12500000</v>
      </c>
      <c r="N1061" s="2">
        <v>1200000</v>
      </c>
      <c r="O1061" t="str">
        <f t="shared" si="16"/>
        <v>Flop</v>
      </c>
      <c r="S1061" s="16" t="s">
        <v>15</v>
      </c>
      <c r="T1061" s="17">
        <v>1</v>
      </c>
    </row>
    <row r="1062" spans="1:20" x14ac:dyDescent="0.3">
      <c r="A1062" t="s">
        <v>2702</v>
      </c>
      <c r="B1062" t="s">
        <v>23</v>
      </c>
      <c r="C1062" t="s">
        <v>16</v>
      </c>
      <c r="D1062" t="s">
        <v>16</v>
      </c>
      <c r="E1062" t="s">
        <v>55</v>
      </c>
      <c r="F1062" t="s">
        <v>16</v>
      </c>
      <c r="G1062" t="s">
        <v>16</v>
      </c>
      <c r="H1062" t="s">
        <v>16</v>
      </c>
      <c r="I1062" t="s">
        <v>2703</v>
      </c>
      <c r="J1062" t="s">
        <v>2704</v>
      </c>
      <c r="K1062" t="s">
        <v>1105</v>
      </c>
      <c r="L1062">
        <v>150</v>
      </c>
      <c r="M1062" s="2">
        <v>20000000</v>
      </c>
      <c r="N1062" s="2">
        <v>11500000</v>
      </c>
      <c r="O1062" t="str">
        <f t="shared" si="16"/>
        <v>Flop</v>
      </c>
      <c r="S1062" s="14" t="s">
        <v>2676</v>
      </c>
      <c r="T1062" s="17">
        <v>1</v>
      </c>
    </row>
    <row r="1063" spans="1:20" x14ac:dyDescent="0.3">
      <c r="A1063" t="s">
        <v>2705</v>
      </c>
      <c r="B1063" t="s">
        <v>15</v>
      </c>
      <c r="C1063" t="s">
        <v>16</v>
      </c>
      <c r="D1063" t="s">
        <v>16</v>
      </c>
      <c r="E1063" t="s">
        <v>24</v>
      </c>
      <c r="F1063" t="s">
        <v>18</v>
      </c>
      <c r="G1063" t="s">
        <v>18</v>
      </c>
      <c r="H1063" t="s">
        <v>16</v>
      </c>
      <c r="I1063" t="s">
        <v>2706</v>
      </c>
      <c r="J1063" t="s">
        <v>2707</v>
      </c>
      <c r="K1063" t="s">
        <v>2708</v>
      </c>
      <c r="L1063">
        <v>15</v>
      </c>
      <c r="M1063" s="2">
        <v>8500000</v>
      </c>
      <c r="N1063" s="2">
        <v>230000</v>
      </c>
      <c r="O1063" t="str">
        <f t="shared" si="16"/>
        <v>Flop</v>
      </c>
      <c r="S1063" s="16" t="s">
        <v>15</v>
      </c>
      <c r="T1063" s="17">
        <v>1</v>
      </c>
    </row>
    <row r="1064" spans="1:20" x14ac:dyDescent="0.3">
      <c r="A1064" t="s">
        <v>2709</v>
      </c>
      <c r="B1064" t="s">
        <v>23</v>
      </c>
      <c r="C1064" t="s">
        <v>16</v>
      </c>
      <c r="D1064" t="s">
        <v>16</v>
      </c>
      <c r="E1064" t="s">
        <v>24</v>
      </c>
      <c r="F1064" t="s">
        <v>16</v>
      </c>
      <c r="G1064" t="s">
        <v>18</v>
      </c>
      <c r="H1064" t="s">
        <v>18</v>
      </c>
      <c r="I1064" t="s">
        <v>2710</v>
      </c>
      <c r="J1064" t="s">
        <v>2711</v>
      </c>
      <c r="K1064" t="s">
        <v>2712</v>
      </c>
      <c r="L1064">
        <v>15</v>
      </c>
      <c r="M1064" s="2">
        <v>10000000</v>
      </c>
      <c r="N1064" s="2">
        <v>250000</v>
      </c>
      <c r="O1064" t="str">
        <f t="shared" si="16"/>
        <v>Flop</v>
      </c>
      <c r="S1064" s="14" t="s">
        <v>2680</v>
      </c>
      <c r="T1064" s="17">
        <v>4</v>
      </c>
    </row>
    <row r="1065" spans="1:20" x14ac:dyDescent="0.3">
      <c r="A1065" t="s">
        <v>2713</v>
      </c>
      <c r="B1065" t="s">
        <v>23</v>
      </c>
      <c r="C1065" t="s">
        <v>16</v>
      </c>
      <c r="D1065" t="s">
        <v>16</v>
      </c>
      <c r="E1065" t="s">
        <v>24</v>
      </c>
      <c r="F1065" t="s">
        <v>18</v>
      </c>
      <c r="G1065" t="s">
        <v>18</v>
      </c>
      <c r="H1065" t="s">
        <v>18</v>
      </c>
      <c r="I1065" t="s">
        <v>2714</v>
      </c>
      <c r="J1065" t="s">
        <v>2715</v>
      </c>
      <c r="K1065" t="s">
        <v>2716</v>
      </c>
      <c r="L1065">
        <v>100</v>
      </c>
      <c r="M1065" s="2">
        <v>15000000</v>
      </c>
      <c r="N1065" s="2">
        <v>1525000</v>
      </c>
      <c r="O1065" t="str">
        <f t="shared" si="16"/>
        <v>Flop</v>
      </c>
      <c r="S1065" s="16" t="s">
        <v>15</v>
      </c>
      <c r="T1065" s="17">
        <v>4</v>
      </c>
    </row>
    <row r="1066" spans="1:20" x14ac:dyDescent="0.3">
      <c r="A1066" t="s">
        <v>2717</v>
      </c>
      <c r="B1066" t="s">
        <v>15</v>
      </c>
      <c r="C1066" t="s">
        <v>16</v>
      </c>
      <c r="D1066" t="s">
        <v>16</v>
      </c>
      <c r="E1066" t="s">
        <v>42</v>
      </c>
      <c r="F1066" t="s">
        <v>16</v>
      </c>
      <c r="G1066" t="s">
        <v>18</v>
      </c>
      <c r="H1066" t="s">
        <v>18</v>
      </c>
      <c r="I1066" t="s">
        <v>2718</v>
      </c>
      <c r="J1066" t="s">
        <v>2719</v>
      </c>
      <c r="K1066" t="s">
        <v>2720</v>
      </c>
      <c r="L1066">
        <v>750</v>
      </c>
      <c r="M1066" s="2">
        <v>130000000</v>
      </c>
      <c r="N1066" s="2">
        <v>30600000</v>
      </c>
      <c r="O1066" t="str">
        <f t="shared" si="16"/>
        <v>Flop</v>
      </c>
      <c r="S1066" s="14" t="s">
        <v>84</v>
      </c>
      <c r="T1066" s="17">
        <v>1</v>
      </c>
    </row>
    <row r="1067" spans="1:20" x14ac:dyDescent="0.3">
      <c r="A1067" t="s">
        <v>2721</v>
      </c>
      <c r="B1067" t="s">
        <v>15</v>
      </c>
      <c r="C1067" t="s">
        <v>16</v>
      </c>
      <c r="D1067" t="s">
        <v>16</v>
      </c>
      <c r="E1067" t="s">
        <v>42</v>
      </c>
      <c r="F1067" t="s">
        <v>16</v>
      </c>
      <c r="G1067" t="s">
        <v>18</v>
      </c>
      <c r="H1067" t="s">
        <v>16</v>
      </c>
      <c r="I1067" t="s">
        <v>2718</v>
      </c>
      <c r="J1067" t="s">
        <v>2313</v>
      </c>
      <c r="K1067" t="s">
        <v>975</v>
      </c>
      <c r="L1067">
        <v>60</v>
      </c>
      <c r="M1067" s="2">
        <v>20000000</v>
      </c>
      <c r="N1067" s="2">
        <v>1250000</v>
      </c>
      <c r="O1067" t="str">
        <f t="shared" si="16"/>
        <v>Flop</v>
      </c>
      <c r="S1067" s="16" t="s">
        <v>23</v>
      </c>
      <c r="T1067" s="17">
        <v>1</v>
      </c>
    </row>
    <row r="1068" spans="1:20" x14ac:dyDescent="0.3">
      <c r="A1068" t="s">
        <v>2722</v>
      </c>
      <c r="B1068" t="s">
        <v>15</v>
      </c>
      <c r="C1068" t="s">
        <v>16</v>
      </c>
      <c r="D1068" t="s">
        <v>16</v>
      </c>
      <c r="E1068" t="s">
        <v>38</v>
      </c>
      <c r="F1068" t="s">
        <v>18</v>
      </c>
      <c r="G1068" t="s">
        <v>16</v>
      </c>
      <c r="H1068" t="s">
        <v>16</v>
      </c>
      <c r="I1068" t="s">
        <v>2718</v>
      </c>
      <c r="J1068" t="s">
        <v>121</v>
      </c>
      <c r="K1068" t="s">
        <v>122</v>
      </c>
      <c r="L1068">
        <v>525</v>
      </c>
      <c r="M1068" s="2">
        <v>45000000</v>
      </c>
      <c r="N1068" s="2">
        <v>115200000</v>
      </c>
      <c r="O1068" t="str">
        <f t="shared" si="16"/>
        <v>Blockbuster</v>
      </c>
      <c r="S1068" s="14" t="s">
        <v>2690</v>
      </c>
      <c r="T1068" s="17">
        <v>1</v>
      </c>
    </row>
    <row r="1069" spans="1:20" x14ac:dyDescent="0.3">
      <c r="A1069" t="s">
        <v>2723</v>
      </c>
      <c r="B1069" t="s">
        <v>15</v>
      </c>
      <c r="C1069" t="s">
        <v>16</v>
      </c>
      <c r="D1069" t="s">
        <v>16</v>
      </c>
      <c r="E1069" t="s">
        <v>24</v>
      </c>
      <c r="F1069" t="s">
        <v>16</v>
      </c>
      <c r="G1069" t="s">
        <v>16</v>
      </c>
      <c r="H1069" t="s">
        <v>16</v>
      </c>
      <c r="I1069" t="s">
        <v>2718</v>
      </c>
      <c r="J1069" t="s">
        <v>1738</v>
      </c>
      <c r="K1069" t="s">
        <v>710</v>
      </c>
      <c r="L1069">
        <v>450</v>
      </c>
      <c r="M1069" s="2">
        <v>90000000</v>
      </c>
      <c r="N1069" s="2">
        <v>89900000</v>
      </c>
      <c r="O1069" t="str">
        <f t="shared" si="16"/>
        <v>Average</v>
      </c>
      <c r="S1069" s="16" t="s">
        <v>15</v>
      </c>
      <c r="T1069" s="17">
        <v>1</v>
      </c>
    </row>
    <row r="1070" spans="1:20" x14ac:dyDescent="0.3">
      <c r="A1070" t="s">
        <v>2724</v>
      </c>
      <c r="B1070" t="s">
        <v>15</v>
      </c>
      <c r="C1070" t="s">
        <v>16</v>
      </c>
      <c r="D1070" t="s">
        <v>16</v>
      </c>
      <c r="E1070" t="s">
        <v>228</v>
      </c>
      <c r="F1070" t="s">
        <v>16</v>
      </c>
      <c r="G1070" t="s">
        <v>18</v>
      </c>
      <c r="H1070" t="s">
        <v>16</v>
      </c>
      <c r="I1070" t="s">
        <v>2718</v>
      </c>
      <c r="J1070" t="s">
        <v>1658</v>
      </c>
      <c r="K1070" t="s">
        <v>2725</v>
      </c>
      <c r="L1070">
        <v>650</v>
      </c>
      <c r="M1070" s="2">
        <v>60000000</v>
      </c>
      <c r="N1070" s="2">
        <v>146800000</v>
      </c>
      <c r="O1070" t="str">
        <f t="shared" si="16"/>
        <v>Blockbuster</v>
      </c>
      <c r="S1070" s="14" t="s">
        <v>2694</v>
      </c>
      <c r="T1070" s="17">
        <v>2</v>
      </c>
    </row>
    <row r="1071" spans="1:20" x14ac:dyDescent="0.3">
      <c r="A1071" t="s">
        <v>2726</v>
      </c>
      <c r="B1071" t="s">
        <v>15</v>
      </c>
      <c r="C1071" t="s">
        <v>16</v>
      </c>
      <c r="D1071" t="s">
        <v>16</v>
      </c>
      <c r="E1071" t="s">
        <v>118</v>
      </c>
      <c r="F1071" t="s">
        <v>16</v>
      </c>
      <c r="G1071" t="s">
        <v>18</v>
      </c>
      <c r="H1071" t="s">
        <v>16</v>
      </c>
      <c r="I1071" t="s">
        <v>2718</v>
      </c>
      <c r="J1071" t="s">
        <v>2727</v>
      </c>
      <c r="K1071" t="s">
        <v>2728</v>
      </c>
      <c r="L1071">
        <v>975</v>
      </c>
      <c r="M1071" s="2">
        <v>130000000</v>
      </c>
      <c r="N1071" s="2">
        <v>194700000</v>
      </c>
      <c r="O1071" t="str">
        <f t="shared" si="16"/>
        <v>Hit</v>
      </c>
      <c r="S1071" s="16" t="s">
        <v>15</v>
      </c>
      <c r="T1071" s="17">
        <v>2</v>
      </c>
    </row>
    <row r="1072" spans="1:20" x14ac:dyDescent="0.3">
      <c r="A1072" t="s">
        <v>2729</v>
      </c>
      <c r="B1072" t="s">
        <v>15</v>
      </c>
      <c r="C1072" t="s">
        <v>16</v>
      </c>
      <c r="D1072" t="s">
        <v>16</v>
      </c>
      <c r="E1072" t="s">
        <v>29</v>
      </c>
      <c r="F1072" t="s">
        <v>16</v>
      </c>
      <c r="G1072" t="s">
        <v>16</v>
      </c>
      <c r="H1072" t="s">
        <v>16</v>
      </c>
      <c r="I1072" t="s">
        <v>2718</v>
      </c>
      <c r="J1072" t="s">
        <v>2730</v>
      </c>
      <c r="K1072" t="s">
        <v>1127</v>
      </c>
      <c r="L1072">
        <v>300</v>
      </c>
      <c r="M1072" s="2">
        <v>50000000</v>
      </c>
      <c r="N1072" s="2">
        <v>35300000</v>
      </c>
      <c r="O1072" t="str">
        <f t="shared" si="16"/>
        <v>Flop</v>
      </c>
      <c r="S1072" s="14" t="s">
        <v>2700</v>
      </c>
      <c r="T1072" s="17">
        <v>1</v>
      </c>
    </row>
    <row r="1073" spans="1:20" x14ac:dyDescent="0.3">
      <c r="A1073" t="s">
        <v>2731</v>
      </c>
      <c r="B1073" t="s">
        <v>15</v>
      </c>
      <c r="C1073" t="s">
        <v>16</v>
      </c>
      <c r="D1073" t="s">
        <v>16</v>
      </c>
      <c r="E1073" t="s">
        <v>42</v>
      </c>
      <c r="F1073" t="s">
        <v>16</v>
      </c>
      <c r="G1073" t="s">
        <v>16</v>
      </c>
      <c r="H1073" t="s">
        <v>16</v>
      </c>
      <c r="I1073" t="s">
        <v>2732</v>
      </c>
      <c r="J1073" t="s">
        <v>263</v>
      </c>
      <c r="K1073" t="s">
        <v>720</v>
      </c>
      <c r="L1073">
        <v>275</v>
      </c>
      <c r="M1073" s="2">
        <v>27500000</v>
      </c>
      <c r="N1073" s="2">
        <v>4375000</v>
      </c>
      <c r="O1073" t="str">
        <f t="shared" si="16"/>
        <v>Flop</v>
      </c>
      <c r="S1073" s="16" t="s">
        <v>15</v>
      </c>
      <c r="T1073" s="17">
        <v>1</v>
      </c>
    </row>
    <row r="1074" spans="1:20" x14ac:dyDescent="0.3">
      <c r="A1074" t="s">
        <v>2733</v>
      </c>
      <c r="B1074" t="s">
        <v>23</v>
      </c>
      <c r="C1074" t="s">
        <v>16</v>
      </c>
      <c r="D1074" t="s">
        <v>16</v>
      </c>
      <c r="E1074" t="s">
        <v>17</v>
      </c>
      <c r="F1074" t="s">
        <v>16</v>
      </c>
      <c r="G1074" t="s">
        <v>18</v>
      </c>
      <c r="H1074" t="s">
        <v>16</v>
      </c>
      <c r="I1074" t="s">
        <v>2732</v>
      </c>
      <c r="J1074" t="s">
        <v>2734</v>
      </c>
      <c r="K1074" t="s">
        <v>338</v>
      </c>
      <c r="L1074">
        <v>550</v>
      </c>
      <c r="M1074" s="2">
        <v>60000000</v>
      </c>
      <c r="N1074" s="2">
        <v>24800000</v>
      </c>
      <c r="O1074" t="str">
        <f t="shared" si="16"/>
        <v>Flop</v>
      </c>
      <c r="S1074" s="14" t="s">
        <v>2703</v>
      </c>
      <c r="T1074" s="17">
        <v>1</v>
      </c>
    </row>
    <row r="1075" spans="1:20" x14ac:dyDescent="0.3">
      <c r="A1075" t="s">
        <v>2735</v>
      </c>
      <c r="B1075" t="s">
        <v>23</v>
      </c>
      <c r="C1075" t="s">
        <v>16</v>
      </c>
      <c r="D1075" t="s">
        <v>16</v>
      </c>
      <c r="E1075" t="s">
        <v>55</v>
      </c>
      <c r="F1075" t="s">
        <v>16</v>
      </c>
      <c r="G1075" t="s">
        <v>16</v>
      </c>
      <c r="H1075" t="s">
        <v>18</v>
      </c>
      <c r="I1075" t="s">
        <v>2732</v>
      </c>
      <c r="J1075" t="s">
        <v>1119</v>
      </c>
      <c r="K1075" t="s">
        <v>2736</v>
      </c>
      <c r="L1075">
        <v>300</v>
      </c>
      <c r="M1075" s="2">
        <v>50000000</v>
      </c>
      <c r="N1075" s="2">
        <v>1800000</v>
      </c>
      <c r="O1075" t="str">
        <f t="shared" si="16"/>
        <v>Flop</v>
      </c>
      <c r="S1075" s="16" t="s">
        <v>23</v>
      </c>
      <c r="T1075" s="17">
        <v>1</v>
      </c>
    </row>
    <row r="1076" spans="1:20" x14ac:dyDescent="0.3">
      <c r="A1076">
        <v>1920</v>
      </c>
      <c r="B1076" t="s">
        <v>23</v>
      </c>
      <c r="C1076" t="s">
        <v>16</v>
      </c>
      <c r="D1076" t="s">
        <v>16</v>
      </c>
      <c r="E1076" t="s">
        <v>228</v>
      </c>
      <c r="F1076" t="s">
        <v>18</v>
      </c>
      <c r="G1076" t="s">
        <v>16</v>
      </c>
      <c r="H1076" t="s">
        <v>16</v>
      </c>
      <c r="I1076" t="s">
        <v>2732</v>
      </c>
      <c r="J1076" t="s">
        <v>230</v>
      </c>
      <c r="K1076" t="s">
        <v>1944</v>
      </c>
      <c r="L1076">
        <v>525</v>
      </c>
      <c r="M1076" s="2">
        <v>70000000</v>
      </c>
      <c r="N1076" s="2">
        <v>145000000</v>
      </c>
      <c r="O1076" t="str">
        <f t="shared" si="16"/>
        <v>Blockbuster</v>
      </c>
      <c r="S1076" s="14" t="s">
        <v>2706</v>
      </c>
      <c r="T1076" s="17">
        <v>1</v>
      </c>
    </row>
    <row r="1077" spans="1:20" x14ac:dyDescent="0.3">
      <c r="A1077" t="s">
        <v>2737</v>
      </c>
      <c r="B1077" t="s">
        <v>23</v>
      </c>
      <c r="C1077" t="s">
        <v>16</v>
      </c>
      <c r="D1077" t="s">
        <v>16</v>
      </c>
      <c r="E1077" t="s">
        <v>24</v>
      </c>
      <c r="F1077" t="s">
        <v>16</v>
      </c>
      <c r="G1077" t="s">
        <v>18</v>
      </c>
      <c r="H1077" t="s">
        <v>16</v>
      </c>
      <c r="I1077" t="s">
        <v>2738</v>
      </c>
      <c r="J1077" t="s">
        <v>2739</v>
      </c>
      <c r="K1077" t="s">
        <v>246</v>
      </c>
      <c r="L1077">
        <v>60</v>
      </c>
      <c r="M1077" s="2">
        <v>20000000</v>
      </c>
      <c r="N1077" s="2">
        <v>4600000</v>
      </c>
      <c r="O1077" t="str">
        <f t="shared" si="16"/>
        <v>Flop</v>
      </c>
      <c r="S1077" s="16" t="s">
        <v>15</v>
      </c>
      <c r="T1077" s="17">
        <v>1</v>
      </c>
    </row>
    <row r="1078" spans="1:20" x14ac:dyDescent="0.3">
      <c r="A1078" t="s">
        <v>2740</v>
      </c>
      <c r="B1078" t="s">
        <v>23</v>
      </c>
      <c r="C1078" t="s">
        <v>16</v>
      </c>
      <c r="D1078" t="s">
        <v>16</v>
      </c>
      <c r="E1078" t="s">
        <v>42</v>
      </c>
      <c r="F1078" t="s">
        <v>16</v>
      </c>
      <c r="G1078" t="s">
        <v>16</v>
      </c>
      <c r="H1078" t="s">
        <v>18</v>
      </c>
      <c r="I1078" t="s">
        <v>2738</v>
      </c>
      <c r="J1078" t="s">
        <v>2741</v>
      </c>
      <c r="K1078" t="s">
        <v>852</v>
      </c>
      <c r="L1078">
        <v>100</v>
      </c>
      <c r="M1078" s="2">
        <v>25000000</v>
      </c>
      <c r="N1078" s="2">
        <v>33700000</v>
      </c>
      <c r="O1078" t="str">
        <f t="shared" si="16"/>
        <v>Hit</v>
      </c>
      <c r="S1078" s="14" t="s">
        <v>2710</v>
      </c>
      <c r="T1078" s="17">
        <v>1</v>
      </c>
    </row>
    <row r="1079" spans="1:20" x14ac:dyDescent="0.3">
      <c r="A1079" t="s">
        <v>2742</v>
      </c>
      <c r="B1079" t="s">
        <v>15</v>
      </c>
      <c r="C1079" t="s">
        <v>16</v>
      </c>
      <c r="D1079" t="s">
        <v>16</v>
      </c>
      <c r="E1079" t="s">
        <v>42</v>
      </c>
      <c r="F1079" t="s">
        <v>16</v>
      </c>
      <c r="G1079" t="s">
        <v>18</v>
      </c>
      <c r="H1079" t="s">
        <v>16</v>
      </c>
      <c r="I1079" t="s">
        <v>2738</v>
      </c>
      <c r="J1079" t="s">
        <v>263</v>
      </c>
      <c r="K1079" t="s">
        <v>720</v>
      </c>
      <c r="L1079">
        <v>375</v>
      </c>
      <c r="M1079" s="2">
        <v>80000000</v>
      </c>
      <c r="N1079" s="2">
        <v>28200000</v>
      </c>
      <c r="O1079" t="str">
        <f t="shared" si="16"/>
        <v>Flop</v>
      </c>
      <c r="S1079" s="16" t="s">
        <v>23</v>
      </c>
      <c r="T1079" s="17">
        <v>1</v>
      </c>
    </row>
    <row r="1080" spans="1:20" x14ac:dyDescent="0.3">
      <c r="A1080" t="s">
        <v>2743</v>
      </c>
      <c r="B1080" t="s">
        <v>15</v>
      </c>
      <c r="C1080" t="s">
        <v>16</v>
      </c>
      <c r="D1080" t="s">
        <v>16</v>
      </c>
      <c r="E1080" t="s">
        <v>42</v>
      </c>
      <c r="F1080" t="s">
        <v>16</v>
      </c>
      <c r="G1080" t="s">
        <v>16</v>
      </c>
      <c r="H1080" t="s">
        <v>18</v>
      </c>
      <c r="I1080" t="s">
        <v>2738</v>
      </c>
      <c r="J1080" t="s">
        <v>2744</v>
      </c>
      <c r="K1080" t="s">
        <v>2745</v>
      </c>
      <c r="L1080">
        <v>20</v>
      </c>
      <c r="M1080" s="2">
        <v>17500000</v>
      </c>
      <c r="N1080" s="2">
        <v>700000</v>
      </c>
      <c r="O1080" t="str">
        <f t="shared" si="16"/>
        <v>Flop</v>
      </c>
      <c r="S1080" s="14" t="s">
        <v>2714</v>
      </c>
      <c r="T1080" s="17">
        <v>1</v>
      </c>
    </row>
    <row r="1081" spans="1:20" x14ac:dyDescent="0.3">
      <c r="A1081" t="s">
        <v>2746</v>
      </c>
      <c r="B1081" t="s">
        <v>23</v>
      </c>
      <c r="C1081" t="s">
        <v>16</v>
      </c>
      <c r="D1081" t="s">
        <v>16</v>
      </c>
      <c r="E1081" t="s">
        <v>42</v>
      </c>
      <c r="F1081" t="s">
        <v>16</v>
      </c>
      <c r="G1081" t="s">
        <v>18</v>
      </c>
      <c r="H1081" t="s">
        <v>16</v>
      </c>
      <c r="I1081" t="s">
        <v>2738</v>
      </c>
      <c r="J1081" t="s">
        <v>2738</v>
      </c>
      <c r="K1081" t="s">
        <v>212</v>
      </c>
      <c r="L1081">
        <v>125</v>
      </c>
      <c r="M1081" s="2">
        <v>110000000</v>
      </c>
      <c r="N1081" s="2">
        <v>4217500</v>
      </c>
      <c r="O1081" t="str">
        <f t="shared" si="16"/>
        <v>Flop</v>
      </c>
      <c r="S1081" s="16" t="s">
        <v>23</v>
      </c>
      <c r="T1081" s="17">
        <v>1</v>
      </c>
    </row>
    <row r="1082" spans="1:20" x14ac:dyDescent="0.3">
      <c r="A1082" t="s">
        <v>2747</v>
      </c>
      <c r="B1082" t="s">
        <v>15</v>
      </c>
      <c r="C1082" t="s">
        <v>16</v>
      </c>
      <c r="D1082" t="s">
        <v>16</v>
      </c>
      <c r="E1082" t="s">
        <v>42</v>
      </c>
      <c r="F1082" t="s">
        <v>16</v>
      </c>
      <c r="G1082" t="s">
        <v>18</v>
      </c>
      <c r="H1082" t="s">
        <v>16</v>
      </c>
      <c r="I1082" t="s">
        <v>2738</v>
      </c>
      <c r="J1082" t="s">
        <v>2748</v>
      </c>
      <c r="K1082" t="s">
        <v>476</v>
      </c>
      <c r="L1082">
        <v>4</v>
      </c>
      <c r="M1082" s="2">
        <v>4000000</v>
      </c>
      <c r="N1082" s="2">
        <v>275000</v>
      </c>
      <c r="O1082" t="str">
        <f t="shared" si="16"/>
        <v>Flop</v>
      </c>
      <c r="S1082" s="14" t="s">
        <v>2718</v>
      </c>
      <c r="T1082" s="17">
        <v>7</v>
      </c>
    </row>
    <row r="1083" spans="1:20" x14ac:dyDescent="0.3">
      <c r="A1083" t="s">
        <v>2749</v>
      </c>
      <c r="B1083" t="s">
        <v>15</v>
      </c>
      <c r="C1083" t="s">
        <v>18</v>
      </c>
      <c r="D1083" t="s">
        <v>16</v>
      </c>
      <c r="E1083" t="s">
        <v>42</v>
      </c>
      <c r="F1083" t="s">
        <v>16</v>
      </c>
      <c r="G1083" t="s">
        <v>16</v>
      </c>
      <c r="H1083" t="s">
        <v>16</v>
      </c>
      <c r="I1083" t="s">
        <v>2738</v>
      </c>
      <c r="J1083" t="s">
        <v>1350</v>
      </c>
      <c r="K1083" t="s">
        <v>835</v>
      </c>
      <c r="L1083">
        <v>200</v>
      </c>
      <c r="M1083" s="2">
        <v>60000000</v>
      </c>
      <c r="N1083" s="2">
        <v>5425000</v>
      </c>
      <c r="O1083" t="str">
        <f t="shared" si="16"/>
        <v>Flop</v>
      </c>
      <c r="S1083" s="16" t="s">
        <v>15</v>
      </c>
      <c r="T1083" s="17">
        <v>7</v>
      </c>
    </row>
    <row r="1084" spans="1:20" x14ac:dyDescent="0.3">
      <c r="A1084" t="s">
        <v>2750</v>
      </c>
      <c r="B1084" t="s">
        <v>15</v>
      </c>
      <c r="C1084" t="s">
        <v>16</v>
      </c>
      <c r="D1084" t="s">
        <v>16</v>
      </c>
      <c r="E1084" t="s">
        <v>42</v>
      </c>
      <c r="F1084" t="s">
        <v>16</v>
      </c>
      <c r="G1084" t="s">
        <v>18</v>
      </c>
      <c r="H1084" t="s">
        <v>18</v>
      </c>
      <c r="I1084" t="s">
        <v>2738</v>
      </c>
      <c r="J1084" t="s">
        <v>2751</v>
      </c>
      <c r="K1084" t="s">
        <v>2752</v>
      </c>
      <c r="L1084">
        <v>25</v>
      </c>
      <c r="M1084" s="2">
        <v>25000000</v>
      </c>
      <c r="N1084" s="2">
        <v>5300000</v>
      </c>
      <c r="O1084" t="str">
        <f t="shared" si="16"/>
        <v>Flop</v>
      </c>
      <c r="S1084" s="14" t="s">
        <v>2732</v>
      </c>
      <c r="T1084" s="17">
        <v>4</v>
      </c>
    </row>
    <row r="1085" spans="1:20" x14ac:dyDescent="0.3">
      <c r="A1085" t="s">
        <v>2753</v>
      </c>
      <c r="B1085" t="s">
        <v>23</v>
      </c>
      <c r="C1085" t="s">
        <v>16</v>
      </c>
      <c r="D1085" t="s">
        <v>16</v>
      </c>
      <c r="E1085" t="s">
        <v>24</v>
      </c>
      <c r="F1085" t="s">
        <v>16</v>
      </c>
      <c r="G1085" t="s">
        <v>18</v>
      </c>
      <c r="H1085" t="s">
        <v>18</v>
      </c>
      <c r="I1085" t="s">
        <v>2738</v>
      </c>
      <c r="J1085" t="s">
        <v>2754</v>
      </c>
      <c r="K1085" t="s">
        <v>2755</v>
      </c>
      <c r="L1085">
        <v>125</v>
      </c>
      <c r="M1085" s="2">
        <v>22500000</v>
      </c>
      <c r="N1085" s="2">
        <v>8200000</v>
      </c>
      <c r="O1085" t="str">
        <f t="shared" si="16"/>
        <v>Flop</v>
      </c>
      <c r="S1085" s="16" t="s">
        <v>23</v>
      </c>
      <c r="T1085" s="17">
        <v>3</v>
      </c>
    </row>
    <row r="1086" spans="1:20" x14ac:dyDescent="0.3">
      <c r="A1086" t="s">
        <v>2756</v>
      </c>
      <c r="B1086" t="s">
        <v>23</v>
      </c>
      <c r="C1086" t="s">
        <v>16</v>
      </c>
      <c r="D1086" t="s">
        <v>16</v>
      </c>
      <c r="E1086" t="s">
        <v>24</v>
      </c>
      <c r="F1086" t="s">
        <v>18</v>
      </c>
      <c r="G1086" t="s">
        <v>18</v>
      </c>
      <c r="H1086" t="s">
        <v>16</v>
      </c>
      <c r="I1086" t="s">
        <v>2757</v>
      </c>
      <c r="J1086" t="s">
        <v>2758</v>
      </c>
      <c r="K1086" t="s">
        <v>69</v>
      </c>
      <c r="L1086">
        <v>45</v>
      </c>
      <c r="M1086" s="2">
        <v>17500000</v>
      </c>
      <c r="N1086" s="2">
        <v>1150000</v>
      </c>
      <c r="O1086" t="str">
        <f t="shared" si="16"/>
        <v>Flop</v>
      </c>
      <c r="S1086" s="16" t="s">
        <v>15</v>
      </c>
      <c r="T1086" s="17">
        <v>1</v>
      </c>
    </row>
    <row r="1087" spans="1:20" x14ac:dyDescent="0.3">
      <c r="A1087" t="s">
        <v>2759</v>
      </c>
      <c r="B1087" t="s">
        <v>15</v>
      </c>
      <c r="C1087" t="s">
        <v>16</v>
      </c>
      <c r="D1087" t="s">
        <v>16</v>
      </c>
      <c r="E1087" t="s">
        <v>24</v>
      </c>
      <c r="F1087" t="s">
        <v>18</v>
      </c>
      <c r="G1087" t="s">
        <v>16</v>
      </c>
      <c r="H1087" t="s">
        <v>18</v>
      </c>
      <c r="I1087" t="s">
        <v>2760</v>
      </c>
      <c r="J1087" t="s">
        <v>1702</v>
      </c>
      <c r="K1087" t="s">
        <v>2761</v>
      </c>
      <c r="L1087">
        <v>20</v>
      </c>
      <c r="M1087" s="2">
        <v>10000000</v>
      </c>
      <c r="N1087" s="2">
        <v>315000</v>
      </c>
      <c r="O1087" t="str">
        <f t="shared" si="16"/>
        <v>Flop</v>
      </c>
      <c r="S1087" s="14" t="s">
        <v>2738</v>
      </c>
      <c r="T1087" s="17">
        <v>9</v>
      </c>
    </row>
    <row r="1088" spans="1:20" x14ac:dyDescent="0.3">
      <c r="A1088" t="s">
        <v>2762</v>
      </c>
      <c r="B1088" t="s">
        <v>15</v>
      </c>
      <c r="C1088" t="s">
        <v>16</v>
      </c>
      <c r="D1088" t="s">
        <v>16</v>
      </c>
      <c r="E1088" t="s">
        <v>29</v>
      </c>
      <c r="F1088" t="s">
        <v>18</v>
      </c>
      <c r="G1088" t="s">
        <v>18</v>
      </c>
      <c r="H1088" t="s">
        <v>18</v>
      </c>
      <c r="I1088" t="s">
        <v>2763</v>
      </c>
      <c r="J1088" t="s">
        <v>2764</v>
      </c>
      <c r="K1088" t="s">
        <v>2765</v>
      </c>
      <c r="L1088">
        <v>10</v>
      </c>
      <c r="M1088" s="2">
        <v>7500000</v>
      </c>
      <c r="N1088" s="2">
        <v>1775000</v>
      </c>
      <c r="O1088" t="str">
        <f t="shared" si="16"/>
        <v>Flop</v>
      </c>
      <c r="S1088" s="16" t="s">
        <v>23</v>
      </c>
      <c r="T1088" s="17">
        <v>4</v>
      </c>
    </row>
    <row r="1089" spans="1:20" x14ac:dyDescent="0.3">
      <c r="A1089" t="s">
        <v>2766</v>
      </c>
      <c r="B1089" t="s">
        <v>23</v>
      </c>
      <c r="C1089" t="s">
        <v>16</v>
      </c>
      <c r="D1089" t="s">
        <v>16</v>
      </c>
      <c r="E1089" t="s">
        <v>371</v>
      </c>
      <c r="F1089" t="s">
        <v>16</v>
      </c>
      <c r="G1089" t="s">
        <v>18</v>
      </c>
      <c r="H1089" t="s">
        <v>16</v>
      </c>
      <c r="I1089" t="s">
        <v>2767</v>
      </c>
      <c r="J1089" t="s">
        <v>2768</v>
      </c>
      <c r="K1089" t="s">
        <v>246</v>
      </c>
      <c r="L1089">
        <v>110</v>
      </c>
      <c r="M1089" s="2">
        <v>42500000</v>
      </c>
      <c r="N1089" s="2">
        <v>3100000</v>
      </c>
      <c r="O1089" t="str">
        <f t="shared" si="16"/>
        <v>Flop</v>
      </c>
      <c r="S1089" s="16" t="s">
        <v>15</v>
      </c>
      <c r="T1089" s="17">
        <v>5</v>
      </c>
    </row>
    <row r="1090" spans="1:20" x14ac:dyDescent="0.3">
      <c r="A1090" t="s">
        <v>2769</v>
      </c>
      <c r="B1090" t="s">
        <v>15</v>
      </c>
      <c r="C1090" t="s">
        <v>16</v>
      </c>
      <c r="D1090" t="s">
        <v>16</v>
      </c>
      <c r="E1090" t="s">
        <v>64</v>
      </c>
      <c r="F1090" t="s">
        <v>16</v>
      </c>
      <c r="G1090" t="s">
        <v>18</v>
      </c>
      <c r="H1090" t="s">
        <v>16</v>
      </c>
      <c r="I1090" t="s">
        <v>2767</v>
      </c>
      <c r="J1090" t="s">
        <v>2770</v>
      </c>
      <c r="K1090" t="s">
        <v>1173</v>
      </c>
      <c r="L1090">
        <v>6</v>
      </c>
      <c r="M1090" s="2">
        <v>9000000</v>
      </c>
      <c r="N1090" s="2">
        <v>500000</v>
      </c>
      <c r="O1090" t="str">
        <f t="shared" ref="O1090:O1153" si="17">IF(N1090 &gt;= 2*M1090, "Blockbuster", IF(N1090 &gt;= M1090, "Hit", IF(N1090 &gt;= 0.75*M1090, "Average", "Flop")))</f>
        <v>Flop</v>
      </c>
      <c r="S1090" s="14" t="s">
        <v>2757</v>
      </c>
      <c r="T1090" s="17">
        <v>1</v>
      </c>
    </row>
    <row r="1091" spans="1:20" x14ac:dyDescent="0.3">
      <c r="A1091" t="s">
        <v>2771</v>
      </c>
      <c r="B1091" t="s">
        <v>15</v>
      </c>
      <c r="C1091" t="s">
        <v>16</v>
      </c>
      <c r="D1091" t="s">
        <v>16</v>
      </c>
      <c r="E1091" t="s">
        <v>24</v>
      </c>
      <c r="F1091" t="s">
        <v>18</v>
      </c>
      <c r="G1091" t="s">
        <v>16</v>
      </c>
      <c r="H1091" t="s">
        <v>18</v>
      </c>
      <c r="I1091" t="s">
        <v>2772</v>
      </c>
      <c r="J1091" t="s">
        <v>868</v>
      </c>
      <c r="K1091" t="s">
        <v>2773</v>
      </c>
      <c r="L1091">
        <v>5</v>
      </c>
      <c r="M1091" s="2">
        <v>6500000</v>
      </c>
      <c r="N1091" s="2">
        <v>700000</v>
      </c>
      <c r="O1091" t="str">
        <f t="shared" si="17"/>
        <v>Flop</v>
      </c>
      <c r="S1091" s="16" t="s">
        <v>23</v>
      </c>
      <c r="T1091" s="17">
        <v>1</v>
      </c>
    </row>
    <row r="1092" spans="1:20" x14ac:dyDescent="0.3">
      <c r="A1092" t="s">
        <v>2774</v>
      </c>
      <c r="B1092" t="s">
        <v>23</v>
      </c>
      <c r="C1092" t="s">
        <v>18</v>
      </c>
      <c r="D1092" t="s">
        <v>16</v>
      </c>
      <c r="E1092" t="s">
        <v>55</v>
      </c>
      <c r="F1092" t="s">
        <v>18</v>
      </c>
      <c r="G1092" t="s">
        <v>16</v>
      </c>
      <c r="H1092" t="s">
        <v>16</v>
      </c>
      <c r="I1092" t="s">
        <v>2775</v>
      </c>
      <c r="J1092" t="s">
        <v>771</v>
      </c>
      <c r="K1092" t="s">
        <v>150</v>
      </c>
      <c r="L1092">
        <v>2050</v>
      </c>
      <c r="M1092" s="2">
        <v>600000000</v>
      </c>
      <c r="N1092" s="2">
        <v>221475000</v>
      </c>
      <c r="O1092" t="str">
        <f t="shared" si="17"/>
        <v>Flop</v>
      </c>
      <c r="S1092" s="14" t="s">
        <v>2760</v>
      </c>
      <c r="T1092" s="17">
        <v>1</v>
      </c>
    </row>
    <row r="1093" spans="1:20" x14ac:dyDescent="0.3">
      <c r="A1093" t="s">
        <v>2776</v>
      </c>
      <c r="B1093" t="s">
        <v>15</v>
      </c>
      <c r="C1093" t="s">
        <v>16</v>
      </c>
      <c r="D1093" t="s">
        <v>16</v>
      </c>
      <c r="E1093" t="s">
        <v>228</v>
      </c>
      <c r="F1093" t="s">
        <v>16</v>
      </c>
      <c r="G1093" t="s">
        <v>16</v>
      </c>
      <c r="H1093" t="s">
        <v>16</v>
      </c>
      <c r="I1093" t="s">
        <v>2777</v>
      </c>
      <c r="J1093" t="s">
        <v>1499</v>
      </c>
      <c r="K1093" t="s">
        <v>1500</v>
      </c>
      <c r="L1093">
        <v>3</v>
      </c>
      <c r="M1093" s="2">
        <v>5500000</v>
      </c>
      <c r="N1093" s="2">
        <v>245000</v>
      </c>
      <c r="O1093" t="str">
        <f t="shared" si="17"/>
        <v>Flop</v>
      </c>
      <c r="S1093" s="16" t="s">
        <v>15</v>
      </c>
      <c r="T1093" s="17">
        <v>1</v>
      </c>
    </row>
    <row r="1094" spans="1:20" x14ac:dyDescent="0.3">
      <c r="A1094" t="s">
        <v>2778</v>
      </c>
      <c r="B1094" t="s">
        <v>23</v>
      </c>
      <c r="C1094" t="s">
        <v>16</v>
      </c>
      <c r="D1094" t="s">
        <v>16</v>
      </c>
      <c r="E1094" t="s">
        <v>42</v>
      </c>
      <c r="F1094" t="s">
        <v>16</v>
      </c>
      <c r="G1094" t="s">
        <v>16</v>
      </c>
      <c r="H1094" t="s">
        <v>16</v>
      </c>
      <c r="I1094" t="s">
        <v>2779</v>
      </c>
      <c r="J1094" t="s">
        <v>2780</v>
      </c>
      <c r="K1094" t="s">
        <v>1162</v>
      </c>
      <c r="L1094">
        <v>3400</v>
      </c>
      <c r="M1094" s="2">
        <v>830000000</v>
      </c>
      <c r="N1094" s="2">
        <v>951195000</v>
      </c>
      <c r="O1094" t="str">
        <f t="shared" si="17"/>
        <v>Hit</v>
      </c>
      <c r="S1094" s="14" t="s">
        <v>2763</v>
      </c>
      <c r="T1094" s="17">
        <v>1</v>
      </c>
    </row>
    <row r="1095" spans="1:20" x14ac:dyDescent="0.3">
      <c r="A1095" t="s">
        <v>2781</v>
      </c>
      <c r="B1095" t="s">
        <v>15</v>
      </c>
      <c r="C1095" t="s">
        <v>16</v>
      </c>
      <c r="D1095" t="s">
        <v>16</v>
      </c>
      <c r="E1095" t="s">
        <v>24</v>
      </c>
      <c r="F1095" t="s">
        <v>16</v>
      </c>
      <c r="G1095" t="s">
        <v>16</v>
      </c>
      <c r="H1095" t="s">
        <v>16</v>
      </c>
      <c r="I1095" t="s">
        <v>2779</v>
      </c>
      <c r="J1095" t="s">
        <v>1197</v>
      </c>
      <c r="K1095" t="s">
        <v>69</v>
      </c>
      <c r="L1095">
        <v>1250</v>
      </c>
      <c r="M1095" s="2">
        <v>500000000</v>
      </c>
      <c r="N1095" s="2">
        <v>1747380000</v>
      </c>
      <c r="O1095" t="str">
        <f t="shared" si="17"/>
        <v>Blockbuster</v>
      </c>
      <c r="S1095" s="16" t="s">
        <v>15</v>
      </c>
      <c r="T1095" s="17">
        <v>1</v>
      </c>
    </row>
    <row r="1096" spans="1:20" x14ac:dyDescent="0.3">
      <c r="A1096" t="s">
        <v>2782</v>
      </c>
      <c r="B1096" t="s">
        <v>15</v>
      </c>
      <c r="C1096" t="s">
        <v>16</v>
      </c>
      <c r="D1096" t="s">
        <v>16</v>
      </c>
      <c r="E1096" t="s">
        <v>24</v>
      </c>
      <c r="F1096" t="s">
        <v>16</v>
      </c>
      <c r="G1096" t="s">
        <v>16</v>
      </c>
      <c r="H1096" t="s">
        <v>16</v>
      </c>
      <c r="I1096" t="s">
        <v>2779</v>
      </c>
      <c r="J1096" t="s">
        <v>1197</v>
      </c>
      <c r="K1096" t="s">
        <v>69</v>
      </c>
      <c r="L1096">
        <v>1750</v>
      </c>
      <c r="M1096" s="2">
        <v>1310000000</v>
      </c>
      <c r="N1096" s="2">
        <v>868572500</v>
      </c>
      <c r="O1096" t="str">
        <f t="shared" si="17"/>
        <v>Flop</v>
      </c>
      <c r="S1096" s="14" t="s">
        <v>2767</v>
      </c>
      <c r="T1096" s="17">
        <v>2</v>
      </c>
    </row>
    <row r="1097" spans="1:20" x14ac:dyDescent="0.3">
      <c r="A1097" t="s">
        <v>2783</v>
      </c>
      <c r="B1097" t="s">
        <v>15</v>
      </c>
      <c r="C1097" t="s">
        <v>16</v>
      </c>
      <c r="D1097" t="s">
        <v>16</v>
      </c>
      <c r="E1097" t="s">
        <v>24</v>
      </c>
      <c r="F1097" t="s">
        <v>16</v>
      </c>
      <c r="G1097" t="s">
        <v>16</v>
      </c>
      <c r="H1097" t="s">
        <v>16</v>
      </c>
      <c r="I1097" t="s">
        <v>2779</v>
      </c>
      <c r="J1097" t="s">
        <v>116</v>
      </c>
      <c r="K1097" t="s">
        <v>36</v>
      </c>
      <c r="L1097">
        <v>2550</v>
      </c>
      <c r="M1097" s="2">
        <v>1180000000</v>
      </c>
      <c r="N1097" s="2">
        <v>431365000</v>
      </c>
      <c r="O1097" t="str">
        <f t="shared" si="17"/>
        <v>Flop</v>
      </c>
      <c r="S1097" s="16" t="s">
        <v>23</v>
      </c>
      <c r="T1097" s="17">
        <v>1</v>
      </c>
    </row>
    <row r="1098" spans="1:20" x14ac:dyDescent="0.3">
      <c r="A1098" t="s">
        <v>2784</v>
      </c>
      <c r="B1098" t="s">
        <v>23</v>
      </c>
      <c r="C1098" t="s">
        <v>16</v>
      </c>
      <c r="D1098" t="s">
        <v>16</v>
      </c>
      <c r="E1098" t="s">
        <v>24</v>
      </c>
      <c r="F1098" t="s">
        <v>16</v>
      </c>
      <c r="G1098" t="s">
        <v>18</v>
      </c>
      <c r="H1098" t="s">
        <v>16</v>
      </c>
      <c r="I1098" t="s">
        <v>2779</v>
      </c>
      <c r="J1098" t="s">
        <v>2785</v>
      </c>
      <c r="K1098" t="s">
        <v>36</v>
      </c>
      <c r="L1098">
        <v>500</v>
      </c>
      <c r="M1098" s="2">
        <v>180000000</v>
      </c>
      <c r="N1098" s="2">
        <v>471075000</v>
      </c>
      <c r="O1098" t="str">
        <f t="shared" si="17"/>
        <v>Blockbuster</v>
      </c>
      <c r="S1098" s="16" t="s">
        <v>15</v>
      </c>
      <c r="T1098" s="17">
        <v>1</v>
      </c>
    </row>
    <row r="1099" spans="1:20" x14ac:dyDescent="0.3">
      <c r="A1099" t="s">
        <v>2786</v>
      </c>
      <c r="B1099" t="s">
        <v>15</v>
      </c>
      <c r="C1099" t="s">
        <v>16</v>
      </c>
      <c r="D1099" t="s">
        <v>16</v>
      </c>
      <c r="E1099" t="s">
        <v>64</v>
      </c>
      <c r="F1099" t="s">
        <v>16</v>
      </c>
      <c r="G1099" t="s">
        <v>16</v>
      </c>
      <c r="H1099" t="s">
        <v>16</v>
      </c>
      <c r="I1099" t="s">
        <v>2779</v>
      </c>
      <c r="J1099" t="s">
        <v>2785</v>
      </c>
      <c r="K1099" t="s">
        <v>69</v>
      </c>
      <c r="L1099">
        <v>2900</v>
      </c>
      <c r="M1099" s="2">
        <v>750000000</v>
      </c>
      <c r="N1099" s="2">
        <v>2956130000</v>
      </c>
      <c r="O1099" t="str">
        <f t="shared" si="17"/>
        <v>Blockbuster</v>
      </c>
      <c r="S1099" s="14" t="s">
        <v>2772</v>
      </c>
      <c r="T1099" s="17">
        <v>1</v>
      </c>
    </row>
    <row r="1100" spans="1:20" x14ac:dyDescent="0.3">
      <c r="A1100" t="s">
        <v>2787</v>
      </c>
      <c r="B1100" t="s">
        <v>15</v>
      </c>
      <c r="C1100" t="s">
        <v>16</v>
      </c>
      <c r="D1100" t="s">
        <v>16</v>
      </c>
      <c r="E1100" t="s">
        <v>24</v>
      </c>
      <c r="F1100" t="s">
        <v>16</v>
      </c>
      <c r="G1100" t="s">
        <v>16</v>
      </c>
      <c r="H1100" t="s">
        <v>16</v>
      </c>
      <c r="I1100" t="s">
        <v>2779</v>
      </c>
      <c r="J1100" t="s">
        <v>124</v>
      </c>
      <c r="K1100" t="s">
        <v>58</v>
      </c>
      <c r="L1100">
        <v>1950</v>
      </c>
      <c r="M1100" s="2">
        <v>660000000</v>
      </c>
      <c r="N1100" s="2">
        <v>1087017500</v>
      </c>
      <c r="O1100" t="str">
        <f t="shared" si="17"/>
        <v>Hit</v>
      </c>
      <c r="S1100" s="16" t="s">
        <v>15</v>
      </c>
      <c r="T1100" s="17">
        <v>1</v>
      </c>
    </row>
    <row r="1101" spans="1:20" x14ac:dyDescent="0.3">
      <c r="A1101" t="s">
        <v>2788</v>
      </c>
      <c r="B1101" t="s">
        <v>15</v>
      </c>
      <c r="C1101" t="s">
        <v>16</v>
      </c>
      <c r="D1101" t="s">
        <v>16</v>
      </c>
      <c r="E1101" t="s">
        <v>24</v>
      </c>
      <c r="F1101" t="s">
        <v>16</v>
      </c>
      <c r="G1101" t="s">
        <v>16</v>
      </c>
      <c r="H1101" t="s">
        <v>16</v>
      </c>
      <c r="I1101" t="s">
        <v>2779</v>
      </c>
      <c r="J1101" t="s">
        <v>124</v>
      </c>
      <c r="K1101" t="s">
        <v>58</v>
      </c>
      <c r="L1101">
        <v>2050</v>
      </c>
      <c r="M1101" s="2">
        <v>870000000</v>
      </c>
      <c r="N1101" s="2">
        <v>1366387500</v>
      </c>
      <c r="O1101" t="str">
        <f t="shared" si="17"/>
        <v>Hit</v>
      </c>
      <c r="S1101" s="14" t="s">
        <v>2775</v>
      </c>
      <c r="T1101" s="17">
        <v>1</v>
      </c>
    </row>
    <row r="1102" spans="1:20" x14ac:dyDescent="0.3">
      <c r="A1102" t="s">
        <v>2789</v>
      </c>
      <c r="B1102" t="s">
        <v>23</v>
      </c>
      <c r="C1102" t="s">
        <v>16</v>
      </c>
      <c r="D1102" t="s">
        <v>16</v>
      </c>
      <c r="E1102" t="s">
        <v>64</v>
      </c>
      <c r="F1102" t="s">
        <v>16</v>
      </c>
      <c r="G1102" t="s">
        <v>16</v>
      </c>
      <c r="H1102" t="s">
        <v>18</v>
      </c>
      <c r="I1102" t="s">
        <v>2779</v>
      </c>
      <c r="J1102" t="s">
        <v>2790</v>
      </c>
      <c r="K1102" t="s">
        <v>2791</v>
      </c>
      <c r="L1102">
        <v>2850</v>
      </c>
      <c r="M1102" s="2">
        <v>980000000</v>
      </c>
      <c r="N1102" s="2">
        <v>2295622500</v>
      </c>
      <c r="O1102" t="str">
        <f t="shared" si="17"/>
        <v>Blockbuster</v>
      </c>
      <c r="S1102" s="16" t="s">
        <v>23</v>
      </c>
      <c r="T1102" s="17">
        <v>1</v>
      </c>
    </row>
    <row r="1103" spans="1:20" x14ac:dyDescent="0.3">
      <c r="A1103" t="s">
        <v>2792</v>
      </c>
      <c r="B1103" t="s">
        <v>15</v>
      </c>
      <c r="C1103" t="s">
        <v>16</v>
      </c>
      <c r="D1103" t="s">
        <v>16</v>
      </c>
      <c r="E1103" t="s">
        <v>24</v>
      </c>
      <c r="F1103" t="s">
        <v>16</v>
      </c>
      <c r="G1103" t="s">
        <v>18</v>
      </c>
      <c r="H1103" t="s">
        <v>16</v>
      </c>
      <c r="I1103" t="s">
        <v>2779</v>
      </c>
      <c r="J1103" t="s">
        <v>68</v>
      </c>
      <c r="K1103" t="s">
        <v>36</v>
      </c>
      <c r="L1103">
        <v>325</v>
      </c>
      <c r="M1103" s="2">
        <v>57500000</v>
      </c>
      <c r="N1103" s="2">
        <v>55733750</v>
      </c>
      <c r="O1103" t="str">
        <f t="shared" si="17"/>
        <v>Average</v>
      </c>
      <c r="S1103" s="14" t="s">
        <v>2777</v>
      </c>
      <c r="T1103" s="17">
        <v>1</v>
      </c>
    </row>
    <row r="1104" spans="1:20" x14ac:dyDescent="0.3">
      <c r="A1104" t="s">
        <v>2793</v>
      </c>
      <c r="B1104" t="s">
        <v>15</v>
      </c>
      <c r="C1104" t="s">
        <v>16</v>
      </c>
      <c r="D1104" t="s">
        <v>16</v>
      </c>
      <c r="E1104" t="s">
        <v>29</v>
      </c>
      <c r="F1104" t="s">
        <v>16</v>
      </c>
      <c r="G1104" t="s">
        <v>16</v>
      </c>
      <c r="H1104" t="s">
        <v>16</v>
      </c>
      <c r="I1104" t="s">
        <v>2779</v>
      </c>
      <c r="J1104" t="s">
        <v>328</v>
      </c>
      <c r="K1104" t="s">
        <v>69</v>
      </c>
      <c r="L1104">
        <v>1750</v>
      </c>
      <c r="M1104" s="2">
        <v>610000000</v>
      </c>
      <c r="N1104" s="2">
        <v>1455040000</v>
      </c>
      <c r="O1104" t="str">
        <f t="shared" si="17"/>
        <v>Blockbuster</v>
      </c>
      <c r="S1104" s="16" t="s">
        <v>15</v>
      </c>
      <c r="T1104" s="17">
        <v>1</v>
      </c>
    </row>
    <row r="1105" spans="1:20" x14ac:dyDescent="0.3">
      <c r="A1105" t="s">
        <v>2794</v>
      </c>
      <c r="B1105" t="s">
        <v>15</v>
      </c>
      <c r="C1105" t="s">
        <v>16</v>
      </c>
      <c r="D1105" t="s">
        <v>16</v>
      </c>
      <c r="E1105" t="s">
        <v>42</v>
      </c>
      <c r="F1105" t="s">
        <v>16</v>
      </c>
      <c r="G1105" t="s">
        <v>16</v>
      </c>
      <c r="H1105" t="s">
        <v>16</v>
      </c>
      <c r="I1105" t="s">
        <v>2779</v>
      </c>
      <c r="J1105" t="s">
        <v>334</v>
      </c>
      <c r="K1105" t="s">
        <v>69</v>
      </c>
      <c r="L1105">
        <v>1300</v>
      </c>
      <c r="M1105" s="2">
        <v>440000000</v>
      </c>
      <c r="N1105" s="2">
        <v>997375000</v>
      </c>
      <c r="O1105" t="str">
        <f t="shared" si="17"/>
        <v>Blockbuster</v>
      </c>
      <c r="S1105" s="14" t="s">
        <v>2779</v>
      </c>
      <c r="T1105" s="17">
        <v>17</v>
      </c>
    </row>
    <row r="1106" spans="1:20" x14ac:dyDescent="0.3">
      <c r="A1106" t="s">
        <v>2795</v>
      </c>
      <c r="B1106" t="s">
        <v>23</v>
      </c>
      <c r="C1106" t="s">
        <v>16</v>
      </c>
      <c r="D1106" t="s">
        <v>16</v>
      </c>
      <c r="E1106" t="s">
        <v>64</v>
      </c>
      <c r="F1106" t="s">
        <v>18</v>
      </c>
      <c r="G1106" t="s">
        <v>16</v>
      </c>
      <c r="H1106" t="s">
        <v>18</v>
      </c>
      <c r="I1106" t="s">
        <v>2779</v>
      </c>
      <c r="J1106" t="s">
        <v>624</v>
      </c>
      <c r="K1106" t="s">
        <v>624</v>
      </c>
      <c r="L1106">
        <v>850</v>
      </c>
      <c r="M1106" s="2">
        <v>450000000</v>
      </c>
      <c r="N1106" s="2">
        <v>391330000</v>
      </c>
      <c r="O1106" t="str">
        <f t="shared" si="17"/>
        <v>Average</v>
      </c>
      <c r="S1106" s="16" t="s">
        <v>23</v>
      </c>
      <c r="T1106" s="17">
        <v>7</v>
      </c>
    </row>
    <row r="1107" spans="1:20" x14ac:dyDescent="0.3">
      <c r="A1107" t="s">
        <v>2796</v>
      </c>
      <c r="B1107" t="s">
        <v>15</v>
      </c>
      <c r="C1107" t="s">
        <v>16</v>
      </c>
      <c r="D1107" t="s">
        <v>16</v>
      </c>
      <c r="E1107" t="s">
        <v>24</v>
      </c>
      <c r="F1107" t="s">
        <v>16</v>
      </c>
      <c r="G1107" t="s">
        <v>16</v>
      </c>
      <c r="H1107" t="s">
        <v>16</v>
      </c>
      <c r="I1107" t="s">
        <v>2779</v>
      </c>
      <c r="J1107" t="s">
        <v>2797</v>
      </c>
      <c r="K1107" t="s">
        <v>222</v>
      </c>
      <c r="L1107">
        <v>800</v>
      </c>
      <c r="M1107" s="2">
        <v>160000000</v>
      </c>
      <c r="N1107" s="2">
        <v>336577500</v>
      </c>
      <c r="O1107" t="str">
        <f t="shared" si="17"/>
        <v>Blockbuster</v>
      </c>
      <c r="S1107" s="16" t="s">
        <v>15</v>
      </c>
      <c r="T1107" s="17">
        <v>10</v>
      </c>
    </row>
    <row r="1108" spans="1:20" x14ac:dyDescent="0.3">
      <c r="A1108" t="s">
        <v>2798</v>
      </c>
      <c r="B1108" t="s">
        <v>23</v>
      </c>
      <c r="C1108" t="s">
        <v>16</v>
      </c>
      <c r="D1108" t="s">
        <v>16</v>
      </c>
      <c r="E1108" t="s">
        <v>118</v>
      </c>
      <c r="F1108" t="s">
        <v>16</v>
      </c>
      <c r="G1108" t="s">
        <v>16</v>
      </c>
      <c r="H1108" t="s">
        <v>16</v>
      </c>
      <c r="I1108" t="s">
        <v>2779</v>
      </c>
      <c r="J1108" t="s">
        <v>1487</v>
      </c>
      <c r="K1108" t="s">
        <v>133</v>
      </c>
      <c r="L1108">
        <v>800</v>
      </c>
      <c r="M1108" s="2">
        <v>230000000</v>
      </c>
      <c r="N1108" s="2">
        <v>615725000</v>
      </c>
      <c r="O1108" t="str">
        <f t="shared" si="17"/>
        <v>Blockbuster</v>
      </c>
      <c r="S1108" s="14" t="s">
        <v>2803</v>
      </c>
      <c r="T1108" s="17">
        <v>12</v>
      </c>
    </row>
    <row r="1109" spans="1:20" x14ac:dyDescent="0.3">
      <c r="A1109" t="s">
        <v>2799</v>
      </c>
      <c r="B1109" t="s">
        <v>23</v>
      </c>
      <c r="C1109" t="s">
        <v>16</v>
      </c>
      <c r="D1109" t="s">
        <v>16</v>
      </c>
      <c r="E1109" t="s">
        <v>118</v>
      </c>
      <c r="F1109" t="s">
        <v>16</v>
      </c>
      <c r="G1109" t="s">
        <v>16</v>
      </c>
      <c r="H1109" t="s">
        <v>16</v>
      </c>
      <c r="I1109" t="s">
        <v>2779</v>
      </c>
      <c r="J1109" t="s">
        <v>1487</v>
      </c>
      <c r="K1109" t="s">
        <v>133</v>
      </c>
      <c r="L1109">
        <v>1250</v>
      </c>
      <c r="M1109" s="2">
        <v>400000000</v>
      </c>
      <c r="N1109" s="2">
        <v>684875000</v>
      </c>
      <c r="O1109" t="str">
        <f t="shared" si="17"/>
        <v>Hit</v>
      </c>
      <c r="S1109" s="16" t="s">
        <v>23</v>
      </c>
      <c r="T1109" s="17">
        <v>7</v>
      </c>
    </row>
    <row r="1110" spans="1:20" x14ac:dyDescent="0.3">
      <c r="A1110" t="s">
        <v>2800</v>
      </c>
      <c r="B1110" t="s">
        <v>23</v>
      </c>
      <c r="C1110" t="s">
        <v>16</v>
      </c>
      <c r="D1110" t="s">
        <v>16</v>
      </c>
      <c r="E1110" t="s">
        <v>29</v>
      </c>
      <c r="F1110" t="s">
        <v>16</v>
      </c>
      <c r="G1110" t="s">
        <v>18</v>
      </c>
      <c r="H1110" t="s">
        <v>16</v>
      </c>
      <c r="I1110" t="s">
        <v>2779</v>
      </c>
      <c r="J1110" t="s">
        <v>2801</v>
      </c>
      <c r="K1110" t="s">
        <v>322</v>
      </c>
      <c r="L1110">
        <v>2350</v>
      </c>
      <c r="M1110" s="2">
        <v>500000000</v>
      </c>
      <c r="N1110" s="2">
        <v>560215000</v>
      </c>
      <c r="O1110" t="str">
        <f t="shared" si="17"/>
        <v>Hit</v>
      </c>
      <c r="S1110" s="16" t="s">
        <v>15</v>
      </c>
      <c r="T1110" s="17">
        <v>5</v>
      </c>
    </row>
    <row r="1111" spans="1:20" x14ac:dyDescent="0.3">
      <c r="A1111" t="s">
        <v>2802</v>
      </c>
      <c r="B1111" t="s">
        <v>23</v>
      </c>
      <c r="C1111" t="s">
        <v>16</v>
      </c>
      <c r="D1111" t="s">
        <v>16</v>
      </c>
      <c r="E1111" t="s">
        <v>29</v>
      </c>
      <c r="F1111" t="s">
        <v>16</v>
      </c>
      <c r="G1111" t="s">
        <v>18</v>
      </c>
      <c r="H1111" t="s">
        <v>18</v>
      </c>
      <c r="I1111" t="s">
        <v>2803</v>
      </c>
      <c r="J1111" t="s">
        <v>2804</v>
      </c>
      <c r="K1111" t="s">
        <v>2805</v>
      </c>
      <c r="L1111">
        <v>525</v>
      </c>
      <c r="M1111" s="2">
        <v>90000000</v>
      </c>
      <c r="N1111" s="2">
        <v>21800000</v>
      </c>
      <c r="O1111" t="str">
        <f t="shared" si="17"/>
        <v>Flop</v>
      </c>
      <c r="S1111" s="14" t="s">
        <v>2825</v>
      </c>
      <c r="T1111" s="17">
        <v>4</v>
      </c>
    </row>
    <row r="1112" spans="1:20" x14ac:dyDescent="0.3">
      <c r="A1112" t="s">
        <v>2806</v>
      </c>
      <c r="B1112" t="s">
        <v>23</v>
      </c>
      <c r="C1112" t="s">
        <v>16</v>
      </c>
      <c r="D1112" t="s">
        <v>16</v>
      </c>
      <c r="E1112" t="s">
        <v>24</v>
      </c>
      <c r="F1112" t="s">
        <v>16</v>
      </c>
      <c r="G1112" t="s">
        <v>18</v>
      </c>
      <c r="H1112" t="s">
        <v>18</v>
      </c>
      <c r="I1112" t="s">
        <v>2803</v>
      </c>
      <c r="J1112" t="s">
        <v>2807</v>
      </c>
      <c r="K1112" t="s">
        <v>2808</v>
      </c>
      <c r="L1112">
        <v>125</v>
      </c>
      <c r="M1112" s="2">
        <v>55000000</v>
      </c>
      <c r="N1112" s="2">
        <v>5000000</v>
      </c>
      <c r="O1112" t="str">
        <f t="shared" si="17"/>
        <v>Flop</v>
      </c>
      <c r="S1112" s="16" t="s">
        <v>23</v>
      </c>
      <c r="T1112" s="17">
        <v>1</v>
      </c>
    </row>
    <row r="1113" spans="1:20" x14ac:dyDescent="0.3">
      <c r="A1113" t="s">
        <v>2809</v>
      </c>
      <c r="B1113" t="s">
        <v>15</v>
      </c>
      <c r="C1113" t="s">
        <v>16</v>
      </c>
      <c r="D1113" t="s">
        <v>16</v>
      </c>
      <c r="E1113" t="s">
        <v>64</v>
      </c>
      <c r="F1113" t="s">
        <v>16</v>
      </c>
      <c r="G1113" t="s">
        <v>16</v>
      </c>
      <c r="H1113" t="s">
        <v>16</v>
      </c>
      <c r="I1113" t="s">
        <v>2803</v>
      </c>
      <c r="J1113" t="s">
        <v>1154</v>
      </c>
      <c r="K1113" t="s">
        <v>1754</v>
      </c>
      <c r="L1113">
        <v>600</v>
      </c>
      <c r="M1113" s="2">
        <v>110000000</v>
      </c>
      <c r="N1113" s="2">
        <v>40900000</v>
      </c>
      <c r="O1113" t="str">
        <f t="shared" si="17"/>
        <v>Flop</v>
      </c>
      <c r="S1113" s="16" t="s">
        <v>15</v>
      </c>
      <c r="T1113" s="17">
        <v>3</v>
      </c>
    </row>
    <row r="1114" spans="1:20" x14ac:dyDescent="0.3">
      <c r="A1114" t="s">
        <v>2810</v>
      </c>
      <c r="B1114" t="s">
        <v>23</v>
      </c>
      <c r="C1114" t="s">
        <v>16</v>
      </c>
      <c r="D1114" t="s">
        <v>16</v>
      </c>
      <c r="E1114" t="s">
        <v>24</v>
      </c>
      <c r="F1114" t="s">
        <v>16</v>
      </c>
      <c r="G1114" t="s">
        <v>16</v>
      </c>
      <c r="H1114" t="s">
        <v>16</v>
      </c>
      <c r="I1114" t="s">
        <v>2803</v>
      </c>
      <c r="J1114" t="s">
        <v>124</v>
      </c>
      <c r="K1114" t="s">
        <v>58</v>
      </c>
      <c r="L1114">
        <v>750</v>
      </c>
      <c r="M1114" s="2">
        <v>250000000</v>
      </c>
      <c r="N1114" s="2">
        <v>477065000</v>
      </c>
      <c r="O1114" t="str">
        <f t="shared" si="17"/>
        <v>Hit</v>
      </c>
      <c r="S1114" s="14" t="s">
        <v>2831</v>
      </c>
      <c r="T1114" s="17">
        <v>2</v>
      </c>
    </row>
    <row r="1115" spans="1:20" x14ac:dyDescent="0.3">
      <c r="A1115" t="s">
        <v>2811</v>
      </c>
      <c r="B1115" t="s">
        <v>23</v>
      </c>
      <c r="C1115" t="s">
        <v>16</v>
      </c>
      <c r="D1115" t="s">
        <v>16</v>
      </c>
      <c r="E1115" t="s">
        <v>64</v>
      </c>
      <c r="F1115" t="s">
        <v>16</v>
      </c>
      <c r="G1115" t="s">
        <v>18</v>
      </c>
      <c r="H1115" t="s">
        <v>16</v>
      </c>
      <c r="I1115" t="s">
        <v>2803</v>
      </c>
      <c r="J1115" t="s">
        <v>2812</v>
      </c>
      <c r="K1115" t="s">
        <v>1162</v>
      </c>
      <c r="L1115">
        <v>100</v>
      </c>
      <c r="M1115" s="2">
        <v>30000000</v>
      </c>
      <c r="N1115" s="2">
        <v>1875000</v>
      </c>
      <c r="O1115" t="str">
        <f t="shared" si="17"/>
        <v>Flop</v>
      </c>
      <c r="S1115" s="16" t="s">
        <v>15</v>
      </c>
      <c r="T1115" s="17">
        <v>2</v>
      </c>
    </row>
    <row r="1116" spans="1:20" x14ac:dyDescent="0.3">
      <c r="A1116" t="s">
        <v>2813</v>
      </c>
      <c r="B1116" t="s">
        <v>23</v>
      </c>
      <c r="C1116" t="s">
        <v>16</v>
      </c>
      <c r="D1116" t="s">
        <v>16</v>
      </c>
      <c r="E1116" t="s">
        <v>24</v>
      </c>
      <c r="F1116" t="s">
        <v>16</v>
      </c>
      <c r="G1116" t="s">
        <v>18</v>
      </c>
      <c r="H1116" t="s">
        <v>16</v>
      </c>
      <c r="I1116" t="s">
        <v>2803</v>
      </c>
      <c r="J1116" t="s">
        <v>1816</v>
      </c>
      <c r="K1116" t="s">
        <v>736</v>
      </c>
      <c r="L1116">
        <v>90</v>
      </c>
      <c r="M1116" s="2">
        <v>100000000</v>
      </c>
      <c r="N1116" s="2">
        <v>2350000</v>
      </c>
      <c r="O1116" t="str">
        <f t="shared" si="17"/>
        <v>Flop</v>
      </c>
      <c r="S1116" s="14" t="s">
        <v>2835</v>
      </c>
      <c r="T1116" s="17">
        <v>9</v>
      </c>
    </row>
    <row r="1117" spans="1:20" x14ac:dyDescent="0.3">
      <c r="A1117" t="s">
        <v>2814</v>
      </c>
      <c r="B1117" t="s">
        <v>23</v>
      </c>
      <c r="C1117" t="s">
        <v>16</v>
      </c>
      <c r="D1117" t="s">
        <v>16</v>
      </c>
      <c r="E1117" t="s">
        <v>24</v>
      </c>
      <c r="F1117" t="s">
        <v>16</v>
      </c>
      <c r="G1117" t="s">
        <v>16</v>
      </c>
      <c r="H1117" t="s">
        <v>16</v>
      </c>
      <c r="I1117" t="s">
        <v>2803</v>
      </c>
      <c r="J1117" t="s">
        <v>1507</v>
      </c>
      <c r="K1117" t="s">
        <v>2073</v>
      </c>
      <c r="L1117">
        <v>900</v>
      </c>
      <c r="M1117" s="2">
        <v>100000000</v>
      </c>
      <c r="N1117" s="2">
        <v>81200000</v>
      </c>
      <c r="O1117" t="str">
        <f t="shared" si="17"/>
        <v>Average</v>
      </c>
      <c r="S1117" s="16" t="s">
        <v>23</v>
      </c>
      <c r="T1117" s="17">
        <v>2</v>
      </c>
    </row>
    <row r="1118" spans="1:20" x14ac:dyDescent="0.3">
      <c r="A1118" t="s">
        <v>2815</v>
      </c>
      <c r="B1118" t="s">
        <v>15</v>
      </c>
      <c r="C1118" t="s">
        <v>16</v>
      </c>
      <c r="D1118" t="s">
        <v>16</v>
      </c>
      <c r="E1118" t="s">
        <v>118</v>
      </c>
      <c r="F1118" t="s">
        <v>16</v>
      </c>
      <c r="G1118" t="s">
        <v>16</v>
      </c>
      <c r="H1118" t="s">
        <v>16</v>
      </c>
      <c r="I1118" t="s">
        <v>2803</v>
      </c>
      <c r="J1118" t="s">
        <v>2816</v>
      </c>
      <c r="K1118" t="s">
        <v>69</v>
      </c>
      <c r="L1118">
        <v>100</v>
      </c>
      <c r="M1118" s="2">
        <v>22500000</v>
      </c>
      <c r="N1118" s="2">
        <v>3650000</v>
      </c>
      <c r="O1118" t="str">
        <f t="shared" si="17"/>
        <v>Flop</v>
      </c>
      <c r="S1118" s="16" t="s">
        <v>15</v>
      </c>
      <c r="T1118" s="17">
        <v>7</v>
      </c>
    </row>
    <row r="1119" spans="1:20" x14ac:dyDescent="0.3">
      <c r="A1119" t="s">
        <v>2817</v>
      </c>
      <c r="B1119" t="s">
        <v>15</v>
      </c>
      <c r="C1119" t="s">
        <v>16</v>
      </c>
      <c r="D1119" t="s">
        <v>16</v>
      </c>
      <c r="E1119" t="s">
        <v>24</v>
      </c>
      <c r="F1119" t="s">
        <v>16</v>
      </c>
      <c r="G1119" t="s">
        <v>16</v>
      </c>
      <c r="H1119" t="s">
        <v>18</v>
      </c>
      <c r="I1119" t="s">
        <v>2803</v>
      </c>
      <c r="J1119" t="s">
        <v>1608</v>
      </c>
      <c r="K1119" t="s">
        <v>2818</v>
      </c>
      <c r="L1119">
        <v>825</v>
      </c>
      <c r="M1119" s="2">
        <v>100000000</v>
      </c>
      <c r="N1119" s="2">
        <v>26800000</v>
      </c>
      <c r="O1119" t="str">
        <f t="shared" si="17"/>
        <v>Flop</v>
      </c>
      <c r="S1119" s="14" t="s">
        <v>2847</v>
      </c>
      <c r="T1119" s="17">
        <v>3</v>
      </c>
    </row>
    <row r="1120" spans="1:20" x14ac:dyDescent="0.3">
      <c r="A1120" t="s">
        <v>2819</v>
      </c>
      <c r="B1120" t="s">
        <v>23</v>
      </c>
      <c r="C1120" t="s">
        <v>16</v>
      </c>
      <c r="D1120" t="s">
        <v>18</v>
      </c>
      <c r="E1120" t="s">
        <v>29</v>
      </c>
      <c r="F1120" t="s">
        <v>16</v>
      </c>
      <c r="G1120" t="s">
        <v>18</v>
      </c>
      <c r="H1120" t="s">
        <v>16</v>
      </c>
      <c r="I1120" t="s">
        <v>2803</v>
      </c>
      <c r="J1120" t="s">
        <v>2820</v>
      </c>
      <c r="K1120" t="s">
        <v>69</v>
      </c>
      <c r="L1120">
        <v>1400</v>
      </c>
      <c r="M1120" s="2">
        <v>150000000</v>
      </c>
      <c r="N1120" s="2">
        <v>277525000</v>
      </c>
      <c r="O1120" t="str">
        <f t="shared" si="17"/>
        <v>Hit</v>
      </c>
      <c r="S1120" s="16" t="s">
        <v>23</v>
      </c>
      <c r="T1120" s="17">
        <v>3</v>
      </c>
    </row>
    <row r="1121" spans="1:20" x14ac:dyDescent="0.3">
      <c r="A1121" t="s">
        <v>2821</v>
      </c>
      <c r="B1121" t="s">
        <v>15</v>
      </c>
      <c r="C1121" t="s">
        <v>16</v>
      </c>
      <c r="D1121" t="s">
        <v>16</v>
      </c>
      <c r="E1121" t="s">
        <v>55</v>
      </c>
      <c r="F1121" t="s">
        <v>18</v>
      </c>
      <c r="G1121" t="s">
        <v>18</v>
      </c>
      <c r="H1121" t="s">
        <v>16</v>
      </c>
      <c r="I1121" t="s">
        <v>2803</v>
      </c>
      <c r="J1121" t="s">
        <v>2822</v>
      </c>
      <c r="K1121" t="s">
        <v>271</v>
      </c>
      <c r="L1121">
        <v>250</v>
      </c>
      <c r="M1121" s="2">
        <v>65000000</v>
      </c>
      <c r="N1121" s="2">
        <v>84961000</v>
      </c>
      <c r="O1121" t="str">
        <f t="shared" si="17"/>
        <v>Hit</v>
      </c>
      <c r="S1121" s="14" t="s">
        <v>2851</v>
      </c>
      <c r="T1121" s="17">
        <v>1</v>
      </c>
    </row>
    <row r="1122" spans="1:20" x14ac:dyDescent="0.3">
      <c r="A1122" t="s">
        <v>2823</v>
      </c>
      <c r="B1122" t="s">
        <v>15</v>
      </c>
      <c r="C1122" t="s">
        <v>16</v>
      </c>
      <c r="D1122" t="s">
        <v>16</v>
      </c>
      <c r="E1122" t="s">
        <v>29</v>
      </c>
      <c r="F1122" t="s">
        <v>16</v>
      </c>
      <c r="G1122" t="s">
        <v>16</v>
      </c>
      <c r="H1122" t="s">
        <v>16</v>
      </c>
      <c r="I1122" t="s">
        <v>2803</v>
      </c>
      <c r="J1122" t="s">
        <v>2822</v>
      </c>
      <c r="K1122" t="s">
        <v>611</v>
      </c>
      <c r="L1122">
        <v>300</v>
      </c>
      <c r="M1122" s="2">
        <v>60000000</v>
      </c>
      <c r="N1122" s="2">
        <v>39800000</v>
      </c>
      <c r="O1122" t="str">
        <f t="shared" si="17"/>
        <v>Flop</v>
      </c>
      <c r="S1122" s="16" t="s">
        <v>23</v>
      </c>
      <c r="T1122" s="17">
        <v>1</v>
      </c>
    </row>
    <row r="1123" spans="1:20" x14ac:dyDescent="0.3">
      <c r="A1123" t="s">
        <v>2824</v>
      </c>
      <c r="B1123" t="s">
        <v>15</v>
      </c>
      <c r="C1123" t="s">
        <v>16</v>
      </c>
      <c r="D1123" t="s">
        <v>16</v>
      </c>
      <c r="E1123" t="s">
        <v>24</v>
      </c>
      <c r="F1123" t="s">
        <v>16</v>
      </c>
      <c r="G1123" t="s">
        <v>16</v>
      </c>
      <c r="H1123" t="s">
        <v>16</v>
      </c>
      <c r="I1123" t="s">
        <v>2825</v>
      </c>
      <c r="J1123" t="s">
        <v>2790</v>
      </c>
      <c r="K1123" t="s">
        <v>36</v>
      </c>
      <c r="L1123">
        <v>375</v>
      </c>
      <c r="M1123" s="2">
        <v>125000000</v>
      </c>
      <c r="N1123" s="2">
        <v>130900000</v>
      </c>
      <c r="O1123" t="str">
        <f t="shared" si="17"/>
        <v>Hit</v>
      </c>
      <c r="S1123" s="14" t="s">
        <v>2855</v>
      </c>
      <c r="T1123" s="17">
        <v>1</v>
      </c>
    </row>
    <row r="1124" spans="1:20" x14ac:dyDescent="0.3">
      <c r="A1124" t="s">
        <v>2826</v>
      </c>
      <c r="B1124" t="s">
        <v>23</v>
      </c>
      <c r="C1124" t="s">
        <v>18</v>
      </c>
      <c r="D1124" t="s">
        <v>16</v>
      </c>
      <c r="E1124" t="s">
        <v>24</v>
      </c>
      <c r="F1124" t="s">
        <v>16</v>
      </c>
      <c r="G1124" t="s">
        <v>16</v>
      </c>
      <c r="H1124" t="s">
        <v>16</v>
      </c>
      <c r="I1124" t="s">
        <v>2825</v>
      </c>
      <c r="J1124" t="s">
        <v>2278</v>
      </c>
      <c r="K1124" t="s">
        <v>72</v>
      </c>
      <c r="L1124">
        <v>750</v>
      </c>
      <c r="M1124" s="2">
        <v>200000000</v>
      </c>
      <c r="N1124" s="2">
        <v>366722500</v>
      </c>
      <c r="O1124" t="str">
        <f t="shared" si="17"/>
        <v>Hit</v>
      </c>
      <c r="S1124" s="16" t="s">
        <v>15</v>
      </c>
      <c r="T1124" s="17">
        <v>1</v>
      </c>
    </row>
    <row r="1125" spans="1:20" x14ac:dyDescent="0.3">
      <c r="A1125" t="s">
        <v>2827</v>
      </c>
      <c r="B1125" t="s">
        <v>15</v>
      </c>
      <c r="C1125" t="s">
        <v>16</v>
      </c>
      <c r="D1125" t="s">
        <v>16</v>
      </c>
      <c r="E1125" t="s">
        <v>29</v>
      </c>
      <c r="F1125" t="s">
        <v>16</v>
      </c>
      <c r="G1125" t="s">
        <v>16</v>
      </c>
      <c r="H1125" t="s">
        <v>16</v>
      </c>
      <c r="I1125" t="s">
        <v>2825</v>
      </c>
      <c r="J1125" t="s">
        <v>2278</v>
      </c>
      <c r="K1125" t="s">
        <v>222</v>
      </c>
      <c r="L1125">
        <v>1250</v>
      </c>
      <c r="M1125" s="2">
        <v>210000000</v>
      </c>
      <c r="N1125" s="2">
        <v>567190000</v>
      </c>
      <c r="O1125" t="str">
        <f t="shared" si="17"/>
        <v>Blockbuster</v>
      </c>
      <c r="S1125" s="14" t="s">
        <v>2858</v>
      </c>
      <c r="T1125" s="17">
        <v>1</v>
      </c>
    </row>
    <row r="1126" spans="1:20" x14ac:dyDescent="0.3">
      <c r="A1126" t="s">
        <v>2828</v>
      </c>
      <c r="B1126" t="s">
        <v>15</v>
      </c>
      <c r="C1126" t="s">
        <v>16</v>
      </c>
      <c r="D1126" t="s">
        <v>16</v>
      </c>
      <c r="E1126" t="s">
        <v>42</v>
      </c>
      <c r="F1126" t="s">
        <v>16</v>
      </c>
      <c r="G1126" t="s">
        <v>18</v>
      </c>
      <c r="H1126" t="s">
        <v>16</v>
      </c>
      <c r="I1126" t="s">
        <v>2825</v>
      </c>
      <c r="J1126" t="s">
        <v>2829</v>
      </c>
      <c r="K1126" t="s">
        <v>36</v>
      </c>
      <c r="L1126">
        <v>900</v>
      </c>
      <c r="M1126" s="2">
        <v>190000000</v>
      </c>
      <c r="N1126" s="2">
        <v>95850000</v>
      </c>
      <c r="O1126" t="str">
        <f t="shared" si="17"/>
        <v>Flop</v>
      </c>
      <c r="S1126" s="16" t="s">
        <v>15</v>
      </c>
      <c r="T1126" s="17">
        <v>1</v>
      </c>
    </row>
    <row r="1127" spans="1:20" x14ac:dyDescent="0.3">
      <c r="A1127" t="s">
        <v>2830</v>
      </c>
      <c r="B1127" t="s">
        <v>15</v>
      </c>
      <c r="C1127" t="s">
        <v>16</v>
      </c>
      <c r="D1127" t="s">
        <v>16</v>
      </c>
      <c r="E1127" t="s">
        <v>29</v>
      </c>
      <c r="F1127" t="s">
        <v>18</v>
      </c>
      <c r="G1127" t="s">
        <v>18</v>
      </c>
      <c r="H1127" t="s">
        <v>16</v>
      </c>
      <c r="I1127" t="s">
        <v>2831</v>
      </c>
      <c r="J1127" t="s">
        <v>2832</v>
      </c>
      <c r="K1127" t="s">
        <v>720</v>
      </c>
      <c r="L1127">
        <v>100</v>
      </c>
      <c r="M1127" s="2">
        <v>30000000</v>
      </c>
      <c r="N1127" s="2">
        <v>1950000</v>
      </c>
      <c r="O1127" t="str">
        <f t="shared" si="17"/>
        <v>Flop</v>
      </c>
      <c r="S1127" s="14" t="s">
        <v>2862</v>
      </c>
      <c r="T1127" s="17">
        <v>1</v>
      </c>
    </row>
    <row r="1128" spans="1:20" x14ac:dyDescent="0.3">
      <c r="A1128" s="1">
        <v>0.125</v>
      </c>
      <c r="B1128" t="s">
        <v>15</v>
      </c>
      <c r="C1128" t="s">
        <v>16</v>
      </c>
      <c r="D1128" t="s">
        <v>16</v>
      </c>
      <c r="E1128" t="s">
        <v>228</v>
      </c>
      <c r="F1128" t="s">
        <v>16</v>
      </c>
      <c r="G1128" t="s">
        <v>16</v>
      </c>
      <c r="H1128" t="s">
        <v>18</v>
      </c>
      <c r="I1128" t="s">
        <v>2831</v>
      </c>
      <c r="J1128" t="s">
        <v>1912</v>
      </c>
      <c r="K1128" t="s">
        <v>2833</v>
      </c>
      <c r="L1128">
        <v>500</v>
      </c>
      <c r="M1128" s="2">
        <v>85000000</v>
      </c>
      <c r="N1128" s="2">
        <v>14900000</v>
      </c>
      <c r="O1128" t="str">
        <f t="shared" si="17"/>
        <v>Flop</v>
      </c>
      <c r="S1128" s="16" t="s">
        <v>23</v>
      </c>
      <c r="T1128" s="17">
        <v>1</v>
      </c>
    </row>
    <row r="1129" spans="1:20" x14ac:dyDescent="0.3">
      <c r="A1129" t="s">
        <v>2834</v>
      </c>
      <c r="B1129" t="s">
        <v>15</v>
      </c>
      <c r="C1129" t="s">
        <v>16</v>
      </c>
      <c r="D1129" t="s">
        <v>16</v>
      </c>
      <c r="E1129" t="s">
        <v>118</v>
      </c>
      <c r="F1129" t="s">
        <v>16</v>
      </c>
      <c r="G1129" t="s">
        <v>16</v>
      </c>
      <c r="H1129" t="s">
        <v>16</v>
      </c>
      <c r="I1129" t="s">
        <v>2835</v>
      </c>
      <c r="J1129" t="s">
        <v>2836</v>
      </c>
      <c r="K1129" t="s">
        <v>133</v>
      </c>
      <c r="L1129">
        <v>2150</v>
      </c>
      <c r="M1129" s="2">
        <v>640000000</v>
      </c>
      <c r="N1129" s="2">
        <v>1039875000</v>
      </c>
      <c r="O1129" t="str">
        <f t="shared" si="17"/>
        <v>Hit</v>
      </c>
      <c r="S1129" s="14" t="s">
        <v>2864</v>
      </c>
      <c r="T1129" s="17">
        <v>1</v>
      </c>
    </row>
    <row r="1130" spans="1:20" x14ac:dyDescent="0.3">
      <c r="A1130" t="s">
        <v>2837</v>
      </c>
      <c r="B1130" t="s">
        <v>23</v>
      </c>
      <c r="C1130" t="s">
        <v>16</v>
      </c>
      <c r="D1130" t="s">
        <v>16</v>
      </c>
      <c r="E1130" t="s">
        <v>301</v>
      </c>
      <c r="F1130" t="s">
        <v>16</v>
      </c>
      <c r="G1130" t="s">
        <v>16</v>
      </c>
      <c r="H1130" t="s">
        <v>16</v>
      </c>
      <c r="I1130" t="s">
        <v>2835</v>
      </c>
      <c r="J1130" t="s">
        <v>1515</v>
      </c>
      <c r="K1130" t="s">
        <v>128</v>
      </c>
      <c r="L1130">
        <v>2700</v>
      </c>
      <c r="M1130" s="2">
        <v>510000000</v>
      </c>
      <c r="N1130" s="2">
        <v>1198220000</v>
      </c>
      <c r="O1130" t="str">
        <f t="shared" si="17"/>
        <v>Blockbuster</v>
      </c>
      <c r="S1130" s="16" t="s">
        <v>15</v>
      </c>
      <c r="T1130" s="17">
        <v>1</v>
      </c>
    </row>
    <row r="1131" spans="1:20" x14ac:dyDescent="0.3">
      <c r="A1131" t="s">
        <v>2838</v>
      </c>
      <c r="B1131" t="s">
        <v>15</v>
      </c>
      <c r="C1131" t="s">
        <v>16</v>
      </c>
      <c r="D1131" t="s">
        <v>16</v>
      </c>
      <c r="E1131" t="s">
        <v>118</v>
      </c>
      <c r="F1131" t="s">
        <v>18</v>
      </c>
      <c r="G1131" t="s">
        <v>18</v>
      </c>
      <c r="H1131" t="s">
        <v>16</v>
      </c>
      <c r="I1131" t="s">
        <v>2835</v>
      </c>
      <c r="J1131" t="s">
        <v>2839</v>
      </c>
      <c r="K1131" t="s">
        <v>222</v>
      </c>
      <c r="L1131">
        <v>675</v>
      </c>
      <c r="M1131" s="2">
        <v>150000000</v>
      </c>
      <c r="N1131" s="2">
        <v>333000000</v>
      </c>
      <c r="O1131" t="str">
        <f t="shared" si="17"/>
        <v>Blockbuster</v>
      </c>
      <c r="S1131" s="14" t="s">
        <v>2868</v>
      </c>
      <c r="T1131" s="17">
        <v>1</v>
      </c>
    </row>
    <row r="1132" spans="1:20" x14ac:dyDescent="0.3">
      <c r="A1132" t="s">
        <v>2840</v>
      </c>
      <c r="B1132" t="s">
        <v>15</v>
      </c>
      <c r="C1132" t="s">
        <v>16</v>
      </c>
      <c r="D1132" t="s">
        <v>16</v>
      </c>
      <c r="E1132" t="s">
        <v>24</v>
      </c>
      <c r="F1132" t="s">
        <v>16</v>
      </c>
      <c r="G1132" t="s">
        <v>16</v>
      </c>
      <c r="H1132" t="s">
        <v>16</v>
      </c>
      <c r="I1132" t="s">
        <v>2835</v>
      </c>
      <c r="J1132" t="s">
        <v>2839</v>
      </c>
      <c r="K1132" t="s">
        <v>222</v>
      </c>
      <c r="L1132">
        <v>1150</v>
      </c>
      <c r="M1132" s="2">
        <v>200000000</v>
      </c>
      <c r="N1132" s="2">
        <v>494980000</v>
      </c>
      <c r="O1132" t="str">
        <f t="shared" si="17"/>
        <v>Blockbuster</v>
      </c>
      <c r="S1132" s="16" t="s">
        <v>15</v>
      </c>
      <c r="T1132" s="17">
        <v>1</v>
      </c>
    </row>
    <row r="1133" spans="1:20" x14ac:dyDescent="0.3">
      <c r="A1133" t="s">
        <v>2841</v>
      </c>
      <c r="B1133" t="s">
        <v>23</v>
      </c>
      <c r="C1133" t="s">
        <v>16</v>
      </c>
      <c r="D1133" t="s">
        <v>16</v>
      </c>
      <c r="E1133" t="s">
        <v>64</v>
      </c>
      <c r="F1133" t="s">
        <v>16</v>
      </c>
      <c r="G1133" t="s">
        <v>16</v>
      </c>
      <c r="H1133" t="s">
        <v>16</v>
      </c>
      <c r="I1133" t="s">
        <v>2835</v>
      </c>
      <c r="J1133" t="s">
        <v>624</v>
      </c>
      <c r="K1133" t="s">
        <v>624</v>
      </c>
      <c r="L1133">
        <v>3000</v>
      </c>
      <c r="M1133" s="2">
        <v>880000000</v>
      </c>
      <c r="N1133" s="2">
        <v>2014805000</v>
      </c>
      <c r="O1133" t="str">
        <f t="shared" si="17"/>
        <v>Blockbuster</v>
      </c>
      <c r="S1133" s="14" t="s">
        <v>2870</v>
      </c>
      <c r="T1133" s="17">
        <v>3</v>
      </c>
    </row>
    <row r="1134" spans="1:20" x14ac:dyDescent="0.3">
      <c r="A1134" t="s">
        <v>2842</v>
      </c>
      <c r="B1134" t="s">
        <v>15</v>
      </c>
      <c r="C1134" t="s">
        <v>16</v>
      </c>
      <c r="D1134" t="s">
        <v>16</v>
      </c>
      <c r="E1134" t="s">
        <v>24</v>
      </c>
      <c r="F1134" t="s">
        <v>16</v>
      </c>
      <c r="G1134" t="s">
        <v>16</v>
      </c>
      <c r="H1134" t="s">
        <v>16</v>
      </c>
      <c r="I1134" t="s">
        <v>2835</v>
      </c>
      <c r="J1134" t="s">
        <v>624</v>
      </c>
      <c r="K1134" t="s">
        <v>624</v>
      </c>
      <c r="L1134">
        <v>2700</v>
      </c>
      <c r="M1134" s="2">
        <v>1450000000</v>
      </c>
      <c r="N1134" s="2">
        <v>3562025000</v>
      </c>
      <c r="O1134" t="str">
        <f t="shared" si="17"/>
        <v>Blockbuster</v>
      </c>
      <c r="S1134" s="16" t="s">
        <v>23</v>
      </c>
      <c r="T1134" s="17">
        <v>2</v>
      </c>
    </row>
    <row r="1135" spans="1:20" x14ac:dyDescent="0.3">
      <c r="A1135" t="s">
        <v>2843</v>
      </c>
      <c r="B1135" t="s">
        <v>15</v>
      </c>
      <c r="C1135" t="s">
        <v>16</v>
      </c>
      <c r="D1135" t="s">
        <v>16</v>
      </c>
      <c r="E1135" t="s">
        <v>29</v>
      </c>
      <c r="F1135" t="s">
        <v>16</v>
      </c>
      <c r="G1135" t="s">
        <v>16</v>
      </c>
      <c r="H1135" t="s">
        <v>16</v>
      </c>
      <c r="I1135" t="s">
        <v>2835</v>
      </c>
      <c r="J1135" t="s">
        <v>169</v>
      </c>
      <c r="K1135" t="s">
        <v>60</v>
      </c>
      <c r="L1135">
        <v>2300</v>
      </c>
      <c r="M1135" s="2">
        <v>400000000</v>
      </c>
      <c r="N1135" s="2">
        <v>521000000</v>
      </c>
      <c r="O1135" t="str">
        <f t="shared" si="17"/>
        <v>Hit</v>
      </c>
      <c r="S1135" s="16" t="s">
        <v>15</v>
      </c>
      <c r="T1135" s="17">
        <v>1</v>
      </c>
    </row>
    <row r="1136" spans="1:20" x14ac:dyDescent="0.3">
      <c r="A1136" t="s">
        <v>2844</v>
      </c>
      <c r="B1136" t="s">
        <v>15</v>
      </c>
      <c r="C1136" t="s">
        <v>16</v>
      </c>
      <c r="D1136" t="s">
        <v>16</v>
      </c>
      <c r="E1136" t="s">
        <v>64</v>
      </c>
      <c r="F1136" t="s">
        <v>16</v>
      </c>
      <c r="G1136" t="s">
        <v>16</v>
      </c>
      <c r="H1136" t="s">
        <v>16</v>
      </c>
      <c r="I1136" t="s">
        <v>2835</v>
      </c>
      <c r="J1136" t="s">
        <v>2730</v>
      </c>
      <c r="K1136" t="s">
        <v>36</v>
      </c>
      <c r="L1136">
        <v>1050</v>
      </c>
      <c r="M1136" s="2">
        <v>320000000</v>
      </c>
      <c r="N1136" s="2">
        <v>464065000</v>
      </c>
      <c r="O1136" t="str">
        <f t="shared" si="17"/>
        <v>Hit</v>
      </c>
      <c r="S1136" s="14" t="s">
        <v>2879</v>
      </c>
      <c r="T1136" s="17">
        <v>1</v>
      </c>
    </row>
    <row r="1137" spans="1:20" x14ac:dyDescent="0.3">
      <c r="A1137" t="s">
        <v>2845</v>
      </c>
      <c r="B1137" t="s">
        <v>15</v>
      </c>
      <c r="C1137" t="s">
        <v>16</v>
      </c>
      <c r="D1137" t="s">
        <v>16</v>
      </c>
      <c r="E1137" t="s">
        <v>24</v>
      </c>
      <c r="F1137" t="s">
        <v>16</v>
      </c>
      <c r="G1137" t="s">
        <v>16</v>
      </c>
      <c r="H1137" t="s">
        <v>16</v>
      </c>
      <c r="I1137" t="s">
        <v>2835</v>
      </c>
      <c r="J1137" t="s">
        <v>1267</v>
      </c>
      <c r="K1137" t="s">
        <v>60</v>
      </c>
      <c r="L1137">
        <v>2300</v>
      </c>
      <c r="M1137" s="2">
        <v>830000000</v>
      </c>
      <c r="N1137" s="2">
        <v>1447987500</v>
      </c>
      <c r="O1137" t="str">
        <f t="shared" si="17"/>
        <v>Hit</v>
      </c>
      <c r="S1137" s="16" t="s">
        <v>15</v>
      </c>
      <c r="T1137" s="17">
        <v>1</v>
      </c>
    </row>
    <row r="1138" spans="1:20" x14ac:dyDescent="0.3">
      <c r="A1138" t="s">
        <v>2846</v>
      </c>
      <c r="B1138" t="s">
        <v>23</v>
      </c>
      <c r="C1138" t="s">
        <v>16</v>
      </c>
      <c r="D1138" t="s">
        <v>16</v>
      </c>
      <c r="E1138" t="s">
        <v>24</v>
      </c>
      <c r="F1138" t="s">
        <v>16</v>
      </c>
      <c r="G1138" t="s">
        <v>16</v>
      </c>
      <c r="H1138" t="s">
        <v>18</v>
      </c>
      <c r="I1138" t="s">
        <v>2847</v>
      </c>
      <c r="J1138" t="s">
        <v>2644</v>
      </c>
      <c r="K1138" t="s">
        <v>2567</v>
      </c>
      <c r="L1138">
        <v>50</v>
      </c>
      <c r="M1138" s="2">
        <v>20000000</v>
      </c>
      <c r="N1138" s="2">
        <v>19000000</v>
      </c>
      <c r="O1138" t="str">
        <f t="shared" si="17"/>
        <v>Average</v>
      </c>
      <c r="S1138" s="14" t="s">
        <v>2883</v>
      </c>
      <c r="T1138" s="17">
        <v>1</v>
      </c>
    </row>
    <row r="1139" spans="1:20" x14ac:dyDescent="0.3">
      <c r="A1139" t="s">
        <v>2848</v>
      </c>
      <c r="B1139" t="s">
        <v>23</v>
      </c>
      <c r="C1139" t="s">
        <v>16</v>
      </c>
      <c r="D1139" t="s">
        <v>16</v>
      </c>
      <c r="E1139" t="s">
        <v>42</v>
      </c>
      <c r="F1139" t="s">
        <v>16</v>
      </c>
      <c r="G1139" t="s">
        <v>16</v>
      </c>
      <c r="H1139" t="s">
        <v>16</v>
      </c>
      <c r="I1139" t="s">
        <v>2847</v>
      </c>
      <c r="J1139" t="s">
        <v>2644</v>
      </c>
      <c r="K1139" t="s">
        <v>2567</v>
      </c>
      <c r="L1139">
        <v>200</v>
      </c>
      <c r="M1139" s="2">
        <v>40000000</v>
      </c>
      <c r="N1139" s="2">
        <v>71700000</v>
      </c>
      <c r="O1139" t="str">
        <f t="shared" si="17"/>
        <v>Hit</v>
      </c>
      <c r="S1139" s="16" t="s">
        <v>15</v>
      </c>
      <c r="T1139" s="17">
        <v>1</v>
      </c>
    </row>
    <row r="1140" spans="1:20" x14ac:dyDescent="0.3">
      <c r="A1140" t="s">
        <v>2849</v>
      </c>
      <c r="B1140" t="s">
        <v>23</v>
      </c>
      <c r="C1140" t="s">
        <v>16</v>
      </c>
      <c r="D1140" t="s">
        <v>16</v>
      </c>
      <c r="E1140" t="s">
        <v>118</v>
      </c>
      <c r="F1140" t="s">
        <v>16</v>
      </c>
      <c r="G1140" t="s">
        <v>16</v>
      </c>
      <c r="H1140" t="s">
        <v>16</v>
      </c>
      <c r="I1140" t="s">
        <v>2847</v>
      </c>
      <c r="J1140" t="s">
        <v>2644</v>
      </c>
      <c r="K1140" t="s">
        <v>2567</v>
      </c>
      <c r="L1140">
        <v>75</v>
      </c>
      <c r="M1140" s="2">
        <v>60000000</v>
      </c>
      <c r="N1140" s="2">
        <v>2200000</v>
      </c>
      <c r="O1140" t="str">
        <f t="shared" si="17"/>
        <v>Flop</v>
      </c>
      <c r="S1140" s="14" t="s">
        <v>2886</v>
      </c>
      <c r="T1140" s="17">
        <v>1</v>
      </c>
    </row>
    <row r="1141" spans="1:20" x14ac:dyDescent="0.3">
      <c r="A1141" t="s">
        <v>2850</v>
      </c>
      <c r="B1141" t="s">
        <v>23</v>
      </c>
      <c r="C1141" t="s">
        <v>16</v>
      </c>
      <c r="D1141" t="s">
        <v>16</v>
      </c>
      <c r="E1141" t="s">
        <v>24</v>
      </c>
      <c r="F1141" t="s">
        <v>18</v>
      </c>
      <c r="G1141" t="s">
        <v>18</v>
      </c>
      <c r="H1141" t="s">
        <v>18</v>
      </c>
      <c r="I1141" t="s">
        <v>2851</v>
      </c>
      <c r="J1141" t="s">
        <v>2852</v>
      </c>
      <c r="K1141" t="s">
        <v>2853</v>
      </c>
      <c r="L1141">
        <v>5</v>
      </c>
      <c r="M1141" s="2">
        <v>3000000</v>
      </c>
      <c r="N1141" s="2">
        <v>250000</v>
      </c>
      <c r="O1141" t="str">
        <f t="shared" si="17"/>
        <v>Flop</v>
      </c>
      <c r="S1141" s="16" t="s">
        <v>23</v>
      </c>
      <c r="T1141" s="17">
        <v>1</v>
      </c>
    </row>
    <row r="1142" spans="1:20" x14ac:dyDescent="0.3">
      <c r="A1142" t="s">
        <v>2854</v>
      </c>
      <c r="B1142" t="s">
        <v>15</v>
      </c>
      <c r="C1142" t="s">
        <v>16</v>
      </c>
      <c r="D1142" t="s">
        <v>16</v>
      </c>
      <c r="E1142" t="s">
        <v>24</v>
      </c>
      <c r="F1142" t="s">
        <v>18</v>
      </c>
      <c r="G1142" t="s">
        <v>18</v>
      </c>
      <c r="H1142" t="s">
        <v>18</v>
      </c>
      <c r="I1142" t="s">
        <v>2855</v>
      </c>
      <c r="J1142" t="s">
        <v>2856</v>
      </c>
      <c r="K1142" t="s">
        <v>2856</v>
      </c>
      <c r="L1142">
        <v>10</v>
      </c>
      <c r="M1142" s="2">
        <v>1500000</v>
      </c>
      <c r="N1142" s="2">
        <v>570000</v>
      </c>
      <c r="O1142" t="str">
        <f t="shared" si="17"/>
        <v>Flop</v>
      </c>
      <c r="S1142" s="14" t="s">
        <v>2888</v>
      </c>
      <c r="T1142" s="17">
        <v>1</v>
      </c>
    </row>
    <row r="1143" spans="1:20" x14ac:dyDescent="0.3">
      <c r="A1143" t="s">
        <v>2857</v>
      </c>
      <c r="B1143" t="s">
        <v>15</v>
      </c>
      <c r="C1143" t="s">
        <v>16</v>
      </c>
      <c r="D1143" t="s">
        <v>16</v>
      </c>
      <c r="E1143" t="s">
        <v>24</v>
      </c>
      <c r="F1143" t="s">
        <v>16</v>
      </c>
      <c r="G1143" t="s">
        <v>18</v>
      </c>
      <c r="H1143" t="s">
        <v>18</v>
      </c>
      <c r="I1143" t="s">
        <v>2858</v>
      </c>
      <c r="J1143" t="s">
        <v>2859</v>
      </c>
      <c r="K1143" t="s">
        <v>2860</v>
      </c>
      <c r="L1143">
        <v>650</v>
      </c>
      <c r="M1143" s="2">
        <v>85000000</v>
      </c>
      <c r="N1143" s="2">
        <v>16200000</v>
      </c>
      <c r="O1143" t="str">
        <f t="shared" si="17"/>
        <v>Flop</v>
      </c>
      <c r="S1143" s="16" t="s">
        <v>15</v>
      </c>
      <c r="T1143" s="17">
        <v>1</v>
      </c>
    </row>
    <row r="1144" spans="1:20" x14ac:dyDescent="0.3">
      <c r="A1144" t="s">
        <v>2861</v>
      </c>
      <c r="B1144" t="s">
        <v>23</v>
      </c>
      <c r="C1144" t="s">
        <v>16</v>
      </c>
      <c r="D1144" t="s">
        <v>16</v>
      </c>
      <c r="E1144" t="s">
        <v>38</v>
      </c>
      <c r="F1144" t="s">
        <v>18</v>
      </c>
      <c r="G1144" t="s">
        <v>16</v>
      </c>
      <c r="H1144" t="s">
        <v>16</v>
      </c>
      <c r="I1144" t="s">
        <v>2862</v>
      </c>
      <c r="J1144" t="s">
        <v>2138</v>
      </c>
      <c r="K1144" t="s">
        <v>2139</v>
      </c>
      <c r="L1144">
        <v>1</v>
      </c>
      <c r="M1144" s="2">
        <v>7000000</v>
      </c>
      <c r="N1144" s="2">
        <v>2100000</v>
      </c>
      <c r="O1144" t="str">
        <f t="shared" si="17"/>
        <v>Flop</v>
      </c>
      <c r="S1144" s="14" t="s">
        <v>2891</v>
      </c>
      <c r="T1144" s="17">
        <v>1</v>
      </c>
    </row>
    <row r="1145" spans="1:20" x14ac:dyDescent="0.3">
      <c r="A1145" t="s">
        <v>2863</v>
      </c>
      <c r="B1145" t="s">
        <v>15</v>
      </c>
      <c r="C1145" t="s">
        <v>16</v>
      </c>
      <c r="D1145" t="s">
        <v>16</v>
      </c>
      <c r="E1145" t="s">
        <v>24</v>
      </c>
      <c r="F1145" t="s">
        <v>18</v>
      </c>
      <c r="G1145" t="s">
        <v>16</v>
      </c>
      <c r="H1145" t="s">
        <v>18</v>
      </c>
      <c r="I1145" t="s">
        <v>2864</v>
      </c>
      <c r="J1145" t="s">
        <v>2865</v>
      </c>
      <c r="K1145" t="s">
        <v>2866</v>
      </c>
      <c r="L1145">
        <v>10</v>
      </c>
      <c r="M1145" s="2">
        <v>2000000</v>
      </c>
      <c r="N1145" s="2">
        <v>175000</v>
      </c>
      <c r="O1145" t="str">
        <f t="shared" si="17"/>
        <v>Flop</v>
      </c>
      <c r="S1145" s="16" t="s">
        <v>23</v>
      </c>
      <c r="T1145" s="17">
        <v>1</v>
      </c>
    </row>
    <row r="1146" spans="1:20" x14ac:dyDescent="0.3">
      <c r="A1146" t="s">
        <v>2867</v>
      </c>
      <c r="B1146" t="s">
        <v>15</v>
      </c>
      <c r="C1146" t="s">
        <v>16</v>
      </c>
      <c r="D1146" t="s">
        <v>16</v>
      </c>
      <c r="E1146" t="s">
        <v>24</v>
      </c>
      <c r="F1146" t="s">
        <v>18</v>
      </c>
      <c r="G1146" t="s">
        <v>18</v>
      </c>
      <c r="H1146" t="s">
        <v>16</v>
      </c>
      <c r="I1146" t="s">
        <v>2868</v>
      </c>
      <c r="J1146" t="s">
        <v>2868</v>
      </c>
      <c r="K1146" t="s">
        <v>250</v>
      </c>
      <c r="L1146">
        <v>85</v>
      </c>
      <c r="M1146" s="2">
        <v>15000000</v>
      </c>
      <c r="N1146" s="2">
        <v>1675000</v>
      </c>
      <c r="O1146" t="str">
        <f t="shared" si="17"/>
        <v>Flop</v>
      </c>
      <c r="S1146" s="14" t="s">
        <v>2895</v>
      </c>
      <c r="T1146" s="17">
        <v>2</v>
      </c>
    </row>
    <row r="1147" spans="1:20" x14ac:dyDescent="0.3">
      <c r="A1147" t="s">
        <v>2869</v>
      </c>
      <c r="B1147" t="s">
        <v>23</v>
      </c>
      <c r="C1147" t="s">
        <v>16</v>
      </c>
      <c r="D1147" t="s">
        <v>16</v>
      </c>
      <c r="E1147" t="s">
        <v>42</v>
      </c>
      <c r="F1147" t="s">
        <v>16</v>
      </c>
      <c r="G1147" t="s">
        <v>16</v>
      </c>
      <c r="H1147" t="s">
        <v>18</v>
      </c>
      <c r="I1147" t="s">
        <v>2870</v>
      </c>
      <c r="J1147" t="s">
        <v>2871</v>
      </c>
      <c r="K1147" t="s">
        <v>1146</v>
      </c>
      <c r="L1147">
        <v>12</v>
      </c>
      <c r="M1147" s="2">
        <v>5000000</v>
      </c>
      <c r="N1147" s="2">
        <v>2175000</v>
      </c>
      <c r="O1147" t="str">
        <f t="shared" si="17"/>
        <v>Flop</v>
      </c>
      <c r="S1147" s="16" t="s">
        <v>15</v>
      </c>
      <c r="T1147" s="17">
        <v>2</v>
      </c>
    </row>
    <row r="1148" spans="1:20" x14ac:dyDescent="0.3">
      <c r="A1148" t="s">
        <v>2872</v>
      </c>
      <c r="B1148" t="s">
        <v>15</v>
      </c>
      <c r="C1148" t="s">
        <v>16</v>
      </c>
      <c r="D1148" t="s">
        <v>16</v>
      </c>
      <c r="E1148" t="s">
        <v>24</v>
      </c>
      <c r="F1148" t="s">
        <v>16</v>
      </c>
      <c r="G1148" t="s">
        <v>18</v>
      </c>
      <c r="H1148" t="s">
        <v>18</v>
      </c>
      <c r="I1148" t="s">
        <v>2870</v>
      </c>
      <c r="J1148" t="s">
        <v>2873</v>
      </c>
      <c r="K1148" t="s">
        <v>2874</v>
      </c>
      <c r="L1148">
        <v>325</v>
      </c>
      <c r="M1148" s="2">
        <v>40000000</v>
      </c>
      <c r="N1148" s="2">
        <v>6800000</v>
      </c>
      <c r="O1148" t="str">
        <f t="shared" si="17"/>
        <v>Flop</v>
      </c>
      <c r="S1148" s="14" t="s">
        <v>2900</v>
      </c>
      <c r="T1148" s="17">
        <v>1</v>
      </c>
    </row>
    <row r="1149" spans="1:20" x14ac:dyDescent="0.3">
      <c r="A1149" t="s">
        <v>2875</v>
      </c>
      <c r="B1149" t="s">
        <v>23</v>
      </c>
      <c r="C1149" t="s">
        <v>16</v>
      </c>
      <c r="D1149" t="s">
        <v>16</v>
      </c>
      <c r="E1149" t="s">
        <v>24</v>
      </c>
      <c r="F1149" t="s">
        <v>16</v>
      </c>
      <c r="G1149" t="s">
        <v>18</v>
      </c>
      <c r="H1149" t="s">
        <v>18</v>
      </c>
      <c r="I1149" t="s">
        <v>2870</v>
      </c>
      <c r="J1149" t="s">
        <v>2876</v>
      </c>
      <c r="K1149" t="s">
        <v>2877</v>
      </c>
      <c r="L1149">
        <v>150</v>
      </c>
      <c r="M1149" s="2">
        <v>42500000</v>
      </c>
      <c r="N1149" s="2">
        <v>1875000</v>
      </c>
      <c r="O1149" t="str">
        <f t="shared" si="17"/>
        <v>Flop</v>
      </c>
      <c r="S1149" s="16" t="s">
        <v>15</v>
      </c>
      <c r="T1149" s="17">
        <v>1</v>
      </c>
    </row>
    <row r="1150" spans="1:20" x14ac:dyDescent="0.3">
      <c r="A1150" t="s">
        <v>2878</v>
      </c>
      <c r="B1150" t="s">
        <v>15</v>
      </c>
      <c r="C1150" t="s">
        <v>16</v>
      </c>
      <c r="D1150" t="s">
        <v>16</v>
      </c>
      <c r="E1150" t="s">
        <v>38</v>
      </c>
      <c r="F1150" t="s">
        <v>18</v>
      </c>
      <c r="G1150" t="s">
        <v>18</v>
      </c>
      <c r="H1150" t="s">
        <v>18</v>
      </c>
      <c r="I1150" t="s">
        <v>2879</v>
      </c>
      <c r="J1150" t="s">
        <v>2880</v>
      </c>
      <c r="K1150" t="s">
        <v>2881</v>
      </c>
      <c r="L1150">
        <v>1</v>
      </c>
      <c r="M1150" s="2">
        <v>1500000</v>
      </c>
      <c r="N1150" s="2">
        <v>550000</v>
      </c>
      <c r="O1150" t="str">
        <f t="shared" si="17"/>
        <v>Flop</v>
      </c>
      <c r="S1150" s="14" t="s">
        <v>2904</v>
      </c>
      <c r="T1150" s="17">
        <v>1</v>
      </c>
    </row>
    <row r="1151" spans="1:20" x14ac:dyDescent="0.3">
      <c r="A1151" t="s">
        <v>2882</v>
      </c>
      <c r="B1151" t="s">
        <v>15</v>
      </c>
      <c r="C1151" t="s">
        <v>16</v>
      </c>
      <c r="D1151" t="s">
        <v>16</v>
      </c>
      <c r="E1151" t="s">
        <v>371</v>
      </c>
      <c r="F1151" t="s">
        <v>16</v>
      </c>
      <c r="G1151" t="s">
        <v>18</v>
      </c>
      <c r="H1151" t="s">
        <v>18</v>
      </c>
      <c r="I1151" t="s">
        <v>2883</v>
      </c>
      <c r="J1151" t="s">
        <v>2884</v>
      </c>
      <c r="K1151" t="s">
        <v>234</v>
      </c>
      <c r="L1151">
        <v>10</v>
      </c>
      <c r="M1151" s="2">
        <v>2500000</v>
      </c>
      <c r="N1151" s="2">
        <v>350000</v>
      </c>
      <c r="O1151" t="str">
        <f t="shared" si="17"/>
        <v>Flop</v>
      </c>
      <c r="S1151" s="16" t="s">
        <v>15</v>
      </c>
      <c r="T1151" s="17">
        <v>1</v>
      </c>
    </row>
    <row r="1152" spans="1:20" x14ac:dyDescent="0.3">
      <c r="A1152" t="s">
        <v>2885</v>
      </c>
      <c r="B1152" t="s">
        <v>23</v>
      </c>
      <c r="C1152" t="s">
        <v>16</v>
      </c>
      <c r="D1152" t="s">
        <v>16</v>
      </c>
      <c r="E1152" t="s">
        <v>38</v>
      </c>
      <c r="F1152" t="s">
        <v>18</v>
      </c>
      <c r="G1152" t="s">
        <v>18</v>
      </c>
      <c r="H1152" t="s">
        <v>18</v>
      </c>
      <c r="I1152" t="s">
        <v>2886</v>
      </c>
      <c r="J1152" t="s">
        <v>537</v>
      </c>
      <c r="K1152" t="s">
        <v>538</v>
      </c>
      <c r="L1152">
        <v>2</v>
      </c>
      <c r="M1152" s="2">
        <v>1000000</v>
      </c>
      <c r="N1152" s="2">
        <v>350000</v>
      </c>
      <c r="O1152" t="str">
        <f t="shared" si="17"/>
        <v>Flop</v>
      </c>
      <c r="S1152" s="14" t="s">
        <v>2908</v>
      </c>
      <c r="T1152" s="17">
        <v>1</v>
      </c>
    </row>
    <row r="1153" spans="1:20" x14ac:dyDescent="0.3">
      <c r="A1153" t="s">
        <v>2887</v>
      </c>
      <c r="B1153" t="s">
        <v>15</v>
      </c>
      <c r="C1153" t="s">
        <v>16</v>
      </c>
      <c r="D1153" t="s">
        <v>16</v>
      </c>
      <c r="E1153" t="s">
        <v>29</v>
      </c>
      <c r="F1153" t="s">
        <v>18</v>
      </c>
      <c r="G1153" t="s">
        <v>18</v>
      </c>
      <c r="H1153" t="s">
        <v>16</v>
      </c>
      <c r="I1153" t="s">
        <v>2888</v>
      </c>
      <c r="J1153" t="s">
        <v>2889</v>
      </c>
      <c r="K1153" t="s">
        <v>1851</v>
      </c>
      <c r="L1153">
        <v>80</v>
      </c>
      <c r="M1153" s="2">
        <v>17500000</v>
      </c>
      <c r="N1153" s="2">
        <v>600000</v>
      </c>
      <c r="O1153" t="str">
        <f t="shared" si="17"/>
        <v>Flop</v>
      </c>
      <c r="S1153" s="16" t="s">
        <v>15</v>
      </c>
      <c r="T1153" s="17">
        <v>1</v>
      </c>
    </row>
    <row r="1154" spans="1:20" x14ac:dyDescent="0.3">
      <c r="A1154" t="s">
        <v>2890</v>
      </c>
      <c r="B1154" t="s">
        <v>23</v>
      </c>
      <c r="C1154" t="s">
        <v>16</v>
      </c>
      <c r="D1154" t="s">
        <v>16</v>
      </c>
      <c r="E1154" t="s">
        <v>64</v>
      </c>
      <c r="F1154" t="s">
        <v>18</v>
      </c>
      <c r="G1154" t="s">
        <v>18</v>
      </c>
      <c r="H1154" t="s">
        <v>18</v>
      </c>
      <c r="I1154" t="s">
        <v>2891</v>
      </c>
      <c r="J1154" t="s">
        <v>2892</v>
      </c>
      <c r="K1154" t="s">
        <v>2893</v>
      </c>
      <c r="L1154">
        <v>8</v>
      </c>
      <c r="M1154" s="2">
        <v>20000000</v>
      </c>
      <c r="N1154" s="2">
        <v>175000</v>
      </c>
      <c r="O1154" t="str">
        <f t="shared" ref="O1154:O1217" si="18">IF(N1154 &gt;= 2*M1154, "Blockbuster", IF(N1154 &gt;= M1154, "Hit", IF(N1154 &gt;= 0.75*M1154, "Average", "Flop")))</f>
        <v>Flop</v>
      </c>
      <c r="S1154" s="14" t="s">
        <v>2911</v>
      </c>
      <c r="T1154" s="17">
        <v>1</v>
      </c>
    </row>
    <row r="1155" spans="1:20" x14ac:dyDescent="0.3">
      <c r="A1155" t="s">
        <v>2894</v>
      </c>
      <c r="B1155" t="s">
        <v>15</v>
      </c>
      <c r="C1155" t="s">
        <v>16</v>
      </c>
      <c r="D1155" t="s">
        <v>16</v>
      </c>
      <c r="E1155" t="s">
        <v>24</v>
      </c>
      <c r="F1155" t="s">
        <v>16</v>
      </c>
      <c r="G1155" t="s">
        <v>16</v>
      </c>
      <c r="H1155" t="s">
        <v>16</v>
      </c>
      <c r="I1155" t="s">
        <v>2895</v>
      </c>
      <c r="J1155" t="s">
        <v>2896</v>
      </c>
      <c r="K1155" t="s">
        <v>2366</v>
      </c>
      <c r="L1155">
        <v>825</v>
      </c>
      <c r="M1155" s="2">
        <v>180000000</v>
      </c>
      <c r="N1155" s="2">
        <v>44100000</v>
      </c>
      <c r="O1155" t="str">
        <f t="shared" si="18"/>
        <v>Flop</v>
      </c>
      <c r="S1155" s="16" t="s">
        <v>23</v>
      </c>
      <c r="T1155" s="17">
        <v>1</v>
      </c>
    </row>
    <row r="1156" spans="1:20" x14ac:dyDescent="0.3">
      <c r="A1156" t="s">
        <v>2897</v>
      </c>
      <c r="B1156" t="s">
        <v>15</v>
      </c>
      <c r="C1156" t="s">
        <v>16</v>
      </c>
      <c r="D1156" t="s">
        <v>16</v>
      </c>
      <c r="E1156" t="s">
        <v>24</v>
      </c>
      <c r="F1156" t="s">
        <v>16</v>
      </c>
      <c r="G1156" t="s">
        <v>18</v>
      </c>
      <c r="H1156" t="s">
        <v>18</v>
      </c>
      <c r="I1156" t="s">
        <v>2895</v>
      </c>
      <c r="J1156" t="s">
        <v>2898</v>
      </c>
      <c r="K1156" t="s">
        <v>2898</v>
      </c>
      <c r="L1156">
        <v>100</v>
      </c>
      <c r="M1156" s="2">
        <v>25000000</v>
      </c>
      <c r="N1156" s="2">
        <v>8400000</v>
      </c>
      <c r="O1156" t="str">
        <f t="shared" si="18"/>
        <v>Flop</v>
      </c>
      <c r="S1156" s="14" t="s">
        <v>2914</v>
      </c>
      <c r="T1156" s="17">
        <v>1</v>
      </c>
    </row>
    <row r="1157" spans="1:20" x14ac:dyDescent="0.3">
      <c r="A1157" t="s">
        <v>2899</v>
      </c>
      <c r="B1157" t="s">
        <v>15</v>
      </c>
      <c r="C1157" t="s">
        <v>16</v>
      </c>
      <c r="D1157" t="s">
        <v>16</v>
      </c>
      <c r="E1157" t="s">
        <v>24</v>
      </c>
      <c r="F1157" t="s">
        <v>18</v>
      </c>
      <c r="G1157" t="s">
        <v>18</v>
      </c>
      <c r="H1157" t="s">
        <v>18</v>
      </c>
      <c r="I1157" t="s">
        <v>2900</v>
      </c>
      <c r="J1157" t="s">
        <v>2901</v>
      </c>
      <c r="K1157" t="s">
        <v>2902</v>
      </c>
      <c r="L1157">
        <v>10</v>
      </c>
      <c r="M1157" s="2">
        <v>2000000</v>
      </c>
      <c r="N1157" s="2">
        <v>1025000</v>
      </c>
      <c r="O1157" t="str">
        <f t="shared" si="18"/>
        <v>Flop</v>
      </c>
      <c r="S1157" s="16" t="s">
        <v>15</v>
      </c>
      <c r="T1157" s="17">
        <v>1</v>
      </c>
    </row>
    <row r="1158" spans="1:20" x14ac:dyDescent="0.3">
      <c r="A1158" t="s">
        <v>2903</v>
      </c>
      <c r="B1158" t="s">
        <v>15</v>
      </c>
      <c r="C1158" t="s">
        <v>16</v>
      </c>
      <c r="D1158" t="s">
        <v>16</v>
      </c>
      <c r="E1158" t="s">
        <v>24</v>
      </c>
      <c r="F1158" t="s">
        <v>16</v>
      </c>
      <c r="G1158" t="s">
        <v>16</v>
      </c>
      <c r="H1158" t="s">
        <v>18</v>
      </c>
      <c r="I1158" t="s">
        <v>2904</v>
      </c>
      <c r="J1158" t="s">
        <v>2905</v>
      </c>
      <c r="K1158" t="s">
        <v>2906</v>
      </c>
      <c r="L1158">
        <v>50</v>
      </c>
      <c r="M1158" s="2">
        <v>15000000</v>
      </c>
      <c r="N1158" s="2">
        <v>1200000</v>
      </c>
      <c r="O1158" t="str">
        <f t="shared" si="18"/>
        <v>Flop</v>
      </c>
      <c r="S1158" s="14" t="s">
        <v>2916</v>
      </c>
      <c r="T1158" s="17">
        <v>1</v>
      </c>
    </row>
    <row r="1159" spans="1:20" x14ac:dyDescent="0.3">
      <c r="A1159" t="s">
        <v>2907</v>
      </c>
      <c r="B1159" t="s">
        <v>15</v>
      </c>
      <c r="C1159" t="s">
        <v>16</v>
      </c>
      <c r="D1159" t="s">
        <v>16</v>
      </c>
      <c r="E1159" t="s">
        <v>24</v>
      </c>
      <c r="F1159" t="s">
        <v>18</v>
      </c>
      <c r="G1159" t="s">
        <v>18</v>
      </c>
      <c r="H1159" t="s">
        <v>16</v>
      </c>
      <c r="I1159" t="s">
        <v>2908</v>
      </c>
      <c r="J1159" t="s">
        <v>2909</v>
      </c>
      <c r="K1159" t="s">
        <v>378</v>
      </c>
      <c r="L1159">
        <v>10</v>
      </c>
      <c r="M1159" s="2">
        <v>5000000</v>
      </c>
      <c r="N1159" s="2">
        <v>250000</v>
      </c>
      <c r="O1159" t="str">
        <f t="shared" si="18"/>
        <v>Flop</v>
      </c>
      <c r="S1159" s="16" t="s">
        <v>15</v>
      </c>
      <c r="T1159" s="17">
        <v>1</v>
      </c>
    </row>
    <row r="1160" spans="1:20" x14ac:dyDescent="0.3">
      <c r="A1160" t="s">
        <v>2910</v>
      </c>
      <c r="B1160" t="s">
        <v>23</v>
      </c>
      <c r="C1160" t="s">
        <v>16</v>
      </c>
      <c r="D1160" t="s">
        <v>16</v>
      </c>
      <c r="E1160" t="s">
        <v>64</v>
      </c>
      <c r="F1160" t="s">
        <v>16</v>
      </c>
      <c r="G1160" t="s">
        <v>18</v>
      </c>
      <c r="H1160" t="s">
        <v>16</v>
      </c>
      <c r="I1160" t="s">
        <v>2911</v>
      </c>
      <c r="J1160" t="s">
        <v>2912</v>
      </c>
      <c r="K1160" t="s">
        <v>813</v>
      </c>
      <c r="L1160">
        <v>825</v>
      </c>
      <c r="M1160" s="2">
        <v>100000000</v>
      </c>
      <c r="N1160" s="2">
        <v>18800000</v>
      </c>
      <c r="O1160" t="str">
        <f t="shared" si="18"/>
        <v>Flop</v>
      </c>
      <c r="S1160" s="14" t="s">
        <v>2919</v>
      </c>
      <c r="T1160" s="17">
        <v>1</v>
      </c>
    </row>
    <row r="1161" spans="1:20" x14ac:dyDescent="0.3">
      <c r="A1161" t="s">
        <v>2913</v>
      </c>
      <c r="B1161" t="s">
        <v>15</v>
      </c>
      <c r="C1161" t="s">
        <v>16</v>
      </c>
      <c r="D1161" t="s">
        <v>16</v>
      </c>
      <c r="E1161" t="s">
        <v>24</v>
      </c>
      <c r="F1161" t="s">
        <v>18</v>
      </c>
      <c r="G1161" t="s">
        <v>16</v>
      </c>
      <c r="H1161" t="s">
        <v>18</v>
      </c>
      <c r="I1161" t="s">
        <v>2914</v>
      </c>
      <c r="J1161" t="s">
        <v>791</v>
      </c>
      <c r="K1161" t="s">
        <v>2442</v>
      </c>
      <c r="L1161">
        <v>35</v>
      </c>
      <c r="M1161" s="2">
        <v>6000000</v>
      </c>
      <c r="N1161" s="2">
        <v>600000</v>
      </c>
      <c r="O1161" t="str">
        <f t="shared" si="18"/>
        <v>Flop</v>
      </c>
      <c r="S1161" s="16" t="s">
        <v>23</v>
      </c>
      <c r="T1161" s="17">
        <v>1</v>
      </c>
    </row>
    <row r="1162" spans="1:20" x14ac:dyDescent="0.3">
      <c r="A1162" t="s">
        <v>2915</v>
      </c>
      <c r="B1162" t="s">
        <v>15</v>
      </c>
      <c r="C1162" t="s">
        <v>16</v>
      </c>
      <c r="D1162" t="s">
        <v>16</v>
      </c>
      <c r="E1162" t="s">
        <v>29</v>
      </c>
      <c r="F1162" t="s">
        <v>16</v>
      </c>
      <c r="G1162" t="s">
        <v>16</v>
      </c>
      <c r="H1162" t="s">
        <v>18</v>
      </c>
      <c r="I1162" t="s">
        <v>2916</v>
      </c>
      <c r="J1162" t="s">
        <v>1589</v>
      </c>
      <c r="K1162" t="s">
        <v>2917</v>
      </c>
      <c r="L1162">
        <v>10</v>
      </c>
      <c r="M1162" s="2">
        <v>6000000</v>
      </c>
      <c r="N1162" s="2">
        <v>1250000</v>
      </c>
      <c r="O1162" t="str">
        <f t="shared" si="18"/>
        <v>Flop</v>
      </c>
      <c r="S1162" s="14" t="s">
        <v>2922</v>
      </c>
      <c r="T1162" s="17">
        <v>5</v>
      </c>
    </row>
    <row r="1163" spans="1:20" x14ac:dyDescent="0.3">
      <c r="A1163" t="s">
        <v>2918</v>
      </c>
      <c r="B1163" t="s">
        <v>23</v>
      </c>
      <c r="C1163" t="s">
        <v>16</v>
      </c>
      <c r="D1163" t="s">
        <v>16</v>
      </c>
      <c r="E1163" t="s">
        <v>29</v>
      </c>
      <c r="F1163" t="s">
        <v>18</v>
      </c>
      <c r="G1163" t="s">
        <v>18</v>
      </c>
      <c r="H1163" t="s">
        <v>16</v>
      </c>
      <c r="I1163" t="s">
        <v>2919</v>
      </c>
      <c r="J1163" t="s">
        <v>2920</v>
      </c>
      <c r="K1163" t="s">
        <v>706</v>
      </c>
      <c r="L1163">
        <v>125</v>
      </c>
      <c r="M1163" s="2">
        <v>40000000</v>
      </c>
      <c r="N1163" s="2">
        <v>3050000</v>
      </c>
      <c r="O1163" t="str">
        <f t="shared" si="18"/>
        <v>Flop</v>
      </c>
      <c r="S1163" s="16" t="s">
        <v>15</v>
      </c>
      <c r="T1163" s="17">
        <v>5</v>
      </c>
    </row>
    <row r="1164" spans="1:20" x14ac:dyDescent="0.3">
      <c r="A1164" t="s">
        <v>2921</v>
      </c>
      <c r="B1164" t="s">
        <v>15</v>
      </c>
      <c r="C1164" t="s">
        <v>16</v>
      </c>
      <c r="D1164" t="s">
        <v>16</v>
      </c>
      <c r="E1164" t="s">
        <v>118</v>
      </c>
      <c r="F1164" t="s">
        <v>16</v>
      </c>
      <c r="G1164" t="s">
        <v>16</v>
      </c>
      <c r="H1164" t="s">
        <v>16</v>
      </c>
      <c r="I1164" t="s">
        <v>2922</v>
      </c>
      <c r="J1164" t="s">
        <v>2684</v>
      </c>
      <c r="K1164" t="s">
        <v>150</v>
      </c>
      <c r="L1164">
        <v>55</v>
      </c>
      <c r="M1164" s="2">
        <v>35000000</v>
      </c>
      <c r="N1164" s="2">
        <v>3450000</v>
      </c>
      <c r="O1164" t="str">
        <f t="shared" si="18"/>
        <v>Flop</v>
      </c>
      <c r="S1164" s="14" t="s">
        <v>2929</v>
      </c>
      <c r="T1164" s="17">
        <v>1</v>
      </c>
    </row>
    <row r="1165" spans="1:20" x14ac:dyDescent="0.3">
      <c r="A1165" t="s">
        <v>2923</v>
      </c>
      <c r="B1165" t="s">
        <v>15</v>
      </c>
      <c r="C1165" t="s">
        <v>16</v>
      </c>
      <c r="D1165" t="s">
        <v>16</v>
      </c>
      <c r="E1165" t="s">
        <v>42</v>
      </c>
      <c r="F1165" t="s">
        <v>16</v>
      </c>
      <c r="G1165" t="s">
        <v>18</v>
      </c>
      <c r="H1165" t="s">
        <v>18</v>
      </c>
      <c r="I1165" t="s">
        <v>2922</v>
      </c>
      <c r="J1165" t="s">
        <v>35</v>
      </c>
      <c r="K1165" t="s">
        <v>405</v>
      </c>
      <c r="L1165">
        <v>325</v>
      </c>
      <c r="M1165" s="2">
        <v>60000000</v>
      </c>
      <c r="N1165" s="2">
        <v>57900000</v>
      </c>
      <c r="O1165" t="str">
        <f t="shared" si="18"/>
        <v>Average</v>
      </c>
      <c r="S1165" s="16" t="s">
        <v>15</v>
      </c>
      <c r="T1165" s="17">
        <v>1</v>
      </c>
    </row>
    <row r="1166" spans="1:20" x14ac:dyDescent="0.3">
      <c r="A1166" t="s">
        <v>2924</v>
      </c>
      <c r="B1166" t="s">
        <v>15</v>
      </c>
      <c r="C1166" t="s">
        <v>16</v>
      </c>
      <c r="D1166" t="s">
        <v>16</v>
      </c>
      <c r="E1166" t="s">
        <v>118</v>
      </c>
      <c r="F1166" t="s">
        <v>16</v>
      </c>
      <c r="G1166" t="s">
        <v>16</v>
      </c>
      <c r="H1166" t="s">
        <v>16</v>
      </c>
      <c r="I1166" t="s">
        <v>2922</v>
      </c>
      <c r="J1166" t="s">
        <v>2220</v>
      </c>
      <c r="K1166" t="s">
        <v>66</v>
      </c>
      <c r="L1166">
        <v>80</v>
      </c>
      <c r="M1166" s="2">
        <v>37500000</v>
      </c>
      <c r="N1166" s="2">
        <v>13200000</v>
      </c>
      <c r="O1166" t="str">
        <f t="shared" si="18"/>
        <v>Flop</v>
      </c>
      <c r="S1166" s="14" t="s">
        <v>2932</v>
      </c>
      <c r="T1166" s="17">
        <v>1</v>
      </c>
    </row>
    <row r="1167" spans="1:20" x14ac:dyDescent="0.3">
      <c r="A1167" t="s">
        <v>2925</v>
      </c>
      <c r="B1167" t="s">
        <v>15</v>
      </c>
      <c r="C1167" t="s">
        <v>16</v>
      </c>
      <c r="D1167" t="s">
        <v>16</v>
      </c>
      <c r="E1167" t="s">
        <v>42</v>
      </c>
      <c r="F1167" t="s">
        <v>16</v>
      </c>
      <c r="G1167" t="s">
        <v>18</v>
      </c>
      <c r="H1167" t="s">
        <v>16</v>
      </c>
      <c r="I1167" t="s">
        <v>2922</v>
      </c>
      <c r="J1167" t="s">
        <v>2926</v>
      </c>
      <c r="K1167" t="s">
        <v>212</v>
      </c>
      <c r="L1167">
        <v>100</v>
      </c>
      <c r="M1167" s="2">
        <v>70000000</v>
      </c>
      <c r="N1167" s="2">
        <v>1200000</v>
      </c>
      <c r="O1167" t="str">
        <f t="shared" si="18"/>
        <v>Flop</v>
      </c>
      <c r="S1167" s="16" t="s">
        <v>15</v>
      </c>
      <c r="T1167" s="17">
        <v>1</v>
      </c>
    </row>
    <row r="1168" spans="1:20" x14ac:dyDescent="0.3">
      <c r="A1168" t="s">
        <v>2927</v>
      </c>
      <c r="B1168" t="s">
        <v>15</v>
      </c>
      <c r="C1168" t="s">
        <v>16</v>
      </c>
      <c r="D1168" t="s">
        <v>16</v>
      </c>
      <c r="E1168" t="s">
        <v>42</v>
      </c>
      <c r="F1168" t="s">
        <v>16</v>
      </c>
      <c r="G1168" t="s">
        <v>16</v>
      </c>
      <c r="H1168" t="s">
        <v>16</v>
      </c>
      <c r="I1168" t="s">
        <v>2922</v>
      </c>
      <c r="J1168" t="s">
        <v>1982</v>
      </c>
      <c r="K1168" t="s">
        <v>1162</v>
      </c>
      <c r="L1168">
        <v>725</v>
      </c>
      <c r="M1168" s="2">
        <v>110000000</v>
      </c>
      <c r="N1168" s="2">
        <v>25356250</v>
      </c>
      <c r="O1168" t="str">
        <f t="shared" si="18"/>
        <v>Flop</v>
      </c>
      <c r="S1168" s="14" t="s">
        <v>2935</v>
      </c>
      <c r="T1168" s="17">
        <v>1</v>
      </c>
    </row>
    <row r="1169" spans="1:20" x14ac:dyDescent="0.3">
      <c r="A1169" t="s">
        <v>2928</v>
      </c>
      <c r="B1169" t="s">
        <v>15</v>
      </c>
      <c r="C1169" t="s">
        <v>16</v>
      </c>
      <c r="D1169" t="s">
        <v>16</v>
      </c>
      <c r="E1169" t="s">
        <v>64</v>
      </c>
      <c r="F1169" t="s">
        <v>18</v>
      </c>
      <c r="G1169" t="s">
        <v>18</v>
      </c>
      <c r="H1169" t="s">
        <v>16</v>
      </c>
      <c r="I1169" t="s">
        <v>2929</v>
      </c>
      <c r="J1169" t="s">
        <v>2930</v>
      </c>
      <c r="K1169" t="s">
        <v>1944</v>
      </c>
      <c r="L1169">
        <v>80</v>
      </c>
      <c r="M1169" s="2">
        <v>25000000</v>
      </c>
      <c r="N1169" s="2">
        <v>1900000</v>
      </c>
      <c r="O1169" t="str">
        <f t="shared" si="18"/>
        <v>Flop</v>
      </c>
      <c r="S1169" s="16" t="s">
        <v>15</v>
      </c>
      <c r="T1169" s="17">
        <v>1</v>
      </c>
    </row>
    <row r="1170" spans="1:20" x14ac:dyDescent="0.3">
      <c r="A1170" t="s">
        <v>2931</v>
      </c>
      <c r="B1170" t="s">
        <v>15</v>
      </c>
      <c r="C1170" t="s">
        <v>16</v>
      </c>
      <c r="D1170" t="s">
        <v>16</v>
      </c>
      <c r="E1170" t="s">
        <v>64</v>
      </c>
      <c r="F1170" t="s">
        <v>18</v>
      </c>
      <c r="G1170" t="s">
        <v>18</v>
      </c>
      <c r="H1170" t="s">
        <v>16</v>
      </c>
      <c r="I1170" t="s">
        <v>2932</v>
      </c>
      <c r="J1170" t="s">
        <v>2933</v>
      </c>
      <c r="K1170" t="s">
        <v>1229</v>
      </c>
      <c r="L1170">
        <v>150</v>
      </c>
      <c r="M1170" s="2">
        <v>32500000</v>
      </c>
      <c r="N1170" s="2">
        <v>4200000</v>
      </c>
      <c r="O1170" t="str">
        <f t="shared" si="18"/>
        <v>Flop</v>
      </c>
      <c r="S1170" s="14" t="s">
        <v>2937</v>
      </c>
      <c r="T1170" s="17">
        <v>11</v>
      </c>
    </row>
    <row r="1171" spans="1:20" x14ac:dyDescent="0.3">
      <c r="A1171" t="s">
        <v>2934</v>
      </c>
      <c r="B1171" t="s">
        <v>15</v>
      </c>
      <c r="C1171" t="s">
        <v>16</v>
      </c>
      <c r="D1171" t="s">
        <v>16</v>
      </c>
      <c r="E1171" t="s">
        <v>24</v>
      </c>
      <c r="F1171" t="s">
        <v>18</v>
      </c>
      <c r="G1171" t="s">
        <v>18</v>
      </c>
      <c r="H1171" t="s">
        <v>16</v>
      </c>
      <c r="I1171" t="s">
        <v>2935</v>
      </c>
      <c r="J1171" t="s">
        <v>2935</v>
      </c>
      <c r="K1171" t="s">
        <v>1105</v>
      </c>
      <c r="L1171">
        <v>20</v>
      </c>
      <c r="M1171" s="2">
        <v>2000000</v>
      </c>
      <c r="N1171" s="2">
        <v>275000</v>
      </c>
      <c r="O1171" t="str">
        <f t="shared" si="18"/>
        <v>Flop</v>
      </c>
      <c r="S1171" s="16" t="s">
        <v>23</v>
      </c>
      <c r="T1171" s="17">
        <v>2</v>
      </c>
    </row>
    <row r="1172" spans="1:20" x14ac:dyDescent="0.3">
      <c r="A1172" t="s">
        <v>2936</v>
      </c>
      <c r="B1172" t="s">
        <v>15</v>
      </c>
      <c r="C1172" t="s">
        <v>16</v>
      </c>
      <c r="D1172" t="s">
        <v>16</v>
      </c>
      <c r="E1172" t="s">
        <v>42</v>
      </c>
      <c r="F1172" t="s">
        <v>16</v>
      </c>
      <c r="G1172" t="s">
        <v>16</v>
      </c>
      <c r="H1172" t="s">
        <v>16</v>
      </c>
      <c r="I1172" t="s">
        <v>2937</v>
      </c>
      <c r="J1172" t="s">
        <v>522</v>
      </c>
      <c r="K1172" t="s">
        <v>133</v>
      </c>
      <c r="L1172">
        <v>475</v>
      </c>
      <c r="M1172" s="2">
        <v>120000000</v>
      </c>
      <c r="N1172" s="2">
        <v>131047500</v>
      </c>
      <c r="O1172" t="str">
        <f t="shared" si="18"/>
        <v>Hit</v>
      </c>
      <c r="S1172" s="16" t="s">
        <v>15</v>
      </c>
      <c r="T1172" s="17">
        <v>9</v>
      </c>
    </row>
    <row r="1173" spans="1:20" x14ac:dyDescent="0.3">
      <c r="A1173" t="s">
        <v>2938</v>
      </c>
      <c r="B1173" t="s">
        <v>15</v>
      </c>
      <c r="C1173" t="s">
        <v>16</v>
      </c>
      <c r="D1173" t="s">
        <v>16</v>
      </c>
      <c r="E1173" t="s">
        <v>42</v>
      </c>
      <c r="F1173" t="s">
        <v>16</v>
      </c>
      <c r="G1173" t="s">
        <v>16</v>
      </c>
      <c r="H1173" t="s">
        <v>16</v>
      </c>
      <c r="I1173" t="s">
        <v>2937</v>
      </c>
      <c r="J1173" t="s">
        <v>2896</v>
      </c>
      <c r="K1173" t="s">
        <v>1944</v>
      </c>
      <c r="L1173">
        <v>800</v>
      </c>
      <c r="M1173" s="2">
        <v>190000000</v>
      </c>
      <c r="N1173" s="2">
        <v>507330000</v>
      </c>
      <c r="O1173" t="str">
        <f t="shared" si="18"/>
        <v>Blockbuster</v>
      </c>
      <c r="S1173" s="14" t="s">
        <v>2954</v>
      </c>
      <c r="T1173" s="17">
        <v>1</v>
      </c>
    </row>
    <row r="1174" spans="1:20" x14ac:dyDescent="0.3">
      <c r="A1174" t="s">
        <v>2939</v>
      </c>
      <c r="B1174" t="s">
        <v>23</v>
      </c>
      <c r="C1174" t="s">
        <v>16</v>
      </c>
      <c r="D1174" t="s">
        <v>18</v>
      </c>
      <c r="E1174" t="s">
        <v>42</v>
      </c>
      <c r="F1174" t="s">
        <v>16</v>
      </c>
      <c r="G1174" t="s">
        <v>16</v>
      </c>
      <c r="H1174" t="s">
        <v>16</v>
      </c>
      <c r="I1174" t="s">
        <v>2937</v>
      </c>
      <c r="J1174" t="s">
        <v>2896</v>
      </c>
      <c r="K1174" t="s">
        <v>2073</v>
      </c>
      <c r="L1174">
        <v>2100</v>
      </c>
      <c r="M1174" s="2">
        <v>340000000</v>
      </c>
      <c r="N1174" s="2">
        <v>1305110000</v>
      </c>
      <c r="O1174" t="str">
        <f t="shared" si="18"/>
        <v>Blockbuster</v>
      </c>
      <c r="S1174" s="16" t="s">
        <v>15</v>
      </c>
      <c r="T1174" s="17">
        <v>1</v>
      </c>
    </row>
    <row r="1175" spans="1:20" x14ac:dyDescent="0.3">
      <c r="A1175" t="s">
        <v>2940</v>
      </c>
      <c r="B1175" t="s">
        <v>15</v>
      </c>
      <c r="C1175" t="s">
        <v>16</v>
      </c>
      <c r="D1175" t="s">
        <v>18</v>
      </c>
      <c r="E1175" t="s">
        <v>42</v>
      </c>
      <c r="F1175" t="s">
        <v>16</v>
      </c>
      <c r="G1175" t="s">
        <v>16</v>
      </c>
      <c r="H1175" t="s">
        <v>16</v>
      </c>
      <c r="I1175" t="s">
        <v>2937</v>
      </c>
      <c r="J1175" t="s">
        <v>2896</v>
      </c>
      <c r="K1175" t="s">
        <v>2073</v>
      </c>
      <c r="L1175">
        <v>1700</v>
      </c>
      <c r="M1175" s="2">
        <v>390000000</v>
      </c>
      <c r="N1175" s="2">
        <v>202262500</v>
      </c>
      <c r="O1175" t="str">
        <f t="shared" si="18"/>
        <v>Flop</v>
      </c>
      <c r="S1175" s="14" t="s">
        <v>2958</v>
      </c>
      <c r="T1175" s="17">
        <v>2</v>
      </c>
    </row>
    <row r="1176" spans="1:20" x14ac:dyDescent="0.3">
      <c r="A1176" t="s">
        <v>2941</v>
      </c>
      <c r="B1176" t="s">
        <v>15</v>
      </c>
      <c r="C1176" t="s">
        <v>16</v>
      </c>
      <c r="D1176" t="s">
        <v>16</v>
      </c>
      <c r="E1176" t="s">
        <v>42</v>
      </c>
      <c r="F1176" t="s">
        <v>16</v>
      </c>
      <c r="G1176" t="s">
        <v>18</v>
      </c>
      <c r="H1176" t="s">
        <v>16</v>
      </c>
      <c r="I1176" t="s">
        <v>2937</v>
      </c>
      <c r="J1176" t="s">
        <v>2942</v>
      </c>
      <c r="K1176" t="s">
        <v>79</v>
      </c>
      <c r="L1176">
        <v>700</v>
      </c>
      <c r="M1176" s="2">
        <v>290000000</v>
      </c>
      <c r="N1176" s="2">
        <v>83025000</v>
      </c>
      <c r="O1176" t="str">
        <f t="shared" si="18"/>
        <v>Flop</v>
      </c>
      <c r="S1176" s="16" t="s">
        <v>23</v>
      </c>
      <c r="T1176" s="17">
        <v>1</v>
      </c>
    </row>
    <row r="1177" spans="1:20" x14ac:dyDescent="0.3">
      <c r="A1177" t="s">
        <v>2943</v>
      </c>
      <c r="B1177" t="s">
        <v>15</v>
      </c>
      <c r="C1177" t="s">
        <v>16</v>
      </c>
      <c r="D1177" t="s">
        <v>16</v>
      </c>
      <c r="E1177" t="s">
        <v>118</v>
      </c>
      <c r="F1177" t="s">
        <v>16</v>
      </c>
      <c r="G1177" t="s">
        <v>18</v>
      </c>
      <c r="H1177" t="s">
        <v>16</v>
      </c>
      <c r="I1177" t="s">
        <v>2937</v>
      </c>
      <c r="J1177" t="s">
        <v>2944</v>
      </c>
      <c r="K1177" t="s">
        <v>415</v>
      </c>
      <c r="L1177">
        <v>1200</v>
      </c>
      <c r="M1177" s="2">
        <v>140000000</v>
      </c>
      <c r="N1177" s="2">
        <v>306262500</v>
      </c>
      <c r="O1177" t="str">
        <f t="shared" si="18"/>
        <v>Blockbuster</v>
      </c>
      <c r="S1177" s="16" t="s">
        <v>15</v>
      </c>
      <c r="T1177" s="17">
        <v>1</v>
      </c>
    </row>
    <row r="1178" spans="1:20" x14ac:dyDescent="0.3">
      <c r="A1178" t="s">
        <v>2945</v>
      </c>
      <c r="B1178" t="s">
        <v>15</v>
      </c>
      <c r="C1178" t="s">
        <v>16</v>
      </c>
      <c r="D1178" t="s">
        <v>16</v>
      </c>
      <c r="E1178" t="s">
        <v>265</v>
      </c>
      <c r="F1178" t="s">
        <v>16</v>
      </c>
      <c r="G1178" t="s">
        <v>18</v>
      </c>
      <c r="H1178" t="s">
        <v>16</v>
      </c>
      <c r="I1178" t="s">
        <v>2937</v>
      </c>
      <c r="J1178" t="s">
        <v>2946</v>
      </c>
      <c r="K1178" t="s">
        <v>99</v>
      </c>
      <c r="L1178">
        <v>425</v>
      </c>
      <c r="M1178" s="2">
        <v>180000000</v>
      </c>
      <c r="N1178" s="2">
        <v>52500000</v>
      </c>
      <c r="O1178" t="str">
        <f t="shared" si="18"/>
        <v>Flop</v>
      </c>
      <c r="S1178" s="14" t="s">
        <v>2963</v>
      </c>
      <c r="T1178" s="17">
        <v>1</v>
      </c>
    </row>
    <row r="1179" spans="1:20" x14ac:dyDescent="0.3">
      <c r="A1179" t="s">
        <v>2947</v>
      </c>
      <c r="B1179" t="s">
        <v>15</v>
      </c>
      <c r="C1179" t="s">
        <v>16</v>
      </c>
      <c r="D1179" t="s">
        <v>16</v>
      </c>
      <c r="E1179" t="s">
        <v>42</v>
      </c>
      <c r="F1179" t="s">
        <v>16</v>
      </c>
      <c r="G1179" t="s">
        <v>16</v>
      </c>
      <c r="H1179" t="s">
        <v>18</v>
      </c>
      <c r="I1179" t="s">
        <v>2937</v>
      </c>
      <c r="J1179" t="s">
        <v>331</v>
      </c>
      <c r="K1179" t="s">
        <v>2948</v>
      </c>
      <c r="L1179">
        <v>300</v>
      </c>
      <c r="M1179" s="2">
        <v>70000000</v>
      </c>
      <c r="N1179" s="2">
        <v>427680000</v>
      </c>
      <c r="O1179" t="str">
        <f t="shared" si="18"/>
        <v>Blockbuster</v>
      </c>
      <c r="S1179" s="16" t="s">
        <v>15</v>
      </c>
      <c r="T1179" s="17">
        <v>1</v>
      </c>
    </row>
    <row r="1180" spans="1:20" x14ac:dyDescent="0.3">
      <c r="A1180" t="s">
        <v>2949</v>
      </c>
      <c r="B1180" t="s">
        <v>15</v>
      </c>
      <c r="C1180" t="s">
        <v>16</v>
      </c>
      <c r="D1180" t="s">
        <v>16</v>
      </c>
      <c r="E1180" t="s">
        <v>42</v>
      </c>
      <c r="F1180" t="s">
        <v>16</v>
      </c>
      <c r="G1180" t="s">
        <v>16</v>
      </c>
      <c r="H1180" t="s">
        <v>16</v>
      </c>
      <c r="I1180" t="s">
        <v>2937</v>
      </c>
      <c r="J1180" t="s">
        <v>981</v>
      </c>
      <c r="K1180" t="s">
        <v>69</v>
      </c>
      <c r="L1180">
        <v>450</v>
      </c>
      <c r="M1180" s="2">
        <v>95000000</v>
      </c>
      <c r="N1180" s="2">
        <v>207325000</v>
      </c>
      <c r="O1180" t="str">
        <f t="shared" si="18"/>
        <v>Blockbuster</v>
      </c>
      <c r="S1180" s="14" t="s">
        <v>2965</v>
      </c>
      <c r="T1180" s="17">
        <v>1</v>
      </c>
    </row>
    <row r="1181" spans="1:20" x14ac:dyDescent="0.3">
      <c r="A1181" t="s">
        <v>2950</v>
      </c>
      <c r="B1181" t="s">
        <v>23</v>
      </c>
      <c r="C1181" t="s">
        <v>16</v>
      </c>
      <c r="D1181" t="s">
        <v>16</v>
      </c>
      <c r="E1181" t="s">
        <v>265</v>
      </c>
      <c r="F1181" t="s">
        <v>16</v>
      </c>
      <c r="G1181" t="s">
        <v>16</v>
      </c>
      <c r="H1181" t="s">
        <v>16</v>
      </c>
      <c r="I1181" t="s">
        <v>2937</v>
      </c>
      <c r="J1181" t="s">
        <v>2951</v>
      </c>
      <c r="K1181" t="s">
        <v>133</v>
      </c>
      <c r="L1181">
        <v>600</v>
      </c>
      <c r="M1181" s="2">
        <v>420000000</v>
      </c>
      <c r="N1181" s="2">
        <v>108950000</v>
      </c>
      <c r="O1181" t="str">
        <f t="shared" si="18"/>
        <v>Flop</v>
      </c>
      <c r="S1181" s="16" t="s">
        <v>15</v>
      </c>
      <c r="T1181" s="17">
        <v>1</v>
      </c>
    </row>
    <row r="1182" spans="1:20" x14ac:dyDescent="0.3">
      <c r="A1182" t="s">
        <v>2952</v>
      </c>
      <c r="B1182" t="s">
        <v>15</v>
      </c>
      <c r="C1182" t="s">
        <v>16</v>
      </c>
      <c r="D1182" t="s">
        <v>16</v>
      </c>
      <c r="E1182" t="s">
        <v>42</v>
      </c>
      <c r="F1182" t="s">
        <v>16</v>
      </c>
      <c r="G1182" t="s">
        <v>16</v>
      </c>
      <c r="H1182" t="s">
        <v>16</v>
      </c>
      <c r="I1182" t="s">
        <v>2937</v>
      </c>
      <c r="J1182" t="s">
        <v>631</v>
      </c>
      <c r="K1182" t="s">
        <v>99</v>
      </c>
      <c r="L1182">
        <v>475</v>
      </c>
      <c r="M1182" s="2">
        <v>210000000</v>
      </c>
      <c r="N1182" s="2">
        <v>82520000</v>
      </c>
      <c r="O1182" t="str">
        <f t="shared" si="18"/>
        <v>Flop</v>
      </c>
      <c r="S1182" s="14" t="s">
        <v>2968</v>
      </c>
      <c r="T1182" s="17">
        <v>1</v>
      </c>
    </row>
    <row r="1183" spans="1:20" x14ac:dyDescent="0.3">
      <c r="A1183" t="s">
        <v>2953</v>
      </c>
      <c r="B1183" t="s">
        <v>15</v>
      </c>
      <c r="C1183" t="s">
        <v>16</v>
      </c>
      <c r="D1183" t="s">
        <v>16</v>
      </c>
      <c r="E1183" t="s">
        <v>24</v>
      </c>
      <c r="F1183" t="s">
        <v>18</v>
      </c>
      <c r="G1183" t="s">
        <v>18</v>
      </c>
      <c r="H1183" t="s">
        <v>18</v>
      </c>
      <c r="I1183" t="s">
        <v>2954</v>
      </c>
      <c r="J1183" t="s">
        <v>2955</v>
      </c>
      <c r="K1183" t="s">
        <v>2956</v>
      </c>
      <c r="L1183">
        <v>1</v>
      </c>
      <c r="M1183" s="2">
        <v>1500000</v>
      </c>
      <c r="N1183" s="2">
        <v>155000</v>
      </c>
      <c r="O1183" t="str">
        <f t="shared" si="18"/>
        <v>Flop</v>
      </c>
      <c r="S1183" s="16" t="s">
        <v>15</v>
      </c>
      <c r="T1183" s="17">
        <v>1</v>
      </c>
    </row>
    <row r="1184" spans="1:20" x14ac:dyDescent="0.3">
      <c r="A1184" t="s">
        <v>2957</v>
      </c>
      <c r="B1184" t="s">
        <v>15</v>
      </c>
      <c r="C1184" t="s">
        <v>16</v>
      </c>
      <c r="D1184" t="s">
        <v>16</v>
      </c>
      <c r="E1184" t="s">
        <v>24</v>
      </c>
      <c r="F1184" t="s">
        <v>16</v>
      </c>
      <c r="G1184" t="s">
        <v>18</v>
      </c>
      <c r="H1184" t="s">
        <v>16</v>
      </c>
      <c r="I1184" t="s">
        <v>2958</v>
      </c>
      <c r="J1184" t="s">
        <v>2959</v>
      </c>
      <c r="K1184" t="s">
        <v>1212</v>
      </c>
      <c r="L1184">
        <v>45</v>
      </c>
      <c r="M1184" s="2">
        <v>15000000</v>
      </c>
      <c r="N1184" s="2">
        <v>650000</v>
      </c>
      <c r="O1184" t="str">
        <f t="shared" si="18"/>
        <v>Flop</v>
      </c>
      <c r="S1184" s="14" t="s">
        <v>2972</v>
      </c>
      <c r="T1184" s="17">
        <v>1</v>
      </c>
    </row>
    <row r="1185" spans="1:20" x14ac:dyDescent="0.3">
      <c r="A1185" t="s">
        <v>2960</v>
      </c>
      <c r="B1185" t="s">
        <v>23</v>
      </c>
      <c r="C1185" t="s">
        <v>16</v>
      </c>
      <c r="D1185" t="s">
        <v>16</v>
      </c>
      <c r="E1185" t="s">
        <v>24</v>
      </c>
      <c r="F1185" t="s">
        <v>16</v>
      </c>
      <c r="G1185" t="s">
        <v>18</v>
      </c>
      <c r="H1185" t="s">
        <v>18</v>
      </c>
      <c r="I1185" t="s">
        <v>2958</v>
      </c>
      <c r="J1185" t="s">
        <v>2961</v>
      </c>
      <c r="K1185" t="s">
        <v>2314</v>
      </c>
      <c r="L1185">
        <v>75</v>
      </c>
      <c r="M1185" s="2">
        <v>25000000</v>
      </c>
      <c r="N1185" s="2">
        <v>1200000</v>
      </c>
      <c r="O1185" t="str">
        <f t="shared" si="18"/>
        <v>Flop</v>
      </c>
      <c r="S1185" s="16" t="s">
        <v>15</v>
      </c>
      <c r="T1185" s="17">
        <v>1</v>
      </c>
    </row>
    <row r="1186" spans="1:20" x14ac:dyDescent="0.3">
      <c r="A1186" t="s">
        <v>2962</v>
      </c>
      <c r="B1186" t="s">
        <v>15</v>
      </c>
      <c r="C1186" t="s">
        <v>16</v>
      </c>
      <c r="D1186" t="s">
        <v>16</v>
      </c>
      <c r="E1186" t="s">
        <v>24</v>
      </c>
      <c r="F1186" t="s">
        <v>16</v>
      </c>
      <c r="G1186" t="s">
        <v>16</v>
      </c>
      <c r="H1186" t="s">
        <v>16</v>
      </c>
      <c r="I1186" t="s">
        <v>2963</v>
      </c>
      <c r="J1186" t="s">
        <v>816</v>
      </c>
      <c r="K1186" t="s">
        <v>1187</v>
      </c>
      <c r="L1186">
        <v>90</v>
      </c>
      <c r="M1186" s="2">
        <v>27500000</v>
      </c>
      <c r="N1186" s="2">
        <v>2200000</v>
      </c>
      <c r="O1186" t="str">
        <f t="shared" si="18"/>
        <v>Flop</v>
      </c>
      <c r="S1186" s="14" t="s">
        <v>2974</v>
      </c>
      <c r="T1186" s="17">
        <v>1</v>
      </c>
    </row>
    <row r="1187" spans="1:20" x14ac:dyDescent="0.3">
      <c r="A1187" t="s">
        <v>2964</v>
      </c>
      <c r="B1187" t="s">
        <v>15</v>
      </c>
      <c r="C1187" t="s">
        <v>16</v>
      </c>
      <c r="D1187" t="s">
        <v>16</v>
      </c>
      <c r="E1187" t="s">
        <v>24</v>
      </c>
      <c r="F1187" t="s">
        <v>18</v>
      </c>
      <c r="G1187" t="s">
        <v>18</v>
      </c>
      <c r="H1187" t="s">
        <v>16</v>
      </c>
      <c r="I1187" t="s">
        <v>2965</v>
      </c>
      <c r="J1187" t="s">
        <v>2966</v>
      </c>
      <c r="K1187" t="s">
        <v>133</v>
      </c>
      <c r="L1187">
        <v>375</v>
      </c>
      <c r="M1187" s="2">
        <v>60000000</v>
      </c>
      <c r="N1187" s="2">
        <v>57500000</v>
      </c>
      <c r="O1187" t="str">
        <f t="shared" si="18"/>
        <v>Average</v>
      </c>
      <c r="S1187" s="16" t="s">
        <v>23</v>
      </c>
      <c r="T1187" s="17">
        <v>1</v>
      </c>
    </row>
    <row r="1188" spans="1:20" x14ac:dyDescent="0.3">
      <c r="A1188" t="s">
        <v>2967</v>
      </c>
      <c r="B1188" t="s">
        <v>15</v>
      </c>
      <c r="C1188" t="s">
        <v>16</v>
      </c>
      <c r="D1188" t="s">
        <v>16</v>
      </c>
      <c r="E1188" t="s">
        <v>29</v>
      </c>
      <c r="F1188" t="s">
        <v>18</v>
      </c>
      <c r="G1188" t="s">
        <v>18</v>
      </c>
      <c r="H1188" t="s">
        <v>18</v>
      </c>
      <c r="I1188" t="s">
        <v>2968</v>
      </c>
      <c r="J1188" t="s">
        <v>2969</v>
      </c>
      <c r="K1188" t="s">
        <v>2970</v>
      </c>
      <c r="L1188">
        <v>85</v>
      </c>
      <c r="M1188" s="2">
        <v>5000000</v>
      </c>
      <c r="N1188" s="2">
        <v>350000</v>
      </c>
      <c r="O1188" t="str">
        <f t="shared" si="18"/>
        <v>Flop</v>
      </c>
      <c r="S1188" s="14" t="s">
        <v>2976</v>
      </c>
      <c r="T1188" s="17">
        <v>1</v>
      </c>
    </row>
    <row r="1189" spans="1:20" x14ac:dyDescent="0.3">
      <c r="A1189" t="s">
        <v>2971</v>
      </c>
      <c r="B1189" t="s">
        <v>15</v>
      </c>
      <c r="C1189" t="s">
        <v>16</v>
      </c>
      <c r="D1189" t="s">
        <v>16</v>
      </c>
      <c r="E1189" t="s">
        <v>24</v>
      </c>
      <c r="F1189" t="s">
        <v>16</v>
      </c>
      <c r="G1189" t="s">
        <v>16</v>
      </c>
      <c r="H1189" t="s">
        <v>16</v>
      </c>
      <c r="I1189" t="s">
        <v>2972</v>
      </c>
      <c r="J1189" t="s">
        <v>716</v>
      </c>
      <c r="K1189" t="s">
        <v>476</v>
      </c>
      <c r="L1189">
        <v>100</v>
      </c>
      <c r="M1189" s="2">
        <v>32500000</v>
      </c>
      <c r="N1189" s="2">
        <v>2600000</v>
      </c>
      <c r="O1189" t="str">
        <f t="shared" si="18"/>
        <v>Flop</v>
      </c>
      <c r="S1189" s="16" t="s">
        <v>23</v>
      </c>
      <c r="T1189" s="17">
        <v>1</v>
      </c>
    </row>
    <row r="1190" spans="1:20" x14ac:dyDescent="0.3">
      <c r="A1190" t="s">
        <v>2973</v>
      </c>
      <c r="B1190" t="s">
        <v>23</v>
      </c>
      <c r="C1190" t="s">
        <v>16</v>
      </c>
      <c r="D1190" t="s">
        <v>16</v>
      </c>
      <c r="E1190" t="s">
        <v>118</v>
      </c>
      <c r="F1190" t="s">
        <v>18</v>
      </c>
      <c r="G1190" t="s">
        <v>16</v>
      </c>
      <c r="H1190" t="s">
        <v>18</v>
      </c>
      <c r="I1190" t="s">
        <v>2974</v>
      </c>
      <c r="J1190" t="s">
        <v>2261</v>
      </c>
      <c r="K1190" t="s">
        <v>2107</v>
      </c>
      <c r="L1190">
        <v>30</v>
      </c>
      <c r="M1190" s="2">
        <v>10000000</v>
      </c>
      <c r="N1190" s="2">
        <v>5900000</v>
      </c>
      <c r="O1190" t="str">
        <f t="shared" si="18"/>
        <v>Flop</v>
      </c>
      <c r="S1190" s="14" t="s">
        <v>2980</v>
      </c>
      <c r="T1190" s="17">
        <v>2</v>
      </c>
    </row>
    <row r="1191" spans="1:20" x14ac:dyDescent="0.3">
      <c r="A1191" t="s">
        <v>2975</v>
      </c>
      <c r="B1191" t="s">
        <v>23</v>
      </c>
      <c r="C1191" t="s">
        <v>16</v>
      </c>
      <c r="D1191" t="s">
        <v>16</v>
      </c>
      <c r="E1191" t="s">
        <v>24</v>
      </c>
      <c r="F1191" t="s">
        <v>18</v>
      </c>
      <c r="G1191" t="s">
        <v>18</v>
      </c>
      <c r="H1191" t="s">
        <v>18</v>
      </c>
      <c r="I1191" t="s">
        <v>2976</v>
      </c>
      <c r="J1191" t="s">
        <v>2977</v>
      </c>
      <c r="K1191" t="s">
        <v>2978</v>
      </c>
      <c r="L1191">
        <v>2</v>
      </c>
      <c r="M1191" s="2">
        <v>3500000</v>
      </c>
      <c r="N1191" s="2">
        <v>600000</v>
      </c>
      <c r="O1191" t="str">
        <f t="shared" si="18"/>
        <v>Flop</v>
      </c>
      <c r="S1191" s="16" t="s">
        <v>15</v>
      </c>
      <c r="T1191" s="17">
        <v>2</v>
      </c>
    </row>
    <row r="1192" spans="1:20" x14ac:dyDescent="0.3">
      <c r="A1192" t="s">
        <v>2979</v>
      </c>
      <c r="B1192" t="s">
        <v>15</v>
      </c>
      <c r="C1192" t="s">
        <v>16</v>
      </c>
      <c r="D1192" t="s">
        <v>16</v>
      </c>
      <c r="E1192" t="s">
        <v>24</v>
      </c>
      <c r="F1192" t="s">
        <v>16</v>
      </c>
      <c r="G1192" t="s">
        <v>16</v>
      </c>
      <c r="H1192" t="s">
        <v>16</v>
      </c>
      <c r="I1192" t="s">
        <v>2980</v>
      </c>
      <c r="J1192" t="s">
        <v>116</v>
      </c>
      <c r="K1192" t="s">
        <v>457</v>
      </c>
      <c r="L1192">
        <v>350</v>
      </c>
      <c r="M1192" s="2">
        <v>65000000</v>
      </c>
      <c r="N1192" s="2">
        <v>83400000</v>
      </c>
      <c r="O1192" t="str">
        <f t="shared" si="18"/>
        <v>Hit</v>
      </c>
      <c r="S1192" s="14" t="s">
        <v>2983</v>
      </c>
      <c r="T1192" s="17">
        <v>1</v>
      </c>
    </row>
    <row r="1193" spans="1:20" x14ac:dyDescent="0.3">
      <c r="A1193" t="s">
        <v>2981</v>
      </c>
      <c r="B1193" t="s">
        <v>15</v>
      </c>
      <c r="C1193" t="s">
        <v>16</v>
      </c>
      <c r="D1193" t="s">
        <v>16</v>
      </c>
      <c r="E1193" t="s">
        <v>24</v>
      </c>
      <c r="F1193" t="s">
        <v>16</v>
      </c>
      <c r="G1193" t="s">
        <v>18</v>
      </c>
      <c r="H1193" t="s">
        <v>16</v>
      </c>
      <c r="I1193" t="s">
        <v>2980</v>
      </c>
      <c r="J1193" t="s">
        <v>2730</v>
      </c>
      <c r="K1193" t="s">
        <v>36</v>
      </c>
      <c r="L1193">
        <v>225</v>
      </c>
      <c r="M1193" s="2">
        <v>45000000</v>
      </c>
      <c r="N1193" s="2">
        <v>42805000</v>
      </c>
      <c r="O1193" t="str">
        <f t="shared" si="18"/>
        <v>Average</v>
      </c>
      <c r="S1193" s="16" t="s">
        <v>15</v>
      </c>
      <c r="T1193" s="17">
        <v>1</v>
      </c>
    </row>
    <row r="1194" spans="1:20" x14ac:dyDescent="0.3">
      <c r="A1194" t="s">
        <v>2982</v>
      </c>
      <c r="B1194" t="s">
        <v>15</v>
      </c>
      <c r="C1194" t="s">
        <v>16</v>
      </c>
      <c r="D1194" t="s">
        <v>16</v>
      </c>
      <c r="E1194" t="s">
        <v>24</v>
      </c>
      <c r="F1194" t="s">
        <v>16</v>
      </c>
      <c r="G1194" t="s">
        <v>16</v>
      </c>
      <c r="H1194" t="s">
        <v>16</v>
      </c>
      <c r="I1194" t="s">
        <v>2983</v>
      </c>
      <c r="J1194" t="s">
        <v>2984</v>
      </c>
      <c r="K1194" t="s">
        <v>2985</v>
      </c>
      <c r="L1194">
        <v>35</v>
      </c>
      <c r="M1194" s="2">
        <v>20000000</v>
      </c>
      <c r="N1194" s="2">
        <v>1275000</v>
      </c>
      <c r="O1194" t="str">
        <f t="shared" si="18"/>
        <v>Flop</v>
      </c>
      <c r="S1194" s="14" t="s">
        <v>2987</v>
      </c>
      <c r="T1194" s="17">
        <v>3</v>
      </c>
    </row>
    <row r="1195" spans="1:20" x14ac:dyDescent="0.3">
      <c r="A1195" t="s">
        <v>2986</v>
      </c>
      <c r="B1195" t="s">
        <v>15</v>
      </c>
      <c r="C1195" t="s">
        <v>16</v>
      </c>
      <c r="D1195" t="s">
        <v>16</v>
      </c>
      <c r="E1195" t="s">
        <v>64</v>
      </c>
      <c r="F1195" t="s">
        <v>16</v>
      </c>
      <c r="G1195" t="s">
        <v>18</v>
      </c>
      <c r="H1195" t="s">
        <v>18</v>
      </c>
      <c r="I1195" t="s">
        <v>2987</v>
      </c>
      <c r="J1195" t="s">
        <v>2988</v>
      </c>
      <c r="K1195" t="s">
        <v>2988</v>
      </c>
      <c r="L1195">
        <v>200</v>
      </c>
      <c r="M1195" s="2">
        <v>20000000</v>
      </c>
      <c r="N1195" s="2">
        <v>7000000</v>
      </c>
      <c r="O1195" t="str">
        <f t="shared" si="18"/>
        <v>Flop</v>
      </c>
      <c r="S1195" s="16" t="s">
        <v>15</v>
      </c>
      <c r="T1195" s="17">
        <v>3</v>
      </c>
    </row>
    <row r="1196" spans="1:20" x14ac:dyDescent="0.3">
      <c r="A1196" t="s">
        <v>2989</v>
      </c>
      <c r="B1196" t="s">
        <v>15</v>
      </c>
      <c r="C1196" t="s">
        <v>16</v>
      </c>
      <c r="D1196" t="s">
        <v>16</v>
      </c>
      <c r="E1196" t="s">
        <v>64</v>
      </c>
      <c r="F1196" t="s">
        <v>18</v>
      </c>
      <c r="G1196" t="s">
        <v>16</v>
      </c>
      <c r="H1196" t="s">
        <v>18</v>
      </c>
      <c r="I1196" t="s">
        <v>2987</v>
      </c>
      <c r="J1196" t="s">
        <v>275</v>
      </c>
      <c r="K1196" t="s">
        <v>160</v>
      </c>
      <c r="L1196">
        <v>90</v>
      </c>
      <c r="M1196" s="2">
        <v>45000000</v>
      </c>
      <c r="N1196" s="2">
        <v>12600000</v>
      </c>
      <c r="O1196" t="str">
        <f t="shared" si="18"/>
        <v>Flop</v>
      </c>
      <c r="S1196" s="14" t="s">
        <v>3011</v>
      </c>
      <c r="T1196" s="17">
        <v>1</v>
      </c>
    </row>
    <row r="1197" spans="1:20" x14ac:dyDescent="0.3">
      <c r="A1197" t="s">
        <v>2990</v>
      </c>
      <c r="B1197" t="s">
        <v>15</v>
      </c>
      <c r="C1197" t="s">
        <v>16</v>
      </c>
      <c r="D1197" t="s">
        <v>16</v>
      </c>
      <c r="E1197" t="s">
        <v>64</v>
      </c>
      <c r="F1197" t="s">
        <v>16</v>
      </c>
      <c r="G1197" t="s">
        <v>16</v>
      </c>
      <c r="H1197" t="s">
        <v>18</v>
      </c>
      <c r="I1197" t="s">
        <v>2987</v>
      </c>
      <c r="J1197" t="s">
        <v>494</v>
      </c>
      <c r="K1197" t="s">
        <v>415</v>
      </c>
      <c r="L1197">
        <v>300</v>
      </c>
      <c r="M1197" s="2">
        <v>80000000</v>
      </c>
      <c r="N1197" s="2">
        <v>26900000</v>
      </c>
      <c r="O1197" t="str">
        <f t="shared" si="18"/>
        <v>Flop</v>
      </c>
      <c r="S1197" s="16" t="s">
        <v>15</v>
      </c>
      <c r="T1197" s="17">
        <v>1</v>
      </c>
    </row>
    <row r="1198" spans="1:20" x14ac:dyDescent="0.3">
      <c r="A1198" t="s">
        <v>2991</v>
      </c>
      <c r="B1198" t="s">
        <v>15</v>
      </c>
      <c r="C1198" t="s">
        <v>16</v>
      </c>
      <c r="D1198" t="s">
        <v>16</v>
      </c>
      <c r="E1198" t="s">
        <v>24</v>
      </c>
      <c r="F1198" t="s">
        <v>16</v>
      </c>
      <c r="G1198" t="s">
        <v>18</v>
      </c>
      <c r="H1198" t="s">
        <v>18</v>
      </c>
      <c r="I1198" t="s">
        <v>2523</v>
      </c>
      <c r="J1198" t="s">
        <v>2992</v>
      </c>
      <c r="K1198" t="s">
        <v>2993</v>
      </c>
      <c r="L1198">
        <v>700</v>
      </c>
      <c r="M1198" s="2">
        <v>200000000</v>
      </c>
      <c r="N1198" s="2">
        <v>149500000</v>
      </c>
      <c r="O1198" t="str">
        <f t="shared" si="18"/>
        <v>Flop</v>
      </c>
      <c r="S1198" s="14" t="s">
        <v>2995</v>
      </c>
      <c r="T1198" s="17">
        <v>1</v>
      </c>
    </row>
    <row r="1199" spans="1:20" x14ac:dyDescent="0.3">
      <c r="A1199" t="s">
        <v>2994</v>
      </c>
      <c r="B1199" t="s">
        <v>15</v>
      </c>
      <c r="C1199" t="s">
        <v>16</v>
      </c>
      <c r="D1199" t="s">
        <v>16</v>
      </c>
      <c r="E1199" t="s">
        <v>64</v>
      </c>
      <c r="F1199" t="s">
        <v>18</v>
      </c>
      <c r="G1199" t="s">
        <v>16</v>
      </c>
      <c r="H1199" t="s">
        <v>18</v>
      </c>
      <c r="I1199" t="s">
        <v>2995</v>
      </c>
      <c r="J1199" t="s">
        <v>2996</v>
      </c>
      <c r="K1199" t="s">
        <v>792</v>
      </c>
      <c r="L1199">
        <v>30</v>
      </c>
      <c r="M1199" s="2">
        <v>27500000</v>
      </c>
      <c r="N1199" s="2">
        <v>2900000</v>
      </c>
      <c r="O1199" t="str">
        <f t="shared" si="18"/>
        <v>Flop</v>
      </c>
      <c r="S1199" s="16" t="s">
        <v>15</v>
      </c>
      <c r="T1199" s="17">
        <v>1</v>
      </c>
    </row>
    <row r="1200" spans="1:20" x14ac:dyDescent="0.3">
      <c r="A1200" t="s">
        <v>2997</v>
      </c>
      <c r="B1200" t="s">
        <v>23</v>
      </c>
      <c r="C1200" t="s">
        <v>16</v>
      </c>
      <c r="D1200" t="s">
        <v>16</v>
      </c>
      <c r="E1200" t="s">
        <v>55</v>
      </c>
      <c r="F1200" t="s">
        <v>16</v>
      </c>
      <c r="G1200" t="s">
        <v>16</v>
      </c>
      <c r="H1200" t="s">
        <v>16</v>
      </c>
      <c r="I1200" t="s">
        <v>2998</v>
      </c>
      <c r="J1200" t="s">
        <v>1806</v>
      </c>
      <c r="K1200" t="s">
        <v>369</v>
      </c>
      <c r="L1200">
        <v>950</v>
      </c>
      <c r="M1200" s="2">
        <v>180000000</v>
      </c>
      <c r="N1200" s="2">
        <v>25800000</v>
      </c>
      <c r="O1200" t="str">
        <f t="shared" si="18"/>
        <v>Flop</v>
      </c>
      <c r="S1200" s="14" t="s">
        <v>2998</v>
      </c>
      <c r="T1200" s="17">
        <v>3</v>
      </c>
    </row>
    <row r="1201" spans="1:20" x14ac:dyDescent="0.3">
      <c r="A1201" t="s">
        <v>2999</v>
      </c>
      <c r="B1201" t="s">
        <v>15</v>
      </c>
      <c r="C1201" t="s">
        <v>16</v>
      </c>
      <c r="D1201" t="s">
        <v>16</v>
      </c>
      <c r="E1201" t="s">
        <v>29</v>
      </c>
      <c r="F1201" t="s">
        <v>16</v>
      </c>
      <c r="G1201" t="s">
        <v>16</v>
      </c>
      <c r="H1201" t="s">
        <v>18</v>
      </c>
      <c r="I1201" t="s">
        <v>2998</v>
      </c>
      <c r="J1201" t="s">
        <v>3000</v>
      </c>
      <c r="K1201" t="s">
        <v>3001</v>
      </c>
      <c r="L1201">
        <v>1200</v>
      </c>
      <c r="M1201" s="2">
        <v>270000000</v>
      </c>
      <c r="N1201" s="2">
        <v>59200000</v>
      </c>
      <c r="O1201" t="str">
        <f t="shared" si="18"/>
        <v>Flop</v>
      </c>
      <c r="S1201" s="16" t="s">
        <v>23</v>
      </c>
      <c r="T1201" s="17">
        <v>1</v>
      </c>
    </row>
    <row r="1202" spans="1:20" x14ac:dyDescent="0.3">
      <c r="A1202" t="s">
        <v>3002</v>
      </c>
      <c r="B1202" t="s">
        <v>15</v>
      </c>
      <c r="C1202" t="s">
        <v>16</v>
      </c>
      <c r="D1202" t="s">
        <v>16</v>
      </c>
      <c r="E1202" t="s">
        <v>55</v>
      </c>
      <c r="F1202" t="s">
        <v>18</v>
      </c>
      <c r="G1202" t="s">
        <v>18</v>
      </c>
      <c r="H1202" t="s">
        <v>16</v>
      </c>
      <c r="I1202" t="s">
        <v>2998</v>
      </c>
      <c r="J1202" t="s">
        <v>3003</v>
      </c>
      <c r="K1202" t="s">
        <v>222</v>
      </c>
      <c r="L1202">
        <v>675</v>
      </c>
      <c r="M1202" s="2">
        <v>330000000</v>
      </c>
      <c r="N1202" s="2">
        <v>26300000</v>
      </c>
      <c r="O1202" t="str">
        <f t="shared" si="18"/>
        <v>Flop</v>
      </c>
      <c r="S1202" s="16" t="s">
        <v>15</v>
      </c>
      <c r="T1202" s="17">
        <v>2</v>
      </c>
    </row>
    <row r="1203" spans="1:20" x14ac:dyDescent="0.3">
      <c r="A1203" t="s">
        <v>3004</v>
      </c>
      <c r="B1203" t="s">
        <v>15</v>
      </c>
      <c r="C1203" t="s">
        <v>16</v>
      </c>
      <c r="D1203" t="s">
        <v>16</v>
      </c>
      <c r="E1203" t="s">
        <v>24</v>
      </c>
      <c r="F1203" t="s">
        <v>16</v>
      </c>
      <c r="G1203" t="s">
        <v>16</v>
      </c>
      <c r="H1203" t="s">
        <v>16</v>
      </c>
      <c r="I1203" t="s">
        <v>3005</v>
      </c>
      <c r="J1203" t="s">
        <v>3005</v>
      </c>
      <c r="K1203" t="s">
        <v>1105</v>
      </c>
      <c r="L1203">
        <v>1</v>
      </c>
      <c r="M1203" s="2">
        <v>15000000</v>
      </c>
      <c r="N1203" s="2">
        <v>250000</v>
      </c>
      <c r="O1203" t="str">
        <f t="shared" si="18"/>
        <v>Flop</v>
      </c>
      <c r="S1203" s="14" t="s">
        <v>3005</v>
      </c>
      <c r="T1203" s="17">
        <v>1</v>
      </c>
    </row>
    <row r="1204" spans="1:20" x14ac:dyDescent="0.3">
      <c r="A1204" t="s">
        <v>3006</v>
      </c>
      <c r="B1204" t="s">
        <v>23</v>
      </c>
      <c r="C1204" t="s">
        <v>16</v>
      </c>
      <c r="D1204" t="s">
        <v>16</v>
      </c>
      <c r="E1204" t="s">
        <v>24</v>
      </c>
      <c r="F1204" t="s">
        <v>16</v>
      </c>
      <c r="G1204" t="s">
        <v>18</v>
      </c>
      <c r="H1204" t="s">
        <v>16</v>
      </c>
      <c r="I1204" t="s">
        <v>3007</v>
      </c>
      <c r="J1204" t="s">
        <v>3008</v>
      </c>
      <c r="K1204" t="s">
        <v>611</v>
      </c>
      <c r="L1204">
        <v>50</v>
      </c>
      <c r="M1204" s="2">
        <v>20000000</v>
      </c>
      <c r="N1204" s="2">
        <v>750000</v>
      </c>
      <c r="O1204" t="str">
        <f t="shared" si="18"/>
        <v>Flop</v>
      </c>
      <c r="S1204" s="16" t="s">
        <v>15</v>
      </c>
      <c r="T1204" s="17">
        <v>1</v>
      </c>
    </row>
    <row r="1205" spans="1:20" x14ac:dyDescent="0.3">
      <c r="A1205" t="s">
        <v>3009</v>
      </c>
      <c r="B1205" t="s">
        <v>15</v>
      </c>
      <c r="C1205" t="s">
        <v>16</v>
      </c>
      <c r="D1205" t="s">
        <v>16</v>
      </c>
      <c r="E1205" t="s">
        <v>24</v>
      </c>
      <c r="F1205" t="s">
        <v>16</v>
      </c>
      <c r="G1205" t="s">
        <v>16</v>
      </c>
      <c r="H1205" t="s">
        <v>16</v>
      </c>
      <c r="I1205" t="s">
        <v>3007</v>
      </c>
      <c r="J1205" t="s">
        <v>996</v>
      </c>
      <c r="K1205" t="s">
        <v>58</v>
      </c>
      <c r="L1205">
        <v>45</v>
      </c>
      <c r="M1205" s="2">
        <v>40000000</v>
      </c>
      <c r="N1205" s="2">
        <v>12500000</v>
      </c>
      <c r="O1205" t="str">
        <f t="shared" si="18"/>
        <v>Flop</v>
      </c>
      <c r="S1205" s="14" t="s">
        <v>3007</v>
      </c>
      <c r="T1205" s="17">
        <v>2</v>
      </c>
    </row>
    <row r="1206" spans="1:20" x14ac:dyDescent="0.3">
      <c r="A1206" t="s">
        <v>3010</v>
      </c>
      <c r="B1206" t="s">
        <v>15</v>
      </c>
      <c r="C1206" t="s">
        <v>16</v>
      </c>
      <c r="D1206" t="s">
        <v>16</v>
      </c>
      <c r="E1206" t="s">
        <v>24</v>
      </c>
      <c r="F1206" t="s">
        <v>18</v>
      </c>
      <c r="G1206" t="s">
        <v>16</v>
      </c>
      <c r="H1206" t="s">
        <v>18</v>
      </c>
      <c r="I1206" t="s">
        <v>3011</v>
      </c>
      <c r="J1206" t="s">
        <v>3012</v>
      </c>
      <c r="K1206" t="s">
        <v>3013</v>
      </c>
      <c r="L1206">
        <v>7</v>
      </c>
      <c r="M1206" s="2">
        <v>7000000</v>
      </c>
      <c r="N1206" s="2">
        <v>1375000</v>
      </c>
      <c r="O1206" t="str">
        <f t="shared" si="18"/>
        <v>Flop</v>
      </c>
      <c r="S1206" s="16" t="s">
        <v>23</v>
      </c>
      <c r="T1206" s="17">
        <v>1</v>
      </c>
    </row>
    <row r="1207" spans="1:20" x14ac:dyDescent="0.3">
      <c r="A1207" t="s">
        <v>3014</v>
      </c>
      <c r="B1207" t="s">
        <v>23</v>
      </c>
      <c r="C1207" t="s">
        <v>16</v>
      </c>
      <c r="D1207" t="s">
        <v>16</v>
      </c>
      <c r="E1207" t="s">
        <v>24</v>
      </c>
      <c r="F1207" t="s">
        <v>16</v>
      </c>
      <c r="G1207" t="s">
        <v>18</v>
      </c>
      <c r="H1207" t="s">
        <v>16</v>
      </c>
      <c r="I1207" t="s">
        <v>3015</v>
      </c>
      <c r="J1207" t="s">
        <v>3016</v>
      </c>
      <c r="K1207" t="s">
        <v>66</v>
      </c>
      <c r="L1207">
        <v>7</v>
      </c>
      <c r="M1207" s="2">
        <v>7000000</v>
      </c>
      <c r="N1207" s="2">
        <v>160000</v>
      </c>
      <c r="O1207" t="str">
        <f t="shared" si="18"/>
        <v>Flop</v>
      </c>
      <c r="S1207" s="16" t="s">
        <v>15</v>
      </c>
      <c r="T1207" s="17">
        <v>1</v>
      </c>
    </row>
    <row r="1208" spans="1:20" x14ac:dyDescent="0.3">
      <c r="A1208" t="s">
        <v>3017</v>
      </c>
      <c r="B1208" t="s">
        <v>23</v>
      </c>
      <c r="C1208" t="s">
        <v>16</v>
      </c>
      <c r="D1208" t="s">
        <v>16</v>
      </c>
      <c r="E1208" t="s">
        <v>24</v>
      </c>
      <c r="F1208" t="s">
        <v>16</v>
      </c>
      <c r="G1208" t="s">
        <v>18</v>
      </c>
      <c r="H1208" t="s">
        <v>18</v>
      </c>
      <c r="I1208" t="s">
        <v>3018</v>
      </c>
      <c r="J1208" t="s">
        <v>3019</v>
      </c>
      <c r="K1208" t="s">
        <v>1578</v>
      </c>
      <c r="L1208">
        <v>1</v>
      </c>
      <c r="M1208" s="2">
        <v>4000000</v>
      </c>
      <c r="N1208" s="2">
        <v>475000</v>
      </c>
      <c r="O1208" t="str">
        <f t="shared" si="18"/>
        <v>Flop</v>
      </c>
      <c r="S1208" s="14" t="s">
        <v>2531</v>
      </c>
      <c r="T1208" s="17">
        <v>1</v>
      </c>
    </row>
    <row r="1209" spans="1:20" x14ac:dyDescent="0.3">
      <c r="A1209" t="s">
        <v>3020</v>
      </c>
      <c r="B1209" t="s">
        <v>15</v>
      </c>
      <c r="C1209" t="s">
        <v>16</v>
      </c>
      <c r="D1209" t="s">
        <v>16</v>
      </c>
      <c r="E1209" t="s">
        <v>55</v>
      </c>
      <c r="F1209" t="s">
        <v>16</v>
      </c>
      <c r="G1209" t="s">
        <v>18</v>
      </c>
      <c r="H1209" t="s">
        <v>18</v>
      </c>
      <c r="I1209" t="s">
        <v>3021</v>
      </c>
      <c r="J1209" t="s">
        <v>3022</v>
      </c>
      <c r="K1209" t="s">
        <v>3023</v>
      </c>
      <c r="L1209">
        <v>10</v>
      </c>
      <c r="M1209" s="2">
        <v>12500000</v>
      </c>
      <c r="N1209" s="2">
        <v>300000</v>
      </c>
      <c r="O1209" t="str">
        <f t="shared" si="18"/>
        <v>Flop</v>
      </c>
      <c r="S1209" s="16" t="s">
        <v>15</v>
      </c>
      <c r="T1209" s="17">
        <v>1</v>
      </c>
    </row>
    <row r="1210" spans="1:20" x14ac:dyDescent="0.3">
      <c r="A1210" t="s">
        <v>3024</v>
      </c>
      <c r="B1210" t="s">
        <v>15</v>
      </c>
      <c r="C1210" t="s">
        <v>16</v>
      </c>
      <c r="D1210" t="s">
        <v>16</v>
      </c>
      <c r="E1210" t="s">
        <v>64</v>
      </c>
      <c r="F1210" t="s">
        <v>18</v>
      </c>
      <c r="G1210" t="s">
        <v>16</v>
      </c>
      <c r="H1210" t="s">
        <v>18</v>
      </c>
      <c r="I1210" t="s">
        <v>3025</v>
      </c>
      <c r="J1210" t="s">
        <v>1419</v>
      </c>
      <c r="K1210" t="s">
        <v>3026</v>
      </c>
      <c r="L1210">
        <v>275</v>
      </c>
      <c r="M1210" s="2">
        <v>45000000</v>
      </c>
      <c r="N1210" s="2">
        <v>3000000</v>
      </c>
      <c r="O1210" t="str">
        <f t="shared" si="18"/>
        <v>Flop</v>
      </c>
      <c r="S1210" s="14" t="s">
        <v>3015</v>
      </c>
      <c r="T1210" s="17">
        <v>1</v>
      </c>
    </row>
    <row r="1211" spans="1:20" x14ac:dyDescent="0.3">
      <c r="A1211" t="s">
        <v>3027</v>
      </c>
      <c r="B1211" t="s">
        <v>15</v>
      </c>
      <c r="C1211" t="s">
        <v>16</v>
      </c>
      <c r="D1211" t="s">
        <v>16</v>
      </c>
      <c r="E1211" t="s">
        <v>265</v>
      </c>
      <c r="F1211" t="s">
        <v>16</v>
      </c>
      <c r="G1211" t="s">
        <v>18</v>
      </c>
      <c r="H1211" t="s">
        <v>16</v>
      </c>
      <c r="I1211" t="s">
        <v>3028</v>
      </c>
      <c r="J1211" t="s">
        <v>3029</v>
      </c>
      <c r="K1211" t="s">
        <v>720</v>
      </c>
      <c r="L1211">
        <v>95</v>
      </c>
      <c r="M1211" s="2">
        <v>77500000</v>
      </c>
      <c r="N1211" s="2">
        <v>1400000</v>
      </c>
      <c r="O1211" t="str">
        <f t="shared" si="18"/>
        <v>Flop</v>
      </c>
      <c r="S1211" s="16" t="s">
        <v>23</v>
      </c>
      <c r="T1211" s="17">
        <v>1</v>
      </c>
    </row>
    <row r="1212" spans="1:20" x14ac:dyDescent="0.3">
      <c r="A1212" t="s">
        <v>3030</v>
      </c>
      <c r="B1212" t="s">
        <v>23</v>
      </c>
      <c r="C1212" t="s">
        <v>16</v>
      </c>
      <c r="D1212" t="s">
        <v>16</v>
      </c>
      <c r="E1212" t="s">
        <v>24</v>
      </c>
      <c r="F1212" t="s">
        <v>16</v>
      </c>
      <c r="G1212" t="s">
        <v>16</v>
      </c>
      <c r="H1212" t="s">
        <v>18</v>
      </c>
      <c r="I1212" t="s">
        <v>3028</v>
      </c>
      <c r="J1212" t="s">
        <v>3031</v>
      </c>
      <c r="K1212" t="s">
        <v>3032</v>
      </c>
      <c r="L1212">
        <v>55</v>
      </c>
      <c r="M1212" s="2">
        <v>17500000</v>
      </c>
      <c r="N1212" s="2">
        <v>8756550</v>
      </c>
      <c r="O1212" t="str">
        <f t="shared" si="18"/>
        <v>Flop</v>
      </c>
      <c r="S1212" s="14" t="s">
        <v>3018</v>
      </c>
      <c r="T1212" s="17">
        <v>1</v>
      </c>
    </row>
    <row r="1213" spans="1:20" x14ac:dyDescent="0.3">
      <c r="A1213" t="s">
        <v>3033</v>
      </c>
      <c r="B1213" t="s">
        <v>15</v>
      </c>
      <c r="C1213" t="s">
        <v>16</v>
      </c>
      <c r="D1213" t="s">
        <v>16</v>
      </c>
      <c r="E1213" t="s">
        <v>42</v>
      </c>
      <c r="F1213" t="s">
        <v>18</v>
      </c>
      <c r="G1213" t="s">
        <v>18</v>
      </c>
      <c r="H1213" t="s">
        <v>16</v>
      </c>
      <c r="I1213" t="s">
        <v>3034</v>
      </c>
      <c r="J1213" t="s">
        <v>3035</v>
      </c>
      <c r="K1213" t="s">
        <v>884</v>
      </c>
      <c r="L1213">
        <v>150</v>
      </c>
      <c r="M1213" s="2">
        <v>50000000</v>
      </c>
      <c r="N1213" s="2">
        <v>2900000</v>
      </c>
      <c r="O1213" t="str">
        <f t="shared" si="18"/>
        <v>Flop</v>
      </c>
      <c r="S1213" s="16" t="s">
        <v>23</v>
      </c>
      <c r="T1213" s="17">
        <v>1</v>
      </c>
    </row>
    <row r="1214" spans="1:20" x14ac:dyDescent="0.3">
      <c r="A1214" t="s">
        <v>3036</v>
      </c>
      <c r="B1214" t="s">
        <v>15</v>
      </c>
      <c r="C1214" t="s">
        <v>16</v>
      </c>
      <c r="D1214" t="s">
        <v>16</v>
      </c>
      <c r="E1214" t="s">
        <v>24</v>
      </c>
      <c r="F1214" t="s">
        <v>18</v>
      </c>
      <c r="G1214" t="s">
        <v>18</v>
      </c>
      <c r="H1214" t="s">
        <v>16</v>
      </c>
      <c r="I1214" t="s">
        <v>3037</v>
      </c>
      <c r="J1214" t="s">
        <v>3038</v>
      </c>
      <c r="K1214" t="s">
        <v>21</v>
      </c>
      <c r="L1214">
        <v>1</v>
      </c>
      <c r="M1214" s="2">
        <v>1500000</v>
      </c>
      <c r="N1214" s="2">
        <v>230000</v>
      </c>
      <c r="O1214" t="str">
        <f t="shared" si="18"/>
        <v>Flop</v>
      </c>
      <c r="S1214" s="14" t="s">
        <v>3021</v>
      </c>
      <c r="T1214" s="17">
        <v>1</v>
      </c>
    </row>
    <row r="1215" spans="1:20" x14ac:dyDescent="0.3">
      <c r="A1215" t="s">
        <v>3039</v>
      </c>
      <c r="B1215" t="s">
        <v>15</v>
      </c>
      <c r="C1215" t="s">
        <v>16</v>
      </c>
      <c r="D1215" t="s">
        <v>16</v>
      </c>
      <c r="E1215" t="s">
        <v>24</v>
      </c>
      <c r="F1215" t="s">
        <v>18</v>
      </c>
      <c r="G1215" t="s">
        <v>18</v>
      </c>
      <c r="H1215" t="s">
        <v>16</v>
      </c>
      <c r="I1215" t="s">
        <v>3040</v>
      </c>
      <c r="J1215" t="s">
        <v>3040</v>
      </c>
      <c r="K1215" t="s">
        <v>189</v>
      </c>
      <c r="L1215">
        <v>150</v>
      </c>
      <c r="M1215" s="2">
        <v>37500000</v>
      </c>
      <c r="N1215" s="2">
        <v>2700000</v>
      </c>
      <c r="O1215" t="str">
        <f t="shared" si="18"/>
        <v>Flop</v>
      </c>
      <c r="S1215" s="16" t="s">
        <v>15</v>
      </c>
      <c r="T1215" s="17">
        <v>1</v>
      </c>
    </row>
    <row r="1216" spans="1:20" x14ac:dyDescent="0.3">
      <c r="A1216" t="s">
        <v>3041</v>
      </c>
      <c r="B1216" t="s">
        <v>23</v>
      </c>
      <c r="C1216" t="s">
        <v>16</v>
      </c>
      <c r="D1216" t="s">
        <v>16</v>
      </c>
      <c r="E1216" t="s">
        <v>29</v>
      </c>
      <c r="F1216" t="s">
        <v>16</v>
      </c>
      <c r="G1216" t="s">
        <v>16</v>
      </c>
      <c r="H1216" t="s">
        <v>16</v>
      </c>
      <c r="I1216" t="s">
        <v>3042</v>
      </c>
      <c r="J1216" t="s">
        <v>153</v>
      </c>
      <c r="K1216" t="s">
        <v>69</v>
      </c>
      <c r="L1216">
        <v>1300</v>
      </c>
      <c r="M1216" s="2">
        <v>460000000</v>
      </c>
      <c r="N1216" s="2">
        <v>1034500000</v>
      </c>
      <c r="O1216" t="str">
        <f t="shared" si="18"/>
        <v>Blockbuster</v>
      </c>
      <c r="S1216" s="14" t="s">
        <v>3025</v>
      </c>
      <c r="T1216" s="17">
        <v>1</v>
      </c>
    </row>
    <row r="1217" spans="1:20" x14ac:dyDescent="0.3">
      <c r="A1217" t="s">
        <v>3043</v>
      </c>
      <c r="B1217" t="s">
        <v>23</v>
      </c>
      <c r="C1217" t="s">
        <v>16</v>
      </c>
      <c r="D1217" t="s">
        <v>18</v>
      </c>
      <c r="E1217" t="s">
        <v>29</v>
      </c>
      <c r="F1217" t="s">
        <v>16</v>
      </c>
      <c r="G1217" t="s">
        <v>16</v>
      </c>
      <c r="H1217" t="s">
        <v>16</v>
      </c>
      <c r="I1217" t="s">
        <v>3042</v>
      </c>
      <c r="J1217" t="s">
        <v>153</v>
      </c>
      <c r="K1217" t="s">
        <v>69</v>
      </c>
      <c r="L1217">
        <v>3200</v>
      </c>
      <c r="M1217" s="2">
        <v>940000000</v>
      </c>
      <c r="N1217" s="2">
        <v>1615375000</v>
      </c>
      <c r="O1217" t="str">
        <f t="shared" si="18"/>
        <v>Hit</v>
      </c>
      <c r="S1217" s="16" t="s">
        <v>15</v>
      </c>
      <c r="T1217" s="17">
        <v>1</v>
      </c>
    </row>
    <row r="1218" spans="1:20" x14ac:dyDescent="0.3">
      <c r="A1218" t="s">
        <v>3044</v>
      </c>
      <c r="B1218" t="s">
        <v>15</v>
      </c>
      <c r="C1218" t="s">
        <v>16</v>
      </c>
      <c r="D1218" t="s">
        <v>16</v>
      </c>
      <c r="E1218" t="s">
        <v>24</v>
      </c>
      <c r="F1218" t="s">
        <v>16</v>
      </c>
      <c r="G1218" t="s">
        <v>18</v>
      </c>
      <c r="H1218" t="s">
        <v>16</v>
      </c>
      <c r="I1218" t="s">
        <v>3042</v>
      </c>
      <c r="J1218" t="s">
        <v>1075</v>
      </c>
      <c r="K1218" t="s">
        <v>222</v>
      </c>
      <c r="L1218">
        <v>80</v>
      </c>
      <c r="M1218" s="2">
        <v>40000000</v>
      </c>
      <c r="N1218" s="2">
        <v>64212500</v>
      </c>
      <c r="O1218" t="str">
        <f t="shared" ref="O1218:O1281" si="19">IF(N1218 &gt;= 2*M1218, "Blockbuster", IF(N1218 &gt;= M1218, "Hit", IF(N1218 &gt;= 0.75*M1218, "Average", "Flop")))</f>
        <v>Hit</v>
      </c>
      <c r="S1218" s="14" t="s">
        <v>3028</v>
      </c>
      <c r="T1218" s="17">
        <v>2</v>
      </c>
    </row>
    <row r="1219" spans="1:20" x14ac:dyDescent="0.3">
      <c r="A1219" t="s">
        <v>3045</v>
      </c>
      <c r="B1219" t="s">
        <v>15</v>
      </c>
      <c r="C1219" t="s">
        <v>16</v>
      </c>
      <c r="D1219" t="s">
        <v>16</v>
      </c>
      <c r="E1219" t="s">
        <v>118</v>
      </c>
      <c r="F1219" t="s">
        <v>16</v>
      </c>
      <c r="G1219" t="s">
        <v>16</v>
      </c>
      <c r="H1219" t="s">
        <v>16</v>
      </c>
      <c r="I1219" t="s">
        <v>3042</v>
      </c>
      <c r="J1219" t="s">
        <v>1075</v>
      </c>
      <c r="K1219" t="s">
        <v>69</v>
      </c>
      <c r="L1219">
        <v>1600</v>
      </c>
      <c r="M1219" s="2">
        <v>530000000</v>
      </c>
      <c r="N1219" s="2">
        <v>1252347500</v>
      </c>
      <c r="O1219" t="str">
        <f t="shared" si="19"/>
        <v>Blockbuster</v>
      </c>
      <c r="S1219" s="16" t="s">
        <v>23</v>
      </c>
      <c r="T1219" s="17">
        <v>1</v>
      </c>
    </row>
    <row r="1220" spans="1:20" x14ac:dyDescent="0.3">
      <c r="A1220" t="s">
        <v>3046</v>
      </c>
      <c r="B1220" t="s">
        <v>15</v>
      </c>
      <c r="C1220" t="s">
        <v>16</v>
      </c>
      <c r="D1220" t="s">
        <v>16</v>
      </c>
      <c r="E1220" t="s">
        <v>118</v>
      </c>
      <c r="F1220" t="s">
        <v>16</v>
      </c>
      <c r="G1220" t="s">
        <v>16</v>
      </c>
      <c r="H1220" t="s">
        <v>16</v>
      </c>
      <c r="I1220" t="s">
        <v>3042</v>
      </c>
      <c r="J1220" t="s">
        <v>124</v>
      </c>
      <c r="K1220" t="s">
        <v>69</v>
      </c>
      <c r="L1220">
        <v>1350</v>
      </c>
      <c r="M1220" s="2">
        <v>560000000</v>
      </c>
      <c r="N1220" s="2">
        <v>1195175000</v>
      </c>
      <c r="O1220" t="str">
        <f t="shared" si="19"/>
        <v>Blockbuster</v>
      </c>
      <c r="S1220" s="16" t="s">
        <v>15</v>
      </c>
      <c r="T1220" s="17">
        <v>1</v>
      </c>
    </row>
    <row r="1221" spans="1:20" x14ac:dyDescent="0.3">
      <c r="A1221" t="s">
        <v>3047</v>
      </c>
      <c r="B1221" t="s">
        <v>23</v>
      </c>
      <c r="C1221" t="s">
        <v>16</v>
      </c>
      <c r="D1221" t="s">
        <v>16</v>
      </c>
      <c r="E1221" t="s">
        <v>55</v>
      </c>
      <c r="F1221" t="s">
        <v>16</v>
      </c>
      <c r="G1221" t="s">
        <v>16</v>
      </c>
      <c r="H1221" t="s">
        <v>16</v>
      </c>
      <c r="I1221" t="s">
        <v>3042</v>
      </c>
      <c r="J1221" t="s">
        <v>1670</v>
      </c>
      <c r="K1221" t="s">
        <v>69</v>
      </c>
      <c r="L1221">
        <v>2600</v>
      </c>
      <c r="M1221" s="2">
        <v>720000000</v>
      </c>
      <c r="N1221" s="2">
        <v>844400000</v>
      </c>
      <c r="O1221" t="str">
        <f t="shared" si="19"/>
        <v>Hit</v>
      </c>
      <c r="S1221" s="14" t="s">
        <v>3034</v>
      </c>
      <c r="T1221" s="17">
        <v>1</v>
      </c>
    </row>
    <row r="1222" spans="1:20" x14ac:dyDescent="0.3">
      <c r="A1222" t="s">
        <v>3048</v>
      </c>
      <c r="B1222" t="s">
        <v>15</v>
      </c>
      <c r="C1222" t="s">
        <v>16</v>
      </c>
      <c r="D1222" t="s">
        <v>16</v>
      </c>
      <c r="E1222" t="s">
        <v>24</v>
      </c>
      <c r="F1222" t="s">
        <v>16</v>
      </c>
      <c r="G1222" t="s">
        <v>16</v>
      </c>
      <c r="H1222" t="s">
        <v>16</v>
      </c>
      <c r="I1222" t="s">
        <v>3042</v>
      </c>
      <c r="J1222" t="s">
        <v>65</v>
      </c>
      <c r="K1222" t="s">
        <v>60</v>
      </c>
      <c r="L1222">
        <v>750</v>
      </c>
      <c r="M1222" s="2">
        <v>230000000</v>
      </c>
      <c r="N1222" s="2">
        <v>372530000</v>
      </c>
      <c r="O1222" t="str">
        <f t="shared" si="19"/>
        <v>Hit</v>
      </c>
      <c r="S1222" s="16" t="s">
        <v>15</v>
      </c>
      <c r="T1222" s="17">
        <v>1</v>
      </c>
    </row>
    <row r="1223" spans="1:20" x14ac:dyDescent="0.3">
      <c r="A1223" t="s">
        <v>1427</v>
      </c>
      <c r="B1223" t="s">
        <v>15</v>
      </c>
      <c r="C1223" t="s">
        <v>16</v>
      </c>
      <c r="D1223" t="s">
        <v>16</v>
      </c>
      <c r="E1223" t="s">
        <v>64</v>
      </c>
      <c r="F1223" t="s">
        <v>16</v>
      </c>
      <c r="G1223" t="s">
        <v>16</v>
      </c>
      <c r="H1223" t="s">
        <v>16</v>
      </c>
      <c r="I1223" t="s">
        <v>1428</v>
      </c>
      <c r="J1223" t="s">
        <v>1429</v>
      </c>
      <c r="K1223" t="s">
        <v>410</v>
      </c>
      <c r="L1223">
        <v>10</v>
      </c>
      <c r="M1223" s="2">
        <v>25000000</v>
      </c>
      <c r="N1223" s="2">
        <v>725000</v>
      </c>
      <c r="O1223" t="str">
        <f t="shared" si="19"/>
        <v>Flop</v>
      </c>
      <c r="S1223" s="14" t="s">
        <v>3037</v>
      </c>
      <c r="T1223" s="17">
        <v>1</v>
      </c>
    </row>
    <row r="1224" spans="1:20" x14ac:dyDescent="0.3">
      <c r="A1224" t="s">
        <v>3049</v>
      </c>
      <c r="B1224" t="s">
        <v>15</v>
      </c>
      <c r="C1224" t="s">
        <v>16</v>
      </c>
      <c r="D1224" t="s">
        <v>16</v>
      </c>
      <c r="E1224" t="s">
        <v>24</v>
      </c>
      <c r="F1224" t="s">
        <v>16</v>
      </c>
      <c r="G1224" t="s">
        <v>18</v>
      </c>
      <c r="H1224" t="s">
        <v>16</v>
      </c>
      <c r="I1224" t="s">
        <v>3042</v>
      </c>
      <c r="J1224" t="s">
        <v>2278</v>
      </c>
      <c r="K1224" t="s">
        <v>72</v>
      </c>
      <c r="L1224">
        <v>325</v>
      </c>
      <c r="M1224" s="2">
        <v>170000000</v>
      </c>
      <c r="N1224" s="2">
        <v>326325000</v>
      </c>
      <c r="O1224" t="str">
        <f t="shared" si="19"/>
        <v>Hit</v>
      </c>
      <c r="S1224" s="16" t="s">
        <v>15</v>
      </c>
      <c r="T1224" s="17">
        <v>1</v>
      </c>
    </row>
    <row r="1225" spans="1:20" x14ac:dyDescent="0.3">
      <c r="A1225" t="s">
        <v>3050</v>
      </c>
      <c r="B1225" t="s">
        <v>23</v>
      </c>
      <c r="C1225" t="s">
        <v>16</v>
      </c>
      <c r="D1225" t="s">
        <v>16</v>
      </c>
      <c r="E1225" t="s">
        <v>24</v>
      </c>
      <c r="F1225" t="s">
        <v>16</v>
      </c>
      <c r="G1225" t="s">
        <v>16</v>
      </c>
      <c r="H1225" t="s">
        <v>16</v>
      </c>
      <c r="I1225" t="s">
        <v>3042</v>
      </c>
      <c r="J1225" t="s">
        <v>328</v>
      </c>
      <c r="K1225" t="s">
        <v>60</v>
      </c>
      <c r="L1225">
        <v>1500</v>
      </c>
      <c r="M1225" s="2">
        <v>530000000</v>
      </c>
      <c r="N1225" s="2">
        <v>645292500</v>
      </c>
      <c r="O1225" t="str">
        <f t="shared" si="19"/>
        <v>Hit</v>
      </c>
      <c r="S1225" s="14" t="s">
        <v>3040</v>
      </c>
      <c r="T1225" s="17">
        <v>1</v>
      </c>
    </row>
    <row r="1226" spans="1:20" x14ac:dyDescent="0.3">
      <c r="A1226" t="s">
        <v>3051</v>
      </c>
      <c r="B1226" t="s">
        <v>15</v>
      </c>
      <c r="C1226" t="s">
        <v>16</v>
      </c>
      <c r="D1226" t="s">
        <v>16</v>
      </c>
      <c r="E1226" t="s">
        <v>42</v>
      </c>
      <c r="F1226" t="s">
        <v>16</v>
      </c>
      <c r="G1226" t="s">
        <v>18</v>
      </c>
      <c r="H1226" t="s">
        <v>16</v>
      </c>
      <c r="I1226" t="s">
        <v>3042</v>
      </c>
      <c r="J1226" t="s">
        <v>3052</v>
      </c>
      <c r="K1226" t="s">
        <v>415</v>
      </c>
      <c r="L1226">
        <v>1100</v>
      </c>
      <c r="M1226" s="2">
        <v>190000000</v>
      </c>
      <c r="N1226" s="2">
        <v>384250000</v>
      </c>
      <c r="O1226" t="str">
        <f t="shared" si="19"/>
        <v>Blockbuster</v>
      </c>
      <c r="S1226" s="16" t="s">
        <v>15</v>
      </c>
      <c r="T1226" s="17">
        <v>1</v>
      </c>
    </row>
    <row r="1227" spans="1:20" x14ac:dyDescent="0.3">
      <c r="A1227" t="s">
        <v>3053</v>
      </c>
      <c r="B1227" t="s">
        <v>23</v>
      </c>
      <c r="C1227" t="s">
        <v>16</v>
      </c>
      <c r="D1227" t="s">
        <v>16</v>
      </c>
      <c r="E1227" t="s">
        <v>118</v>
      </c>
      <c r="F1227" t="s">
        <v>16</v>
      </c>
      <c r="G1227" t="s">
        <v>16</v>
      </c>
      <c r="H1227" t="s">
        <v>16</v>
      </c>
      <c r="I1227" t="s">
        <v>3042</v>
      </c>
      <c r="J1227" t="s">
        <v>3052</v>
      </c>
      <c r="K1227" t="s">
        <v>415</v>
      </c>
      <c r="L1227">
        <v>1650</v>
      </c>
      <c r="M1227" s="2">
        <v>570000000</v>
      </c>
      <c r="N1227" s="2">
        <v>380055000</v>
      </c>
      <c r="O1227" t="str">
        <f t="shared" si="19"/>
        <v>Flop</v>
      </c>
      <c r="S1227" s="14" t="s">
        <v>3042</v>
      </c>
      <c r="T1227" s="17">
        <v>18</v>
      </c>
    </row>
    <row r="1228" spans="1:20" x14ac:dyDescent="0.3">
      <c r="A1228" t="s">
        <v>3054</v>
      </c>
      <c r="B1228" t="s">
        <v>23</v>
      </c>
      <c r="C1228" t="s">
        <v>18</v>
      </c>
      <c r="D1228" t="s">
        <v>16</v>
      </c>
      <c r="E1228" t="s">
        <v>24</v>
      </c>
      <c r="F1228" t="s">
        <v>16</v>
      </c>
      <c r="G1228" t="s">
        <v>16</v>
      </c>
      <c r="H1228" t="s">
        <v>16</v>
      </c>
      <c r="I1228" t="s">
        <v>3042</v>
      </c>
      <c r="J1228" t="s">
        <v>2230</v>
      </c>
      <c r="K1228" t="s">
        <v>924</v>
      </c>
      <c r="L1228">
        <v>1550</v>
      </c>
      <c r="M1228" s="2">
        <v>310000000</v>
      </c>
      <c r="N1228" s="2">
        <v>105495000</v>
      </c>
      <c r="O1228" t="str">
        <f t="shared" si="19"/>
        <v>Flop</v>
      </c>
      <c r="S1228" s="16" t="s">
        <v>23</v>
      </c>
      <c r="T1228" s="17">
        <v>7</v>
      </c>
    </row>
    <row r="1229" spans="1:20" x14ac:dyDescent="0.3">
      <c r="A1229" t="s">
        <v>3055</v>
      </c>
      <c r="B1229" t="s">
        <v>15</v>
      </c>
      <c r="C1229" t="s">
        <v>16</v>
      </c>
      <c r="D1229" t="s">
        <v>16</v>
      </c>
      <c r="E1229" t="s">
        <v>29</v>
      </c>
      <c r="F1229" t="s">
        <v>16</v>
      </c>
      <c r="G1229" t="s">
        <v>18</v>
      </c>
      <c r="H1229" t="s">
        <v>16</v>
      </c>
      <c r="I1229" t="s">
        <v>3042</v>
      </c>
      <c r="J1229" t="s">
        <v>1224</v>
      </c>
      <c r="K1229" t="s">
        <v>222</v>
      </c>
      <c r="L1229">
        <v>1250</v>
      </c>
      <c r="M1229" s="2">
        <v>500000000</v>
      </c>
      <c r="N1229" s="2">
        <v>429865000</v>
      </c>
      <c r="O1229" t="str">
        <f t="shared" si="19"/>
        <v>Average</v>
      </c>
      <c r="S1229" s="16" t="s">
        <v>15</v>
      </c>
      <c r="T1229" s="17">
        <v>11</v>
      </c>
    </row>
    <row r="1230" spans="1:20" x14ac:dyDescent="0.3">
      <c r="A1230" t="s">
        <v>3056</v>
      </c>
      <c r="B1230" t="s">
        <v>15</v>
      </c>
      <c r="C1230" t="s">
        <v>16</v>
      </c>
      <c r="D1230" t="s">
        <v>16</v>
      </c>
      <c r="E1230" t="s">
        <v>42</v>
      </c>
      <c r="F1230" t="s">
        <v>16</v>
      </c>
      <c r="G1230" t="s">
        <v>16</v>
      </c>
      <c r="H1230" t="s">
        <v>16</v>
      </c>
      <c r="I1230" t="s">
        <v>3042</v>
      </c>
      <c r="J1230" t="s">
        <v>350</v>
      </c>
      <c r="K1230" t="s">
        <v>138</v>
      </c>
      <c r="L1230">
        <v>2800</v>
      </c>
      <c r="M1230" s="2">
        <v>640000000</v>
      </c>
      <c r="N1230" s="2">
        <v>870200000</v>
      </c>
      <c r="O1230" t="str">
        <f t="shared" si="19"/>
        <v>Hit</v>
      </c>
      <c r="S1230" s="14" t="s">
        <v>3062</v>
      </c>
      <c r="T1230" s="17">
        <v>1</v>
      </c>
    </row>
    <row r="1231" spans="1:20" x14ac:dyDescent="0.3">
      <c r="A1231" t="s">
        <v>3057</v>
      </c>
      <c r="B1231" t="s">
        <v>15</v>
      </c>
      <c r="C1231" t="s">
        <v>16</v>
      </c>
      <c r="D1231" t="s">
        <v>16</v>
      </c>
      <c r="E1231" t="s">
        <v>118</v>
      </c>
      <c r="F1231" t="s">
        <v>16</v>
      </c>
      <c r="G1231" t="s">
        <v>18</v>
      </c>
      <c r="H1231" t="s">
        <v>16</v>
      </c>
      <c r="I1231" t="s">
        <v>3042</v>
      </c>
      <c r="J1231" t="s">
        <v>1487</v>
      </c>
      <c r="K1231" t="s">
        <v>133</v>
      </c>
      <c r="L1231">
        <v>325</v>
      </c>
      <c r="M1231" s="2">
        <v>110000000</v>
      </c>
      <c r="N1231" s="2">
        <v>572300000</v>
      </c>
      <c r="O1231" t="str">
        <f t="shared" si="19"/>
        <v>Blockbuster</v>
      </c>
      <c r="S1231" s="16" t="s">
        <v>15</v>
      </c>
      <c r="T1231" s="17">
        <v>1</v>
      </c>
    </row>
    <row r="1232" spans="1:20" x14ac:dyDescent="0.3">
      <c r="A1232" t="s">
        <v>3058</v>
      </c>
      <c r="B1232" t="s">
        <v>15</v>
      </c>
      <c r="C1232" t="s">
        <v>16</v>
      </c>
      <c r="D1232" t="s">
        <v>16</v>
      </c>
      <c r="E1232" t="s">
        <v>24</v>
      </c>
      <c r="F1232" t="s">
        <v>16</v>
      </c>
      <c r="G1232" t="s">
        <v>16</v>
      </c>
      <c r="H1232" t="s">
        <v>16</v>
      </c>
      <c r="I1232" t="s">
        <v>3042</v>
      </c>
      <c r="J1232" t="s">
        <v>1487</v>
      </c>
      <c r="K1232" t="s">
        <v>133</v>
      </c>
      <c r="L1232">
        <v>725</v>
      </c>
      <c r="M1232" s="2">
        <v>300000000</v>
      </c>
      <c r="N1232" s="2">
        <v>691450000</v>
      </c>
      <c r="O1232" t="str">
        <f t="shared" si="19"/>
        <v>Blockbuster</v>
      </c>
      <c r="S1232" s="14" t="s">
        <v>3066</v>
      </c>
      <c r="T1232" s="17">
        <v>1</v>
      </c>
    </row>
    <row r="1233" spans="1:20" x14ac:dyDescent="0.3">
      <c r="A1233" t="s">
        <v>3059</v>
      </c>
      <c r="B1233" t="s">
        <v>23</v>
      </c>
      <c r="C1233" t="s">
        <v>16</v>
      </c>
      <c r="D1233" t="s">
        <v>16</v>
      </c>
      <c r="E1233" t="s">
        <v>29</v>
      </c>
      <c r="F1233" t="s">
        <v>16</v>
      </c>
      <c r="G1233" t="s">
        <v>16</v>
      </c>
      <c r="H1233" t="s">
        <v>16</v>
      </c>
      <c r="I1233" t="s">
        <v>3042</v>
      </c>
      <c r="J1233" t="s">
        <v>2283</v>
      </c>
      <c r="K1233" t="s">
        <v>69</v>
      </c>
      <c r="L1233">
        <v>2200</v>
      </c>
      <c r="M1233" s="2">
        <v>600000000</v>
      </c>
      <c r="N1233" s="2">
        <v>730050000</v>
      </c>
      <c r="O1233" t="str">
        <f t="shared" si="19"/>
        <v>Hit</v>
      </c>
      <c r="S1233" s="16" t="s">
        <v>15</v>
      </c>
      <c r="T1233" s="17">
        <v>1</v>
      </c>
    </row>
    <row r="1234" spans="1:20" x14ac:dyDescent="0.3">
      <c r="A1234" t="s">
        <v>3060</v>
      </c>
      <c r="B1234" t="s">
        <v>15</v>
      </c>
      <c r="C1234" t="s">
        <v>16</v>
      </c>
      <c r="D1234" t="s">
        <v>16</v>
      </c>
      <c r="E1234" t="s">
        <v>55</v>
      </c>
      <c r="F1234" t="s">
        <v>16</v>
      </c>
      <c r="G1234" t="s">
        <v>16</v>
      </c>
      <c r="H1234" t="s">
        <v>16</v>
      </c>
      <c r="I1234" t="s">
        <v>3042</v>
      </c>
      <c r="J1234" t="s">
        <v>1543</v>
      </c>
      <c r="K1234" t="s">
        <v>99</v>
      </c>
      <c r="L1234">
        <v>2150</v>
      </c>
      <c r="M1234" s="2">
        <v>520000000</v>
      </c>
      <c r="N1234" s="2">
        <v>538825000</v>
      </c>
      <c r="O1234" t="str">
        <f t="shared" si="19"/>
        <v>Hit</v>
      </c>
      <c r="S1234" s="14" t="s">
        <v>3069</v>
      </c>
      <c r="T1234" s="17">
        <v>1</v>
      </c>
    </row>
    <row r="1235" spans="1:20" x14ac:dyDescent="0.3">
      <c r="A1235" t="s">
        <v>3061</v>
      </c>
      <c r="B1235" t="s">
        <v>15</v>
      </c>
      <c r="C1235" t="s">
        <v>16</v>
      </c>
      <c r="D1235" t="s">
        <v>16</v>
      </c>
      <c r="E1235" t="s">
        <v>24</v>
      </c>
      <c r="F1235" t="s">
        <v>18</v>
      </c>
      <c r="G1235" t="s">
        <v>18</v>
      </c>
      <c r="H1235" t="s">
        <v>18</v>
      </c>
      <c r="I1235" t="s">
        <v>3062</v>
      </c>
      <c r="J1235" t="s">
        <v>3063</v>
      </c>
      <c r="K1235" t="s">
        <v>3064</v>
      </c>
      <c r="L1235">
        <v>3</v>
      </c>
      <c r="M1235" s="2">
        <v>4500000</v>
      </c>
      <c r="N1235" s="2">
        <v>200000</v>
      </c>
      <c r="O1235" t="str">
        <f t="shared" si="19"/>
        <v>Flop</v>
      </c>
      <c r="S1235" s="16" t="s">
        <v>15</v>
      </c>
      <c r="T1235" s="17">
        <v>1</v>
      </c>
    </row>
    <row r="1236" spans="1:20" x14ac:dyDescent="0.3">
      <c r="A1236" t="s">
        <v>3065</v>
      </c>
      <c r="B1236" t="s">
        <v>15</v>
      </c>
      <c r="C1236" t="s">
        <v>16</v>
      </c>
      <c r="D1236" t="s">
        <v>16</v>
      </c>
      <c r="E1236" t="s">
        <v>42</v>
      </c>
      <c r="F1236" t="s">
        <v>18</v>
      </c>
      <c r="G1236" t="s">
        <v>18</v>
      </c>
      <c r="H1236" t="s">
        <v>16</v>
      </c>
      <c r="I1236" t="s">
        <v>3066</v>
      </c>
      <c r="J1236" t="s">
        <v>3067</v>
      </c>
      <c r="K1236" t="s">
        <v>710</v>
      </c>
      <c r="L1236">
        <v>5</v>
      </c>
      <c r="M1236" s="2">
        <v>10000000</v>
      </c>
      <c r="N1236" s="2">
        <v>250000</v>
      </c>
      <c r="O1236" t="str">
        <f t="shared" si="19"/>
        <v>Flop</v>
      </c>
      <c r="S1236" s="14" t="s">
        <v>3073</v>
      </c>
      <c r="T1236" s="17">
        <v>1</v>
      </c>
    </row>
    <row r="1237" spans="1:20" x14ac:dyDescent="0.3">
      <c r="A1237" t="s">
        <v>3068</v>
      </c>
      <c r="B1237" t="s">
        <v>15</v>
      </c>
      <c r="C1237" t="s">
        <v>16</v>
      </c>
      <c r="D1237" t="s">
        <v>16</v>
      </c>
      <c r="E1237" t="s">
        <v>42</v>
      </c>
      <c r="F1237" t="s">
        <v>18</v>
      </c>
      <c r="G1237" t="s">
        <v>18</v>
      </c>
      <c r="H1237" t="s">
        <v>18</v>
      </c>
      <c r="I1237" t="s">
        <v>3069</v>
      </c>
      <c r="J1237" t="s">
        <v>3070</v>
      </c>
      <c r="K1237" t="s">
        <v>3071</v>
      </c>
      <c r="L1237">
        <v>12</v>
      </c>
      <c r="M1237" s="2">
        <v>3000000</v>
      </c>
      <c r="N1237" s="2">
        <v>175000</v>
      </c>
      <c r="O1237" t="str">
        <f t="shared" si="19"/>
        <v>Flop</v>
      </c>
      <c r="S1237" s="16" t="s">
        <v>15</v>
      </c>
      <c r="T1237" s="17">
        <v>1</v>
      </c>
    </row>
    <row r="1238" spans="1:20" x14ac:dyDescent="0.3">
      <c r="A1238" t="s">
        <v>3072</v>
      </c>
      <c r="B1238" t="s">
        <v>15</v>
      </c>
      <c r="C1238" t="s">
        <v>16</v>
      </c>
      <c r="D1238" t="s">
        <v>16</v>
      </c>
      <c r="E1238" t="s">
        <v>55</v>
      </c>
      <c r="F1238" t="s">
        <v>18</v>
      </c>
      <c r="G1238" t="s">
        <v>18</v>
      </c>
      <c r="H1238" t="s">
        <v>18</v>
      </c>
      <c r="I1238" t="s">
        <v>3073</v>
      </c>
      <c r="J1238" t="s">
        <v>3074</v>
      </c>
      <c r="K1238" t="s">
        <v>3075</v>
      </c>
      <c r="L1238">
        <v>2</v>
      </c>
      <c r="M1238" s="2">
        <v>2500000</v>
      </c>
      <c r="N1238" s="2">
        <v>75000</v>
      </c>
      <c r="O1238" t="str">
        <f t="shared" si="19"/>
        <v>Flop</v>
      </c>
      <c r="S1238" s="14" t="s">
        <v>3077</v>
      </c>
      <c r="T1238" s="17">
        <v>1</v>
      </c>
    </row>
    <row r="1239" spans="1:20" x14ac:dyDescent="0.3">
      <c r="A1239" t="s">
        <v>3076</v>
      </c>
      <c r="B1239" t="s">
        <v>23</v>
      </c>
      <c r="C1239" t="s">
        <v>16</v>
      </c>
      <c r="D1239" t="s">
        <v>16</v>
      </c>
      <c r="E1239" t="s">
        <v>55</v>
      </c>
      <c r="F1239" t="s">
        <v>18</v>
      </c>
      <c r="G1239" t="s">
        <v>18</v>
      </c>
      <c r="H1239" t="s">
        <v>18</v>
      </c>
      <c r="I1239" t="s">
        <v>3077</v>
      </c>
      <c r="J1239" t="s">
        <v>3078</v>
      </c>
      <c r="K1239" t="s">
        <v>3079</v>
      </c>
      <c r="L1239">
        <v>1</v>
      </c>
      <c r="M1239" s="2">
        <v>3500000</v>
      </c>
      <c r="N1239" s="2">
        <v>2700000</v>
      </c>
      <c r="O1239" t="str">
        <f t="shared" si="19"/>
        <v>Average</v>
      </c>
      <c r="S1239" s="16" t="s">
        <v>23</v>
      </c>
      <c r="T1239" s="17">
        <v>1</v>
      </c>
    </row>
    <row r="1240" spans="1:20" x14ac:dyDescent="0.3">
      <c r="A1240" t="s">
        <v>3080</v>
      </c>
      <c r="B1240" t="s">
        <v>23</v>
      </c>
      <c r="C1240" t="s">
        <v>16</v>
      </c>
      <c r="D1240" t="s">
        <v>16</v>
      </c>
      <c r="E1240" t="s">
        <v>55</v>
      </c>
      <c r="F1240" t="s">
        <v>16</v>
      </c>
      <c r="G1240" t="s">
        <v>18</v>
      </c>
      <c r="H1240" t="s">
        <v>16</v>
      </c>
      <c r="I1240" t="s">
        <v>3081</v>
      </c>
      <c r="J1240" t="s">
        <v>2780</v>
      </c>
      <c r="K1240" t="s">
        <v>99</v>
      </c>
      <c r="L1240">
        <v>1900</v>
      </c>
      <c r="M1240" s="2">
        <v>410000000</v>
      </c>
      <c r="N1240" s="2">
        <v>2192700000</v>
      </c>
      <c r="O1240" t="str">
        <f t="shared" si="19"/>
        <v>Blockbuster</v>
      </c>
      <c r="S1240" s="14" t="s">
        <v>3081</v>
      </c>
      <c r="T1240" s="17">
        <v>27</v>
      </c>
    </row>
    <row r="1241" spans="1:20" x14ac:dyDescent="0.3">
      <c r="A1241" t="s">
        <v>3082</v>
      </c>
      <c r="B1241" t="s">
        <v>23</v>
      </c>
      <c r="C1241" t="s">
        <v>16</v>
      </c>
      <c r="D1241" t="s">
        <v>16</v>
      </c>
      <c r="E1241" t="s">
        <v>301</v>
      </c>
      <c r="F1241" t="s">
        <v>16</v>
      </c>
      <c r="G1241" t="s">
        <v>16</v>
      </c>
      <c r="H1241" t="s">
        <v>16</v>
      </c>
      <c r="I1241" t="s">
        <v>3081</v>
      </c>
      <c r="J1241" t="s">
        <v>1515</v>
      </c>
      <c r="K1241" t="s">
        <v>133</v>
      </c>
      <c r="L1241">
        <v>4350</v>
      </c>
      <c r="M1241" s="2">
        <v>1450000000</v>
      </c>
      <c r="N1241" s="2">
        <v>5772875000</v>
      </c>
      <c r="O1241" t="str">
        <f t="shared" si="19"/>
        <v>Blockbuster</v>
      </c>
      <c r="S1241" s="16" t="s">
        <v>23</v>
      </c>
      <c r="T1241" s="17">
        <v>19</v>
      </c>
    </row>
    <row r="1242" spans="1:20" x14ac:dyDescent="0.3">
      <c r="A1242" t="s">
        <v>3083</v>
      </c>
      <c r="B1242" t="s">
        <v>23</v>
      </c>
      <c r="C1242" t="s">
        <v>16</v>
      </c>
      <c r="D1242" t="s">
        <v>18</v>
      </c>
      <c r="E1242" t="s">
        <v>55</v>
      </c>
      <c r="F1242" t="s">
        <v>16</v>
      </c>
      <c r="G1242" t="s">
        <v>16</v>
      </c>
      <c r="H1242" t="s">
        <v>16</v>
      </c>
      <c r="I1242" t="s">
        <v>3081</v>
      </c>
      <c r="J1242" t="s">
        <v>1515</v>
      </c>
      <c r="K1242" t="s">
        <v>133</v>
      </c>
      <c r="L1242">
        <v>4600</v>
      </c>
      <c r="M1242" s="2">
        <v>2100000000</v>
      </c>
      <c r="N1242" s="2">
        <v>5651020000</v>
      </c>
      <c r="O1242" t="str">
        <f t="shared" si="19"/>
        <v>Blockbuster</v>
      </c>
      <c r="S1242" s="16" t="s">
        <v>15</v>
      </c>
      <c r="T1242" s="17">
        <v>8</v>
      </c>
    </row>
    <row r="1243" spans="1:20" x14ac:dyDescent="0.3">
      <c r="A1243" t="s">
        <v>3084</v>
      </c>
      <c r="B1243" t="s">
        <v>15</v>
      </c>
      <c r="C1243" t="s">
        <v>18</v>
      </c>
      <c r="D1243" t="s">
        <v>16</v>
      </c>
      <c r="E1243" t="s">
        <v>42</v>
      </c>
      <c r="F1243" t="s">
        <v>16</v>
      </c>
      <c r="G1243" t="s">
        <v>16</v>
      </c>
      <c r="H1243" t="s">
        <v>16</v>
      </c>
      <c r="I1243" t="s">
        <v>3081</v>
      </c>
      <c r="J1243" t="s">
        <v>399</v>
      </c>
      <c r="K1243" t="s">
        <v>69</v>
      </c>
      <c r="L1243">
        <v>2300</v>
      </c>
      <c r="M1243" s="2">
        <v>610000000</v>
      </c>
      <c r="N1243" s="2">
        <v>1833987500</v>
      </c>
      <c r="O1243" t="str">
        <f t="shared" si="19"/>
        <v>Blockbuster</v>
      </c>
      <c r="S1243" s="14" t="s">
        <v>3117</v>
      </c>
      <c r="T1243" s="17">
        <v>1</v>
      </c>
    </row>
    <row r="1244" spans="1:20" x14ac:dyDescent="0.3">
      <c r="A1244" t="s">
        <v>3085</v>
      </c>
      <c r="B1244" t="s">
        <v>15</v>
      </c>
      <c r="C1244" t="s">
        <v>16</v>
      </c>
      <c r="D1244" t="s">
        <v>16</v>
      </c>
      <c r="E1244" t="s">
        <v>55</v>
      </c>
      <c r="F1244" t="s">
        <v>16</v>
      </c>
      <c r="G1244" t="s">
        <v>16</v>
      </c>
      <c r="H1244" t="s">
        <v>16</v>
      </c>
      <c r="I1244" t="s">
        <v>3081</v>
      </c>
      <c r="J1244" t="s">
        <v>3086</v>
      </c>
      <c r="K1244" t="s">
        <v>99</v>
      </c>
      <c r="L1244">
        <v>1600</v>
      </c>
      <c r="M1244" s="2">
        <v>630000000</v>
      </c>
      <c r="N1244" s="2">
        <v>611400000</v>
      </c>
      <c r="O1244" t="str">
        <f t="shared" si="19"/>
        <v>Average</v>
      </c>
      <c r="S1244" s="16" t="s">
        <v>15</v>
      </c>
      <c r="T1244" s="17">
        <v>1</v>
      </c>
    </row>
    <row r="1245" spans="1:20" x14ac:dyDescent="0.3">
      <c r="A1245" t="s">
        <v>3087</v>
      </c>
      <c r="B1245" t="s">
        <v>23</v>
      </c>
      <c r="C1245" t="s">
        <v>16</v>
      </c>
      <c r="D1245" t="s">
        <v>18</v>
      </c>
      <c r="E1245" t="s">
        <v>55</v>
      </c>
      <c r="F1245" t="s">
        <v>16</v>
      </c>
      <c r="G1245" t="s">
        <v>18</v>
      </c>
      <c r="H1245" t="s">
        <v>16</v>
      </c>
      <c r="I1245" t="s">
        <v>3081</v>
      </c>
      <c r="J1245" t="s">
        <v>734</v>
      </c>
      <c r="K1245" t="s">
        <v>99</v>
      </c>
      <c r="L1245">
        <v>3400</v>
      </c>
      <c r="M1245" s="2">
        <v>840000000</v>
      </c>
      <c r="N1245" s="2">
        <v>2492350000</v>
      </c>
      <c r="O1245" t="str">
        <f t="shared" si="19"/>
        <v>Blockbuster</v>
      </c>
      <c r="S1245" s="14" t="s">
        <v>3121</v>
      </c>
      <c r="T1245" s="17">
        <v>1</v>
      </c>
    </row>
    <row r="1246" spans="1:20" x14ac:dyDescent="0.3">
      <c r="A1246" t="s">
        <v>3088</v>
      </c>
      <c r="B1246" t="s">
        <v>15</v>
      </c>
      <c r="C1246" t="s">
        <v>16</v>
      </c>
      <c r="D1246" t="s">
        <v>16</v>
      </c>
      <c r="E1246" t="s">
        <v>42</v>
      </c>
      <c r="F1246" t="s">
        <v>16</v>
      </c>
      <c r="G1246" t="s">
        <v>16</v>
      </c>
      <c r="H1246" t="s">
        <v>16</v>
      </c>
      <c r="I1246" t="s">
        <v>3081</v>
      </c>
      <c r="J1246" t="s">
        <v>303</v>
      </c>
      <c r="K1246" t="s">
        <v>138</v>
      </c>
      <c r="L1246">
        <v>450</v>
      </c>
      <c r="M1246" s="2">
        <v>150000000</v>
      </c>
      <c r="N1246" s="2">
        <v>472225000</v>
      </c>
      <c r="O1246" t="str">
        <f t="shared" si="19"/>
        <v>Blockbuster</v>
      </c>
      <c r="S1246" s="16" t="s">
        <v>23</v>
      </c>
      <c r="T1246" s="17">
        <v>1</v>
      </c>
    </row>
    <row r="1247" spans="1:20" x14ac:dyDescent="0.3">
      <c r="A1247" t="s">
        <v>3089</v>
      </c>
      <c r="B1247" t="s">
        <v>15</v>
      </c>
      <c r="C1247" t="s">
        <v>18</v>
      </c>
      <c r="D1247" t="s">
        <v>16</v>
      </c>
      <c r="E1247" t="s">
        <v>42</v>
      </c>
      <c r="F1247" t="s">
        <v>16</v>
      </c>
      <c r="G1247" t="s">
        <v>16</v>
      </c>
      <c r="H1247" t="s">
        <v>16</v>
      </c>
      <c r="I1247" t="s">
        <v>3081</v>
      </c>
      <c r="J1247" t="s">
        <v>303</v>
      </c>
      <c r="K1247" t="s">
        <v>99</v>
      </c>
      <c r="L1247">
        <v>1100</v>
      </c>
      <c r="M1247" s="2">
        <v>280000000</v>
      </c>
      <c r="N1247" s="2">
        <v>1009115000</v>
      </c>
      <c r="O1247" t="str">
        <f t="shared" si="19"/>
        <v>Blockbuster</v>
      </c>
      <c r="S1247" s="14" t="s">
        <v>3125</v>
      </c>
      <c r="T1247" s="17">
        <v>2</v>
      </c>
    </row>
    <row r="1248" spans="1:20" x14ac:dyDescent="0.3">
      <c r="A1248" t="s">
        <v>3090</v>
      </c>
      <c r="B1248" t="s">
        <v>15</v>
      </c>
      <c r="C1248" t="s">
        <v>16</v>
      </c>
      <c r="D1248" t="s">
        <v>16</v>
      </c>
      <c r="E1248" t="s">
        <v>118</v>
      </c>
      <c r="F1248" t="s">
        <v>16</v>
      </c>
      <c r="G1248" t="s">
        <v>16</v>
      </c>
      <c r="H1248" t="s">
        <v>16</v>
      </c>
      <c r="I1248" t="s">
        <v>3081</v>
      </c>
      <c r="J1248" t="s">
        <v>3091</v>
      </c>
      <c r="K1248" t="s">
        <v>99</v>
      </c>
      <c r="L1248">
        <v>200</v>
      </c>
      <c r="M1248" s="2">
        <v>110000000</v>
      </c>
      <c r="N1248" s="2">
        <v>50250000</v>
      </c>
      <c r="O1248" t="str">
        <f t="shared" si="19"/>
        <v>Flop</v>
      </c>
      <c r="S1248" s="16" t="s">
        <v>15</v>
      </c>
      <c r="T1248" s="17">
        <v>2</v>
      </c>
    </row>
    <row r="1249" spans="1:20" x14ac:dyDescent="0.3">
      <c r="A1249" t="s">
        <v>3092</v>
      </c>
      <c r="B1249" t="s">
        <v>23</v>
      </c>
      <c r="C1249" t="s">
        <v>16</v>
      </c>
      <c r="D1249" t="s">
        <v>16</v>
      </c>
      <c r="E1249" t="s">
        <v>55</v>
      </c>
      <c r="F1249" t="s">
        <v>16</v>
      </c>
      <c r="G1249" t="s">
        <v>16</v>
      </c>
      <c r="H1249" t="s">
        <v>16</v>
      </c>
      <c r="I1249" t="s">
        <v>3081</v>
      </c>
      <c r="J1249" t="s">
        <v>1670</v>
      </c>
      <c r="K1249" t="s">
        <v>99</v>
      </c>
      <c r="L1249">
        <v>3200</v>
      </c>
      <c r="M1249" s="2">
        <v>920000000</v>
      </c>
      <c r="N1249" s="2">
        <v>3083150000</v>
      </c>
      <c r="O1249" t="str">
        <f t="shared" si="19"/>
        <v>Blockbuster</v>
      </c>
      <c r="S1249" s="14" t="s">
        <v>3129</v>
      </c>
      <c r="T1249" s="17">
        <v>3</v>
      </c>
    </row>
    <row r="1250" spans="1:20" x14ac:dyDescent="0.3">
      <c r="A1250" t="s">
        <v>3093</v>
      </c>
      <c r="B1250" t="s">
        <v>23</v>
      </c>
      <c r="C1250" t="s">
        <v>16</v>
      </c>
      <c r="D1250" t="s">
        <v>16</v>
      </c>
      <c r="E1250" t="s">
        <v>301</v>
      </c>
      <c r="F1250" t="s">
        <v>16</v>
      </c>
      <c r="G1250" t="s">
        <v>16</v>
      </c>
      <c r="H1250" t="s">
        <v>16</v>
      </c>
      <c r="I1250" t="s">
        <v>3081</v>
      </c>
      <c r="J1250" t="s">
        <v>1670</v>
      </c>
      <c r="K1250" t="s">
        <v>69</v>
      </c>
      <c r="L1250">
        <v>4100</v>
      </c>
      <c r="M1250" s="2">
        <v>1250000000</v>
      </c>
      <c r="N1250" s="2">
        <v>6039940000</v>
      </c>
      <c r="O1250" t="str">
        <f t="shared" si="19"/>
        <v>Blockbuster</v>
      </c>
      <c r="S1250" s="16" t="s">
        <v>23</v>
      </c>
      <c r="T1250" s="17">
        <v>1</v>
      </c>
    </row>
    <row r="1251" spans="1:20" x14ac:dyDescent="0.3">
      <c r="A1251" t="s">
        <v>3094</v>
      </c>
      <c r="B1251" t="s">
        <v>23</v>
      </c>
      <c r="C1251" t="s">
        <v>18</v>
      </c>
      <c r="D1251" t="s">
        <v>16</v>
      </c>
      <c r="E1251" t="s">
        <v>24</v>
      </c>
      <c r="F1251" t="s">
        <v>16</v>
      </c>
      <c r="G1251" t="s">
        <v>16</v>
      </c>
      <c r="H1251" t="s">
        <v>16</v>
      </c>
      <c r="I1251" t="s">
        <v>3081</v>
      </c>
      <c r="J1251" t="s">
        <v>1670</v>
      </c>
      <c r="K1251" t="s">
        <v>69</v>
      </c>
      <c r="L1251">
        <v>4400</v>
      </c>
      <c r="M1251" s="2">
        <v>1350000000</v>
      </c>
      <c r="N1251" s="2">
        <v>2079900000</v>
      </c>
      <c r="O1251" t="str">
        <f t="shared" si="19"/>
        <v>Hit</v>
      </c>
      <c r="S1251" s="16" t="s">
        <v>15</v>
      </c>
      <c r="T1251" s="17">
        <v>2</v>
      </c>
    </row>
    <row r="1252" spans="1:20" x14ac:dyDescent="0.3">
      <c r="A1252" t="s">
        <v>3095</v>
      </c>
      <c r="B1252" t="s">
        <v>23</v>
      </c>
      <c r="C1252" t="s">
        <v>18</v>
      </c>
      <c r="D1252" t="s">
        <v>16</v>
      </c>
      <c r="E1252" t="s">
        <v>64</v>
      </c>
      <c r="F1252" t="s">
        <v>16</v>
      </c>
      <c r="G1252" t="s">
        <v>16</v>
      </c>
      <c r="H1252" t="s">
        <v>16</v>
      </c>
      <c r="I1252" t="s">
        <v>3081</v>
      </c>
      <c r="J1252" t="s">
        <v>435</v>
      </c>
      <c r="K1252" t="s">
        <v>60</v>
      </c>
      <c r="L1252">
        <v>900</v>
      </c>
      <c r="M1252" s="2">
        <v>430000000</v>
      </c>
      <c r="N1252" s="2">
        <v>522400000</v>
      </c>
      <c r="O1252" t="str">
        <f t="shared" si="19"/>
        <v>Hit</v>
      </c>
      <c r="S1252" s="14" t="s">
        <v>3135</v>
      </c>
      <c r="T1252" s="17">
        <v>1</v>
      </c>
    </row>
    <row r="1253" spans="1:20" x14ac:dyDescent="0.3">
      <c r="A1253" t="s">
        <v>3096</v>
      </c>
      <c r="B1253" t="s">
        <v>23</v>
      </c>
      <c r="C1253" t="s">
        <v>18</v>
      </c>
      <c r="D1253" t="s">
        <v>16</v>
      </c>
      <c r="E1253" t="s">
        <v>55</v>
      </c>
      <c r="F1253" t="s">
        <v>16</v>
      </c>
      <c r="G1253" t="s">
        <v>18</v>
      </c>
      <c r="H1253" t="s">
        <v>16</v>
      </c>
      <c r="I1253" t="s">
        <v>3081</v>
      </c>
      <c r="J1253" t="s">
        <v>326</v>
      </c>
      <c r="K1253" t="s">
        <v>99</v>
      </c>
      <c r="L1253">
        <v>1400</v>
      </c>
      <c r="M1253" s="2">
        <v>520000000</v>
      </c>
      <c r="N1253" s="2">
        <v>932300000</v>
      </c>
      <c r="O1253" t="str">
        <f t="shared" si="19"/>
        <v>Hit</v>
      </c>
      <c r="S1253" s="16" t="s">
        <v>15</v>
      </c>
      <c r="T1253" s="17">
        <v>1</v>
      </c>
    </row>
    <row r="1254" spans="1:20" x14ac:dyDescent="0.3">
      <c r="A1254" t="s">
        <v>3097</v>
      </c>
      <c r="B1254" t="s">
        <v>23</v>
      </c>
      <c r="C1254" t="s">
        <v>16</v>
      </c>
      <c r="D1254" t="s">
        <v>16</v>
      </c>
      <c r="E1254" t="s">
        <v>118</v>
      </c>
      <c r="F1254" t="s">
        <v>16</v>
      </c>
      <c r="G1254" t="s">
        <v>18</v>
      </c>
      <c r="H1254" t="s">
        <v>16</v>
      </c>
      <c r="I1254" t="s">
        <v>3081</v>
      </c>
      <c r="J1254" t="s">
        <v>2459</v>
      </c>
      <c r="K1254" t="s">
        <v>99</v>
      </c>
      <c r="L1254">
        <v>750</v>
      </c>
      <c r="M1254" s="2">
        <v>380000000</v>
      </c>
      <c r="N1254" s="2">
        <v>146137500</v>
      </c>
      <c r="O1254" t="str">
        <f t="shared" si="19"/>
        <v>Flop</v>
      </c>
      <c r="S1254" s="14" t="s">
        <v>3137</v>
      </c>
      <c r="T1254" s="17">
        <v>2</v>
      </c>
    </row>
    <row r="1255" spans="1:20" x14ac:dyDescent="0.3">
      <c r="A1255" t="s">
        <v>3098</v>
      </c>
      <c r="B1255" t="s">
        <v>23</v>
      </c>
      <c r="C1255" t="s">
        <v>18</v>
      </c>
      <c r="D1255" t="s">
        <v>16</v>
      </c>
      <c r="E1255" t="s">
        <v>64</v>
      </c>
      <c r="F1255" t="s">
        <v>16</v>
      </c>
      <c r="G1255" t="s">
        <v>16</v>
      </c>
      <c r="H1255" t="s">
        <v>16</v>
      </c>
      <c r="I1255" t="s">
        <v>3081</v>
      </c>
      <c r="J1255" t="s">
        <v>331</v>
      </c>
      <c r="K1255" t="s">
        <v>138</v>
      </c>
      <c r="L1255">
        <v>475</v>
      </c>
      <c r="M1255" s="2">
        <v>210000000</v>
      </c>
      <c r="N1255" s="2">
        <v>231540000</v>
      </c>
      <c r="O1255" t="str">
        <f t="shared" si="19"/>
        <v>Hit</v>
      </c>
      <c r="S1255" s="16" t="s">
        <v>23</v>
      </c>
      <c r="T1255" s="17">
        <v>2</v>
      </c>
    </row>
    <row r="1256" spans="1:20" x14ac:dyDescent="0.3">
      <c r="A1256" t="s">
        <v>3099</v>
      </c>
      <c r="B1256" t="s">
        <v>15</v>
      </c>
      <c r="C1256" t="s">
        <v>16</v>
      </c>
      <c r="D1256" t="s">
        <v>16</v>
      </c>
      <c r="E1256" t="s">
        <v>24</v>
      </c>
      <c r="F1256" t="s">
        <v>16</v>
      </c>
      <c r="G1256" t="s">
        <v>16</v>
      </c>
      <c r="H1256" t="s">
        <v>16</v>
      </c>
      <c r="I1256" t="s">
        <v>3081</v>
      </c>
      <c r="J1256" t="s">
        <v>1888</v>
      </c>
      <c r="K1256" t="s">
        <v>250</v>
      </c>
      <c r="L1256">
        <v>675</v>
      </c>
      <c r="M1256" s="2">
        <v>260000000</v>
      </c>
      <c r="N1256" s="2">
        <v>395745000</v>
      </c>
      <c r="O1256" t="str">
        <f t="shared" si="19"/>
        <v>Hit</v>
      </c>
      <c r="S1256" s="14" t="s">
        <v>3142</v>
      </c>
      <c r="T1256" s="17">
        <v>2</v>
      </c>
    </row>
    <row r="1257" spans="1:20" x14ac:dyDescent="0.3">
      <c r="A1257" t="s">
        <v>3100</v>
      </c>
      <c r="B1257" t="s">
        <v>23</v>
      </c>
      <c r="C1257" t="s">
        <v>16</v>
      </c>
      <c r="D1257" t="s">
        <v>16</v>
      </c>
      <c r="E1257" t="s">
        <v>42</v>
      </c>
      <c r="F1257" t="s">
        <v>16</v>
      </c>
      <c r="G1257" t="s">
        <v>18</v>
      </c>
      <c r="H1257" t="s">
        <v>16</v>
      </c>
      <c r="I1257" t="s">
        <v>3081</v>
      </c>
      <c r="J1257" t="s">
        <v>1348</v>
      </c>
      <c r="K1257" t="s">
        <v>99</v>
      </c>
      <c r="L1257">
        <v>775</v>
      </c>
      <c r="M1257" s="2">
        <v>210000000</v>
      </c>
      <c r="N1257" s="2">
        <v>206112500</v>
      </c>
      <c r="O1257" t="str">
        <f t="shared" si="19"/>
        <v>Average</v>
      </c>
      <c r="S1257" s="16" t="s">
        <v>23</v>
      </c>
      <c r="T1257" s="17">
        <v>1</v>
      </c>
    </row>
    <row r="1258" spans="1:20" x14ac:dyDescent="0.3">
      <c r="A1258" t="s">
        <v>3101</v>
      </c>
      <c r="B1258" t="s">
        <v>15</v>
      </c>
      <c r="C1258" t="s">
        <v>16</v>
      </c>
      <c r="D1258" t="s">
        <v>16</v>
      </c>
      <c r="E1258" t="s">
        <v>64</v>
      </c>
      <c r="F1258" t="s">
        <v>16</v>
      </c>
      <c r="G1258" t="s">
        <v>16</v>
      </c>
      <c r="H1258" t="s">
        <v>16</v>
      </c>
      <c r="I1258" t="s">
        <v>3081</v>
      </c>
      <c r="J1258" t="s">
        <v>3102</v>
      </c>
      <c r="K1258" t="s">
        <v>250</v>
      </c>
      <c r="L1258">
        <v>275</v>
      </c>
      <c r="M1258" s="2">
        <v>50000000</v>
      </c>
      <c r="N1258" s="2">
        <v>59168750</v>
      </c>
      <c r="O1258" t="str">
        <f t="shared" si="19"/>
        <v>Hit</v>
      </c>
      <c r="S1258" s="16" t="s">
        <v>15</v>
      </c>
      <c r="T1258" s="17">
        <v>1</v>
      </c>
    </row>
    <row r="1259" spans="1:20" x14ac:dyDescent="0.3">
      <c r="A1259" t="s">
        <v>3103</v>
      </c>
      <c r="B1259" t="s">
        <v>23</v>
      </c>
      <c r="C1259" t="s">
        <v>18</v>
      </c>
      <c r="D1259" t="s">
        <v>16</v>
      </c>
      <c r="E1259" t="s">
        <v>55</v>
      </c>
      <c r="F1259" t="s">
        <v>16</v>
      </c>
      <c r="G1259" t="s">
        <v>18</v>
      </c>
      <c r="H1259" t="s">
        <v>16</v>
      </c>
      <c r="I1259" t="s">
        <v>3081</v>
      </c>
      <c r="J1259" t="s">
        <v>3104</v>
      </c>
      <c r="K1259" t="s">
        <v>346</v>
      </c>
      <c r="L1259">
        <v>3800</v>
      </c>
      <c r="M1259" s="2">
        <v>1400000000</v>
      </c>
      <c r="N1259" s="2">
        <v>3518000000</v>
      </c>
      <c r="O1259" t="str">
        <f t="shared" si="19"/>
        <v>Blockbuster</v>
      </c>
      <c r="S1259" s="14" t="s">
        <v>3145</v>
      </c>
      <c r="T1259" s="17">
        <v>1</v>
      </c>
    </row>
    <row r="1260" spans="1:20" x14ac:dyDescent="0.3">
      <c r="A1260" t="s">
        <v>3105</v>
      </c>
      <c r="B1260" t="s">
        <v>23</v>
      </c>
      <c r="C1260" t="s">
        <v>18</v>
      </c>
      <c r="D1260" t="s">
        <v>16</v>
      </c>
      <c r="E1260" t="s">
        <v>55</v>
      </c>
      <c r="F1260" t="s">
        <v>16</v>
      </c>
      <c r="G1260" t="s">
        <v>18</v>
      </c>
      <c r="H1260" t="s">
        <v>16</v>
      </c>
      <c r="I1260" t="s">
        <v>3081</v>
      </c>
      <c r="J1260" t="s">
        <v>3106</v>
      </c>
      <c r="K1260" t="s">
        <v>138</v>
      </c>
      <c r="L1260">
        <v>2750</v>
      </c>
      <c r="M1260" s="2">
        <v>700000000</v>
      </c>
      <c r="N1260" s="2">
        <v>2343900000</v>
      </c>
      <c r="O1260" t="str">
        <f t="shared" si="19"/>
        <v>Blockbuster</v>
      </c>
      <c r="S1260" s="16" t="s">
        <v>23</v>
      </c>
      <c r="T1260" s="17">
        <v>1</v>
      </c>
    </row>
    <row r="1261" spans="1:20" x14ac:dyDescent="0.3">
      <c r="A1261" t="s">
        <v>3107</v>
      </c>
      <c r="B1261" t="s">
        <v>23</v>
      </c>
      <c r="C1261" t="s">
        <v>16</v>
      </c>
      <c r="D1261" t="s">
        <v>16</v>
      </c>
      <c r="E1261" t="s">
        <v>55</v>
      </c>
      <c r="F1261" t="s">
        <v>16</v>
      </c>
      <c r="G1261" t="s">
        <v>16</v>
      </c>
      <c r="H1261" t="s">
        <v>16</v>
      </c>
      <c r="I1261" t="s">
        <v>3081</v>
      </c>
      <c r="J1261" t="s">
        <v>2265</v>
      </c>
      <c r="K1261" t="s">
        <v>99</v>
      </c>
      <c r="L1261">
        <v>3700</v>
      </c>
      <c r="M1261" s="2">
        <v>1020000000</v>
      </c>
      <c r="N1261" s="2">
        <v>1862120000</v>
      </c>
      <c r="O1261" t="str">
        <f t="shared" si="19"/>
        <v>Hit</v>
      </c>
      <c r="S1261" s="14" t="s">
        <v>3149</v>
      </c>
      <c r="T1261" s="17">
        <v>1</v>
      </c>
    </row>
    <row r="1262" spans="1:20" x14ac:dyDescent="0.3">
      <c r="A1262" t="s">
        <v>3108</v>
      </c>
      <c r="B1262" t="s">
        <v>23</v>
      </c>
      <c r="C1262" t="s">
        <v>16</v>
      </c>
      <c r="D1262" t="s">
        <v>16</v>
      </c>
      <c r="E1262" t="s">
        <v>24</v>
      </c>
      <c r="F1262" t="s">
        <v>16</v>
      </c>
      <c r="G1262" t="s">
        <v>16</v>
      </c>
      <c r="H1262" t="s">
        <v>16</v>
      </c>
      <c r="I1262" t="s">
        <v>3081</v>
      </c>
      <c r="J1262" t="s">
        <v>3109</v>
      </c>
      <c r="K1262" t="s">
        <v>138</v>
      </c>
      <c r="L1262">
        <v>4200</v>
      </c>
      <c r="M1262" s="2">
        <v>1800000000</v>
      </c>
      <c r="N1262" s="2">
        <v>3654575000</v>
      </c>
      <c r="O1262" t="str">
        <f t="shared" si="19"/>
        <v>Blockbuster</v>
      </c>
      <c r="S1262" s="16" t="s">
        <v>15</v>
      </c>
      <c r="T1262" s="17">
        <v>1</v>
      </c>
    </row>
    <row r="1263" spans="1:20" x14ac:dyDescent="0.3">
      <c r="A1263" t="s">
        <v>3110</v>
      </c>
      <c r="B1263" t="s">
        <v>23</v>
      </c>
      <c r="C1263" t="s">
        <v>16</v>
      </c>
      <c r="D1263" t="s">
        <v>16</v>
      </c>
      <c r="E1263" t="s">
        <v>24</v>
      </c>
      <c r="F1263" t="s">
        <v>16</v>
      </c>
      <c r="G1263" t="s">
        <v>16</v>
      </c>
      <c r="H1263" t="s">
        <v>16</v>
      </c>
      <c r="I1263" t="s">
        <v>3081</v>
      </c>
      <c r="J1263" t="s">
        <v>655</v>
      </c>
      <c r="K1263" t="s">
        <v>58</v>
      </c>
      <c r="L1263">
        <v>1100</v>
      </c>
      <c r="M1263" s="2">
        <v>480000000</v>
      </c>
      <c r="N1263" s="2">
        <v>312200000</v>
      </c>
      <c r="O1263" t="str">
        <f t="shared" si="19"/>
        <v>Flop</v>
      </c>
      <c r="S1263" s="14" t="s">
        <v>3151</v>
      </c>
      <c r="T1263" s="17">
        <v>1</v>
      </c>
    </row>
    <row r="1264" spans="1:20" x14ac:dyDescent="0.3">
      <c r="A1264" t="s">
        <v>3111</v>
      </c>
      <c r="B1264" t="s">
        <v>15</v>
      </c>
      <c r="C1264" t="s">
        <v>16</v>
      </c>
      <c r="D1264" t="s">
        <v>16</v>
      </c>
      <c r="E1264" t="s">
        <v>64</v>
      </c>
      <c r="F1264" t="s">
        <v>16</v>
      </c>
      <c r="G1264" t="s">
        <v>18</v>
      </c>
      <c r="H1264" t="s">
        <v>18</v>
      </c>
      <c r="I1264" t="s">
        <v>3081</v>
      </c>
      <c r="J1264" t="s">
        <v>3112</v>
      </c>
      <c r="K1264" t="s">
        <v>1944</v>
      </c>
      <c r="L1264">
        <v>400</v>
      </c>
      <c r="M1264" s="2">
        <v>140000000</v>
      </c>
      <c r="N1264" s="2">
        <v>278150000</v>
      </c>
      <c r="O1264" t="str">
        <f t="shared" si="19"/>
        <v>Hit</v>
      </c>
      <c r="S1264" s="16" t="s">
        <v>15</v>
      </c>
      <c r="T1264" s="17">
        <v>1</v>
      </c>
    </row>
    <row r="1265" spans="1:20" x14ac:dyDescent="0.3">
      <c r="A1265" t="s">
        <v>3113</v>
      </c>
      <c r="B1265" t="s">
        <v>23</v>
      </c>
      <c r="C1265" t="s">
        <v>16</v>
      </c>
      <c r="D1265" t="s">
        <v>16</v>
      </c>
      <c r="E1265" t="s">
        <v>24</v>
      </c>
      <c r="F1265" t="s">
        <v>16</v>
      </c>
      <c r="G1265" t="s">
        <v>16</v>
      </c>
      <c r="H1265" t="s">
        <v>16</v>
      </c>
      <c r="I1265" t="s">
        <v>3081</v>
      </c>
      <c r="J1265" t="s">
        <v>470</v>
      </c>
      <c r="K1265" t="s">
        <v>60</v>
      </c>
      <c r="L1265">
        <v>1450</v>
      </c>
      <c r="M1265" s="2">
        <v>630000000</v>
      </c>
      <c r="N1265" s="2">
        <v>413180000</v>
      </c>
      <c r="O1265" t="str">
        <f t="shared" si="19"/>
        <v>Flop</v>
      </c>
      <c r="S1265" s="14" t="s">
        <v>3154</v>
      </c>
      <c r="T1265" s="17">
        <v>1</v>
      </c>
    </row>
    <row r="1266" spans="1:20" x14ac:dyDescent="0.3">
      <c r="A1266" t="s">
        <v>3114</v>
      </c>
      <c r="B1266" t="s">
        <v>23</v>
      </c>
      <c r="C1266" t="s">
        <v>16</v>
      </c>
      <c r="D1266" t="s">
        <v>16</v>
      </c>
      <c r="E1266" t="s">
        <v>118</v>
      </c>
      <c r="F1266" t="s">
        <v>16</v>
      </c>
      <c r="G1266" t="s">
        <v>18</v>
      </c>
      <c r="H1266" t="s">
        <v>16</v>
      </c>
      <c r="I1266" t="s">
        <v>3081</v>
      </c>
      <c r="J1266" t="s">
        <v>3115</v>
      </c>
      <c r="K1266" t="s">
        <v>60</v>
      </c>
      <c r="L1266">
        <v>160</v>
      </c>
      <c r="M1266" s="2">
        <v>190000000</v>
      </c>
      <c r="N1266" s="2">
        <v>22950000</v>
      </c>
      <c r="O1266" t="str">
        <f t="shared" si="19"/>
        <v>Flop</v>
      </c>
      <c r="S1266" s="16" t="s">
        <v>23</v>
      </c>
      <c r="T1266" s="17">
        <v>1</v>
      </c>
    </row>
    <row r="1267" spans="1:20" x14ac:dyDescent="0.3">
      <c r="A1267" t="s">
        <v>3116</v>
      </c>
      <c r="B1267" t="s">
        <v>15</v>
      </c>
      <c r="C1267" t="s">
        <v>16</v>
      </c>
      <c r="D1267" t="s">
        <v>16</v>
      </c>
      <c r="E1267" t="s">
        <v>24</v>
      </c>
      <c r="F1267" t="s">
        <v>18</v>
      </c>
      <c r="G1267" t="s">
        <v>18</v>
      </c>
      <c r="H1267" t="s">
        <v>18</v>
      </c>
      <c r="I1267" t="s">
        <v>3117</v>
      </c>
      <c r="J1267" t="s">
        <v>3118</v>
      </c>
      <c r="K1267" t="s">
        <v>3119</v>
      </c>
      <c r="L1267">
        <v>35</v>
      </c>
      <c r="M1267" s="2">
        <v>35000000</v>
      </c>
      <c r="N1267" s="2">
        <v>475000</v>
      </c>
      <c r="O1267" t="str">
        <f t="shared" si="19"/>
        <v>Flop</v>
      </c>
      <c r="S1267" s="14" t="s">
        <v>3157</v>
      </c>
      <c r="T1267" s="17">
        <v>1</v>
      </c>
    </row>
    <row r="1268" spans="1:20" x14ac:dyDescent="0.3">
      <c r="A1268" t="s">
        <v>3120</v>
      </c>
      <c r="B1268" t="s">
        <v>23</v>
      </c>
      <c r="C1268" t="s">
        <v>16</v>
      </c>
      <c r="D1268" t="s">
        <v>16</v>
      </c>
      <c r="E1268" t="s">
        <v>24</v>
      </c>
      <c r="F1268" t="s">
        <v>16</v>
      </c>
      <c r="G1268" t="s">
        <v>18</v>
      </c>
      <c r="H1268" t="s">
        <v>16</v>
      </c>
      <c r="I1268" t="s">
        <v>3121</v>
      </c>
      <c r="J1268" t="s">
        <v>3122</v>
      </c>
      <c r="K1268" t="s">
        <v>3123</v>
      </c>
      <c r="L1268">
        <v>5</v>
      </c>
      <c r="M1268" s="2">
        <v>12500000</v>
      </c>
      <c r="N1268" s="2">
        <v>70000</v>
      </c>
      <c r="O1268" t="str">
        <f t="shared" si="19"/>
        <v>Flop</v>
      </c>
      <c r="S1268" s="16" t="s">
        <v>15</v>
      </c>
      <c r="T1268" s="17">
        <v>1</v>
      </c>
    </row>
    <row r="1269" spans="1:20" x14ac:dyDescent="0.3">
      <c r="A1269" t="s">
        <v>3124</v>
      </c>
      <c r="B1269" t="s">
        <v>15</v>
      </c>
      <c r="C1269" t="s">
        <v>16</v>
      </c>
      <c r="D1269" t="s">
        <v>16</v>
      </c>
      <c r="E1269" t="s">
        <v>24</v>
      </c>
      <c r="F1269" t="s">
        <v>16</v>
      </c>
      <c r="G1269" t="s">
        <v>16</v>
      </c>
      <c r="H1269" t="s">
        <v>18</v>
      </c>
      <c r="I1269" t="s">
        <v>3125</v>
      </c>
      <c r="J1269" t="s">
        <v>318</v>
      </c>
      <c r="K1269" t="s">
        <v>1601</v>
      </c>
      <c r="L1269">
        <v>75</v>
      </c>
      <c r="M1269" s="2">
        <v>37500000</v>
      </c>
      <c r="N1269" s="2">
        <v>2225000</v>
      </c>
      <c r="O1269" t="str">
        <f t="shared" si="19"/>
        <v>Flop</v>
      </c>
      <c r="S1269" s="14" t="s">
        <v>3161</v>
      </c>
      <c r="T1269" s="17">
        <v>18</v>
      </c>
    </row>
    <row r="1270" spans="1:20" x14ac:dyDescent="0.3">
      <c r="A1270" t="s">
        <v>3126</v>
      </c>
      <c r="B1270" t="s">
        <v>15</v>
      </c>
      <c r="C1270" t="s">
        <v>16</v>
      </c>
      <c r="D1270" t="s">
        <v>16</v>
      </c>
      <c r="E1270" t="s">
        <v>118</v>
      </c>
      <c r="F1270" t="s">
        <v>16</v>
      </c>
      <c r="G1270" t="s">
        <v>18</v>
      </c>
      <c r="H1270" t="s">
        <v>16</v>
      </c>
      <c r="I1270" t="s">
        <v>3125</v>
      </c>
      <c r="J1270" t="s">
        <v>3127</v>
      </c>
      <c r="K1270" t="s">
        <v>250</v>
      </c>
      <c r="L1270">
        <v>3</v>
      </c>
      <c r="M1270" s="2">
        <v>6500000</v>
      </c>
      <c r="N1270" s="2">
        <v>70000</v>
      </c>
      <c r="O1270" t="str">
        <f t="shared" si="19"/>
        <v>Flop</v>
      </c>
      <c r="S1270" s="16" t="s">
        <v>23</v>
      </c>
      <c r="T1270" s="17">
        <v>7</v>
      </c>
    </row>
    <row r="1271" spans="1:20" x14ac:dyDescent="0.3">
      <c r="A1271" t="s">
        <v>154</v>
      </c>
      <c r="B1271" t="s">
        <v>23</v>
      </c>
      <c r="C1271" t="s">
        <v>18</v>
      </c>
      <c r="D1271" t="s">
        <v>16</v>
      </c>
      <c r="E1271" t="s">
        <v>29</v>
      </c>
      <c r="F1271" t="s">
        <v>16</v>
      </c>
      <c r="G1271" t="s">
        <v>18</v>
      </c>
      <c r="H1271" t="s">
        <v>16</v>
      </c>
      <c r="I1271" t="s">
        <v>152</v>
      </c>
      <c r="J1271" t="s">
        <v>155</v>
      </c>
      <c r="K1271" t="s">
        <v>60</v>
      </c>
      <c r="L1271">
        <v>1100</v>
      </c>
      <c r="M1271" s="2">
        <v>340000000</v>
      </c>
      <c r="N1271" s="2">
        <v>128792500</v>
      </c>
      <c r="O1271" t="str">
        <f t="shared" si="19"/>
        <v>Flop</v>
      </c>
      <c r="S1271" s="16" t="s">
        <v>15</v>
      </c>
      <c r="T1271" s="17">
        <v>11</v>
      </c>
    </row>
    <row r="1272" spans="1:20" x14ac:dyDescent="0.3">
      <c r="A1272" t="s">
        <v>3128</v>
      </c>
      <c r="B1272" t="s">
        <v>15</v>
      </c>
      <c r="C1272" t="s">
        <v>16</v>
      </c>
      <c r="D1272" t="s">
        <v>16</v>
      </c>
      <c r="E1272" t="s">
        <v>24</v>
      </c>
      <c r="F1272" t="s">
        <v>16</v>
      </c>
      <c r="G1272" t="s">
        <v>16</v>
      </c>
      <c r="H1272" t="s">
        <v>16</v>
      </c>
      <c r="I1272" t="s">
        <v>3129</v>
      </c>
      <c r="J1272" t="s">
        <v>1575</v>
      </c>
      <c r="K1272" t="s">
        <v>138</v>
      </c>
      <c r="L1272">
        <v>50</v>
      </c>
      <c r="M1272" s="2">
        <v>12500000</v>
      </c>
      <c r="N1272" s="2">
        <v>4600000</v>
      </c>
      <c r="O1272" t="str">
        <f t="shared" si="19"/>
        <v>Flop</v>
      </c>
      <c r="S1272" s="14" t="s">
        <v>3186</v>
      </c>
      <c r="T1272" s="17">
        <v>2</v>
      </c>
    </row>
    <row r="1273" spans="1:20" x14ac:dyDescent="0.3">
      <c r="A1273" t="s">
        <v>3130</v>
      </c>
      <c r="B1273" t="s">
        <v>23</v>
      </c>
      <c r="C1273" t="s">
        <v>16</v>
      </c>
      <c r="D1273" t="s">
        <v>16</v>
      </c>
      <c r="E1273" t="s">
        <v>24</v>
      </c>
      <c r="F1273" t="s">
        <v>16</v>
      </c>
      <c r="G1273" t="s">
        <v>18</v>
      </c>
      <c r="H1273" t="s">
        <v>16</v>
      </c>
      <c r="I1273" t="s">
        <v>3129</v>
      </c>
      <c r="J1273" t="s">
        <v>3131</v>
      </c>
      <c r="K1273" t="s">
        <v>2139</v>
      </c>
      <c r="L1273">
        <v>45</v>
      </c>
      <c r="M1273" s="2">
        <v>30000000</v>
      </c>
      <c r="N1273" s="2">
        <v>4000000</v>
      </c>
      <c r="O1273" t="str">
        <f t="shared" si="19"/>
        <v>Flop</v>
      </c>
      <c r="S1273" s="16" t="s">
        <v>23</v>
      </c>
      <c r="T1273" s="17">
        <v>1</v>
      </c>
    </row>
    <row r="1274" spans="1:20" x14ac:dyDescent="0.3">
      <c r="A1274" t="s">
        <v>3132</v>
      </c>
      <c r="B1274" t="s">
        <v>15</v>
      </c>
      <c r="C1274" t="s">
        <v>16</v>
      </c>
      <c r="D1274" t="s">
        <v>16</v>
      </c>
      <c r="E1274" t="s">
        <v>24</v>
      </c>
      <c r="F1274" t="s">
        <v>16</v>
      </c>
      <c r="G1274" t="s">
        <v>16</v>
      </c>
      <c r="H1274" t="s">
        <v>16</v>
      </c>
      <c r="I1274" t="s">
        <v>3129</v>
      </c>
      <c r="J1274" t="s">
        <v>3133</v>
      </c>
      <c r="K1274" t="s">
        <v>611</v>
      </c>
      <c r="L1274">
        <v>35</v>
      </c>
      <c r="M1274" s="2">
        <v>20000000</v>
      </c>
      <c r="N1274" s="2">
        <v>4900000</v>
      </c>
      <c r="O1274" t="str">
        <f t="shared" si="19"/>
        <v>Flop</v>
      </c>
      <c r="S1274" s="16" t="s">
        <v>15</v>
      </c>
      <c r="T1274" s="17">
        <v>1</v>
      </c>
    </row>
    <row r="1275" spans="1:20" x14ac:dyDescent="0.3">
      <c r="A1275" t="s">
        <v>3134</v>
      </c>
      <c r="B1275" t="s">
        <v>15</v>
      </c>
      <c r="C1275" t="s">
        <v>16</v>
      </c>
      <c r="D1275" t="s">
        <v>16</v>
      </c>
      <c r="E1275" t="s">
        <v>38</v>
      </c>
      <c r="F1275" t="s">
        <v>18</v>
      </c>
      <c r="G1275" t="s">
        <v>18</v>
      </c>
      <c r="H1275" t="s">
        <v>18</v>
      </c>
      <c r="I1275" t="s">
        <v>3135</v>
      </c>
      <c r="J1275" t="s">
        <v>257</v>
      </c>
      <c r="K1275" t="s">
        <v>1578</v>
      </c>
      <c r="L1275">
        <v>1</v>
      </c>
      <c r="M1275" s="2">
        <v>2000000</v>
      </c>
      <c r="N1275" s="2">
        <v>725000</v>
      </c>
      <c r="O1275" t="str">
        <f t="shared" si="19"/>
        <v>Flop</v>
      </c>
      <c r="S1275" s="14" t="s">
        <v>3190</v>
      </c>
      <c r="T1275" s="17">
        <v>2</v>
      </c>
    </row>
    <row r="1276" spans="1:20" x14ac:dyDescent="0.3">
      <c r="A1276" t="s">
        <v>3136</v>
      </c>
      <c r="B1276" t="s">
        <v>23</v>
      </c>
      <c r="C1276" t="s">
        <v>16</v>
      </c>
      <c r="D1276" t="s">
        <v>16</v>
      </c>
      <c r="E1276" t="s">
        <v>24</v>
      </c>
      <c r="F1276" t="s">
        <v>16</v>
      </c>
      <c r="G1276" t="s">
        <v>16</v>
      </c>
      <c r="H1276" t="s">
        <v>16</v>
      </c>
      <c r="I1276" t="s">
        <v>3137</v>
      </c>
      <c r="J1276" t="s">
        <v>3138</v>
      </c>
      <c r="K1276" t="s">
        <v>415</v>
      </c>
      <c r="L1276">
        <v>350</v>
      </c>
      <c r="M1276" s="2">
        <v>80000000</v>
      </c>
      <c r="N1276" s="2">
        <v>7100000</v>
      </c>
      <c r="O1276" t="str">
        <f t="shared" si="19"/>
        <v>Flop</v>
      </c>
      <c r="S1276" s="16" t="s">
        <v>23</v>
      </c>
      <c r="T1276" s="17">
        <v>2</v>
      </c>
    </row>
    <row r="1277" spans="1:20" x14ac:dyDescent="0.3">
      <c r="A1277" t="s">
        <v>3139</v>
      </c>
      <c r="B1277" t="s">
        <v>23</v>
      </c>
      <c r="C1277" t="s">
        <v>16</v>
      </c>
      <c r="D1277" t="s">
        <v>16</v>
      </c>
      <c r="E1277" t="s">
        <v>64</v>
      </c>
      <c r="F1277" t="s">
        <v>18</v>
      </c>
      <c r="G1277" t="s">
        <v>18</v>
      </c>
      <c r="H1277" t="s">
        <v>16</v>
      </c>
      <c r="I1277" t="s">
        <v>3137</v>
      </c>
      <c r="J1277" t="s">
        <v>3140</v>
      </c>
      <c r="K1277" t="s">
        <v>66</v>
      </c>
      <c r="L1277">
        <v>60</v>
      </c>
      <c r="M1277" s="2">
        <v>15000000</v>
      </c>
      <c r="N1277" s="2">
        <v>5252500</v>
      </c>
      <c r="O1277" t="str">
        <f t="shared" si="19"/>
        <v>Flop</v>
      </c>
      <c r="S1277" s="14" t="s">
        <v>3196</v>
      </c>
      <c r="T1277" s="17">
        <v>2</v>
      </c>
    </row>
    <row r="1278" spans="1:20" x14ac:dyDescent="0.3">
      <c r="A1278" t="s">
        <v>3141</v>
      </c>
      <c r="B1278" t="s">
        <v>23</v>
      </c>
      <c r="C1278" t="s">
        <v>16</v>
      </c>
      <c r="D1278" t="s">
        <v>16</v>
      </c>
      <c r="E1278" t="s">
        <v>24</v>
      </c>
      <c r="F1278" t="s">
        <v>18</v>
      </c>
      <c r="G1278" t="s">
        <v>16</v>
      </c>
      <c r="H1278" t="s">
        <v>16</v>
      </c>
      <c r="I1278" t="s">
        <v>3142</v>
      </c>
      <c r="J1278" t="s">
        <v>1340</v>
      </c>
      <c r="K1278" t="s">
        <v>530</v>
      </c>
      <c r="L1278">
        <v>40</v>
      </c>
      <c r="M1278" s="2">
        <v>7500000</v>
      </c>
      <c r="N1278" s="2">
        <v>7466750</v>
      </c>
      <c r="O1278" t="str">
        <f t="shared" si="19"/>
        <v>Average</v>
      </c>
      <c r="S1278" s="16" t="s">
        <v>23</v>
      </c>
      <c r="T1278" s="17">
        <v>1</v>
      </c>
    </row>
    <row r="1279" spans="1:20" x14ac:dyDescent="0.3">
      <c r="A1279" t="s">
        <v>3143</v>
      </c>
      <c r="B1279" t="s">
        <v>15</v>
      </c>
      <c r="C1279" t="s">
        <v>16</v>
      </c>
      <c r="D1279" t="s">
        <v>16</v>
      </c>
      <c r="E1279" t="s">
        <v>38</v>
      </c>
      <c r="F1279" t="s">
        <v>16</v>
      </c>
      <c r="G1279" t="s">
        <v>16</v>
      </c>
      <c r="H1279" t="s">
        <v>18</v>
      </c>
      <c r="I1279" t="s">
        <v>3142</v>
      </c>
      <c r="J1279" t="s">
        <v>2407</v>
      </c>
      <c r="K1279" t="s">
        <v>1462</v>
      </c>
      <c r="L1279">
        <v>12</v>
      </c>
      <c r="M1279" s="2">
        <v>6500000</v>
      </c>
      <c r="N1279" s="2">
        <v>2275000</v>
      </c>
      <c r="O1279" t="str">
        <f t="shared" si="19"/>
        <v>Flop</v>
      </c>
      <c r="S1279" s="16" t="s">
        <v>15</v>
      </c>
      <c r="T1279" s="17">
        <v>1</v>
      </c>
    </row>
    <row r="1280" spans="1:20" x14ac:dyDescent="0.3">
      <c r="A1280" t="s">
        <v>3144</v>
      </c>
      <c r="B1280" t="s">
        <v>23</v>
      </c>
      <c r="C1280" t="s">
        <v>16</v>
      </c>
      <c r="D1280" t="s">
        <v>16</v>
      </c>
      <c r="E1280" t="s">
        <v>24</v>
      </c>
      <c r="F1280" t="s">
        <v>18</v>
      </c>
      <c r="G1280" t="s">
        <v>16</v>
      </c>
      <c r="H1280" t="s">
        <v>18</v>
      </c>
      <c r="I1280" t="s">
        <v>3145</v>
      </c>
      <c r="J1280" t="s">
        <v>3146</v>
      </c>
      <c r="K1280" t="s">
        <v>3147</v>
      </c>
      <c r="L1280">
        <v>1</v>
      </c>
      <c r="M1280" s="2">
        <v>2000000</v>
      </c>
      <c r="N1280" s="2">
        <v>36000</v>
      </c>
      <c r="O1280" t="str">
        <f t="shared" si="19"/>
        <v>Flop</v>
      </c>
      <c r="S1280" s="14" t="s">
        <v>3200</v>
      </c>
      <c r="T1280" s="17">
        <v>1</v>
      </c>
    </row>
    <row r="1281" spans="1:20" x14ac:dyDescent="0.3">
      <c r="A1281" t="s">
        <v>3148</v>
      </c>
      <c r="B1281" t="s">
        <v>15</v>
      </c>
      <c r="C1281" t="s">
        <v>16</v>
      </c>
      <c r="D1281" t="s">
        <v>16</v>
      </c>
      <c r="E1281" t="s">
        <v>24</v>
      </c>
      <c r="F1281" t="s">
        <v>18</v>
      </c>
      <c r="G1281" t="s">
        <v>16</v>
      </c>
      <c r="H1281" t="s">
        <v>16</v>
      </c>
      <c r="I1281" t="s">
        <v>3149</v>
      </c>
      <c r="J1281" t="s">
        <v>31</v>
      </c>
      <c r="K1281" t="s">
        <v>710</v>
      </c>
      <c r="L1281">
        <v>1200</v>
      </c>
      <c r="M1281" s="2">
        <v>140000000</v>
      </c>
      <c r="N1281" s="2">
        <v>90300000</v>
      </c>
      <c r="O1281" t="str">
        <f t="shared" si="19"/>
        <v>Flop</v>
      </c>
      <c r="S1281" s="16" t="s">
        <v>23</v>
      </c>
      <c r="T1281" s="17">
        <v>1</v>
      </c>
    </row>
    <row r="1282" spans="1:20" x14ac:dyDescent="0.3">
      <c r="A1282" t="s">
        <v>3150</v>
      </c>
      <c r="B1282" t="s">
        <v>15</v>
      </c>
      <c r="C1282" t="s">
        <v>16</v>
      </c>
      <c r="D1282" t="s">
        <v>16</v>
      </c>
      <c r="E1282" t="s">
        <v>24</v>
      </c>
      <c r="F1282" t="s">
        <v>16</v>
      </c>
      <c r="G1282" t="s">
        <v>18</v>
      </c>
      <c r="H1282" t="s">
        <v>16</v>
      </c>
      <c r="I1282" t="s">
        <v>3151</v>
      </c>
      <c r="J1282" t="s">
        <v>3152</v>
      </c>
      <c r="K1282" t="s">
        <v>2761</v>
      </c>
      <c r="L1282">
        <v>1</v>
      </c>
      <c r="M1282" s="2">
        <v>3500000</v>
      </c>
      <c r="N1282" s="2">
        <v>70000</v>
      </c>
      <c r="O1282" t="str">
        <f t="shared" ref="O1282:O1345" si="20">IF(N1282 &gt;= 2*M1282, "Blockbuster", IF(N1282 &gt;= M1282, "Hit", IF(N1282 &gt;= 0.75*M1282, "Average", "Flop")))</f>
        <v>Flop</v>
      </c>
      <c r="S1282" s="14" t="s">
        <v>3203</v>
      </c>
      <c r="T1282" s="17">
        <v>1</v>
      </c>
    </row>
    <row r="1283" spans="1:20" x14ac:dyDescent="0.3">
      <c r="A1283" t="s">
        <v>3153</v>
      </c>
      <c r="B1283" t="s">
        <v>23</v>
      </c>
      <c r="C1283" t="s">
        <v>16</v>
      </c>
      <c r="D1283" t="s">
        <v>16</v>
      </c>
      <c r="E1283" t="s">
        <v>24</v>
      </c>
      <c r="F1283" t="s">
        <v>16</v>
      </c>
      <c r="G1283" t="s">
        <v>18</v>
      </c>
      <c r="H1283" t="s">
        <v>16</v>
      </c>
      <c r="I1283" t="s">
        <v>3154</v>
      </c>
      <c r="J1283" t="s">
        <v>3155</v>
      </c>
      <c r="K1283" t="s">
        <v>1880</v>
      </c>
      <c r="L1283">
        <v>60</v>
      </c>
      <c r="M1283" s="2">
        <v>25000000</v>
      </c>
      <c r="N1283" s="2">
        <v>1025000</v>
      </c>
      <c r="O1283" t="str">
        <f t="shared" si="20"/>
        <v>Flop</v>
      </c>
      <c r="S1283" s="16" t="s">
        <v>15</v>
      </c>
      <c r="T1283" s="17">
        <v>1</v>
      </c>
    </row>
    <row r="1284" spans="1:20" x14ac:dyDescent="0.3">
      <c r="A1284" t="s">
        <v>3156</v>
      </c>
      <c r="B1284" t="s">
        <v>15</v>
      </c>
      <c r="C1284" t="s">
        <v>16</v>
      </c>
      <c r="D1284" t="s">
        <v>16</v>
      </c>
      <c r="E1284" t="s">
        <v>29</v>
      </c>
      <c r="F1284" t="s">
        <v>18</v>
      </c>
      <c r="G1284" t="s">
        <v>18</v>
      </c>
      <c r="H1284" t="s">
        <v>18</v>
      </c>
      <c r="I1284" t="s">
        <v>3157</v>
      </c>
      <c r="J1284" t="s">
        <v>3158</v>
      </c>
      <c r="K1284" t="s">
        <v>3159</v>
      </c>
      <c r="L1284">
        <v>70</v>
      </c>
      <c r="M1284" s="2">
        <v>12500000</v>
      </c>
      <c r="N1284" s="2">
        <v>1325000</v>
      </c>
      <c r="O1284" t="str">
        <f t="shared" si="20"/>
        <v>Flop</v>
      </c>
      <c r="S1284" s="14" t="s">
        <v>3206</v>
      </c>
      <c r="T1284" s="17">
        <v>1</v>
      </c>
    </row>
    <row r="1285" spans="1:20" x14ac:dyDescent="0.3">
      <c r="A1285" t="s">
        <v>3160</v>
      </c>
      <c r="B1285" t="s">
        <v>15</v>
      </c>
      <c r="C1285" t="s">
        <v>16</v>
      </c>
      <c r="D1285" t="s">
        <v>16</v>
      </c>
      <c r="E1285" t="s">
        <v>64</v>
      </c>
      <c r="F1285" t="s">
        <v>16</v>
      </c>
      <c r="G1285" t="s">
        <v>16</v>
      </c>
      <c r="H1285" t="s">
        <v>16</v>
      </c>
      <c r="I1285" t="s">
        <v>3161</v>
      </c>
      <c r="J1285" t="s">
        <v>3162</v>
      </c>
      <c r="K1285" t="s">
        <v>2708</v>
      </c>
      <c r="L1285">
        <v>425</v>
      </c>
      <c r="M1285" s="2">
        <v>220000000</v>
      </c>
      <c r="N1285" s="2">
        <v>37850000</v>
      </c>
      <c r="O1285" t="str">
        <f t="shared" si="20"/>
        <v>Flop</v>
      </c>
      <c r="S1285" s="16" t="s">
        <v>15</v>
      </c>
      <c r="T1285" s="17">
        <v>1</v>
      </c>
    </row>
    <row r="1286" spans="1:20" x14ac:dyDescent="0.3">
      <c r="A1286" t="s">
        <v>3163</v>
      </c>
      <c r="B1286" t="s">
        <v>23</v>
      </c>
      <c r="C1286" t="s">
        <v>16</v>
      </c>
      <c r="D1286" t="s">
        <v>16</v>
      </c>
      <c r="E1286" t="s">
        <v>42</v>
      </c>
      <c r="F1286" t="s">
        <v>16</v>
      </c>
      <c r="G1286" t="s">
        <v>18</v>
      </c>
      <c r="H1286" t="s">
        <v>16</v>
      </c>
      <c r="I1286" t="s">
        <v>3161</v>
      </c>
      <c r="J1286" t="s">
        <v>795</v>
      </c>
      <c r="K1286" t="s">
        <v>150</v>
      </c>
      <c r="L1286">
        <v>300</v>
      </c>
      <c r="M1286" s="2">
        <v>70000000</v>
      </c>
      <c r="N1286" s="2">
        <v>64100000</v>
      </c>
      <c r="O1286" t="str">
        <f t="shared" si="20"/>
        <v>Average</v>
      </c>
      <c r="S1286" s="14" t="s">
        <v>3208</v>
      </c>
      <c r="T1286" s="17">
        <v>1</v>
      </c>
    </row>
    <row r="1287" spans="1:20" x14ac:dyDescent="0.3">
      <c r="A1287" t="s">
        <v>3164</v>
      </c>
      <c r="B1287" t="s">
        <v>23</v>
      </c>
      <c r="C1287" t="s">
        <v>16</v>
      </c>
      <c r="D1287" t="s">
        <v>16</v>
      </c>
      <c r="E1287" t="s">
        <v>42</v>
      </c>
      <c r="F1287" t="s">
        <v>16</v>
      </c>
      <c r="G1287" t="s">
        <v>16</v>
      </c>
      <c r="H1287" t="s">
        <v>16</v>
      </c>
      <c r="I1287" t="s">
        <v>3161</v>
      </c>
      <c r="J1287" t="s">
        <v>795</v>
      </c>
      <c r="K1287" t="s">
        <v>99</v>
      </c>
      <c r="L1287">
        <v>700</v>
      </c>
      <c r="M1287" s="2">
        <v>230000000</v>
      </c>
      <c r="N1287" s="2">
        <v>31700000</v>
      </c>
      <c r="O1287" t="str">
        <f t="shared" si="20"/>
        <v>Flop</v>
      </c>
      <c r="S1287" s="16" t="s">
        <v>15</v>
      </c>
      <c r="T1287" s="17">
        <v>1</v>
      </c>
    </row>
    <row r="1288" spans="1:20" x14ac:dyDescent="0.3">
      <c r="A1288" t="s">
        <v>3165</v>
      </c>
      <c r="B1288" t="s">
        <v>23</v>
      </c>
      <c r="C1288" t="s">
        <v>16</v>
      </c>
      <c r="D1288" t="s">
        <v>16</v>
      </c>
      <c r="E1288" t="s">
        <v>55</v>
      </c>
      <c r="F1288" t="s">
        <v>16</v>
      </c>
      <c r="G1288" t="s">
        <v>16</v>
      </c>
      <c r="H1288" t="s">
        <v>16</v>
      </c>
      <c r="I1288" t="s">
        <v>3161</v>
      </c>
      <c r="J1288" t="s">
        <v>1635</v>
      </c>
      <c r="K1288" t="s">
        <v>369</v>
      </c>
      <c r="L1288">
        <v>1700</v>
      </c>
      <c r="M1288" s="2">
        <v>360000000</v>
      </c>
      <c r="N1288" s="2">
        <v>222620000</v>
      </c>
      <c r="O1288" t="str">
        <f t="shared" si="20"/>
        <v>Flop</v>
      </c>
      <c r="S1288" s="14" t="s">
        <v>3210</v>
      </c>
      <c r="T1288" s="17">
        <v>1</v>
      </c>
    </row>
    <row r="1289" spans="1:20" x14ac:dyDescent="0.3">
      <c r="A1289" t="s">
        <v>3166</v>
      </c>
      <c r="B1289" t="s">
        <v>23</v>
      </c>
      <c r="C1289" t="s">
        <v>16</v>
      </c>
      <c r="D1289" t="s">
        <v>16</v>
      </c>
      <c r="E1289" t="s">
        <v>55</v>
      </c>
      <c r="F1289" t="s">
        <v>16</v>
      </c>
      <c r="G1289" t="s">
        <v>16</v>
      </c>
      <c r="H1289" t="s">
        <v>16</v>
      </c>
      <c r="I1289" t="s">
        <v>3161</v>
      </c>
      <c r="J1289" t="s">
        <v>297</v>
      </c>
      <c r="K1289" t="s">
        <v>133</v>
      </c>
      <c r="L1289">
        <v>525</v>
      </c>
      <c r="M1289" s="2">
        <v>220000000</v>
      </c>
      <c r="N1289" s="2">
        <v>388370000</v>
      </c>
      <c r="O1289" t="str">
        <f t="shared" si="20"/>
        <v>Hit</v>
      </c>
      <c r="S1289" s="16" t="s">
        <v>15</v>
      </c>
      <c r="T1289" s="17">
        <v>1</v>
      </c>
    </row>
    <row r="1290" spans="1:20" x14ac:dyDescent="0.3">
      <c r="A1290" t="s">
        <v>3167</v>
      </c>
      <c r="B1290" t="s">
        <v>23</v>
      </c>
      <c r="C1290" t="s">
        <v>16</v>
      </c>
      <c r="D1290" t="s">
        <v>16</v>
      </c>
      <c r="E1290" t="s">
        <v>24</v>
      </c>
      <c r="F1290" t="s">
        <v>16</v>
      </c>
      <c r="G1290" t="s">
        <v>16</v>
      </c>
      <c r="H1290" t="s">
        <v>16</v>
      </c>
      <c r="I1290" t="s">
        <v>3161</v>
      </c>
      <c r="J1290" t="s">
        <v>297</v>
      </c>
      <c r="K1290" t="s">
        <v>133</v>
      </c>
      <c r="L1290">
        <v>250</v>
      </c>
      <c r="M1290" s="2">
        <v>110000000</v>
      </c>
      <c r="N1290" s="2">
        <v>32632500</v>
      </c>
      <c r="O1290" t="str">
        <f t="shared" si="20"/>
        <v>Flop</v>
      </c>
      <c r="S1290" s="14" t="s">
        <v>3212</v>
      </c>
      <c r="T1290" s="17">
        <v>9</v>
      </c>
    </row>
    <row r="1291" spans="1:20" x14ac:dyDescent="0.3">
      <c r="A1291" t="s">
        <v>3168</v>
      </c>
      <c r="B1291" t="s">
        <v>15</v>
      </c>
      <c r="C1291" t="s">
        <v>16</v>
      </c>
      <c r="D1291" t="s">
        <v>18</v>
      </c>
      <c r="E1291" t="s">
        <v>42</v>
      </c>
      <c r="F1291" t="s">
        <v>16</v>
      </c>
      <c r="G1291" t="s">
        <v>16</v>
      </c>
      <c r="H1291" t="s">
        <v>16</v>
      </c>
      <c r="I1291" t="s">
        <v>3161</v>
      </c>
      <c r="J1291" t="s">
        <v>2896</v>
      </c>
      <c r="K1291" t="s">
        <v>150</v>
      </c>
      <c r="L1291">
        <v>1800</v>
      </c>
      <c r="M1291" s="2">
        <v>290000000</v>
      </c>
      <c r="N1291" s="2">
        <v>705450000</v>
      </c>
      <c r="O1291" t="str">
        <f t="shared" si="20"/>
        <v>Blockbuster</v>
      </c>
      <c r="S1291" s="16" t="s">
        <v>23</v>
      </c>
      <c r="T1291" s="17">
        <v>3</v>
      </c>
    </row>
    <row r="1292" spans="1:20" x14ac:dyDescent="0.3">
      <c r="A1292" t="s">
        <v>3169</v>
      </c>
      <c r="B1292" t="s">
        <v>15</v>
      </c>
      <c r="C1292" t="s">
        <v>18</v>
      </c>
      <c r="D1292" t="s">
        <v>16</v>
      </c>
      <c r="E1292" t="s">
        <v>55</v>
      </c>
      <c r="F1292" t="s">
        <v>16</v>
      </c>
      <c r="G1292" t="s">
        <v>18</v>
      </c>
      <c r="H1292" t="s">
        <v>16</v>
      </c>
      <c r="I1292" t="s">
        <v>3161</v>
      </c>
      <c r="J1292" t="s">
        <v>3170</v>
      </c>
      <c r="K1292" t="s">
        <v>138</v>
      </c>
      <c r="L1292">
        <v>1550</v>
      </c>
      <c r="M1292" s="2">
        <v>300000000</v>
      </c>
      <c r="N1292" s="2">
        <v>202800000</v>
      </c>
      <c r="O1292" t="str">
        <f t="shared" si="20"/>
        <v>Flop</v>
      </c>
      <c r="S1292" s="16" t="s">
        <v>15</v>
      </c>
      <c r="T1292" s="17">
        <v>6</v>
      </c>
    </row>
    <row r="1293" spans="1:20" x14ac:dyDescent="0.3">
      <c r="A1293" t="s">
        <v>3171</v>
      </c>
      <c r="B1293" t="s">
        <v>15</v>
      </c>
      <c r="C1293" t="s">
        <v>16</v>
      </c>
      <c r="D1293" t="s">
        <v>16</v>
      </c>
      <c r="E1293" t="s">
        <v>24</v>
      </c>
      <c r="F1293" t="s">
        <v>16</v>
      </c>
      <c r="G1293" t="s">
        <v>18</v>
      </c>
      <c r="H1293" t="s">
        <v>16</v>
      </c>
      <c r="I1293" t="s">
        <v>3161</v>
      </c>
      <c r="J1293" t="s">
        <v>599</v>
      </c>
      <c r="K1293" t="s">
        <v>133</v>
      </c>
      <c r="L1293">
        <v>250</v>
      </c>
      <c r="M1293" s="2">
        <v>95000000</v>
      </c>
      <c r="N1293" s="2">
        <v>107012500</v>
      </c>
      <c r="O1293" t="str">
        <f t="shared" si="20"/>
        <v>Hit</v>
      </c>
      <c r="S1293" s="14" t="s">
        <v>3223</v>
      </c>
      <c r="T1293" s="17">
        <v>3</v>
      </c>
    </row>
    <row r="1294" spans="1:20" x14ac:dyDescent="0.3">
      <c r="A1294" t="s">
        <v>3172</v>
      </c>
      <c r="B1294" t="s">
        <v>23</v>
      </c>
      <c r="C1294" t="s">
        <v>16</v>
      </c>
      <c r="D1294" t="s">
        <v>16</v>
      </c>
      <c r="E1294" t="s">
        <v>29</v>
      </c>
      <c r="F1294" t="s">
        <v>16</v>
      </c>
      <c r="G1294" t="s">
        <v>16</v>
      </c>
      <c r="H1294" t="s">
        <v>16</v>
      </c>
      <c r="I1294" t="s">
        <v>3161</v>
      </c>
      <c r="J1294" t="s">
        <v>318</v>
      </c>
      <c r="K1294" t="s">
        <v>975</v>
      </c>
      <c r="L1294">
        <v>800</v>
      </c>
      <c r="M1294" s="2">
        <v>300000000</v>
      </c>
      <c r="N1294" s="2">
        <v>89425000</v>
      </c>
      <c r="O1294" t="str">
        <f t="shared" si="20"/>
        <v>Flop</v>
      </c>
      <c r="S1294" s="16" t="s">
        <v>23</v>
      </c>
      <c r="T1294" s="17">
        <v>1</v>
      </c>
    </row>
    <row r="1295" spans="1:20" x14ac:dyDescent="0.3">
      <c r="A1295" t="s">
        <v>3173</v>
      </c>
      <c r="B1295" t="s">
        <v>15</v>
      </c>
      <c r="C1295" t="s">
        <v>16</v>
      </c>
      <c r="D1295" t="s">
        <v>16</v>
      </c>
      <c r="E1295" t="s">
        <v>24</v>
      </c>
      <c r="F1295" t="s">
        <v>16</v>
      </c>
      <c r="G1295" t="s">
        <v>16</v>
      </c>
      <c r="H1295" t="s">
        <v>16</v>
      </c>
      <c r="I1295" t="s">
        <v>3161</v>
      </c>
      <c r="J1295" t="s">
        <v>2483</v>
      </c>
      <c r="K1295" t="s">
        <v>415</v>
      </c>
      <c r="L1295">
        <v>2000</v>
      </c>
      <c r="M1295" s="2">
        <v>310000000</v>
      </c>
      <c r="N1295" s="2">
        <v>153775000</v>
      </c>
      <c r="O1295" t="str">
        <f t="shared" si="20"/>
        <v>Flop</v>
      </c>
      <c r="S1295" s="16" t="s">
        <v>15</v>
      </c>
      <c r="T1295" s="17">
        <v>2</v>
      </c>
    </row>
    <row r="1296" spans="1:20" x14ac:dyDescent="0.3">
      <c r="A1296" t="s">
        <v>3174</v>
      </c>
      <c r="B1296" t="s">
        <v>15</v>
      </c>
      <c r="C1296" t="s">
        <v>16</v>
      </c>
      <c r="D1296" t="s">
        <v>16</v>
      </c>
      <c r="E1296" t="s">
        <v>29</v>
      </c>
      <c r="F1296" t="s">
        <v>16</v>
      </c>
      <c r="G1296" t="s">
        <v>16</v>
      </c>
      <c r="H1296" t="s">
        <v>16</v>
      </c>
      <c r="I1296" t="s">
        <v>3161</v>
      </c>
      <c r="J1296" t="s">
        <v>2228</v>
      </c>
      <c r="K1296" t="s">
        <v>241</v>
      </c>
      <c r="L1296">
        <v>1000</v>
      </c>
      <c r="M1296" s="2">
        <v>250000000</v>
      </c>
      <c r="N1296" s="2">
        <v>115800000</v>
      </c>
      <c r="O1296" t="str">
        <f t="shared" si="20"/>
        <v>Flop</v>
      </c>
      <c r="S1296" s="14" t="s">
        <v>3228</v>
      </c>
      <c r="T1296" s="17">
        <v>1</v>
      </c>
    </row>
    <row r="1297" spans="1:20" x14ac:dyDescent="0.3">
      <c r="A1297" t="s">
        <v>3175</v>
      </c>
      <c r="B1297" t="s">
        <v>15</v>
      </c>
      <c r="C1297" t="s">
        <v>16</v>
      </c>
      <c r="D1297" t="s">
        <v>18</v>
      </c>
      <c r="E1297" t="s">
        <v>24</v>
      </c>
      <c r="F1297" t="s">
        <v>16</v>
      </c>
      <c r="G1297" t="s">
        <v>16</v>
      </c>
      <c r="H1297" t="s">
        <v>16</v>
      </c>
      <c r="I1297" t="s">
        <v>3161</v>
      </c>
      <c r="J1297" t="s">
        <v>71</v>
      </c>
      <c r="K1297" t="s">
        <v>72</v>
      </c>
      <c r="L1297">
        <v>600</v>
      </c>
      <c r="M1297" s="2">
        <v>190000000</v>
      </c>
      <c r="N1297" s="2">
        <v>1262000000</v>
      </c>
      <c r="O1297" t="str">
        <f t="shared" si="20"/>
        <v>Blockbuster</v>
      </c>
      <c r="S1297" s="16" t="s">
        <v>15</v>
      </c>
      <c r="T1297" s="17">
        <v>1</v>
      </c>
    </row>
    <row r="1298" spans="1:20" x14ac:dyDescent="0.3">
      <c r="A1298" t="s">
        <v>3176</v>
      </c>
      <c r="B1298" t="s">
        <v>15</v>
      </c>
      <c r="C1298" t="s">
        <v>16</v>
      </c>
      <c r="D1298" t="s">
        <v>16</v>
      </c>
      <c r="E1298" t="s">
        <v>55</v>
      </c>
      <c r="F1298" t="s">
        <v>16</v>
      </c>
      <c r="G1298" t="s">
        <v>16</v>
      </c>
      <c r="H1298" t="s">
        <v>18</v>
      </c>
      <c r="I1298" t="s">
        <v>3161</v>
      </c>
      <c r="J1298" t="s">
        <v>31</v>
      </c>
      <c r="K1298" t="s">
        <v>3177</v>
      </c>
      <c r="L1298">
        <v>1500</v>
      </c>
      <c r="M1298" s="2">
        <v>320000000</v>
      </c>
      <c r="N1298" s="2">
        <v>190550000</v>
      </c>
      <c r="O1298" t="str">
        <f t="shared" si="20"/>
        <v>Flop</v>
      </c>
      <c r="S1298" s="14" t="s">
        <v>3232</v>
      </c>
      <c r="T1298" s="17">
        <v>1</v>
      </c>
    </row>
    <row r="1299" spans="1:20" x14ac:dyDescent="0.3">
      <c r="A1299" t="s">
        <v>3178</v>
      </c>
      <c r="B1299" t="s">
        <v>15</v>
      </c>
      <c r="C1299" t="s">
        <v>16</v>
      </c>
      <c r="D1299" t="s">
        <v>16</v>
      </c>
      <c r="E1299" t="s">
        <v>24</v>
      </c>
      <c r="F1299" t="s">
        <v>16</v>
      </c>
      <c r="G1299" t="s">
        <v>16</v>
      </c>
      <c r="H1299" t="s">
        <v>16</v>
      </c>
      <c r="I1299" t="s">
        <v>3161</v>
      </c>
      <c r="J1299" t="s">
        <v>3179</v>
      </c>
      <c r="K1299" t="s">
        <v>150</v>
      </c>
      <c r="L1299">
        <v>80</v>
      </c>
      <c r="M1299" s="2">
        <v>130000000</v>
      </c>
      <c r="N1299" s="2">
        <v>9600000</v>
      </c>
      <c r="O1299" t="str">
        <f t="shared" si="20"/>
        <v>Flop</v>
      </c>
      <c r="S1299" s="16" t="s">
        <v>23</v>
      </c>
      <c r="T1299" s="17">
        <v>1</v>
      </c>
    </row>
    <row r="1300" spans="1:20" x14ac:dyDescent="0.3">
      <c r="A1300" t="s">
        <v>3180</v>
      </c>
      <c r="B1300" t="s">
        <v>23</v>
      </c>
      <c r="C1300" t="s">
        <v>16</v>
      </c>
      <c r="D1300" t="s">
        <v>16</v>
      </c>
      <c r="E1300" t="s">
        <v>29</v>
      </c>
      <c r="F1300" t="s">
        <v>16</v>
      </c>
      <c r="G1300" t="s">
        <v>16</v>
      </c>
      <c r="H1300" t="s">
        <v>18</v>
      </c>
      <c r="I1300" t="s">
        <v>3161</v>
      </c>
      <c r="J1300" t="s">
        <v>1484</v>
      </c>
      <c r="K1300" t="s">
        <v>3181</v>
      </c>
      <c r="L1300">
        <v>400</v>
      </c>
      <c r="M1300" s="2">
        <v>130000000</v>
      </c>
      <c r="N1300" s="2">
        <v>176802500</v>
      </c>
      <c r="O1300" t="str">
        <f t="shared" si="20"/>
        <v>Hit</v>
      </c>
      <c r="S1300" s="14" t="s">
        <v>3236</v>
      </c>
      <c r="T1300" s="17">
        <v>2</v>
      </c>
    </row>
    <row r="1301" spans="1:20" x14ac:dyDescent="0.3">
      <c r="A1301" t="s">
        <v>3182</v>
      </c>
      <c r="B1301" t="s">
        <v>15</v>
      </c>
      <c r="C1301" t="s">
        <v>16</v>
      </c>
      <c r="D1301" t="s">
        <v>16</v>
      </c>
      <c r="E1301" t="s">
        <v>42</v>
      </c>
      <c r="F1301" t="s">
        <v>16</v>
      </c>
      <c r="G1301" t="s">
        <v>18</v>
      </c>
      <c r="H1301" t="s">
        <v>18</v>
      </c>
      <c r="I1301" t="s">
        <v>3161</v>
      </c>
      <c r="J1301" t="s">
        <v>3183</v>
      </c>
      <c r="K1301" t="s">
        <v>103</v>
      </c>
      <c r="L1301">
        <v>550</v>
      </c>
      <c r="M1301" s="2">
        <v>170000000</v>
      </c>
      <c r="N1301" s="2">
        <v>81575000</v>
      </c>
      <c r="O1301" t="str">
        <f t="shared" si="20"/>
        <v>Flop</v>
      </c>
      <c r="S1301" s="16" t="s">
        <v>23</v>
      </c>
      <c r="T1301" s="17">
        <v>1</v>
      </c>
    </row>
    <row r="1302" spans="1:20" x14ac:dyDescent="0.3">
      <c r="A1302" t="s">
        <v>3184</v>
      </c>
      <c r="B1302" t="s">
        <v>15</v>
      </c>
      <c r="C1302" t="s">
        <v>16</v>
      </c>
      <c r="D1302" t="s">
        <v>16</v>
      </c>
      <c r="E1302" t="s">
        <v>29</v>
      </c>
      <c r="F1302" t="s">
        <v>16</v>
      </c>
      <c r="G1302" t="s">
        <v>16</v>
      </c>
      <c r="H1302" t="s">
        <v>16</v>
      </c>
      <c r="I1302" t="s">
        <v>3161</v>
      </c>
      <c r="J1302" t="s">
        <v>352</v>
      </c>
      <c r="K1302" t="s">
        <v>222</v>
      </c>
      <c r="L1302">
        <v>1150</v>
      </c>
      <c r="M1302" s="2">
        <v>370000000</v>
      </c>
      <c r="N1302" s="2">
        <v>335800000</v>
      </c>
      <c r="O1302" t="str">
        <f t="shared" si="20"/>
        <v>Average</v>
      </c>
      <c r="S1302" s="16" t="s">
        <v>15</v>
      </c>
      <c r="T1302" s="17">
        <v>1</v>
      </c>
    </row>
    <row r="1303" spans="1:20" x14ac:dyDescent="0.3">
      <c r="A1303" t="s">
        <v>3185</v>
      </c>
      <c r="B1303" t="s">
        <v>15</v>
      </c>
      <c r="C1303" t="s">
        <v>16</v>
      </c>
      <c r="D1303" t="s">
        <v>16</v>
      </c>
      <c r="E1303" t="s">
        <v>24</v>
      </c>
      <c r="F1303" t="s">
        <v>16</v>
      </c>
      <c r="G1303" t="s">
        <v>18</v>
      </c>
      <c r="H1303" t="s">
        <v>16</v>
      </c>
      <c r="I1303" t="s">
        <v>3186</v>
      </c>
      <c r="J1303" t="s">
        <v>3187</v>
      </c>
      <c r="K1303" t="s">
        <v>2107</v>
      </c>
      <c r="L1303">
        <v>7</v>
      </c>
      <c r="M1303" s="2">
        <v>17500000</v>
      </c>
      <c r="N1303" s="2">
        <v>300000</v>
      </c>
      <c r="O1303" t="str">
        <f t="shared" si="20"/>
        <v>Flop</v>
      </c>
      <c r="S1303" s="14" t="s">
        <v>3242</v>
      </c>
      <c r="T1303" s="17">
        <v>1</v>
      </c>
    </row>
    <row r="1304" spans="1:20" x14ac:dyDescent="0.3">
      <c r="A1304" t="s">
        <v>3188</v>
      </c>
      <c r="B1304" t="s">
        <v>23</v>
      </c>
      <c r="C1304" t="s">
        <v>16</v>
      </c>
      <c r="D1304" t="s">
        <v>16</v>
      </c>
      <c r="E1304" t="s">
        <v>24</v>
      </c>
      <c r="F1304" t="s">
        <v>16</v>
      </c>
      <c r="G1304" t="s">
        <v>16</v>
      </c>
      <c r="H1304" t="s">
        <v>18</v>
      </c>
      <c r="I1304" t="s">
        <v>3186</v>
      </c>
      <c r="J1304" t="s">
        <v>744</v>
      </c>
      <c r="K1304" t="s">
        <v>476</v>
      </c>
      <c r="L1304">
        <v>90</v>
      </c>
      <c r="M1304" s="2">
        <v>25000000</v>
      </c>
      <c r="N1304" s="2">
        <v>16110000</v>
      </c>
      <c r="O1304" t="str">
        <f t="shared" si="20"/>
        <v>Flop</v>
      </c>
      <c r="S1304" s="16" t="s">
        <v>23</v>
      </c>
      <c r="T1304" s="17">
        <v>1</v>
      </c>
    </row>
    <row r="1305" spans="1:20" x14ac:dyDescent="0.3">
      <c r="A1305" t="s">
        <v>3189</v>
      </c>
      <c r="B1305" t="s">
        <v>23</v>
      </c>
      <c r="C1305" t="s">
        <v>16</v>
      </c>
      <c r="D1305" t="s">
        <v>16</v>
      </c>
      <c r="E1305" t="s">
        <v>64</v>
      </c>
      <c r="F1305" t="s">
        <v>18</v>
      </c>
      <c r="G1305" t="s">
        <v>18</v>
      </c>
      <c r="H1305" t="s">
        <v>18</v>
      </c>
      <c r="I1305" t="s">
        <v>3190</v>
      </c>
      <c r="J1305" t="s">
        <v>3191</v>
      </c>
      <c r="K1305" t="s">
        <v>3192</v>
      </c>
      <c r="L1305">
        <v>1</v>
      </c>
      <c r="M1305" s="2">
        <v>1500000</v>
      </c>
      <c r="N1305" s="2">
        <v>80000</v>
      </c>
      <c r="O1305" t="str">
        <f t="shared" si="20"/>
        <v>Flop</v>
      </c>
      <c r="S1305" s="14" t="s">
        <v>3246</v>
      </c>
      <c r="T1305" s="17">
        <v>1</v>
      </c>
    </row>
    <row r="1306" spans="1:20" x14ac:dyDescent="0.3">
      <c r="A1306" t="s">
        <v>3193</v>
      </c>
      <c r="B1306" t="s">
        <v>23</v>
      </c>
      <c r="C1306" t="s">
        <v>16</v>
      </c>
      <c r="D1306" t="s">
        <v>16</v>
      </c>
      <c r="E1306" t="s">
        <v>29</v>
      </c>
      <c r="F1306" t="s">
        <v>16</v>
      </c>
      <c r="G1306" t="s">
        <v>18</v>
      </c>
      <c r="H1306" t="s">
        <v>18</v>
      </c>
      <c r="I1306" t="s">
        <v>3190</v>
      </c>
      <c r="J1306" t="s">
        <v>2905</v>
      </c>
      <c r="K1306" t="s">
        <v>3194</v>
      </c>
      <c r="L1306">
        <v>30</v>
      </c>
      <c r="M1306" s="2">
        <v>10000000</v>
      </c>
      <c r="N1306" s="2">
        <v>1175000</v>
      </c>
      <c r="O1306" t="str">
        <f t="shared" si="20"/>
        <v>Flop</v>
      </c>
      <c r="S1306" s="16" t="s">
        <v>15</v>
      </c>
      <c r="T1306" s="17">
        <v>1</v>
      </c>
    </row>
    <row r="1307" spans="1:20" x14ac:dyDescent="0.3">
      <c r="A1307" t="s">
        <v>3195</v>
      </c>
      <c r="B1307" t="s">
        <v>23</v>
      </c>
      <c r="C1307" t="s">
        <v>16</v>
      </c>
      <c r="D1307" t="s">
        <v>16</v>
      </c>
      <c r="E1307" t="s">
        <v>42</v>
      </c>
      <c r="F1307" t="s">
        <v>16</v>
      </c>
      <c r="G1307" t="s">
        <v>18</v>
      </c>
      <c r="H1307" t="s">
        <v>16</v>
      </c>
      <c r="I1307" t="s">
        <v>3196</v>
      </c>
      <c r="J1307" t="s">
        <v>3197</v>
      </c>
      <c r="K1307" t="s">
        <v>635</v>
      </c>
      <c r="L1307">
        <v>325</v>
      </c>
      <c r="M1307" s="2">
        <v>50000000</v>
      </c>
      <c r="N1307" s="2">
        <v>8300000</v>
      </c>
      <c r="O1307" t="str">
        <f t="shared" si="20"/>
        <v>Flop</v>
      </c>
      <c r="S1307" s="14" t="s">
        <v>3249</v>
      </c>
      <c r="T1307" s="17">
        <v>2</v>
      </c>
    </row>
    <row r="1308" spans="1:20" x14ac:dyDescent="0.3">
      <c r="A1308" t="s">
        <v>3198</v>
      </c>
      <c r="B1308" t="s">
        <v>15</v>
      </c>
      <c r="C1308" t="s">
        <v>16</v>
      </c>
      <c r="D1308" t="s">
        <v>16</v>
      </c>
      <c r="E1308" t="s">
        <v>24</v>
      </c>
      <c r="F1308" t="s">
        <v>16</v>
      </c>
      <c r="G1308" t="s">
        <v>16</v>
      </c>
      <c r="H1308" t="s">
        <v>16</v>
      </c>
      <c r="I1308" t="s">
        <v>3196</v>
      </c>
      <c r="J1308" t="s">
        <v>2644</v>
      </c>
      <c r="K1308" t="s">
        <v>2567</v>
      </c>
      <c r="L1308">
        <v>150</v>
      </c>
      <c r="M1308" s="2">
        <v>47500000</v>
      </c>
      <c r="N1308" s="2">
        <v>11100000</v>
      </c>
      <c r="O1308" t="str">
        <f t="shared" si="20"/>
        <v>Flop</v>
      </c>
      <c r="S1308" s="16" t="s">
        <v>15</v>
      </c>
      <c r="T1308" s="17">
        <v>2</v>
      </c>
    </row>
    <row r="1309" spans="1:20" x14ac:dyDescent="0.3">
      <c r="A1309" t="s">
        <v>3199</v>
      </c>
      <c r="B1309" t="s">
        <v>23</v>
      </c>
      <c r="C1309" t="s">
        <v>16</v>
      </c>
      <c r="D1309" t="s">
        <v>16</v>
      </c>
      <c r="E1309" t="s">
        <v>24</v>
      </c>
      <c r="F1309" t="s">
        <v>18</v>
      </c>
      <c r="G1309" t="s">
        <v>16</v>
      </c>
      <c r="H1309" t="s">
        <v>18</v>
      </c>
      <c r="I1309" t="s">
        <v>3200</v>
      </c>
      <c r="J1309" t="s">
        <v>2288</v>
      </c>
      <c r="K1309" t="s">
        <v>3201</v>
      </c>
      <c r="L1309">
        <v>2</v>
      </c>
      <c r="M1309" s="2">
        <v>1500000</v>
      </c>
      <c r="N1309" s="2">
        <v>65000</v>
      </c>
      <c r="O1309" t="str">
        <f t="shared" si="20"/>
        <v>Flop</v>
      </c>
      <c r="S1309" s="14" t="s">
        <v>3254</v>
      </c>
      <c r="T1309" s="17">
        <v>1</v>
      </c>
    </row>
    <row r="1310" spans="1:20" x14ac:dyDescent="0.3">
      <c r="A1310" t="s">
        <v>3202</v>
      </c>
      <c r="B1310" t="s">
        <v>15</v>
      </c>
      <c r="C1310" t="s">
        <v>16</v>
      </c>
      <c r="D1310" t="s">
        <v>16</v>
      </c>
      <c r="E1310" t="s">
        <v>24</v>
      </c>
      <c r="F1310" t="s">
        <v>16</v>
      </c>
      <c r="G1310" t="s">
        <v>18</v>
      </c>
      <c r="H1310" t="s">
        <v>16</v>
      </c>
      <c r="I1310" t="s">
        <v>3203</v>
      </c>
      <c r="J1310" t="s">
        <v>3204</v>
      </c>
      <c r="K1310" t="s">
        <v>250</v>
      </c>
      <c r="L1310">
        <v>85</v>
      </c>
      <c r="M1310" s="2">
        <v>20000000</v>
      </c>
      <c r="N1310" s="2">
        <v>2275000</v>
      </c>
      <c r="O1310" t="str">
        <f t="shared" si="20"/>
        <v>Flop</v>
      </c>
      <c r="S1310" s="16" t="s">
        <v>23</v>
      </c>
      <c r="T1310" s="17">
        <v>1</v>
      </c>
    </row>
    <row r="1311" spans="1:20" x14ac:dyDescent="0.3">
      <c r="A1311" t="s">
        <v>3205</v>
      </c>
      <c r="B1311" t="s">
        <v>15</v>
      </c>
      <c r="C1311" t="s">
        <v>16</v>
      </c>
      <c r="D1311" t="s">
        <v>16</v>
      </c>
      <c r="E1311" t="s">
        <v>24</v>
      </c>
      <c r="F1311" t="s">
        <v>18</v>
      </c>
      <c r="G1311" t="s">
        <v>18</v>
      </c>
      <c r="H1311" t="s">
        <v>18</v>
      </c>
      <c r="I1311" t="s">
        <v>3206</v>
      </c>
      <c r="J1311" t="s">
        <v>3206</v>
      </c>
      <c r="K1311" t="s">
        <v>3206</v>
      </c>
      <c r="L1311">
        <v>4</v>
      </c>
      <c r="M1311" s="2">
        <v>1500000</v>
      </c>
      <c r="N1311" s="2">
        <v>150000</v>
      </c>
      <c r="O1311" t="str">
        <f t="shared" si="20"/>
        <v>Flop</v>
      </c>
      <c r="S1311" s="14" t="s">
        <v>3258</v>
      </c>
      <c r="T1311" s="17">
        <v>1</v>
      </c>
    </row>
    <row r="1312" spans="1:20" x14ac:dyDescent="0.3">
      <c r="A1312" t="s">
        <v>3207</v>
      </c>
      <c r="B1312" t="s">
        <v>15</v>
      </c>
      <c r="C1312" t="s">
        <v>16</v>
      </c>
      <c r="D1312" t="s">
        <v>16</v>
      </c>
      <c r="E1312" t="s">
        <v>228</v>
      </c>
      <c r="F1312" t="s">
        <v>18</v>
      </c>
      <c r="G1312" t="s">
        <v>16</v>
      </c>
      <c r="H1312" t="s">
        <v>16</v>
      </c>
      <c r="I1312" t="s">
        <v>3208</v>
      </c>
      <c r="J1312" t="s">
        <v>563</v>
      </c>
      <c r="K1312" t="s">
        <v>564</v>
      </c>
      <c r="L1312">
        <v>25</v>
      </c>
      <c r="M1312" s="2">
        <v>5000000</v>
      </c>
      <c r="N1312" s="2">
        <v>3700000</v>
      </c>
      <c r="O1312" t="str">
        <f t="shared" si="20"/>
        <v>Flop</v>
      </c>
      <c r="S1312" s="16" t="s">
        <v>15</v>
      </c>
      <c r="T1312" s="17">
        <v>1</v>
      </c>
    </row>
    <row r="1313" spans="1:20" x14ac:dyDescent="0.3">
      <c r="A1313" t="s">
        <v>3209</v>
      </c>
      <c r="B1313" t="s">
        <v>15</v>
      </c>
      <c r="C1313" t="s">
        <v>16</v>
      </c>
      <c r="D1313" t="s">
        <v>16</v>
      </c>
      <c r="E1313" t="s">
        <v>29</v>
      </c>
      <c r="F1313" t="s">
        <v>18</v>
      </c>
      <c r="G1313" t="s">
        <v>18</v>
      </c>
      <c r="H1313" t="s">
        <v>16</v>
      </c>
      <c r="I1313" t="s">
        <v>3210</v>
      </c>
      <c r="J1313" t="s">
        <v>1142</v>
      </c>
      <c r="K1313" t="s">
        <v>1215</v>
      </c>
      <c r="L1313">
        <v>450</v>
      </c>
      <c r="M1313" s="2">
        <v>100000000</v>
      </c>
      <c r="N1313" s="2">
        <v>34500000</v>
      </c>
      <c r="O1313" t="str">
        <f t="shared" si="20"/>
        <v>Flop</v>
      </c>
      <c r="S1313" s="14" t="s">
        <v>3260</v>
      </c>
      <c r="T1313" s="17">
        <v>1</v>
      </c>
    </row>
    <row r="1314" spans="1:20" x14ac:dyDescent="0.3">
      <c r="A1314" t="s">
        <v>3211</v>
      </c>
      <c r="B1314" t="s">
        <v>15</v>
      </c>
      <c r="C1314" t="s">
        <v>16</v>
      </c>
      <c r="D1314" t="s">
        <v>16</v>
      </c>
      <c r="E1314" t="s">
        <v>38</v>
      </c>
      <c r="F1314" t="s">
        <v>16</v>
      </c>
      <c r="G1314" t="s">
        <v>16</v>
      </c>
      <c r="H1314" t="s">
        <v>18</v>
      </c>
      <c r="I1314" t="s">
        <v>3212</v>
      </c>
      <c r="J1314" t="s">
        <v>567</v>
      </c>
      <c r="K1314" t="s">
        <v>568</v>
      </c>
      <c r="L1314">
        <v>1</v>
      </c>
      <c r="M1314" s="2">
        <v>1500000</v>
      </c>
      <c r="N1314" s="2">
        <v>875000</v>
      </c>
      <c r="O1314" t="str">
        <f t="shared" si="20"/>
        <v>Flop</v>
      </c>
      <c r="S1314" s="16" t="s">
        <v>23</v>
      </c>
      <c r="T1314" s="17">
        <v>1</v>
      </c>
    </row>
    <row r="1315" spans="1:20" x14ac:dyDescent="0.3">
      <c r="A1315" t="s">
        <v>3213</v>
      </c>
      <c r="B1315" t="s">
        <v>15</v>
      </c>
      <c r="C1315" t="s">
        <v>16</v>
      </c>
      <c r="D1315" t="s">
        <v>16</v>
      </c>
      <c r="E1315" t="s">
        <v>228</v>
      </c>
      <c r="F1315" t="s">
        <v>16</v>
      </c>
      <c r="G1315" t="s">
        <v>16</v>
      </c>
      <c r="H1315" t="s">
        <v>16</v>
      </c>
      <c r="I1315" t="s">
        <v>3212</v>
      </c>
      <c r="J1315" t="s">
        <v>3214</v>
      </c>
      <c r="K1315" t="s">
        <v>988</v>
      </c>
      <c r="L1315">
        <v>1</v>
      </c>
      <c r="M1315" s="2">
        <v>2500000</v>
      </c>
      <c r="N1315" s="2">
        <v>2100000</v>
      </c>
      <c r="O1315" t="str">
        <f t="shared" si="20"/>
        <v>Average</v>
      </c>
      <c r="S1315" s="14" t="s">
        <v>3263</v>
      </c>
      <c r="T1315" s="17">
        <v>1</v>
      </c>
    </row>
    <row r="1316" spans="1:20" x14ac:dyDescent="0.3">
      <c r="A1316" t="s">
        <v>3215</v>
      </c>
      <c r="B1316" t="s">
        <v>23</v>
      </c>
      <c r="C1316" t="s">
        <v>16</v>
      </c>
      <c r="D1316" t="s">
        <v>16</v>
      </c>
      <c r="E1316" t="s">
        <v>38</v>
      </c>
      <c r="F1316" t="s">
        <v>16</v>
      </c>
      <c r="G1316" t="s">
        <v>16</v>
      </c>
      <c r="H1316" t="s">
        <v>16</v>
      </c>
      <c r="I1316" t="s">
        <v>3212</v>
      </c>
      <c r="J1316" t="s">
        <v>3214</v>
      </c>
      <c r="K1316" t="s">
        <v>988</v>
      </c>
      <c r="L1316">
        <v>5</v>
      </c>
      <c r="M1316" s="2">
        <v>2500000</v>
      </c>
      <c r="N1316" s="2">
        <v>3600000</v>
      </c>
      <c r="O1316" t="str">
        <f t="shared" si="20"/>
        <v>Hit</v>
      </c>
      <c r="S1316" s="16" t="s">
        <v>15</v>
      </c>
      <c r="T1316" s="17">
        <v>1</v>
      </c>
    </row>
    <row r="1317" spans="1:20" x14ac:dyDescent="0.3">
      <c r="A1317" t="s">
        <v>3216</v>
      </c>
      <c r="B1317" t="s">
        <v>15</v>
      </c>
      <c r="C1317" t="s">
        <v>16</v>
      </c>
      <c r="D1317" t="s">
        <v>16</v>
      </c>
      <c r="E1317" t="s">
        <v>38</v>
      </c>
      <c r="F1317" t="s">
        <v>16</v>
      </c>
      <c r="G1317" t="s">
        <v>16</v>
      </c>
      <c r="H1317" t="s">
        <v>16</v>
      </c>
      <c r="I1317" t="s">
        <v>3212</v>
      </c>
      <c r="J1317" t="s">
        <v>3214</v>
      </c>
      <c r="K1317" t="s">
        <v>988</v>
      </c>
      <c r="L1317">
        <v>1</v>
      </c>
      <c r="M1317" s="2">
        <v>1500000</v>
      </c>
      <c r="N1317" s="2">
        <v>1525000</v>
      </c>
      <c r="O1317" t="str">
        <f t="shared" si="20"/>
        <v>Hit</v>
      </c>
      <c r="S1317" s="14" t="s">
        <v>3266</v>
      </c>
      <c r="T1317" s="17">
        <v>1</v>
      </c>
    </row>
    <row r="1318" spans="1:20" x14ac:dyDescent="0.3">
      <c r="A1318" t="s">
        <v>3217</v>
      </c>
      <c r="B1318" t="s">
        <v>15</v>
      </c>
      <c r="C1318" t="s">
        <v>16</v>
      </c>
      <c r="D1318" t="s">
        <v>16</v>
      </c>
      <c r="E1318" t="s">
        <v>228</v>
      </c>
      <c r="F1318" t="s">
        <v>16</v>
      </c>
      <c r="G1318" t="s">
        <v>16</v>
      </c>
      <c r="H1318" t="s">
        <v>16</v>
      </c>
      <c r="I1318" t="s">
        <v>3212</v>
      </c>
      <c r="J1318" t="s">
        <v>3214</v>
      </c>
      <c r="K1318" t="s">
        <v>988</v>
      </c>
      <c r="L1318">
        <v>1</v>
      </c>
      <c r="M1318" s="2">
        <v>2000000</v>
      </c>
      <c r="N1318" s="2">
        <v>1775000</v>
      </c>
      <c r="O1318" t="str">
        <f t="shared" si="20"/>
        <v>Average</v>
      </c>
      <c r="S1318" s="16" t="s">
        <v>15</v>
      </c>
      <c r="T1318" s="17">
        <v>1</v>
      </c>
    </row>
    <row r="1319" spans="1:20" x14ac:dyDescent="0.3">
      <c r="A1319" t="s">
        <v>3218</v>
      </c>
      <c r="B1319" t="s">
        <v>15</v>
      </c>
      <c r="C1319" t="s">
        <v>16</v>
      </c>
      <c r="D1319" t="s">
        <v>16</v>
      </c>
      <c r="E1319" t="s">
        <v>38</v>
      </c>
      <c r="F1319" t="s">
        <v>16</v>
      </c>
      <c r="G1319" t="s">
        <v>16</v>
      </c>
      <c r="H1319" t="s">
        <v>16</v>
      </c>
      <c r="I1319" t="s">
        <v>3212</v>
      </c>
      <c r="J1319" t="s">
        <v>3214</v>
      </c>
      <c r="K1319" t="s">
        <v>988</v>
      </c>
      <c r="L1319">
        <v>2</v>
      </c>
      <c r="M1319" s="2">
        <v>2500000</v>
      </c>
      <c r="N1319" s="2">
        <v>2150000</v>
      </c>
      <c r="O1319" t="str">
        <f t="shared" si="20"/>
        <v>Average</v>
      </c>
      <c r="S1319" s="14" t="s">
        <v>3268</v>
      </c>
      <c r="T1319" s="17">
        <v>1</v>
      </c>
    </row>
    <row r="1320" spans="1:20" x14ac:dyDescent="0.3">
      <c r="A1320" t="s">
        <v>3219</v>
      </c>
      <c r="B1320" t="s">
        <v>15</v>
      </c>
      <c r="C1320" t="s">
        <v>16</v>
      </c>
      <c r="D1320" t="s">
        <v>16</v>
      </c>
      <c r="E1320" t="s">
        <v>38</v>
      </c>
      <c r="F1320" t="s">
        <v>16</v>
      </c>
      <c r="G1320" t="s">
        <v>16</v>
      </c>
      <c r="H1320" t="s">
        <v>16</v>
      </c>
      <c r="I1320" t="s">
        <v>3212</v>
      </c>
      <c r="J1320" t="s">
        <v>3214</v>
      </c>
      <c r="K1320" t="s">
        <v>988</v>
      </c>
      <c r="L1320">
        <v>1</v>
      </c>
      <c r="M1320" s="2">
        <v>1500000</v>
      </c>
      <c r="N1320" s="2">
        <v>1075000</v>
      </c>
      <c r="O1320" t="str">
        <f t="shared" si="20"/>
        <v>Flop</v>
      </c>
      <c r="S1320" s="16" t="s">
        <v>15</v>
      </c>
      <c r="T1320" s="17">
        <v>1</v>
      </c>
    </row>
    <row r="1321" spans="1:20" x14ac:dyDescent="0.3">
      <c r="A1321" t="s">
        <v>3220</v>
      </c>
      <c r="B1321" t="s">
        <v>23</v>
      </c>
      <c r="C1321" t="s">
        <v>16</v>
      </c>
      <c r="D1321" t="s">
        <v>16</v>
      </c>
      <c r="E1321" t="s">
        <v>55</v>
      </c>
      <c r="F1321" t="s">
        <v>16</v>
      </c>
      <c r="G1321" t="s">
        <v>16</v>
      </c>
      <c r="H1321" t="s">
        <v>16</v>
      </c>
      <c r="I1321" t="s">
        <v>3212</v>
      </c>
      <c r="J1321" t="s">
        <v>3214</v>
      </c>
      <c r="K1321" t="s">
        <v>988</v>
      </c>
      <c r="L1321">
        <v>10</v>
      </c>
      <c r="M1321" s="2">
        <v>3000000</v>
      </c>
      <c r="N1321" s="2">
        <v>2200000</v>
      </c>
      <c r="O1321" t="str">
        <f t="shared" si="20"/>
        <v>Flop</v>
      </c>
      <c r="S1321" s="14" t="s">
        <v>3271</v>
      </c>
      <c r="T1321" s="17">
        <v>1</v>
      </c>
    </row>
    <row r="1322" spans="1:20" x14ac:dyDescent="0.3">
      <c r="A1322" t="s">
        <v>3221</v>
      </c>
      <c r="B1322" t="s">
        <v>23</v>
      </c>
      <c r="C1322" t="s">
        <v>16</v>
      </c>
      <c r="D1322" t="s">
        <v>16</v>
      </c>
      <c r="E1322" t="s">
        <v>38</v>
      </c>
      <c r="F1322" t="s">
        <v>16</v>
      </c>
      <c r="G1322" t="s">
        <v>16</v>
      </c>
      <c r="H1322" t="s">
        <v>16</v>
      </c>
      <c r="I1322" t="s">
        <v>3212</v>
      </c>
      <c r="J1322" t="s">
        <v>1052</v>
      </c>
      <c r="K1322" t="s">
        <v>988</v>
      </c>
      <c r="L1322">
        <v>1</v>
      </c>
      <c r="M1322" s="2">
        <v>1000000</v>
      </c>
      <c r="N1322" s="2">
        <v>1100000</v>
      </c>
      <c r="O1322" t="str">
        <f t="shared" si="20"/>
        <v>Hit</v>
      </c>
      <c r="S1322" s="16" t="s">
        <v>15</v>
      </c>
      <c r="T1322" s="17">
        <v>1</v>
      </c>
    </row>
    <row r="1323" spans="1:20" x14ac:dyDescent="0.3">
      <c r="A1323" t="s">
        <v>3222</v>
      </c>
      <c r="B1323" t="s">
        <v>23</v>
      </c>
      <c r="C1323" t="s">
        <v>16</v>
      </c>
      <c r="D1323" t="s">
        <v>16</v>
      </c>
      <c r="E1323" t="s">
        <v>24</v>
      </c>
      <c r="F1323" t="s">
        <v>16</v>
      </c>
      <c r="G1323" t="s">
        <v>16</v>
      </c>
      <c r="H1323" t="s">
        <v>16</v>
      </c>
      <c r="I1323" t="s">
        <v>3223</v>
      </c>
      <c r="J1323" t="s">
        <v>2390</v>
      </c>
      <c r="K1323" t="s">
        <v>1790</v>
      </c>
      <c r="L1323">
        <v>625</v>
      </c>
      <c r="M1323" s="2">
        <v>110000000</v>
      </c>
      <c r="N1323" s="2">
        <v>113600000</v>
      </c>
      <c r="O1323" t="str">
        <f t="shared" si="20"/>
        <v>Hit</v>
      </c>
      <c r="S1323" s="14" t="s">
        <v>3275</v>
      </c>
      <c r="T1323" s="17">
        <v>1</v>
      </c>
    </row>
    <row r="1324" spans="1:20" x14ac:dyDescent="0.3">
      <c r="A1324" t="s">
        <v>3224</v>
      </c>
      <c r="B1324" t="s">
        <v>15</v>
      </c>
      <c r="C1324" t="s">
        <v>16</v>
      </c>
      <c r="D1324" t="s">
        <v>16</v>
      </c>
      <c r="E1324" t="s">
        <v>42</v>
      </c>
      <c r="F1324" t="s">
        <v>16</v>
      </c>
      <c r="G1324" t="s">
        <v>18</v>
      </c>
      <c r="H1324" t="s">
        <v>16</v>
      </c>
      <c r="I1324" t="s">
        <v>3223</v>
      </c>
      <c r="J1324" t="s">
        <v>3225</v>
      </c>
      <c r="K1324" t="s">
        <v>706</v>
      </c>
      <c r="L1324">
        <v>825</v>
      </c>
      <c r="M1324" s="2">
        <v>110000000</v>
      </c>
      <c r="N1324" s="2">
        <v>149400000</v>
      </c>
      <c r="O1324" t="str">
        <f t="shared" si="20"/>
        <v>Hit</v>
      </c>
      <c r="S1324" s="16" t="s">
        <v>15</v>
      </c>
      <c r="T1324" s="17">
        <v>1</v>
      </c>
    </row>
    <row r="1325" spans="1:20" x14ac:dyDescent="0.3">
      <c r="A1325" t="s">
        <v>3226</v>
      </c>
      <c r="B1325" t="s">
        <v>15</v>
      </c>
      <c r="C1325" t="s">
        <v>16</v>
      </c>
      <c r="D1325" t="s">
        <v>16</v>
      </c>
      <c r="E1325" t="s">
        <v>118</v>
      </c>
      <c r="F1325" t="s">
        <v>18</v>
      </c>
      <c r="G1325" t="s">
        <v>18</v>
      </c>
      <c r="H1325" t="s">
        <v>18</v>
      </c>
      <c r="I1325" t="s">
        <v>3223</v>
      </c>
      <c r="J1325" t="s">
        <v>923</v>
      </c>
      <c r="K1325" t="s">
        <v>924</v>
      </c>
      <c r="L1325">
        <v>500</v>
      </c>
      <c r="M1325" s="2">
        <v>90000000</v>
      </c>
      <c r="N1325" s="2">
        <v>67200000</v>
      </c>
      <c r="O1325" t="str">
        <f t="shared" si="20"/>
        <v>Flop</v>
      </c>
      <c r="S1325" s="14" t="s">
        <v>3279</v>
      </c>
      <c r="T1325" s="17">
        <v>1</v>
      </c>
    </row>
    <row r="1326" spans="1:20" x14ac:dyDescent="0.3">
      <c r="A1326" t="s">
        <v>3227</v>
      </c>
      <c r="B1326" t="s">
        <v>15</v>
      </c>
      <c r="C1326" t="s">
        <v>16</v>
      </c>
      <c r="D1326" t="s">
        <v>16</v>
      </c>
      <c r="E1326" t="s">
        <v>24</v>
      </c>
      <c r="F1326" t="s">
        <v>16</v>
      </c>
      <c r="G1326" t="s">
        <v>18</v>
      </c>
      <c r="H1326" t="s">
        <v>18</v>
      </c>
      <c r="I1326" t="s">
        <v>3228</v>
      </c>
      <c r="J1326" t="s">
        <v>3229</v>
      </c>
      <c r="K1326" t="s">
        <v>3230</v>
      </c>
      <c r="L1326">
        <v>375</v>
      </c>
      <c r="M1326" s="2">
        <v>90000000</v>
      </c>
      <c r="N1326" s="2">
        <v>29200000</v>
      </c>
      <c r="O1326" t="str">
        <f t="shared" si="20"/>
        <v>Flop</v>
      </c>
      <c r="S1326" s="16" t="s">
        <v>23</v>
      </c>
      <c r="T1326" s="17">
        <v>1</v>
      </c>
    </row>
    <row r="1327" spans="1:20" x14ac:dyDescent="0.3">
      <c r="A1327" t="s">
        <v>3231</v>
      </c>
      <c r="B1327" t="s">
        <v>23</v>
      </c>
      <c r="C1327" t="s">
        <v>16</v>
      </c>
      <c r="D1327" t="s">
        <v>16</v>
      </c>
      <c r="E1327" t="s">
        <v>371</v>
      </c>
      <c r="F1327" t="s">
        <v>18</v>
      </c>
      <c r="G1327" t="s">
        <v>18</v>
      </c>
      <c r="H1327" t="s">
        <v>18</v>
      </c>
      <c r="I1327" t="s">
        <v>3232</v>
      </c>
      <c r="J1327" t="s">
        <v>3233</v>
      </c>
      <c r="K1327" t="s">
        <v>3234</v>
      </c>
      <c r="L1327">
        <v>10</v>
      </c>
      <c r="M1327" s="2">
        <v>40000000</v>
      </c>
      <c r="N1327" s="2">
        <v>450000</v>
      </c>
      <c r="O1327" t="str">
        <f t="shared" si="20"/>
        <v>Flop</v>
      </c>
      <c r="S1327" s="14" t="s">
        <v>3283</v>
      </c>
      <c r="T1327" s="17">
        <v>4</v>
      </c>
    </row>
    <row r="1328" spans="1:20" x14ac:dyDescent="0.3">
      <c r="A1328" t="s">
        <v>3235</v>
      </c>
      <c r="B1328" t="s">
        <v>15</v>
      </c>
      <c r="C1328" t="s">
        <v>16</v>
      </c>
      <c r="D1328" t="s">
        <v>16</v>
      </c>
      <c r="E1328" t="s">
        <v>24</v>
      </c>
      <c r="F1328" t="s">
        <v>18</v>
      </c>
      <c r="G1328" t="s">
        <v>18</v>
      </c>
      <c r="H1328" t="s">
        <v>18</v>
      </c>
      <c r="I1328" t="s">
        <v>3236</v>
      </c>
      <c r="J1328" t="s">
        <v>3237</v>
      </c>
      <c r="K1328" t="s">
        <v>3238</v>
      </c>
      <c r="L1328">
        <v>25</v>
      </c>
      <c r="M1328" s="2">
        <v>25000000</v>
      </c>
      <c r="N1328" s="2">
        <v>1225000</v>
      </c>
      <c r="O1328" t="str">
        <f t="shared" si="20"/>
        <v>Flop</v>
      </c>
      <c r="S1328" s="16" t="s">
        <v>23</v>
      </c>
      <c r="T1328" s="17">
        <v>1</v>
      </c>
    </row>
    <row r="1329" spans="1:20" x14ac:dyDescent="0.3">
      <c r="A1329" t="s">
        <v>3239</v>
      </c>
      <c r="B1329" t="s">
        <v>23</v>
      </c>
      <c r="C1329" t="s">
        <v>16</v>
      </c>
      <c r="D1329" t="s">
        <v>16</v>
      </c>
      <c r="E1329" t="s">
        <v>42</v>
      </c>
      <c r="F1329" t="s">
        <v>16</v>
      </c>
      <c r="G1329" t="s">
        <v>18</v>
      </c>
      <c r="H1329" t="s">
        <v>16</v>
      </c>
      <c r="I1329" t="s">
        <v>3236</v>
      </c>
      <c r="J1329" t="s">
        <v>3240</v>
      </c>
      <c r="K1329" t="s">
        <v>250</v>
      </c>
      <c r="L1329">
        <v>200</v>
      </c>
      <c r="M1329" s="2">
        <v>125000000</v>
      </c>
      <c r="N1329" s="2">
        <v>24100000</v>
      </c>
      <c r="O1329" t="str">
        <f t="shared" si="20"/>
        <v>Flop</v>
      </c>
      <c r="S1329" s="16" t="s">
        <v>15</v>
      </c>
      <c r="T1329" s="17">
        <v>3</v>
      </c>
    </row>
    <row r="1330" spans="1:20" x14ac:dyDescent="0.3">
      <c r="A1330" t="s">
        <v>3241</v>
      </c>
      <c r="B1330" t="s">
        <v>23</v>
      </c>
      <c r="C1330" t="s">
        <v>16</v>
      </c>
      <c r="D1330" t="s">
        <v>16</v>
      </c>
      <c r="E1330" t="s">
        <v>24</v>
      </c>
      <c r="F1330" t="s">
        <v>16</v>
      </c>
      <c r="G1330" t="s">
        <v>18</v>
      </c>
      <c r="H1330" t="s">
        <v>18</v>
      </c>
      <c r="I1330" t="s">
        <v>3242</v>
      </c>
      <c r="J1330" t="s">
        <v>3243</v>
      </c>
      <c r="K1330" t="s">
        <v>3244</v>
      </c>
      <c r="L1330">
        <v>10</v>
      </c>
      <c r="M1330" s="2">
        <v>12500000</v>
      </c>
      <c r="N1330" s="2">
        <v>145000</v>
      </c>
      <c r="O1330" t="str">
        <f t="shared" si="20"/>
        <v>Flop</v>
      </c>
      <c r="S1330" s="14" t="s">
        <v>3294</v>
      </c>
      <c r="T1330" s="17">
        <v>1</v>
      </c>
    </row>
    <row r="1331" spans="1:20" x14ac:dyDescent="0.3">
      <c r="A1331" t="s">
        <v>3245</v>
      </c>
      <c r="B1331" t="s">
        <v>15</v>
      </c>
      <c r="C1331" t="s">
        <v>16</v>
      </c>
      <c r="D1331" t="s">
        <v>16</v>
      </c>
      <c r="E1331" t="s">
        <v>17</v>
      </c>
      <c r="F1331" t="s">
        <v>18</v>
      </c>
      <c r="G1331" t="s">
        <v>18</v>
      </c>
      <c r="H1331" t="s">
        <v>18</v>
      </c>
      <c r="I1331" t="s">
        <v>3246</v>
      </c>
      <c r="J1331" t="s">
        <v>3246</v>
      </c>
      <c r="K1331" t="s">
        <v>3247</v>
      </c>
      <c r="L1331">
        <v>20</v>
      </c>
      <c r="M1331" s="2">
        <v>20000000</v>
      </c>
      <c r="N1331" s="2">
        <v>180000</v>
      </c>
      <c r="O1331" t="str">
        <f t="shared" si="20"/>
        <v>Flop</v>
      </c>
      <c r="S1331" s="16" t="s">
        <v>23</v>
      </c>
      <c r="T1331" s="17">
        <v>1</v>
      </c>
    </row>
    <row r="1332" spans="1:20" x14ac:dyDescent="0.3">
      <c r="A1332" t="s">
        <v>3248</v>
      </c>
      <c r="B1332" t="s">
        <v>15</v>
      </c>
      <c r="C1332" t="s">
        <v>16</v>
      </c>
      <c r="D1332" t="s">
        <v>16</v>
      </c>
      <c r="E1332" t="s">
        <v>64</v>
      </c>
      <c r="F1332" t="s">
        <v>16</v>
      </c>
      <c r="G1332" t="s">
        <v>18</v>
      </c>
      <c r="H1332" t="s">
        <v>16</v>
      </c>
      <c r="I1332" t="s">
        <v>3249</v>
      </c>
      <c r="J1332" t="s">
        <v>3250</v>
      </c>
      <c r="K1332" t="s">
        <v>125</v>
      </c>
      <c r="L1332">
        <v>35</v>
      </c>
      <c r="M1332" s="2">
        <v>9000000</v>
      </c>
      <c r="N1332" s="2">
        <v>600000</v>
      </c>
      <c r="O1332" t="str">
        <f t="shared" si="20"/>
        <v>Flop</v>
      </c>
      <c r="S1332" s="14" t="s">
        <v>3298</v>
      </c>
      <c r="T1332" s="17">
        <v>18</v>
      </c>
    </row>
    <row r="1333" spans="1:20" x14ac:dyDescent="0.3">
      <c r="A1333" t="s">
        <v>3251</v>
      </c>
      <c r="B1333" t="s">
        <v>15</v>
      </c>
      <c r="C1333" t="s">
        <v>16</v>
      </c>
      <c r="D1333" t="s">
        <v>16</v>
      </c>
      <c r="E1333" t="s">
        <v>42</v>
      </c>
      <c r="F1333" t="s">
        <v>16</v>
      </c>
      <c r="G1333" t="s">
        <v>18</v>
      </c>
      <c r="H1333" t="s">
        <v>18</v>
      </c>
      <c r="I1333" t="s">
        <v>3249</v>
      </c>
      <c r="J1333" t="s">
        <v>848</v>
      </c>
      <c r="K1333" t="s">
        <v>3252</v>
      </c>
      <c r="L1333">
        <v>60</v>
      </c>
      <c r="M1333" s="2">
        <v>22500000</v>
      </c>
      <c r="N1333" s="2">
        <v>3350000</v>
      </c>
      <c r="O1333" t="str">
        <f t="shared" si="20"/>
        <v>Flop</v>
      </c>
      <c r="S1333" s="16" t="s">
        <v>23</v>
      </c>
      <c r="T1333" s="17">
        <v>8</v>
      </c>
    </row>
    <row r="1334" spans="1:20" x14ac:dyDescent="0.3">
      <c r="A1334" t="s">
        <v>3253</v>
      </c>
      <c r="B1334" t="s">
        <v>23</v>
      </c>
      <c r="C1334" t="s">
        <v>16</v>
      </c>
      <c r="D1334" t="s">
        <v>16</v>
      </c>
      <c r="E1334" t="s">
        <v>24</v>
      </c>
      <c r="F1334" t="s">
        <v>18</v>
      </c>
      <c r="G1334" t="s">
        <v>18</v>
      </c>
      <c r="H1334" t="s">
        <v>18</v>
      </c>
      <c r="I1334" t="s">
        <v>3254</v>
      </c>
      <c r="J1334" t="s">
        <v>3255</v>
      </c>
      <c r="K1334" t="s">
        <v>3256</v>
      </c>
      <c r="L1334">
        <v>175</v>
      </c>
      <c r="M1334" s="2">
        <v>55000000</v>
      </c>
      <c r="N1334" s="2">
        <v>4550000</v>
      </c>
      <c r="O1334" t="str">
        <f t="shared" si="20"/>
        <v>Flop</v>
      </c>
      <c r="S1334" s="16" t="s">
        <v>15</v>
      </c>
      <c r="T1334" s="17">
        <v>10</v>
      </c>
    </row>
    <row r="1335" spans="1:20" x14ac:dyDescent="0.3">
      <c r="A1335" t="s">
        <v>3257</v>
      </c>
      <c r="B1335" t="s">
        <v>15</v>
      </c>
      <c r="C1335" t="s">
        <v>16</v>
      </c>
      <c r="D1335" t="s">
        <v>16</v>
      </c>
      <c r="E1335" t="s">
        <v>38</v>
      </c>
      <c r="F1335" t="s">
        <v>16</v>
      </c>
      <c r="G1335" t="s">
        <v>16</v>
      </c>
      <c r="H1335" t="s">
        <v>16</v>
      </c>
      <c r="I1335" t="s">
        <v>3258</v>
      </c>
      <c r="J1335" t="s">
        <v>1052</v>
      </c>
      <c r="K1335" t="s">
        <v>988</v>
      </c>
      <c r="L1335">
        <v>2</v>
      </c>
      <c r="M1335" s="2">
        <v>1500000</v>
      </c>
      <c r="N1335" s="2">
        <v>1500000</v>
      </c>
      <c r="O1335" t="str">
        <f t="shared" si="20"/>
        <v>Hit</v>
      </c>
      <c r="S1335" s="14" t="s">
        <v>3319</v>
      </c>
      <c r="T1335" s="17">
        <v>2</v>
      </c>
    </row>
    <row r="1336" spans="1:20" x14ac:dyDescent="0.3">
      <c r="A1336" t="s">
        <v>3259</v>
      </c>
      <c r="B1336" t="s">
        <v>23</v>
      </c>
      <c r="C1336" t="s">
        <v>16</v>
      </c>
      <c r="D1336" t="s">
        <v>16</v>
      </c>
      <c r="E1336" t="s">
        <v>42</v>
      </c>
      <c r="F1336" t="s">
        <v>18</v>
      </c>
      <c r="G1336" t="s">
        <v>18</v>
      </c>
      <c r="H1336" t="s">
        <v>18</v>
      </c>
      <c r="I1336" t="s">
        <v>3260</v>
      </c>
      <c r="J1336" t="s">
        <v>3261</v>
      </c>
      <c r="K1336" t="s">
        <v>1036</v>
      </c>
      <c r="L1336">
        <v>10</v>
      </c>
      <c r="M1336" s="2">
        <v>15000000</v>
      </c>
      <c r="N1336" s="2">
        <v>510000</v>
      </c>
      <c r="O1336" t="str">
        <f t="shared" si="20"/>
        <v>Flop</v>
      </c>
      <c r="S1336" s="16" t="s">
        <v>23</v>
      </c>
      <c r="T1336" s="17">
        <v>1</v>
      </c>
    </row>
    <row r="1337" spans="1:20" x14ac:dyDescent="0.3">
      <c r="A1337" t="s">
        <v>3262</v>
      </c>
      <c r="B1337" t="s">
        <v>15</v>
      </c>
      <c r="C1337" t="s">
        <v>16</v>
      </c>
      <c r="D1337" t="s">
        <v>16</v>
      </c>
      <c r="E1337" t="s">
        <v>24</v>
      </c>
      <c r="F1337" t="s">
        <v>18</v>
      </c>
      <c r="G1337" t="s">
        <v>18</v>
      </c>
      <c r="H1337" t="s">
        <v>18</v>
      </c>
      <c r="I1337" t="s">
        <v>3263</v>
      </c>
      <c r="J1337" t="s">
        <v>2704</v>
      </c>
      <c r="K1337" t="s">
        <v>3264</v>
      </c>
      <c r="L1337">
        <v>30</v>
      </c>
      <c r="M1337" s="2">
        <v>12500000</v>
      </c>
      <c r="N1337" s="2">
        <v>2800000</v>
      </c>
      <c r="O1337" t="str">
        <f t="shared" si="20"/>
        <v>Flop</v>
      </c>
      <c r="S1337" s="16" t="s">
        <v>15</v>
      </c>
      <c r="T1337" s="17">
        <v>1</v>
      </c>
    </row>
    <row r="1338" spans="1:20" x14ac:dyDescent="0.3">
      <c r="A1338" t="s">
        <v>3265</v>
      </c>
      <c r="B1338" t="s">
        <v>15</v>
      </c>
      <c r="C1338" t="s">
        <v>16</v>
      </c>
      <c r="D1338" t="s">
        <v>16</v>
      </c>
      <c r="E1338" t="s">
        <v>24</v>
      </c>
      <c r="F1338" t="s">
        <v>18</v>
      </c>
      <c r="G1338" t="s">
        <v>18</v>
      </c>
      <c r="H1338" t="s">
        <v>18</v>
      </c>
      <c r="I1338" t="s">
        <v>3266</v>
      </c>
      <c r="J1338" t="s">
        <v>1315</v>
      </c>
      <c r="K1338" t="s">
        <v>1316</v>
      </c>
      <c r="L1338">
        <v>4</v>
      </c>
      <c r="M1338" s="2">
        <v>7000000</v>
      </c>
      <c r="N1338" s="2">
        <v>325000</v>
      </c>
      <c r="O1338" t="str">
        <f t="shared" si="20"/>
        <v>Flop</v>
      </c>
      <c r="S1338" s="14" t="s">
        <v>3324</v>
      </c>
      <c r="T1338" s="17">
        <v>16</v>
      </c>
    </row>
    <row r="1339" spans="1:20" x14ac:dyDescent="0.3">
      <c r="A1339" t="s">
        <v>3267</v>
      </c>
      <c r="B1339" t="s">
        <v>15</v>
      </c>
      <c r="C1339" t="s">
        <v>16</v>
      </c>
      <c r="D1339" t="s">
        <v>16</v>
      </c>
      <c r="E1339" t="s">
        <v>42</v>
      </c>
      <c r="F1339" t="s">
        <v>16</v>
      </c>
      <c r="G1339" t="s">
        <v>16</v>
      </c>
      <c r="H1339" t="s">
        <v>16</v>
      </c>
      <c r="I1339" t="s">
        <v>3268</v>
      </c>
      <c r="J1339" t="s">
        <v>3269</v>
      </c>
      <c r="K1339" t="s">
        <v>1212</v>
      </c>
      <c r="L1339">
        <v>250</v>
      </c>
      <c r="M1339" s="2">
        <v>50000000</v>
      </c>
      <c r="N1339" s="2">
        <v>14100000</v>
      </c>
      <c r="O1339" t="str">
        <f t="shared" si="20"/>
        <v>Flop</v>
      </c>
      <c r="S1339" s="16" t="s">
        <v>23</v>
      </c>
      <c r="T1339" s="17">
        <v>11</v>
      </c>
    </row>
    <row r="1340" spans="1:20" x14ac:dyDescent="0.3">
      <c r="A1340" t="s">
        <v>3270</v>
      </c>
      <c r="B1340" t="s">
        <v>15</v>
      </c>
      <c r="C1340" t="s">
        <v>16</v>
      </c>
      <c r="D1340" t="s">
        <v>16</v>
      </c>
      <c r="E1340" t="s">
        <v>29</v>
      </c>
      <c r="F1340" t="s">
        <v>16</v>
      </c>
      <c r="G1340" t="s">
        <v>18</v>
      </c>
      <c r="H1340" t="s">
        <v>18</v>
      </c>
      <c r="I1340" t="s">
        <v>3271</v>
      </c>
      <c r="J1340" t="s">
        <v>3272</v>
      </c>
      <c r="K1340" t="s">
        <v>3273</v>
      </c>
      <c r="L1340">
        <v>25</v>
      </c>
      <c r="M1340" s="2">
        <v>10000000</v>
      </c>
      <c r="N1340" s="2">
        <v>900000</v>
      </c>
      <c r="O1340" t="str">
        <f t="shared" si="20"/>
        <v>Flop</v>
      </c>
      <c r="S1340" s="16" t="s">
        <v>15</v>
      </c>
      <c r="T1340" s="17">
        <v>5</v>
      </c>
    </row>
    <row r="1341" spans="1:20" x14ac:dyDescent="0.3">
      <c r="A1341" t="s">
        <v>3274</v>
      </c>
      <c r="B1341" t="s">
        <v>15</v>
      </c>
      <c r="C1341" t="s">
        <v>16</v>
      </c>
      <c r="D1341" t="s">
        <v>16</v>
      </c>
      <c r="E1341" t="s">
        <v>42</v>
      </c>
      <c r="F1341" t="s">
        <v>18</v>
      </c>
      <c r="G1341" t="s">
        <v>18</v>
      </c>
      <c r="H1341" t="s">
        <v>18</v>
      </c>
      <c r="I1341" t="s">
        <v>3275</v>
      </c>
      <c r="J1341" t="s">
        <v>3276</v>
      </c>
      <c r="K1341" t="s">
        <v>3277</v>
      </c>
      <c r="L1341">
        <v>450</v>
      </c>
      <c r="M1341" s="2">
        <v>75000000</v>
      </c>
      <c r="N1341" s="2">
        <v>99940000</v>
      </c>
      <c r="O1341" t="str">
        <f t="shared" si="20"/>
        <v>Hit</v>
      </c>
      <c r="S1341" s="14" t="s">
        <v>3342</v>
      </c>
      <c r="T1341" s="17">
        <v>1</v>
      </c>
    </row>
    <row r="1342" spans="1:20" x14ac:dyDescent="0.3">
      <c r="A1342" t="s">
        <v>3278</v>
      </c>
      <c r="B1342" t="s">
        <v>23</v>
      </c>
      <c r="C1342" t="s">
        <v>16</v>
      </c>
      <c r="D1342" t="s">
        <v>16</v>
      </c>
      <c r="E1342" t="s">
        <v>55</v>
      </c>
      <c r="F1342" t="s">
        <v>18</v>
      </c>
      <c r="G1342" t="s">
        <v>18</v>
      </c>
      <c r="H1342" t="s">
        <v>18</v>
      </c>
      <c r="I1342" t="s">
        <v>3279</v>
      </c>
      <c r="J1342" t="s">
        <v>3280</v>
      </c>
      <c r="K1342" t="s">
        <v>3281</v>
      </c>
      <c r="L1342">
        <v>1</v>
      </c>
      <c r="M1342" s="2">
        <v>8000000</v>
      </c>
      <c r="N1342" s="2">
        <v>650000</v>
      </c>
      <c r="O1342" t="str">
        <f t="shared" si="20"/>
        <v>Flop</v>
      </c>
      <c r="S1342" s="16" t="s">
        <v>15</v>
      </c>
      <c r="T1342" s="17">
        <v>1</v>
      </c>
    </row>
    <row r="1343" spans="1:20" x14ac:dyDescent="0.3">
      <c r="A1343" t="s">
        <v>3282</v>
      </c>
      <c r="B1343" t="s">
        <v>15</v>
      </c>
      <c r="C1343" t="s">
        <v>16</v>
      </c>
      <c r="D1343" t="s">
        <v>16</v>
      </c>
      <c r="E1343" t="s">
        <v>24</v>
      </c>
      <c r="F1343" t="s">
        <v>16</v>
      </c>
      <c r="G1343" t="s">
        <v>18</v>
      </c>
      <c r="H1343" t="s">
        <v>18</v>
      </c>
      <c r="I1343" t="s">
        <v>3283</v>
      </c>
      <c r="J1343" t="s">
        <v>2566</v>
      </c>
      <c r="K1343" t="s">
        <v>3284</v>
      </c>
      <c r="L1343">
        <v>50</v>
      </c>
      <c r="M1343" s="2">
        <v>25000000</v>
      </c>
      <c r="N1343" s="2">
        <v>24500000</v>
      </c>
      <c r="O1343" t="str">
        <f t="shared" si="20"/>
        <v>Average</v>
      </c>
      <c r="S1343" s="14" t="s">
        <v>3345</v>
      </c>
      <c r="T1343" s="17">
        <v>1</v>
      </c>
    </row>
    <row r="1344" spans="1:20" x14ac:dyDescent="0.3">
      <c r="A1344" t="s">
        <v>3285</v>
      </c>
      <c r="B1344" t="s">
        <v>23</v>
      </c>
      <c r="C1344" t="s">
        <v>16</v>
      </c>
      <c r="D1344" t="s">
        <v>16</v>
      </c>
      <c r="E1344" t="s">
        <v>24</v>
      </c>
      <c r="F1344" t="s">
        <v>16</v>
      </c>
      <c r="G1344" t="s">
        <v>16</v>
      </c>
      <c r="H1344" t="s">
        <v>16</v>
      </c>
      <c r="I1344" t="s">
        <v>3283</v>
      </c>
      <c r="J1344" t="s">
        <v>3286</v>
      </c>
      <c r="K1344" t="s">
        <v>125</v>
      </c>
      <c r="L1344">
        <v>450</v>
      </c>
      <c r="M1344" s="2">
        <v>120000000</v>
      </c>
      <c r="N1344" s="2">
        <v>22200000</v>
      </c>
      <c r="O1344" t="str">
        <f t="shared" si="20"/>
        <v>Flop</v>
      </c>
      <c r="S1344" s="16" t="s">
        <v>15</v>
      </c>
      <c r="T1344" s="17">
        <v>1</v>
      </c>
    </row>
    <row r="1345" spans="1:20" x14ac:dyDescent="0.3">
      <c r="A1345" t="s">
        <v>3287</v>
      </c>
      <c r="B1345" t="s">
        <v>15</v>
      </c>
      <c r="C1345" t="s">
        <v>16</v>
      </c>
      <c r="D1345" t="s">
        <v>16</v>
      </c>
      <c r="E1345" t="s">
        <v>42</v>
      </c>
      <c r="F1345" t="s">
        <v>16</v>
      </c>
      <c r="G1345" t="s">
        <v>18</v>
      </c>
      <c r="H1345" t="s">
        <v>18</v>
      </c>
      <c r="I1345" t="s">
        <v>3283</v>
      </c>
      <c r="J1345" t="s">
        <v>3288</v>
      </c>
      <c r="K1345" t="s">
        <v>3289</v>
      </c>
      <c r="L1345">
        <v>70</v>
      </c>
      <c r="M1345" s="2">
        <v>25000000</v>
      </c>
      <c r="N1345" s="2">
        <v>19800000</v>
      </c>
      <c r="O1345" t="str">
        <f t="shared" si="20"/>
        <v>Average</v>
      </c>
      <c r="S1345" s="14" t="s">
        <v>3347</v>
      </c>
      <c r="T1345" s="17">
        <v>1</v>
      </c>
    </row>
    <row r="1346" spans="1:20" x14ac:dyDescent="0.3">
      <c r="A1346" t="s">
        <v>3290</v>
      </c>
      <c r="B1346" t="s">
        <v>15</v>
      </c>
      <c r="C1346" t="s">
        <v>16</v>
      </c>
      <c r="D1346" t="s">
        <v>16</v>
      </c>
      <c r="E1346" t="s">
        <v>24</v>
      </c>
      <c r="F1346" t="s">
        <v>16</v>
      </c>
      <c r="G1346" t="s">
        <v>18</v>
      </c>
      <c r="H1346" t="s">
        <v>18</v>
      </c>
      <c r="I1346" t="s">
        <v>3283</v>
      </c>
      <c r="J1346" t="s">
        <v>3291</v>
      </c>
      <c r="K1346" t="s">
        <v>3292</v>
      </c>
      <c r="L1346">
        <v>12</v>
      </c>
      <c r="M1346" s="2">
        <v>20000000</v>
      </c>
      <c r="N1346" s="2">
        <v>275000</v>
      </c>
      <c r="O1346" t="str">
        <f t="shared" ref="O1346:O1409" si="21">IF(N1346 &gt;= 2*M1346, "Blockbuster", IF(N1346 &gt;= M1346, "Hit", IF(N1346 &gt;= 0.75*M1346, "Average", "Flop")))</f>
        <v>Flop</v>
      </c>
      <c r="S1346" s="16" t="s">
        <v>15</v>
      </c>
      <c r="T1346" s="17">
        <v>1</v>
      </c>
    </row>
    <row r="1347" spans="1:20" x14ac:dyDescent="0.3">
      <c r="A1347" t="s">
        <v>3293</v>
      </c>
      <c r="B1347" t="s">
        <v>23</v>
      </c>
      <c r="C1347" t="s">
        <v>16</v>
      </c>
      <c r="D1347" t="s">
        <v>16</v>
      </c>
      <c r="E1347" t="s">
        <v>24</v>
      </c>
      <c r="F1347" t="s">
        <v>18</v>
      </c>
      <c r="G1347" t="s">
        <v>18</v>
      </c>
      <c r="H1347" t="s">
        <v>18</v>
      </c>
      <c r="I1347" t="s">
        <v>3294</v>
      </c>
      <c r="J1347" t="s">
        <v>3295</v>
      </c>
      <c r="K1347" t="s">
        <v>3296</v>
      </c>
      <c r="L1347">
        <v>15</v>
      </c>
      <c r="M1347" s="2">
        <v>5000000</v>
      </c>
      <c r="N1347" s="2">
        <v>67500</v>
      </c>
      <c r="O1347" t="str">
        <f t="shared" si="21"/>
        <v>Flop</v>
      </c>
      <c r="S1347" s="14" t="s">
        <v>3351</v>
      </c>
      <c r="T1347" s="17">
        <v>1</v>
      </c>
    </row>
    <row r="1348" spans="1:20" x14ac:dyDescent="0.3">
      <c r="A1348" t="s">
        <v>3297</v>
      </c>
      <c r="B1348" t="s">
        <v>23</v>
      </c>
      <c r="C1348" t="s">
        <v>16</v>
      </c>
      <c r="D1348" t="s">
        <v>16</v>
      </c>
      <c r="E1348" t="s">
        <v>118</v>
      </c>
      <c r="F1348" t="s">
        <v>16</v>
      </c>
      <c r="G1348" t="s">
        <v>16</v>
      </c>
      <c r="H1348" t="s">
        <v>16</v>
      </c>
      <c r="I1348" t="s">
        <v>3298</v>
      </c>
      <c r="J1348" t="s">
        <v>2580</v>
      </c>
      <c r="K1348" t="s">
        <v>69</v>
      </c>
      <c r="L1348">
        <v>950</v>
      </c>
      <c r="M1348" s="2">
        <v>280000000</v>
      </c>
      <c r="N1348" s="2">
        <v>461200000</v>
      </c>
      <c r="O1348" t="str">
        <f t="shared" si="21"/>
        <v>Hit</v>
      </c>
      <c r="S1348" s="16" t="s">
        <v>23</v>
      </c>
      <c r="T1348" s="17">
        <v>1</v>
      </c>
    </row>
    <row r="1349" spans="1:20" x14ac:dyDescent="0.3">
      <c r="A1349" t="s">
        <v>3299</v>
      </c>
      <c r="B1349" t="s">
        <v>15</v>
      </c>
      <c r="C1349" t="s">
        <v>18</v>
      </c>
      <c r="D1349" t="s">
        <v>16</v>
      </c>
      <c r="E1349" t="s">
        <v>118</v>
      </c>
      <c r="F1349" t="s">
        <v>16</v>
      </c>
      <c r="G1349" t="s">
        <v>16</v>
      </c>
      <c r="H1349" t="s">
        <v>16</v>
      </c>
      <c r="I1349" t="s">
        <v>3298</v>
      </c>
      <c r="J1349" t="s">
        <v>3300</v>
      </c>
      <c r="K1349" t="s">
        <v>99</v>
      </c>
      <c r="L1349">
        <v>850</v>
      </c>
      <c r="M1349" s="2">
        <v>270000000</v>
      </c>
      <c r="N1349" s="2">
        <v>385847500</v>
      </c>
      <c r="O1349" t="str">
        <f t="shared" si="21"/>
        <v>Hit</v>
      </c>
      <c r="S1349" s="14" t="s">
        <v>3354</v>
      </c>
      <c r="T1349" s="17">
        <v>9</v>
      </c>
    </row>
    <row r="1350" spans="1:20" x14ac:dyDescent="0.3">
      <c r="A1350" t="s">
        <v>3301</v>
      </c>
      <c r="B1350" t="s">
        <v>23</v>
      </c>
      <c r="C1350" t="s">
        <v>16</v>
      </c>
      <c r="D1350" t="s">
        <v>16</v>
      </c>
      <c r="E1350" t="s">
        <v>118</v>
      </c>
      <c r="F1350" t="s">
        <v>16</v>
      </c>
      <c r="G1350" t="s">
        <v>16</v>
      </c>
      <c r="H1350" t="s">
        <v>16</v>
      </c>
      <c r="I1350" t="s">
        <v>3298</v>
      </c>
      <c r="J1350" t="s">
        <v>124</v>
      </c>
      <c r="K1350" t="s">
        <v>69</v>
      </c>
      <c r="L1350">
        <v>475</v>
      </c>
      <c r="M1350" s="2">
        <v>150000000</v>
      </c>
      <c r="N1350" s="2">
        <v>509380000</v>
      </c>
      <c r="O1350" t="str">
        <f t="shared" si="21"/>
        <v>Blockbuster</v>
      </c>
      <c r="S1350" s="16" t="s">
        <v>23</v>
      </c>
      <c r="T1350" s="17">
        <v>3</v>
      </c>
    </row>
    <row r="1351" spans="1:20" x14ac:dyDescent="0.3">
      <c r="A1351" t="s">
        <v>3302</v>
      </c>
      <c r="B1351" t="s">
        <v>15</v>
      </c>
      <c r="C1351" t="s">
        <v>16</v>
      </c>
      <c r="D1351" t="s">
        <v>16</v>
      </c>
      <c r="E1351" t="s">
        <v>118</v>
      </c>
      <c r="F1351" t="s">
        <v>16</v>
      </c>
      <c r="G1351" t="s">
        <v>16</v>
      </c>
      <c r="H1351" t="s">
        <v>16</v>
      </c>
      <c r="I1351" t="s">
        <v>3298</v>
      </c>
      <c r="J1351" t="s">
        <v>3303</v>
      </c>
      <c r="K1351" t="s">
        <v>1944</v>
      </c>
      <c r="L1351">
        <v>800</v>
      </c>
      <c r="M1351" s="2">
        <v>290000000</v>
      </c>
      <c r="N1351" s="2">
        <v>163027500</v>
      </c>
      <c r="O1351" t="str">
        <f t="shared" si="21"/>
        <v>Flop</v>
      </c>
      <c r="S1351" s="16" t="s">
        <v>15</v>
      </c>
      <c r="T1351" s="17">
        <v>6</v>
      </c>
    </row>
    <row r="1352" spans="1:20" x14ac:dyDescent="0.3">
      <c r="A1352" t="s">
        <v>3304</v>
      </c>
      <c r="B1352" t="s">
        <v>15</v>
      </c>
      <c r="C1352" t="s">
        <v>16</v>
      </c>
      <c r="D1352" t="s">
        <v>16</v>
      </c>
      <c r="E1352" t="s">
        <v>64</v>
      </c>
      <c r="F1352" t="s">
        <v>16</v>
      </c>
      <c r="G1352" t="s">
        <v>16</v>
      </c>
      <c r="H1352" t="s">
        <v>16</v>
      </c>
      <c r="I1352" t="s">
        <v>3298</v>
      </c>
      <c r="J1352" t="s">
        <v>65</v>
      </c>
      <c r="K1352" t="s">
        <v>99</v>
      </c>
      <c r="L1352">
        <v>1450</v>
      </c>
      <c r="M1352" s="2">
        <v>410000000</v>
      </c>
      <c r="N1352" s="2">
        <v>544800000</v>
      </c>
      <c r="O1352" t="str">
        <f t="shared" si="21"/>
        <v>Hit</v>
      </c>
      <c r="S1352" s="14" t="s">
        <v>3371</v>
      </c>
      <c r="T1352" s="17">
        <v>1</v>
      </c>
    </row>
    <row r="1353" spans="1:20" x14ac:dyDescent="0.3">
      <c r="A1353" t="s">
        <v>3305</v>
      </c>
      <c r="B1353" t="s">
        <v>23</v>
      </c>
      <c r="C1353" t="s">
        <v>16</v>
      </c>
      <c r="D1353" t="s">
        <v>16</v>
      </c>
      <c r="E1353" t="s">
        <v>42</v>
      </c>
      <c r="F1353" t="s">
        <v>16</v>
      </c>
      <c r="G1353" t="s">
        <v>16</v>
      </c>
      <c r="H1353" t="s">
        <v>16</v>
      </c>
      <c r="I1353" t="s">
        <v>3298</v>
      </c>
      <c r="J1353" t="s">
        <v>601</v>
      </c>
      <c r="K1353" t="s">
        <v>74</v>
      </c>
      <c r="L1353">
        <v>325</v>
      </c>
      <c r="M1353" s="2">
        <v>130000000</v>
      </c>
      <c r="N1353" s="2">
        <v>91723750</v>
      </c>
      <c r="O1353" t="str">
        <f t="shared" si="21"/>
        <v>Flop</v>
      </c>
      <c r="S1353" s="16" t="s">
        <v>15</v>
      </c>
      <c r="T1353" s="17">
        <v>1</v>
      </c>
    </row>
    <row r="1354" spans="1:20" x14ac:dyDescent="0.3">
      <c r="A1354" t="s">
        <v>3306</v>
      </c>
      <c r="B1354" t="s">
        <v>15</v>
      </c>
      <c r="C1354" t="s">
        <v>16</v>
      </c>
      <c r="D1354" t="s">
        <v>16</v>
      </c>
      <c r="E1354" t="s">
        <v>24</v>
      </c>
      <c r="F1354" t="s">
        <v>16</v>
      </c>
      <c r="G1354" t="s">
        <v>16</v>
      </c>
      <c r="H1354" t="s">
        <v>18</v>
      </c>
      <c r="I1354" t="s">
        <v>3298</v>
      </c>
      <c r="J1354" t="s">
        <v>202</v>
      </c>
      <c r="K1354" t="s">
        <v>203</v>
      </c>
      <c r="L1354">
        <v>500</v>
      </c>
      <c r="M1354" s="2">
        <v>140000000</v>
      </c>
      <c r="N1354" s="2">
        <v>171967500</v>
      </c>
      <c r="O1354" t="str">
        <f t="shared" si="21"/>
        <v>Hit</v>
      </c>
      <c r="S1354" s="14" t="s">
        <v>3375</v>
      </c>
      <c r="T1354" s="17">
        <v>1</v>
      </c>
    </row>
    <row r="1355" spans="1:20" x14ac:dyDescent="0.3">
      <c r="A1355" t="s">
        <v>3307</v>
      </c>
      <c r="B1355" t="s">
        <v>15</v>
      </c>
      <c r="C1355" t="s">
        <v>16</v>
      </c>
      <c r="D1355" t="s">
        <v>16</v>
      </c>
      <c r="E1355" t="s">
        <v>64</v>
      </c>
      <c r="F1355" t="s">
        <v>16</v>
      </c>
      <c r="G1355" t="s">
        <v>18</v>
      </c>
      <c r="H1355" t="s">
        <v>16</v>
      </c>
      <c r="I1355" t="s">
        <v>3298</v>
      </c>
      <c r="J1355" t="s">
        <v>2359</v>
      </c>
      <c r="K1355" t="s">
        <v>69</v>
      </c>
      <c r="L1355">
        <v>1750</v>
      </c>
      <c r="M1355" s="2">
        <v>490000000</v>
      </c>
      <c r="N1355" s="2">
        <v>536765000</v>
      </c>
      <c r="O1355" t="str">
        <f t="shared" si="21"/>
        <v>Hit</v>
      </c>
      <c r="S1355" s="16" t="s">
        <v>15</v>
      </c>
      <c r="T1355" s="17">
        <v>1</v>
      </c>
    </row>
    <row r="1356" spans="1:20" x14ac:dyDescent="0.3">
      <c r="A1356" t="s">
        <v>3308</v>
      </c>
      <c r="B1356" t="s">
        <v>23</v>
      </c>
      <c r="C1356" t="s">
        <v>16</v>
      </c>
      <c r="D1356" t="s">
        <v>16</v>
      </c>
      <c r="E1356" t="s">
        <v>24</v>
      </c>
      <c r="F1356" t="s">
        <v>16</v>
      </c>
      <c r="G1356" t="s">
        <v>18</v>
      </c>
      <c r="H1356" t="s">
        <v>16</v>
      </c>
      <c r="I1356" t="s">
        <v>3298</v>
      </c>
      <c r="J1356" t="s">
        <v>2382</v>
      </c>
      <c r="K1356" t="s">
        <v>69</v>
      </c>
      <c r="L1356">
        <v>1100</v>
      </c>
      <c r="M1356" s="2">
        <v>290000000</v>
      </c>
      <c r="N1356" s="2">
        <v>484600000</v>
      </c>
      <c r="O1356" t="str">
        <f t="shared" si="21"/>
        <v>Hit</v>
      </c>
      <c r="S1356" s="14" t="s">
        <v>3378</v>
      </c>
      <c r="T1356" s="17">
        <v>2</v>
      </c>
    </row>
    <row r="1357" spans="1:20" x14ac:dyDescent="0.3">
      <c r="A1357" t="s">
        <v>3309</v>
      </c>
      <c r="B1357" t="s">
        <v>15</v>
      </c>
      <c r="C1357" t="s">
        <v>16</v>
      </c>
      <c r="D1357" t="s">
        <v>16</v>
      </c>
      <c r="E1357" t="s">
        <v>55</v>
      </c>
      <c r="F1357" t="s">
        <v>16</v>
      </c>
      <c r="G1357" t="s">
        <v>16</v>
      </c>
      <c r="H1357" t="s">
        <v>16</v>
      </c>
      <c r="I1357" t="s">
        <v>3298</v>
      </c>
      <c r="J1357" t="s">
        <v>326</v>
      </c>
      <c r="K1357" t="s">
        <v>69</v>
      </c>
      <c r="L1357">
        <v>2350</v>
      </c>
      <c r="M1357" s="2">
        <v>580000000</v>
      </c>
      <c r="N1357" s="2">
        <v>995735000</v>
      </c>
      <c r="O1357" t="str">
        <f t="shared" si="21"/>
        <v>Hit</v>
      </c>
      <c r="S1357" s="16" t="s">
        <v>23</v>
      </c>
      <c r="T1357" s="17">
        <v>1</v>
      </c>
    </row>
    <row r="1358" spans="1:20" x14ac:dyDescent="0.3">
      <c r="A1358" t="s">
        <v>3310</v>
      </c>
      <c r="B1358" t="s">
        <v>15</v>
      </c>
      <c r="C1358" t="s">
        <v>16</v>
      </c>
      <c r="D1358" t="s">
        <v>16</v>
      </c>
      <c r="E1358" t="s">
        <v>42</v>
      </c>
      <c r="F1358" t="s">
        <v>16</v>
      </c>
      <c r="G1358" t="s">
        <v>16</v>
      </c>
      <c r="H1358" t="s">
        <v>16</v>
      </c>
      <c r="I1358" t="s">
        <v>3298</v>
      </c>
      <c r="J1358" t="s">
        <v>331</v>
      </c>
      <c r="K1358" t="s">
        <v>138</v>
      </c>
      <c r="L1358">
        <v>350</v>
      </c>
      <c r="M1358" s="2">
        <v>120000000</v>
      </c>
      <c r="N1358" s="2">
        <v>255800000</v>
      </c>
      <c r="O1358" t="str">
        <f t="shared" si="21"/>
        <v>Blockbuster</v>
      </c>
      <c r="S1358" s="16" t="s">
        <v>15</v>
      </c>
      <c r="T1358" s="17">
        <v>1</v>
      </c>
    </row>
    <row r="1359" spans="1:20" x14ac:dyDescent="0.3">
      <c r="A1359" t="s">
        <v>3311</v>
      </c>
      <c r="B1359" t="s">
        <v>15</v>
      </c>
      <c r="C1359" t="s">
        <v>16</v>
      </c>
      <c r="D1359" t="s">
        <v>16</v>
      </c>
      <c r="E1359" t="s">
        <v>42</v>
      </c>
      <c r="F1359" t="s">
        <v>16</v>
      </c>
      <c r="G1359" t="s">
        <v>16</v>
      </c>
      <c r="H1359" t="s">
        <v>16</v>
      </c>
      <c r="I1359" t="s">
        <v>3298</v>
      </c>
      <c r="J1359" t="s">
        <v>334</v>
      </c>
      <c r="K1359" t="s">
        <v>69</v>
      </c>
      <c r="L1359">
        <v>1900</v>
      </c>
      <c r="M1359" s="2">
        <v>470000000</v>
      </c>
      <c r="N1359" s="2">
        <v>633060000</v>
      </c>
      <c r="O1359" t="str">
        <f t="shared" si="21"/>
        <v>Hit</v>
      </c>
      <c r="S1359" s="14" t="s">
        <v>3383</v>
      </c>
      <c r="T1359" s="17">
        <v>1</v>
      </c>
    </row>
    <row r="1360" spans="1:20" x14ac:dyDescent="0.3">
      <c r="A1360" t="s">
        <v>3312</v>
      </c>
      <c r="B1360" t="s">
        <v>15</v>
      </c>
      <c r="C1360" t="s">
        <v>16</v>
      </c>
      <c r="D1360" t="s">
        <v>16</v>
      </c>
      <c r="E1360" t="s">
        <v>64</v>
      </c>
      <c r="F1360" t="s">
        <v>16</v>
      </c>
      <c r="G1360" t="s">
        <v>16</v>
      </c>
      <c r="H1360" t="s">
        <v>16</v>
      </c>
      <c r="I1360" t="s">
        <v>3298</v>
      </c>
      <c r="J1360" t="s">
        <v>494</v>
      </c>
      <c r="K1360" t="s">
        <v>138</v>
      </c>
      <c r="L1360">
        <v>775</v>
      </c>
      <c r="M1360" s="2">
        <v>120000000</v>
      </c>
      <c r="N1360" s="2">
        <v>126225000</v>
      </c>
      <c r="O1360" t="str">
        <f t="shared" si="21"/>
        <v>Hit</v>
      </c>
      <c r="S1360" s="16" t="s">
        <v>15</v>
      </c>
      <c r="T1360" s="17">
        <v>1</v>
      </c>
    </row>
    <row r="1361" spans="1:20" x14ac:dyDescent="0.3">
      <c r="A1361" t="s">
        <v>3313</v>
      </c>
      <c r="B1361" t="s">
        <v>15</v>
      </c>
      <c r="C1361" t="s">
        <v>16</v>
      </c>
      <c r="D1361" t="s">
        <v>16</v>
      </c>
      <c r="E1361" t="s">
        <v>24</v>
      </c>
      <c r="F1361" t="s">
        <v>16</v>
      </c>
      <c r="G1361" t="s">
        <v>16</v>
      </c>
      <c r="H1361" t="s">
        <v>16</v>
      </c>
      <c r="I1361" t="s">
        <v>3298</v>
      </c>
      <c r="J1361" t="s">
        <v>3109</v>
      </c>
      <c r="K1361" t="s">
        <v>1105</v>
      </c>
      <c r="L1361">
        <v>200</v>
      </c>
      <c r="M1361" s="2">
        <v>80000000</v>
      </c>
      <c r="N1361" s="2">
        <v>495600000</v>
      </c>
      <c r="O1361" t="str">
        <f t="shared" si="21"/>
        <v>Blockbuster</v>
      </c>
      <c r="S1361" s="14" t="s">
        <v>3386</v>
      </c>
      <c r="T1361" s="17">
        <v>1</v>
      </c>
    </row>
    <row r="1362" spans="1:20" x14ac:dyDescent="0.3">
      <c r="A1362" t="s">
        <v>3314</v>
      </c>
      <c r="B1362" t="s">
        <v>23</v>
      </c>
      <c r="C1362" t="s">
        <v>16</v>
      </c>
      <c r="D1362" t="s">
        <v>16</v>
      </c>
      <c r="E1362" t="s">
        <v>118</v>
      </c>
      <c r="F1362" t="s">
        <v>16</v>
      </c>
      <c r="G1362" t="s">
        <v>16</v>
      </c>
      <c r="H1362" t="s">
        <v>16</v>
      </c>
      <c r="I1362" t="s">
        <v>3298</v>
      </c>
      <c r="J1362" t="s">
        <v>1743</v>
      </c>
      <c r="K1362" t="s">
        <v>36</v>
      </c>
      <c r="L1362">
        <v>2500</v>
      </c>
      <c r="M1362" s="2">
        <v>690000000</v>
      </c>
      <c r="N1362" s="2">
        <v>757000000</v>
      </c>
      <c r="O1362" t="str">
        <f t="shared" si="21"/>
        <v>Hit</v>
      </c>
      <c r="S1362" s="16" t="s">
        <v>15</v>
      </c>
      <c r="T1362" s="17">
        <v>1</v>
      </c>
    </row>
    <row r="1363" spans="1:20" x14ac:dyDescent="0.3">
      <c r="A1363" t="s">
        <v>3315</v>
      </c>
      <c r="B1363" t="s">
        <v>23</v>
      </c>
      <c r="C1363" t="s">
        <v>16</v>
      </c>
      <c r="D1363" t="s">
        <v>16</v>
      </c>
      <c r="E1363" t="s">
        <v>24</v>
      </c>
      <c r="F1363" t="s">
        <v>16</v>
      </c>
      <c r="G1363" t="s">
        <v>16</v>
      </c>
      <c r="H1363" t="s">
        <v>16</v>
      </c>
      <c r="I1363" t="s">
        <v>3298</v>
      </c>
      <c r="J1363" t="s">
        <v>200</v>
      </c>
      <c r="K1363" t="s">
        <v>200</v>
      </c>
      <c r="L1363">
        <v>1250</v>
      </c>
      <c r="M1363" s="2">
        <v>400000000</v>
      </c>
      <c r="N1363" s="2">
        <v>715650000</v>
      </c>
      <c r="O1363" t="str">
        <f t="shared" si="21"/>
        <v>Hit</v>
      </c>
      <c r="S1363" s="14" t="s">
        <v>3389</v>
      </c>
      <c r="T1363" s="17">
        <v>1</v>
      </c>
    </row>
    <row r="1364" spans="1:20" x14ac:dyDescent="0.3">
      <c r="A1364" t="s">
        <v>3316</v>
      </c>
      <c r="B1364" t="s">
        <v>23</v>
      </c>
      <c r="C1364" t="s">
        <v>16</v>
      </c>
      <c r="D1364" t="s">
        <v>16</v>
      </c>
      <c r="E1364" t="s">
        <v>24</v>
      </c>
      <c r="F1364" t="s">
        <v>16</v>
      </c>
      <c r="G1364" t="s">
        <v>16</v>
      </c>
      <c r="H1364" t="s">
        <v>16</v>
      </c>
      <c r="I1364" t="s">
        <v>3298</v>
      </c>
      <c r="J1364" t="s">
        <v>200</v>
      </c>
      <c r="K1364" t="s">
        <v>200</v>
      </c>
      <c r="L1364">
        <v>1250</v>
      </c>
      <c r="M1364" s="2">
        <v>480000000</v>
      </c>
      <c r="N1364" s="2">
        <v>791667500</v>
      </c>
      <c r="O1364" t="str">
        <f t="shared" si="21"/>
        <v>Hit</v>
      </c>
      <c r="S1364" s="16" t="s">
        <v>15</v>
      </c>
      <c r="T1364" s="17">
        <v>1</v>
      </c>
    </row>
    <row r="1365" spans="1:20" x14ac:dyDescent="0.3">
      <c r="A1365" t="s">
        <v>3317</v>
      </c>
      <c r="B1365" t="s">
        <v>23</v>
      </c>
      <c r="C1365" t="s">
        <v>16</v>
      </c>
      <c r="D1365" t="s">
        <v>16</v>
      </c>
      <c r="E1365" t="s">
        <v>24</v>
      </c>
      <c r="F1365" t="s">
        <v>16</v>
      </c>
      <c r="G1365" t="s">
        <v>16</v>
      </c>
      <c r="H1365" t="s">
        <v>16</v>
      </c>
      <c r="I1365" t="s">
        <v>3298</v>
      </c>
      <c r="J1365" t="s">
        <v>200</v>
      </c>
      <c r="K1365" t="s">
        <v>200</v>
      </c>
      <c r="L1365">
        <v>2100</v>
      </c>
      <c r="M1365" s="2">
        <v>610000000</v>
      </c>
      <c r="N1365" s="2">
        <v>405012500</v>
      </c>
      <c r="O1365" t="str">
        <f t="shared" si="21"/>
        <v>Flop</v>
      </c>
      <c r="S1365" s="14" t="s">
        <v>3392</v>
      </c>
      <c r="T1365" s="17">
        <v>1</v>
      </c>
    </row>
    <row r="1366" spans="1:20" x14ac:dyDescent="0.3">
      <c r="A1366" t="s">
        <v>3318</v>
      </c>
      <c r="B1366" t="s">
        <v>23</v>
      </c>
      <c r="C1366" t="s">
        <v>16</v>
      </c>
      <c r="D1366" t="s">
        <v>16</v>
      </c>
      <c r="E1366" t="s">
        <v>38</v>
      </c>
      <c r="F1366" t="s">
        <v>16</v>
      </c>
      <c r="G1366" t="s">
        <v>18</v>
      </c>
      <c r="H1366" t="s">
        <v>16</v>
      </c>
      <c r="I1366" t="s">
        <v>3319</v>
      </c>
      <c r="J1366" t="s">
        <v>3320</v>
      </c>
      <c r="K1366" t="s">
        <v>588</v>
      </c>
      <c r="L1366">
        <v>10</v>
      </c>
      <c r="M1366" s="2">
        <v>2500000</v>
      </c>
      <c r="N1366" s="2">
        <v>1100000</v>
      </c>
      <c r="O1366" t="str">
        <f t="shared" si="21"/>
        <v>Flop</v>
      </c>
      <c r="S1366" s="16" t="s">
        <v>23</v>
      </c>
      <c r="T1366" s="17">
        <v>1</v>
      </c>
    </row>
    <row r="1367" spans="1:20" x14ac:dyDescent="0.3">
      <c r="A1367" t="s">
        <v>3321</v>
      </c>
      <c r="B1367" t="s">
        <v>15</v>
      </c>
      <c r="C1367" t="s">
        <v>16</v>
      </c>
      <c r="D1367" t="s">
        <v>16</v>
      </c>
      <c r="E1367" t="s">
        <v>64</v>
      </c>
      <c r="F1367" t="s">
        <v>16</v>
      </c>
      <c r="G1367" t="s">
        <v>18</v>
      </c>
      <c r="H1367" t="s">
        <v>16</v>
      </c>
      <c r="I1367" t="s">
        <v>3319</v>
      </c>
      <c r="J1367" t="s">
        <v>3322</v>
      </c>
      <c r="K1367" t="s">
        <v>1082</v>
      </c>
      <c r="L1367">
        <v>20</v>
      </c>
      <c r="M1367" s="2">
        <v>15000000</v>
      </c>
      <c r="N1367" s="2">
        <v>340000</v>
      </c>
      <c r="O1367" t="str">
        <f t="shared" si="21"/>
        <v>Flop</v>
      </c>
      <c r="S1367" s="14" t="s">
        <v>3396</v>
      </c>
      <c r="T1367" s="17">
        <v>1</v>
      </c>
    </row>
    <row r="1368" spans="1:20" x14ac:dyDescent="0.3">
      <c r="A1368" t="s">
        <v>3323</v>
      </c>
      <c r="B1368" t="s">
        <v>15</v>
      </c>
      <c r="C1368" t="s">
        <v>16</v>
      </c>
      <c r="D1368" t="s">
        <v>16</v>
      </c>
      <c r="E1368" t="s">
        <v>64</v>
      </c>
      <c r="F1368" t="s">
        <v>16</v>
      </c>
      <c r="G1368" t="s">
        <v>16</v>
      </c>
      <c r="H1368" t="s">
        <v>16</v>
      </c>
      <c r="I1368" t="s">
        <v>3324</v>
      </c>
      <c r="J1368" t="s">
        <v>2836</v>
      </c>
      <c r="K1368" t="s">
        <v>222</v>
      </c>
      <c r="L1368">
        <v>1350</v>
      </c>
      <c r="M1368" s="2">
        <v>390000000</v>
      </c>
      <c r="N1368" s="2">
        <v>1574175000</v>
      </c>
      <c r="O1368" t="str">
        <f t="shared" si="21"/>
        <v>Blockbuster</v>
      </c>
      <c r="S1368" s="16" t="s">
        <v>23</v>
      </c>
      <c r="T1368" s="17">
        <v>1</v>
      </c>
    </row>
    <row r="1369" spans="1:20" x14ac:dyDescent="0.3">
      <c r="A1369" t="s">
        <v>3325</v>
      </c>
      <c r="B1369" t="s">
        <v>15</v>
      </c>
      <c r="C1369" t="s">
        <v>16</v>
      </c>
      <c r="D1369" t="s">
        <v>16</v>
      </c>
      <c r="E1369" t="s">
        <v>24</v>
      </c>
      <c r="F1369" t="s">
        <v>16</v>
      </c>
      <c r="G1369" t="s">
        <v>16</v>
      </c>
      <c r="H1369" t="s">
        <v>16</v>
      </c>
      <c r="I1369" t="s">
        <v>3324</v>
      </c>
      <c r="J1369" t="s">
        <v>2145</v>
      </c>
      <c r="K1369" t="s">
        <v>430</v>
      </c>
      <c r="L1369">
        <v>350</v>
      </c>
      <c r="M1369" s="2">
        <v>140000000</v>
      </c>
      <c r="N1369" s="2">
        <v>324535000</v>
      </c>
      <c r="O1369" t="str">
        <f t="shared" si="21"/>
        <v>Blockbuster</v>
      </c>
      <c r="S1369" s="14" t="s">
        <v>3398</v>
      </c>
      <c r="T1369" s="17">
        <v>7</v>
      </c>
    </row>
    <row r="1370" spans="1:20" x14ac:dyDescent="0.3">
      <c r="A1370" t="s">
        <v>3326</v>
      </c>
      <c r="B1370" t="s">
        <v>23</v>
      </c>
      <c r="C1370" t="s">
        <v>16</v>
      </c>
      <c r="D1370" t="s">
        <v>16</v>
      </c>
      <c r="E1370" t="s">
        <v>55</v>
      </c>
      <c r="F1370" t="s">
        <v>16</v>
      </c>
      <c r="G1370" t="s">
        <v>16</v>
      </c>
      <c r="H1370" t="s">
        <v>16</v>
      </c>
      <c r="I1370" t="s">
        <v>3324</v>
      </c>
      <c r="J1370" t="s">
        <v>297</v>
      </c>
      <c r="K1370" t="s">
        <v>133</v>
      </c>
      <c r="L1370">
        <v>2900</v>
      </c>
      <c r="M1370" s="2">
        <v>1300000000</v>
      </c>
      <c r="N1370" s="2">
        <v>2073862500</v>
      </c>
      <c r="O1370" t="str">
        <f t="shared" si="21"/>
        <v>Hit</v>
      </c>
      <c r="S1370" s="16" t="s">
        <v>23</v>
      </c>
      <c r="T1370" s="17">
        <v>3</v>
      </c>
    </row>
    <row r="1371" spans="1:20" x14ac:dyDescent="0.3">
      <c r="A1371" t="s">
        <v>3327</v>
      </c>
      <c r="B1371" t="s">
        <v>23</v>
      </c>
      <c r="C1371" t="s">
        <v>16</v>
      </c>
      <c r="D1371" t="s">
        <v>16</v>
      </c>
      <c r="E1371" t="s">
        <v>301</v>
      </c>
      <c r="F1371" t="s">
        <v>16</v>
      </c>
      <c r="G1371" t="s">
        <v>16</v>
      </c>
      <c r="H1371" t="s">
        <v>16</v>
      </c>
      <c r="I1371" t="s">
        <v>3324</v>
      </c>
      <c r="J1371" t="s">
        <v>412</v>
      </c>
      <c r="K1371" t="s">
        <v>133</v>
      </c>
      <c r="L1371">
        <v>1200</v>
      </c>
      <c r="M1371" s="2">
        <v>400000000</v>
      </c>
      <c r="N1371" s="2">
        <v>1498725000</v>
      </c>
      <c r="O1371" t="str">
        <f t="shared" si="21"/>
        <v>Blockbuster</v>
      </c>
      <c r="S1371" s="16" t="s">
        <v>15</v>
      </c>
      <c r="T1371" s="17">
        <v>4</v>
      </c>
    </row>
    <row r="1372" spans="1:20" x14ac:dyDescent="0.3">
      <c r="A1372" t="s">
        <v>3328</v>
      </c>
      <c r="B1372" t="s">
        <v>23</v>
      </c>
      <c r="C1372" t="s">
        <v>16</v>
      </c>
      <c r="D1372" t="s">
        <v>16</v>
      </c>
      <c r="E1372" t="s">
        <v>301</v>
      </c>
      <c r="F1372" t="s">
        <v>16</v>
      </c>
      <c r="G1372" t="s">
        <v>16</v>
      </c>
      <c r="H1372" t="s">
        <v>16</v>
      </c>
      <c r="I1372" t="s">
        <v>3324</v>
      </c>
      <c r="J1372" t="s">
        <v>412</v>
      </c>
      <c r="K1372" t="s">
        <v>133</v>
      </c>
      <c r="L1372">
        <v>3850</v>
      </c>
      <c r="M1372" s="2">
        <v>1500000000</v>
      </c>
      <c r="N1372" s="2">
        <v>3427610000</v>
      </c>
      <c r="O1372" t="str">
        <f t="shared" si="21"/>
        <v>Blockbuster</v>
      </c>
      <c r="S1372" s="14" t="s">
        <v>3410</v>
      </c>
      <c r="T1372" s="17">
        <v>1</v>
      </c>
    </row>
    <row r="1373" spans="1:20" x14ac:dyDescent="0.3">
      <c r="A1373" t="s">
        <v>3329</v>
      </c>
      <c r="B1373" t="s">
        <v>23</v>
      </c>
      <c r="C1373" t="s">
        <v>16</v>
      </c>
      <c r="D1373" t="s">
        <v>18</v>
      </c>
      <c r="E1373" t="s">
        <v>55</v>
      </c>
      <c r="F1373" t="s">
        <v>16</v>
      </c>
      <c r="G1373" t="s">
        <v>16</v>
      </c>
      <c r="H1373" t="s">
        <v>16</v>
      </c>
      <c r="I1373" t="s">
        <v>3324</v>
      </c>
      <c r="J1373" t="s">
        <v>1253</v>
      </c>
      <c r="K1373" t="s">
        <v>60</v>
      </c>
      <c r="L1373">
        <v>850</v>
      </c>
      <c r="M1373" s="2">
        <v>380000000</v>
      </c>
      <c r="N1373" s="2">
        <v>1063440000</v>
      </c>
      <c r="O1373" t="str">
        <f t="shared" si="21"/>
        <v>Blockbuster</v>
      </c>
      <c r="S1373" s="16" t="s">
        <v>23</v>
      </c>
      <c r="T1373" s="17">
        <v>1</v>
      </c>
    </row>
    <row r="1374" spans="1:20" x14ac:dyDescent="0.3">
      <c r="A1374" t="s">
        <v>3330</v>
      </c>
      <c r="B1374" t="s">
        <v>23</v>
      </c>
      <c r="C1374" t="s">
        <v>16</v>
      </c>
      <c r="D1374" t="s">
        <v>18</v>
      </c>
      <c r="E1374" t="s">
        <v>55</v>
      </c>
      <c r="F1374" t="s">
        <v>16</v>
      </c>
      <c r="G1374" t="s">
        <v>16</v>
      </c>
      <c r="H1374" t="s">
        <v>16</v>
      </c>
      <c r="I1374" t="s">
        <v>3324</v>
      </c>
      <c r="J1374" t="s">
        <v>1253</v>
      </c>
      <c r="K1374" t="s">
        <v>60</v>
      </c>
      <c r="L1374">
        <v>2850</v>
      </c>
      <c r="M1374" s="2">
        <v>760000000</v>
      </c>
      <c r="N1374" s="2">
        <v>2028100000</v>
      </c>
      <c r="O1374" t="str">
        <f t="shared" si="21"/>
        <v>Blockbuster</v>
      </c>
      <c r="S1374" s="14" t="s">
        <v>3414</v>
      </c>
      <c r="T1374" s="17">
        <v>2</v>
      </c>
    </row>
    <row r="1375" spans="1:20" x14ac:dyDescent="0.3">
      <c r="A1375" t="s">
        <v>3331</v>
      </c>
      <c r="B1375" t="s">
        <v>23</v>
      </c>
      <c r="C1375" t="s">
        <v>16</v>
      </c>
      <c r="D1375" t="s">
        <v>16</v>
      </c>
      <c r="E1375" t="s">
        <v>118</v>
      </c>
      <c r="F1375" t="s">
        <v>16</v>
      </c>
      <c r="G1375" t="s">
        <v>16</v>
      </c>
      <c r="H1375" t="s">
        <v>16</v>
      </c>
      <c r="I1375" t="s">
        <v>3324</v>
      </c>
      <c r="J1375" t="s">
        <v>124</v>
      </c>
      <c r="K1375" t="s">
        <v>69</v>
      </c>
      <c r="L1375">
        <v>3200</v>
      </c>
      <c r="M1375" s="2">
        <v>1190000000</v>
      </c>
      <c r="N1375" s="2">
        <v>1477580000</v>
      </c>
      <c r="O1375" t="str">
        <f t="shared" si="21"/>
        <v>Hit</v>
      </c>
      <c r="S1375" s="16" t="s">
        <v>15</v>
      </c>
      <c r="T1375" s="17">
        <v>2</v>
      </c>
    </row>
    <row r="1376" spans="1:20" x14ac:dyDescent="0.3">
      <c r="A1376" t="s">
        <v>3332</v>
      </c>
      <c r="B1376" t="s">
        <v>15</v>
      </c>
      <c r="C1376" t="s">
        <v>16</v>
      </c>
      <c r="D1376" t="s">
        <v>16</v>
      </c>
      <c r="E1376" t="s">
        <v>24</v>
      </c>
      <c r="F1376" t="s">
        <v>16</v>
      </c>
      <c r="G1376" t="s">
        <v>16</v>
      </c>
      <c r="H1376" t="s">
        <v>16</v>
      </c>
      <c r="I1376" t="s">
        <v>3324</v>
      </c>
      <c r="J1376" t="s">
        <v>2790</v>
      </c>
      <c r="K1376" t="s">
        <v>60</v>
      </c>
      <c r="L1376">
        <v>800</v>
      </c>
      <c r="M1376" s="2">
        <v>480000000</v>
      </c>
      <c r="N1376" s="2">
        <v>1119240000</v>
      </c>
      <c r="O1376" t="str">
        <f t="shared" si="21"/>
        <v>Blockbuster</v>
      </c>
      <c r="S1376" s="14" t="s">
        <v>3419</v>
      </c>
      <c r="T1376" s="17">
        <v>2</v>
      </c>
    </row>
    <row r="1377" spans="1:20" x14ac:dyDescent="0.3">
      <c r="A1377" t="s">
        <v>3333</v>
      </c>
      <c r="B1377" t="s">
        <v>23</v>
      </c>
      <c r="C1377" t="s">
        <v>16</v>
      </c>
      <c r="D1377" t="s">
        <v>16</v>
      </c>
      <c r="E1377" t="s">
        <v>24</v>
      </c>
      <c r="F1377" t="s">
        <v>16</v>
      </c>
      <c r="G1377" t="s">
        <v>16</v>
      </c>
      <c r="H1377" t="s">
        <v>16</v>
      </c>
      <c r="I1377" t="s">
        <v>3324</v>
      </c>
      <c r="J1377" t="s">
        <v>2790</v>
      </c>
      <c r="K1377" t="s">
        <v>60</v>
      </c>
      <c r="L1377">
        <v>1650</v>
      </c>
      <c r="M1377" s="2">
        <v>850000000</v>
      </c>
      <c r="N1377" s="2">
        <v>1931450000</v>
      </c>
      <c r="O1377" t="str">
        <f t="shared" si="21"/>
        <v>Blockbuster</v>
      </c>
      <c r="S1377" s="16" t="s">
        <v>23</v>
      </c>
      <c r="T1377" s="17">
        <v>1</v>
      </c>
    </row>
    <row r="1378" spans="1:20" x14ac:dyDescent="0.3">
      <c r="A1378" t="s">
        <v>3334</v>
      </c>
      <c r="B1378" t="s">
        <v>23</v>
      </c>
      <c r="C1378" t="s">
        <v>16</v>
      </c>
      <c r="D1378" t="s">
        <v>16</v>
      </c>
      <c r="E1378" t="s">
        <v>29</v>
      </c>
      <c r="F1378" t="s">
        <v>16</v>
      </c>
      <c r="G1378" t="s">
        <v>16</v>
      </c>
      <c r="H1378" t="s">
        <v>16</v>
      </c>
      <c r="I1378" t="s">
        <v>3324</v>
      </c>
      <c r="J1378" t="s">
        <v>2839</v>
      </c>
      <c r="K1378" t="s">
        <v>133</v>
      </c>
      <c r="L1378">
        <v>3450</v>
      </c>
      <c r="M1378" s="2">
        <v>1200000000</v>
      </c>
      <c r="N1378" s="2">
        <v>1849330000</v>
      </c>
      <c r="O1378" t="str">
        <f t="shared" si="21"/>
        <v>Hit</v>
      </c>
      <c r="S1378" s="16" t="s">
        <v>15</v>
      </c>
      <c r="T1378" s="17">
        <v>1</v>
      </c>
    </row>
    <row r="1379" spans="1:20" x14ac:dyDescent="0.3">
      <c r="A1379" t="s">
        <v>3335</v>
      </c>
      <c r="B1379" t="s">
        <v>23</v>
      </c>
      <c r="C1379" t="s">
        <v>16</v>
      </c>
      <c r="D1379" t="s">
        <v>16</v>
      </c>
      <c r="E1379" t="s">
        <v>55</v>
      </c>
      <c r="F1379" t="s">
        <v>16</v>
      </c>
      <c r="G1379" t="s">
        <v>16</v>
      </c>
      <c r="H1379" t="s">
        <v>16</v>
      </c>
      <c r="I1379" t="s">
        <v>3324</v>
      </c>
      <c r="J1379" t="s">
        <v>2228</v>
      </c>
      <c r="K1379" t="s">
        <v>79</v>
      </c>
      <c r="L1379">
        <v>3400</v>
      </c>
      <c r="M1379" s="2">
        <v>1270000000</v>
      </c>
      <c r="N1379" s="2">
        <v>2725200000</v>
      </c>
      <c r="O1379" t="str">
        <f t="shared" si="21"/>
        <v>Blockbuster</v>
      </c>
      <c r="S1379" s="14" t="s">
        <v>3423</v>
      </c>
      <c r="T1379" s="17">
        <v>1</v>
      </c>
    </row>
    <row r="1380" spans="1:20" x14ac:dyDescent="0.3">
      <c r="A1380" t="s">
        <v>3336</v>
      </c>
      <c r="B1380" t="s">
        <v>23</v>
      </c>
      <c r="C1380" t="s">
        <v>16</v>
      </c>
      <c r="D1380" t="s">
        <v>16</v>
      </c>
      <c r="E1380" t="s">
        <v>301</v>
      </c>
      <c r="F1380" t="s">
        <v>16</v>
      </c>
      <c r="G1380" t="s">
        <v>16</v>
      </c>
      <c r="H1380" t="s">
        <v>18</v>
      </c>
      <c r="I1380" t="s">
        <v>3324</v>
      </c>
      <c r="J1380" t="s">
        <v>336</v>
      </c>
      <c r="K1380" t="s">
        <v>346</v>
      </c>
      <c r="L1380">
        <v>3600</v>
      </c>
      <c r="M1380" s="2">
        <v>1150000000</v>
      </c>
      <c r="N1380" s="2">
        <v>3959242500</v>
      </c>
      <c r="O1380" t="str">
        <f t="shared" si="21"/>
        <v>Blockbuster</v>
      </c>
      <c r="S1380" s="16" t="s">
        <v>15</v>
      </c>
      <c r="T1380" s="17">
        <v>1</v>
      </c>
    </row>
    <row r="1381" spans="1:20" x14ac:dyDescent="0.3">
      <c r="A1381" t="s">
        <v>3337</v>
      </c>
      <c r="B1381" t="s">
        <v>15</v>
      </c>
      <c r="C1381" t="s">
        <v>16</v>
      </c>
      <c r="D1381" t="s">
        <v>16</v>
      </c>
      <c r="E1381" t="s">
        <v>301</v>
      </c>
      <c r="F1381" t="s">
        <v>16</v>
      </c>
      <c r="G1381" t="s">
        <v>16</v>
      </c>
      <c r="H1381" t="s">
        <v>16</v>
      </c>
      <c r="I1381" t="s">
        <v>3324</v>
      </c>
      <c r="J1381" t="s">
        <v>336</v>
      </c>
      <c r="K1381" t="s">
        <v>69</v>
      </c>
      <c r="L1381">
        <v>3150</v>
      </c>
      <c r="M1381" s="2">
        <v>1650000000</v>
      </c>
      <c r="N1381" s="2">
        <v>3722315000</v>
      </c>
      <c r="O1381" t="str">
        <f t="shared" si="21"/>
        <v>Blockbuster</v>
      </c>
      <c r="S1381" s="14" t="s">
        <v>3427</v>
      </c>
      <c r="T1381" s="17">
        <v>9</v>
      </c>
    </row>
    <row r="1382" spans="1:20" x14ac:dyDescent="0.3">
      <c r="A1382" t="s">
        <v>3338</v>
      </c>
      <c r="B1382" t="s">
        <v>15</v>
      </c>
      <c r="C1382" t="s">
        <v>16</v>
      </c>
      <c r="D1382" t="s">
        <v>16</v>
      </c>
      <c r="E1382" t="s">
        <v>24</v>
      </c>
      <c r="F1382" t="s">
        <v>16</v>
      </c>
      <c r="G1382" t="s">
        <v>16</v>
      </c>
      <c r="H1382" t="s">
        <v>16</v>
      </c>
      <c r="I1382" t="s">
        <v>3324</v>
      </c>
      <c r="J1382" t="s">
        <v>2797</v>
      </c>
      <c r="K1382" t="s">
        <v>222</v>
      </c>
      <c r="L1382">
        <v>500</v>
      </c>
      <c r="M1382" s="2">
        <v>220000000</v>
      </c>
      <c r="N1382" s="2">
        <v>1018170000</v>
      </c>
      <c r="O1382" t="str">
        <f t="shared" si="21"/>
        <v>Blockbuster</v>
      </c>
      <c r="S1382" s="16" t="s">
        <v>23</v>
      </c>
      <c r="T1382" s="17">
        <v>3</v>
      </c>
    </row>
    <row r="1383" spans="1:20" x14ac:dyDescent="0.3">
      <c r="A1383" t="s">
        <v>3339</v>
      </c>
      <c r="B1383" t="s">
        <v>23</v>
      </c>
      <c r="C1383" t="s">
        <v>16</v>
      </c>
      <c r="D1383" t="s">
        <v>16</v>
      </c>
      <c r="E1383" t="s">
        <v>64</v>
      </c>
      <c r="F1383" t="s">
        <v>16</v>
      </c>
      <c r="G1383" t="s">
        <v>16</v>
      </c>
      <c r="H1383" t="s">
        <v>16</v>
      </c>
      <c r="I1383" t="s">
        <v>3324</v>
      </c>
      <c r="J1383" t="s">
        <v>3340</v>
      </c>
      <c r="K1383" t="s">
        <v>58</v>
      </c>
      <c r="L1383">
        <v>2450</v>
      </c>
      <c r="M1383" s="2">
        <v>780000000</v>
      </c>
      <c r="N1383" s="2">
        <v>2102642500</v>
      </c>
      <c r="O1383" t="str">
        <f t="shared" si="21"/>
        <v>Blockbuster</v>
      </c>
      <c r="S1383" s="16" t="s">
        <v>15</v>
      </c>
      <c r="T1383" s="17">
        <v>6</v>
      </c>
    </row>
    <row r="1384" spans="1:20" x14ac:dyDescent="0.3">
      <c r="A1384" t="s">
        <v>3341</v>
      </c>
      <c r="B1384" t="s">
        <v>15</v>
      </c>
      <c r="C1384" t="s">
        <v>16</v>
      </c>
      <c r="D1384" t="s">
        <v>16</v>
      </c>
      <c r="E1384" t="s">
        <v>228</v>
      </c>
      <c r="F1384" t="s">
        <v>18</v>
      </c>
      <c r="G1384" t="s">
        <v>18</v>
      </c>
      <c r="H1384" t="s">
        <v>18</v>
      </c>
      <c r="I1384" t="s">
        <v>3342</v>
      </c>
      <c r="J1384" t="s">
        <v>3342</v>
      </c>
      <c r="K1384" t="s">
        <v>3343</v>
      </c>
      <c r="L1384">
        <v>1</v>
      </c>
      <c r="M1384" s="2">
        <v>2500000</v>
      </c>
      <c r="N1384" s="2">
        <v>300000</v>
      </c>
      <c r="O1384" t="str">
        <f t="shared" si="21"/>
        <v>Flop</v>
      </c>
      <c r="S1384" s="14" t="s">
        <v>3439</v>
      </c>
      <c r="T1384" s="17">
        <v>2</v>
      </c>
    </row>
    <row r="1385" spans="1:20" x14ac:dyDescent="0.3">
      <c r="A1385" t="s">
        <v>3344</v>
      </c>
      <c r="B1385" t="s">
        <v>15</v>
      </c>
      <c r="C1385" t="s">
        <v>16</v>
      </c>
      <c r="D1385" t="s">
        <v>16</v>
      </c>
      <c r="E1385" t="s">
        <v>38</v>
      </c>
      <c r="F1385" t="s">
        <v>18</v>
      </c>
      <c r="G1385" t="s">
        <v>16</v>
      </c>
      <c r="H1385" t="s">
        <v>16</v>
      </c>
      <c r="I1385" t="s">
        <v>3345</v>
      </c>
      <c r="J1385" t="s">
        <v>3214</v>
      </c>
      <c r="K1385" t="s">
        <v>988</v>
      </c>
      <c r="L1385">
        <v>1</v>
      </c>
      <c r="M1385" s="2">
        <v>1200000</v>
      </c>
      <c r="N1385" s="2">
        <v>1325000</v>
      </c>
      <c r="O1385" t="str">
        <f t="shared" si="21"/>
        <v>Hit</v>
      </c>
      <c r="S1385" s="16" t="s">
        <v>23</v>
      </c>
      <c r="T1385" s="17">
        <v>1</v>
      </c>
    </row>
    <row r="1386" spans="1:20" x14ac:dyDescent="0.3">
      <c r="A1386" t="s">
        <v>3346</v>
      </c>
      <c r="B1386" t="s">
        <v>15</v>
      </c>
      <c r="C1386" t="s">
        <v>16</v>
      </c>
      <c r="D1386" t="s">
        <v>16</v>
      </c>
      <c r="E1386" t="s">
        <v>42</v>
      </c>
      <c r="F1386" t="s">
        <v>18</v>
      </c>
      <c r="G1386" t="s">
        <v>18</v>
      </c>
      <c r="H1386" t="s">
        <v>18</v>
      </c>
      <c r="I1386" t="s">
        <v>3347</v>
      </c>
      <c r="J1386" t="s">
        <v>3348</v>
      </c>
      <c r="K1386" t="s">
        <v>3349</v>
      </c>
      <c r="L1386">
        <v>175</v>
      </c>
      <c r="M1386" s="2">
        <v>100000000</v>
      </c>
      <c r="N1386" s="2">
        <v>3300000</v>
      </c>
      <c r="O1386" t="str">
        <f t="shared" si="21"/>
        <v>Flop</v>
      </c>
      <c r="S1386" s="16" t="s">
        <v>15</v>
      </c>
      <c r="T1386" s="17">
        <v>1</v>
      </c>
    </row>
    <row r="1387" spans="1:20" x14ac:dyDescent="0.3">
      <c r="A1387" t="s">
        <v>3350</v>
      </c>
      <c r="B1387" t="s">
        <v>23</v>
      </c>
      <c r="C1387" t="s">
        <v>16</v>
      </c>
      <c r="D1387" t="s">
        <v>16</v>
      </c>
      <c r="E1387" t="s">
        <v>24</v>
      </c>
      <c r="F1387" t="s">
        <v>18</v>
      </c>
      <c r="G1387" t="s">
        <v>18</v>
      </c>
      <c r="H1387" t="s">
        <v>16</v>
      </c>
      <c r="I1387" t="s">
        <v>3351</v>
      </c>
      <c r="J1387" t="s">
        <v>3352</v>
      </c>
      <c r="K1387" t="s">
        <v>1706</v>
      </c>
      <c r="L1387">
        <v>3</v>
      </c>
      <c r="M1387" s="2">
        <v>4000000</v>
      </c>
      <c r="N1387" s="2">
        <v>250000</v>
      </c>
      <c r="O1387" t="str">
        <f t="shared" si="21"/>
        <v>Flop</v>
      </c>
      <c r="S1387" s="14" t="s">
        <v>3442</v>
      </c>
      <c r="T1387" s="17">
        <v>1</v>
      </c>
    </row>
    <row r="1388" spans="1:20" x14ac:dyDescent="0.3">
      <c r="A1388" t="s">
        <v>3353</v>
      </c>
      <c r="B1388" t="s">
        <v>15</v>
      </c>
      <c r="C1388" t="s">
        <v>16</v>
      </c>
      <c r="D1388" t="s">
        <v>16</v>
      </c>
      <c r="E1388" t="s">
        <v>42</v>
      </c>
      <c r="F1388" t="s">
        <v>16</v>
      </c>
      <c r="G1388" t="s">
        <v>16</v>
      </c>
      <c r="H1388" t="s">
        <v>16</v>
      </c>
      <c r="I1388" t="s">
        <v>3354</v>
      </c>
      <c r="J1388" t="s">
        <v>2333</v>
      </c>
      <c r="K1388" t="s">
        <v>701</v>
      </c>
      <c r="L1388">
        <v>70</v>
      </c>
      <c r="M1388" s="2">
        <v>40000000</v>
      </c>
      <c r="N1388" s="2">
        <v>2100000</v>
      </c>
      <c r="O1388" t="str">
        <f t="shared" si="21"/>
        <v>Flop</v>
      </c>
      <c r="S1388" s="16" t="s">
        <v>15</v>
      </c>
      <c r="T1388" s="17">
        <v>1</v>
      </c>
    </row>
    <row r="1389" spans="1:20" x14ac:dyDescent="0.3">
      <c r="A1389" t="s">
        <v>3355</v>
      </c>
      <c r="B1389" t="s">
        <v>23</v>
      </c>
      <c r="C1389" t="s">
        <v>16</v>
      </c>
      <c r="D1389" t="s">
        <v>16</v>
      </c>
      <c r="E1389" t="s">
        <v>42</v>
      </c>
      <c r="F1389" t="s">
        <v>16</v>
      </c>
      <c r="G1389" t="s">
        <v>18</v>
      </c>
      <c r="H1389" t="s">
        <v>18</v>
      </c>
      <c r="I1389" t="s">
        <v>3354</v>
      </c>
      <c r="J1389" t="s">
        <v>3356</v>
      </c>
      <c r="K1389" t="s">
        <v>3273</v>
      </c>
      <c r="L1389">
        <v>750</v>
      </c>
      <c r="M1389" s="2">
        <v>170000000</v>
      </c>
      <c r="N1389" s="2">
        <v>86944500</v>
      </c>
      <c r="O1389" t="str">
        <f t="shared" si="21"/>
        <v>Flop</v>
      </c>
      <c r="S1389" s="14" t="s">
        <v>3445</v>
      </c>
      <c r="T1389" s="17">
        <v>1</v>
      </c>
    </row>
    <row r="1390" spans="1:20" x14ac:dyDescent="0.3">
      <c r="A1390" t="s">
        <v>3357</v>
      </c>
      <c r="B1390" t="s">
        <v>15</v>
      </c>
      <c r="C1390" t="s">
        <v>16</v>
      </c>
      <c r="D1390" t="s">
        <v>16</v>
      </c>
      <c r="E1390" t="s">
        <v>55</v>
      </c>
      <c r="F1390" t="s">
        <v>16</v>
      </c>
      <c r="G1390" t="s">
        <v>18</v>
      </c>
      <c r="H1390" t="s">
        <v>16</v>
      </c>
      <c r="I1390" t="s">
        <v>3354</v>
      </c>
      <c r="J1390" t="s">
        <v>3358</v>
      </c>
      <c r="K1390" t="s">
        <v>103</v>
      </c>
      <c r="L1390">
        <v>300</v>
      </c>
      <c r="M1390" s="2">
        <v>90000000</v>
      </c>
      <c r="N1390" s="2">
        <v>10000000</v>
      </c>
      <c r="O1390" t="str">
        <f t="shared" si="21"/>
        <v>Flop</v>
      </c>
      <c r="S1390" s="16" t="s">
        <v>15</v>
      </c>
      <c r="T1390" s="17">
        <v>1</v>
      </c>
    </row>
    <row r="1391" spans="1:20" x14ac:dyDescent="0.3">
      <c r="A1391" t="s">
        <v>3359</v>
      </c>
      <c r="B1391" t="s">
        <v>23</v>
      </c>
      <c r="C1391" t="s">
        <v>16</v>
      </c>
      <c r="D1391" t="s">
        <v>16</v>
      </c>
      <c r="E1391" t="s">
        <v>42</v>
      </c>
      <c r="F1391" t="s">
        <v>16</v>
      </c>
      <c r="G1391" t="s">
        <v>18</v>
      </c>
      <c r="H1391" t="s">
        <v>16</v>
      </c>
      <c r="I1391" t="s">
        <v>3354</v>
      </c>
      <c r="J1391" t="s">
        <v>3360</v>
      </c>
      <c r="K1391" t="s">
        <v>69</v>
      </c>
      <c r="L1391">
        <v>575</v>
      </c>
      <c r="M1391" s="2">
        <v>110000000</v>
      </c>
      <c r="N1391" s="2">
        <v>45700000</v>
      </c>
      <c r="O1391" t="str">
        <f t="shared" si="21"/>
        <v>Flop</v>
      </c>
      <c r="S1391" s="14" t="s">
        <v>3448</v>
      </c>
      <c r="T1391" s="17">
        <v>1</v>
      </c>
    </row>
    <row r="1392" spans="1:20" x14ac:dyDescent="0.3">
      <c r="A1392" t="s">
        <v>3361</v>
      </c>
      <c r="B1392" t="s">
        <v>15</v>
      </c>
      <c r="C1392" t="s">
        <v>16</v>
      </c>
      <c r="D1392" t="s">
        <v>16</v>
      </c>
      <c r="E1392" t="s">
        <v>118</v>
      </c>
      <c r="F1392" t="s">
        <v>16</v>
      </c>
      <c r="G1392" t="s">
        <v>16</v>
      </c>
      <c r="H1392" t="s">
        <v>16</v>
      </c>
      <c r="I1392" t="s">
        <v>3354</v>
      </c>
      <c r="J1392" t="s">
        <v>1656</v>
      </c>
      <c r="K1392" t="s">
        <v>1064</v>
      </c>
      <c r="L1392">
        <v>250</v>
      </c>
      <c r="M1392" s="2">
        <v>90000000</v>
      </c>
      <c r="N1392" s="2">
        <v>19400000</v>
      </c>
      <c r="O1392" t="str">
        <f t="shared" si="21"/>
        <v>Flop</v>
      </c>
      <c r="S1392" s="16" t="s">
        <v>23</v>
      </c>
      <c r="T1392" s="17">
        <v>1</v>
      </c>
    </row>
    <row r="1393" spans="1:20" x14ac:dyDescent="0.3">
      <c r="A1393" t="s">
        <v>3362</v>
      </c>
      <c r="B1393" t="s">
        <v>15</v>
      </c>
      <c r="C1393" t="s">
        <v>16</v>
      </c>
      <c r="D1393" t="s">
        <v>16</v>
      </c>
      <c r="E1393" t="s">
        <v>24</v>
      </c>
      <c r="F1393" t="s">
        <v>16</v>
      </c>
      <c r="G1393" t="s">
        <v>18</v>
      </c>
      <c r="H1393" t="s">
        <v>16</v>
      </c>
      <c r="I1393" t="s">
        <v>3354</v>
      </c>
      <c r="J1393" t="s">
        <v>3363</v>
      </c>
      <c r="K1393" t="s">
        <v>69</v>
      </c>
      <c r="L1393">
        <v>875</v>
      </c>
      <c r="M1393" s="2">
        <v>200000000</v>
      </c>
      <c r="N1393" s="2">
        <v>484500000</v>
      </c>
      <c r="O1393" t="str">
        <f t="shared" si="21"/>
        <v>Blockbuster</v>
      </c>
      <c r="S1393" s="14" t="s">
        <v>3451</v>
      </c>
      <c r="T1393" s="17">
        <v>1</v>
      </c>
    </row>
    <row r="1394" spans="1:20" x14ac:dyDescent="0.3">
      <c r="A1394" t="s">
        <v>3364</v>
      </c>
      <c r="B1394" t="s">
        <v>15</v>
      </c>
      <c r="C1394" t="s">
        <v>16</v>
      </c>
      <c r="D1394" t="s">
        <v>16</v>
      </c>
      <c r="E1394" t="s">
        <v>42</v>
      </c>
      <c r="F1394" t="s">
        <v>16</v>
      </c>
      <c r="G1394" t="s">
        <v>16</v>
      </c>
      <c r="H1394" t="s">
        <v>16</v>
      </c>
      <c r="I1394" t="s">
        <v>3354</v>
      </c>
      <c r="J1394" t="s">
        <v>494</v>
      </c>
      <c r="K1394" t="s">
        <v>3365</v>
      </c>
      <c r="L1394">
        <v>900</v>
      </c>
      <c r="M1394" s="2">
        <v>160000000</v>
      </c>
      <c r="N1394" s="2">
        <v>27930000</v>
      </c>
      <c r="O1394" t="str">
        <f t="shared" si="21"/>
        <v>Flop</v>
      </c>
      <c r="S1394" s="16" t="s">
        <v>23</v>
      </c>
      <c r="T1394" s="17">
        <v>1</v>
      </c>
    </row>
    <row r="1395" spans="1:20" x14ac:dyDescent="0.3">
      <c r="A1395" t="s">
        <v>3366</v>
      </c>
      <c r="B1395" t="s">
        <v>23</v>
      </c>
      <c r="C1395" t="s">
        <v>16</v>
      </c>
      <c r="D1395" t="s">
        <v>18</v>
      </c>
      <c r="E1395" t="s">
        <v>228</v>
      </c>
      <c r="F1395" t="s">
        <v>16</v>
      </c>
      <c r="G1395" t="s">
        <v>18</v>
      </c>
      <c r="H1395" t="s">
        <v>16</v>
      </c>
      <c r="I1395" t="s">
        <v>3354</v>
      </c>
      <c r="J1395" t="s">
        <v>3367</v>
      </c>
      <c r="K1395" t="s">
        <v>1215</v>
      </c>
      <c r="L1395">
        <v>1300</v>
      </c>
      <c r="M1395" s="2">
        <v>210000000</v>
      </c>
      <c r="N1395" s="2">
        <v>226782500</v>
      </c>
      <c r="O1395" t="str">
        <f t="shared" si="21"/>
        <v>Hit</v>
      </c>
      <c r="S1395" s="14" t="s">
        <v>3453</v>
      </c>
      <c r="T1395" s="17">
        <v>1</v>
      </c>
    </row>
    <row r="1396" spans="1:20" x14ac:dyDescent="0.3">
      <c r="A1396" t="s">
        <v>3368</v>
      </c>
      <c r="B1396" t="s">
        <v>15</v>
      </c>
      <c r="C1396" t="s">
        <v>16</v>
      </c>
      <c r="D1396" t="s">
        <v>16</v>
      </c>
      <c r="E1396" t="s">
        <v>29</v>
      </c>
      <c r="F1396" t="s">
        <v>16</v>
      </c>
      <c r="G1396" t="s">
        <v>16</v>
      </c>
      <c r="H1396" t="s">
        <v>18</v>
      </c>
      <c r="I1396" t="s">
        <v>3354</v>
      </c>
      <c r="J1396" t="s">
        <v>102</v>
      </c>
      <c r="K1396" t="s">
        <v>3369</v>
      </c>
      <c r="L1396">
        <v>2000</v>
      </c>
      <c r="M1396" s="2">
        <v>140000000</v>
      </c>
      <c r="N1396" s="2">
        <v>135700000</v>
      </c>
      <c r="O1396" t="str">
        <f t="shared" si="21"/>
        <v>Average</v>
      </c>
      <c r="S1396" s="16" t="s">
        <v>23</v>
      </c>
      <c r="T1396" s="17">
        <v>1</v>
      </c>
    </row>
    <row r="1397" spans="1:20" x14ac:dyDescent="0.3">
      <c r="A1397" t="s">
        <v>3370</v>
      </c>
      <c r="B1397" t="s">
        <v>15</v>
      </c>
      <c r="C1397" t="s">
        <v>16</v>
      </c>
      <c r="D1397" t="s">
        <v>16</v>
      </c>
      <c r="E1397" t="s">
        <v>24</v>
      </c>
      <c r="F1397" t="s">
        <v>16</v>
      </c>
      <c r="G1397" t="s">
        <v>18</v>
      </c>
      <c r="H1397" t="s">
        <v>18</v>
      </c>
      <c r="I1397" t="s">
        <v>3371</v>
      </c>
      <c r="J1397" t="s">
        <v>3372</v>
      </c>
      <c r="K1397" t="s">
        <v>3373</v>
      </c>
      <c r="L1397">
        <v>10</v>
      </c>
      <c r="M1397" s="2">
        <v>17500000</v>
      </c>
      <c r="N1397" s="2">
        <v>500000</v>
      </c>
      <c r="O1397" t="str">
        <f t="shared" si="21"/>
        <v>Flop</v>
      </c>
      <c r="S1397" s="14" t="s">
        <v>3456</v>
      </c>
      <c r="T1397" s="17">
        <v>1</v>
      </c>
    </row>
    <row r="1398" spans="1:20" x14ac:dyDescent="0.3">
      <c r="A1398" t="s">
        <v>3374</v>
      </c>
      <c r="B1398" t="s">
        <v>15</v>
      </c>
      <c r="C1398" t="s">
        <v>16</v>
      </c>
      <c r="D1398" t="s">
        <v>16</v>
      </c>
      <c r="E1398" t="s">
        <v>55</v>
      </c>
      <c r="F1398" t="s">
        <v>16</v>
      </c>
      <c r="G1398" t="s">
        <v>16</v>
      </c>
      <c r="H1398" t="s">
        <v>16</v>
      </c>
      <c r="I1398" t="s">
        <v>3375</v>
      </c>
      <c r="J1398" t="s">
        <v>3376</v>
      </c>
      <c r="K1398" t="s">
        <v>828</v>
      </c>
      <c r="L1398">
        <v>2</v>
      </c>
      <c r="M1398" s="2">
        <v>20000000</v>
      </c>
      <c r="N1398" s="2">
        <v>175000</v>
      </c>
      <c r="O1398" t="str">
        <f t="shared" si="21"/>
        <v>Flop</v>
      </c>
      <c r="S1398" s="16" t="s">
        <v>15</v>
      </c>
      <c r="T1398" s="17">
        <v>1</v>
      </c>
    </row>
    <row r="1399" spans="1:20" x14ac:dyDescent="0.3">
      <c r="A1399" t="s">
        <v>3377</v>
      </c>
      <c r="B1399" t="s">
        <v>23</v>
      </c>
      <c r="C1399" t="s">
        <v>16</v>
      </c>
      <c r="D1399" t="s">
        <v>16</v>
      </c>
      <c r="E1399" t="s">
        <v>38</v>
      </c>
      <c r="F1399" t="s">
        <v>16</v>
      </c>
      <c r="G1399" t="s">
        <v>18</v>
      </c>
      <c r="H1399" t="s">
        <v>16</v>
      </c>
      <c r="I1399" t="s">
        <v>3378</v>
      </c>
      <c r="J1399" t="s">
        <v>3379</v>
      </c>
      <c r="K1399" t="s">
        <v>701</v>
      </c>
      <c r="L1399">
        <v>2</v>
      </c>
      <c r="M1399" s="2">
        <v>5000000</v>
      </c>
      <c r="N1399" s="2">
        <v>3100000</v>
      </c>
      <c r="O1399" t="str">
        <f t="shared" si="21"/>
        <v>Flop</v>
      </c>
      <c r="S1399" s="14" t="s">
        <v>3460</v>
      </c>
      <c r="T1399" s="17">
        <v>1</v>
      </c>
    </row>
    <row r="1400" spans="1:20" x14ac:dyDescent="0.3">
      <c r="A1400" t="s">
        <v>3380</v>
      </c>
      <c r="B1400" t="s">
        <v>15</v>
      </c>
      <c r="C1400" t="s">
        <v>16</v>
      </c>
      <c r="D1400" t="s">
        <v>16</v>
      </c>
      <c r="E1400" t="s">
        <v>29</v>
      </c>
      <c r="F1400" t="s">
        <v>16</v>
      </c>
      <c r="G1400" t="s">
        <v>18</v>
      </c>
      <c r="H1400" t="s">
        <v>18</v>
      </c>
      <c r="I1400" t="s">
        <v>3378</v>
      </c>
      <c r="J1400" t="s">
        <v>3381</v>
      </c>
      <c r="K1400" t="s">
        <v>489</v>
      </c>
      <c r="L1400">
        <v>5</v>
      </c>
      <c r="M1400" s="2">
        <v>4000000</v>
      </c>
      <c r="N1400" s="2">
        <v>120000</v>
      </c>
      <c r="O1400" t="str">
        <f t="shared" si="21"/>
        <v>Flop</v>
      </c>
      <c r="S1400" s="16" t="s">
        <v>23</v>
      </c>
      <c r="T1400" s="17">
        <v>1</v>
      </c>
    </row>
    <row r="1401" spans="1:20" x14ac:dyDescent="0.3">
      <c r="A1401" t="s">
        <v>3382</v>
      </c>
      <c r="B1401" t="s">
        <v>15</v>
      </c>
      <c r="C1401" t="s">
        <v>16</v>
      </c>
      <c r="D1401" t="s">
        <v>16</v>
      </c>
      <c r="E1401" t="s">
        <v>228</v>
      </c>
      <c r="F1401" t="s">
        <v>18</v>
      </c>
      <c r="G1401" t="s">
        <v>16</v>
      </c>
      <c r="H1401" t="s">
        <v>16</v>
      </c>
      <c r="I1401" t="s">
        <v>3383</v>
      </c>
      <c r="J1401" t="s">
        <v>3384</v>
      </c>
      <c r="K1401" t="s">
        <v>476</v>
      </c>
      <c r="L1401">
        <v>325</v>
      </c>
      <c r="M1401" s="2">
        <v>35000000</v>
      </c>
      <c r="N1401" s="2">
        <v>10300000</v>
      </c>
      <c r="O1401" t="str">
        <f t="shared" si="21"/>
        <v>Flop</v>
      </c>
      <c r="S1401" s="14" t="s">
        <v>3463</v>
      </c>
      <c r="T1401" s="17">
        <v>1</v>
      </c>
    </row>
    <row r="1402" spans="1:20" x14ac:dyDescent="0.3">
      <c r="A1402" t="s">
        <v>3385</v>
      </c>
      <c r="B1402" t="s">
        <v>15</v>
      </c>
      <c r="C1402" t="s">
        <v>16</v>
      </c>
      <c r="D1402" t="s">
        <v>16</v>
      </c>
      <c r="E1402" t="s">
        <v>17</v>
      </c>
      <c r="F1402" t="s">
        <v>18</v>
      </c>
      <c r="G1402" t="s">
        <v>18</v>
      </c>
      <c r="H1402" t="s">
        <v>18</v>
      </c>
      <c r="I1402" t="s">
        <v>3386</v>
      </c>
      <c r="J1402" t="s">
        <v>3387</v>
      </c>
      <c r="K1402" t="s">
        <v>3273</v>
      </c>
      <c r="L1402">
        <v>80</v>
      </c>
      <c r="M1402" s="2">
        <v>8000000</v>
      </c>
      <c r="N1402" s="2">
        <v>3050000</v>
      </c>
      <c r="O1402" t="str">
        <f t="shared" si="21"/>
        <v>Flop</v>
      </c>
      <c r="S1402" s="16" t="s">
        <v>23</v>
      </c>
      <c r="T1402" s="17">
        <v>1</v>
      </c>
    </row>
    <row r="1403" spans="1:20" x14ac:dyDescent="0.3">
      <c r="A1403" t="s">
        <v>3388</v>
      </c>
      <c r="B1403" t="s">
        <v>15</v>
      </c>
      <c r="C1403" t="s">
        <v>16</v>
      </c>
      <c r="D1403" t="s">
        <v>16</v>
      </c>
      <c r="E1403" t="s">
        <v>29</v>
      </c>
      <c r="F1403" t="s">
        <v>16</v>
      </c>
      <c r="G1403" t="s">
        <v>16</v>
      </c>
      <c r="H1403" t="s">
        <v>16</v>
      </c>
      <c r="I1403" t="s">
        <v>3389</v>
      </c>
      <c r="J1403" t="s">
        <v>3390</v>
      </c>
      <c r="K1403" t="s">
        <v>476</v>
      </c>
      <c r="L1403">
        <v>50</v>
      </c>
      <c r="M1403" s="2">
        <v>22500000</v>
      </c>
      <c r="N1403" s="2">
        <v>8200000</v>
      </c>
      <c r="O1403" t="str">
        <f t="shared" si="21"/>
        <v>Flop</v>
      </c>
      <c r="S1403" s="14" t="s">
        <v>3466</v>
      </c>
      <c r="T1403" s="17">
        <v>5</v>
      </c>
    </row>
    <row r="1404" spans="1:20" x14ac:dyDescent="0.3">
      <c r="A1404" t="s">
        <v>3391</v>
      </c>
      <c r="B1404" t="s">
        <v>23</v>
      </c>
      <c r="C1404" t="s">
        <v>16</v>
      </c>
      <c r="D1404" t="s">
        <v>16</v>
      </c>
      <c r="E1404" t="s">
        <v>29</v>
      </c>
      <c r="F1404" t="s">
        <v>18</v>
      </c>
      <c r="G1404" t="s">
        <v>18</v>
      </c>
      <c r="H1404" t="s">
        <v>18</v>
      </c>
      <c r="I1404" t="s">
        <v>3392</v>
      </c>
      <c r="J1404" t="s">
        <v>3393</v>
      </c>
      <c r="K1404" t="s">
        <v>3394</v>
      </c>
      <c r="L1404">
        <v>1</v>
      </c>
      <c r="M1404" s="2">
        <v>3500000</v>
      </c>
      <c r="N1404" s="2">
        <v>325000</v>
      </c>
      <c r="O1404" t="str">
        <f t="shared" si="21"/>
        <v>Flop</v>
      </c>
      <c r="S1404" s="16" t="s">
        <v>23</v>
      </c>
      <c r="T1404" s="17">
        <v>2</v>
      </c>
    </row>
    <row r="1405" spans="1:20" x14ac:dyDescent="0.3">
      <c r="A1405" t="s">
        <v>3395</v>
      </c>
      <c r="B1405" t="s">
        <v>23</v>
      </c>
      <c r="C1405" t="s">
        <v>16</v>
      </c>
      <c r="D1405" t="s">
        <v>16</v>
      </c>
      <c r="E1405" t="s">
        <v>29</v>
      </c>
      <c r="F1405" t="s">
        <v>16</v>
      </c>
      <c r="G1405" t="s">
        <v>16</v>
      </c>
      <c r="H1405" t="s">
        <v>16</v>
      </c>
      <c r="I1405" t="s">
        <v>3396</v>
      </c>
      <c r="J1405" t="s">
        <v>1154</v>
      </c>
      <c r="K1405" t="s">
        <v>66</v>
      </c>
      <c r="L1405">
        <v>110</v>
      </c>
      <c r="M1405" s="2">
        <v>45000000</v>
      </c>
      <c r="N1405" s="2">
        <v>10400000</v>
      </c>
      <c r="O1405" t="str">
        <f t="shared" si="21"/>
        <v>Flop</v>
      </c>
      <c r="S1405" s="16" t="s">
        <v>15</v>
      </c>
      <c r="T1405" s="17">
        <v>3</v>
      </c>
    </row>
    <row r="1406" spans="1:20" x14ac:dyDescent="0.3">
      <c r="A1406" t="s">
        <v>3397</v>
      </c>
      <c r="B1406" t="s">
        <v>15</v>
      </c>
      <c r="C1406" t="s">
        <v>16</v>
      </c>
      <c r="D1406" t="s">
        <v>16</v>
      </c>
      <c r="E1406" t="s">
        <v>55</v>
      </c>
      <c r="F1406" t="s">
        <v>16</v>
      </c>
      <c r="G1406" t="s">
        <v>18</v>
      </c>
      <c r="H1406" t="s">
        <v>18</v>
      </c>
      <c r="I1406" t="s">
        <v>3398</v>
      </c>
      <c r="J1406" t="s">
        <v>3399</v>
      </c>
      <c r="K1406" t="s">
        <v>3400</v>
      </c>
      <c r="L1406">
        <v>375</v>
      </c>
      <c r="M1406" s="2">
        <v>90000000</v>
      </c>
      <c r="N1406" s="2">
        <v>34050000</v>
      </c>
      <c r="O1406" t="str">
        <f t="shared" si="21"/>
        <v>Flop</v>
      </c>
      <c r="S1406" s="14" t="s">
        <v>3476</v>
      </c>
      <c r="T1406" s="17">
        <v>2</v>
      </c>
    </row>
    <row r="1407" spans="1:20" x14ac:dyDescent="0.3">
      <c r="A1407" t="s">
        <v>3401</v>
      </c>
      <c r="B1407" t="s">
        <v>23</v>
      </c>
      <c r="C1407" t="s">
        <v>16</v>
      </c>
      <c r="D1407" t="s">
        <v>16</v>
      </c>
      <c r="E1407" t="s">
        <v>24</v>
      </c>
      <c r="F1407" t="s">
        <v>16</v>
      </c>
      <c r="G1407" t="s">
        <v>16</v>
      </c>
      <c r="H1407" t="s">
        <v>16</v>
      </c>
      <c r="I1407" t="s">
        <v>3398</v>
      </c>
      <c r="J1407" t="s">
        <v>240</v>
      </c>
      <c r="K1407" t="s">
        <v>69</v>
      </c>
      <c r="L1407">
        <v>275</v>
      </c>
      <c r="M1407" s="2">
        <v>77500000</v>
      </c>
      <c r="N1407" s="2">
        <v>95600000</v>
      </c>
      <c r="O1407" t="str">
        <f t="shared" si="21"/>
        <v>Hit</v>
      </c>
      <c r="S1407" s="16" t="s">
        <v>15</v>
      </c>
      <c r="T1407" s="17">
        <v>2</v>
      </c>
    </row>
    <row r="1408" spans="1:20" x14ac:dyDescent="0.3">
      <c r="A1408" t="s">
        <v>3402</v>
      </c>
      <c r="B1408" t="s">
        <v>23</v>
      </c>
      <c r="C1408" t="s">
        <v>16</v>
      </c>
      <c r="D1408" t="s">
        <v>16</v>
      </c>
      <c r="E1408" t="s">
        <v>228</v>
      </c>
      <c r="F1408" t="s">
        <v>16</v>
      </c>
      <c r="G1408" t="s">
        <v>18</v>
      </c>
      <c r="H1408" t="s">
        <v>16</v>
      </c>
      <c r="I1408" t="s">
        <v>3398</v>
      </c>
      <c r="J1408" t="s">
        <v>3403</v>
      </c>
      <c r="K1408" t="s">
        <v>1215</v>
      </c>
      <c r="L1408">
        <v>800</v>
      </c>
      <c r="M1408" s="2">
        <v>90000000</v>
      </c>
      <c r="N1408" s="2">
        <v>94400000</v>
      </c>
      <c r="O1408" t="str">
        <f t="shared" si="21"/>
        <v>Hit</v>
      </c>
      <c r="S1408" s="14" t="s">
        <v>3479</v>
      </c>
      <c r="T1408" s="17">
        <v>1</v>
      </c>
    </row>
    <row r="1409" spans="1:20" x14ac:dyDescent="0.3">
      <c r="A1409" t="s">
        <v>3404</v>
      </c>
      <c r="B1409" t="s">
        <v>15</v>
      </c>
      <c r="C1409" t="s">
        <v>16</v>
      </c>
      <c r="D1409" t="s">
        <v>16</v>
      </c>
      <c r="E1409" t="s">
        <v>24</v>
      </c>
      <c r="F1409" t="s">
        <v>18</v>
      </c>
      <c r="G1409" t="s">
        <v>18</v>
      </c>
      <c r="H1409" t="s">
        <v>16</v>
      </c>
      <c r="I1409" t="s">
        <v>3398</v>
      </c>
      <c r="J1409" t="s">
        <v>3405</v>
      </c>
      <c r="K1409" t="s">
        <v>72</v>
      </c>
      <c r="L1409">
        <v>35</v>
      </c>
      <c r="M1409" s="2">
        <v>10000000</v>
      </c>
      <c r="N1409" s="2">
        <v>3500000</v>
      </c>
      <c r="O1409" t="str">
        <f t="shared" si="21"/>
        <v>Flop</v>
      </c>
      <c r="S1409" s="16" t="s">
        <v>15</v>
      </c>
      <c r="T1409" s="17">
        <v>1</v>
      </c>
    </row>
    <row r="1410" spans="1:20" x14ac:dyDescent="0.3">
      <c r="A1410" t="s">
        <v>3406</v>
      </c>
      <c r="B1410" t="s">
        <v>23</v>
      </c>
      <c r="C1410" t="s">
        <v>16</v>
      </c>
      <c r="D1410" t="s">
        <v>16</v>
      </c>
      <c r="E1410" t="s">
        <v>24</v>
      </c>
      <c r="F1410" t="s">
        <v>18</v>
      </c>
      <c r="G1410" t="s">
        <v>16</v>
      </c>
      <c r="H1410" t="s">
        <v>16</v>
      </c>
      <c r="I1410" t="s">
        <v>3398</v>
      </c>
      <c r="J1410" t="s">
        <v>778</v>
      </c>
      <c r="K1410" t="s">
        <v>72</v>
      </c>
      <c r="L1410">
        <v>35</v>
      </c>
      <c r="M1410" s="2">
        <v>27500000</v>
      </c>
      <c r="N1410" s="2">
        <v>6900000</v>
      </c>
      <c r="O1410" t="str">
        <f t="shared" ref="O1410:O1473" si="22">IF(N1410 &gt;= 2*M1410, "Blockbuster", IF(N1410 &gt;= M1410, "Hit", IF(N1410 &gt;= 0.75*M1410, "Average", "Flop")))</f>
        <v>Flop</v>
      </c>
      <c r="S1410" s="14" t="s">
        <v>1736</v>
      </c>
      <c r="T1410" s="17">
        <v>1</v>
      </c>
    </row>
    <row r="1411" spans="1:20" x14ac:dyDescent="0.3">
      <c r="A1411" t="s">
        <v>3407</v>
      </c>
      <c r="B1411" t="s">
        <v>15</v>
      </c>
      <c r="C1411" t="s">
        <v>16</v>
      </c>
      <c r="D1411" t="s">
        <v>16</v>
      </c>
      <c r="E1411" t="s">
        <v>24</v>
      </c>
      <c r="F1411" t="s">
        <v>16</v>
      </c>
      <c r="G1411" t="s">
        <v>16</v>
      </c>
      <c r="H1411" t="s">
        <v>16</v>
      </c>
      <c r="I1411" t="s">
        <v>3398</v>
      </c>
      <c r="J1411" t="s">
        <v>778</v>
      </c>
      <c r="K1411" t="s">
        <v>72</v>
      </c>
      <c r="L1411">
        <v>150</v>
      </c>
      <c r="M1411" s="2">
        <v>55000000</v>
      </c>
      <c r="N1411" s="2">
        <v>29467250</v>
      </c>
      <c r="O1411" t="str">
        <f t="shared" si="22"/>
        <v>Flop</v>
      </c>
      <c r="S1411" s="16" t="s">
        <v>15</v>
      </c>
      <c r="T1411" s="17">
        <v>1</v>
      </c>
    </row>
    <row r="1412" spans="1:20" x14ac:dyDescent="0.3">
      <c r="A1412" t="s">
        <v>3408</v>
      </c>
      <c r="B1412" t="s">
        <v>15</v>
      </c>
      <c r="C1412" t="s">
        <v>16</v>
      </c>
      <c r="D1412" t="s">
        <v>16</v>
      </c>
      <c r="E1412" t="s">
        <v>24</v>
      </c>
      <c r="F1412" t="s">
        <v>18</v>
      </c>
      <c r="G1412" t="s">
        <v>18</v>
      </c>
      <c r="H1412" t="s">
        <v>18</v>
      </c>
      <c r="I1412" t="s">
        <v>3398</v>
      </c>
      <c r="J1412" t="s">
        <v>3390</v>
      </c>
      <c r="K1412" t="s">
        <v>638</v>
      </c>
      <c r="L1412">
        <v>50</v>
      </c>
      <c r="M1412" s="2">
        <v>12500000</v>
      </c>
      <c r="N1412" s="2">
        <v>23800000</v>
      </c>
      <c r="O1412" t="str">
        <f t="shared" si="22"/>
        <v>Hit</v>
      </c>
      <c r="S1412" s="14" t="s">
        <v>1115</v>
      </c>
      <c r="T1412" s="17">
        <v>1</v>
      </c>
    </row>
    <row r="1413" spans="1:20" x14ac:dyDescent="0.3">
      <c r="A1413" t="s">
        <v>3409</v>
      </c>
      <c r="B1413" t="s">
        <v>23</v>
      </c>
      <c r="C1413" t="s">
        <v>16</v>
      </c>
      <c r="D1413" t="s">
        <v>16</v>
      </c>
      <c r="E1413" t="s">
        <v>29</v>
      </c>
      <c r="F1413" t="s">
        <v>16</v>
      </c>
      <c r="G1413" t="s">
        <v>18</v>
      </c>
      <c r="H1413" t="s">
        <v>18</v>
      </c>
      <c r="I1413" t="s">
        <v>3410</v>
      </c>
      <c r="J1413" t="s">
        <v>3411</v>
      </c>
      <c r="K1413" t="s">
        <v>3412</v>
      </c>
      <c r="L1413">
        <v>2</v>
      </c>
      <c r="M1413" s="2">
        <v>7000000</v>
      </c>
      <c r="N1413" s="2">
        <v>525000</v>
      </c>
      <c r="O1413" t="str">
        <f t="shared" si="22"/>
        <v>Flop</v>
      </c>
      <c r="S1413" s="16" t="s">
        <v>15</v>
      </c>
      <c r="T1413" s="17">
        <v>1</v>
      </c>
    </row>
    <row r="1414" spans="1:20" x14ac:dyDescent="0.3">
      <c r="A1414" t="s">
        <v>3413</v>
      </c>
      <c r="B1414" t="s">
        <v>15</v>
      </c>
      <c r="C1414" t="s">
        <v>16</v>
      </c>
      <c r="D1414" t="s">
        <v>16</v>
      </c>
      <c r="E1414" t="s">
        <v>64</v>
      </c>
      <c r="F1414" t="s">
        <v>18</v>
      </c>
      <c r="G1414" t="s">
        <v>18</v>
      </c>
      <c r="H1414" t="s">
        <v>16</v>
      </c>
      <c r="I1414" t="s">
        <v>3414</v>
      </c>
      <c r="J1414" t="s">
        <v>3415</v>
      </c>
      <c r="K1414" t="s">
        <v>405</v>
      </c>
      <c r="L1414">
        <v>1100</v>
      </c>
      <c r="M1414" s="2">
        <v>260000000</v>
      </c>
      <c r="N1414" s="2">
        <v>19100000</v>
      </c>
      <c r="O1414" t="str">
        <f t="shared" si="22"/>
        <v>Flop</v>
      </c>
      <c r="S1414" s="14" t="s">
        <v>3487</v>
      </c>
      <c r="T1414" s="17">
        <v>1</v>
      </c>
    </row>
    <row r="1415" spans="1:20" x14ac:dyDescent="0.3">
      <c r="A1415" t="s">
        <v>3416</v>
      </c>
      <c r="B1415" t="s">
        <v>15</v>
      </c>
      <c r="C1415" t="s">
        <v>16</v>
      </c>
      <c r="D1415" t="s">
        <v>16</v>
      </c>
      <c r="E1415" t="s">
        <v>64</v>
      </c>
      <c r="F1415" t="s">
        <v>16</v>
      </c>
      <c r="G1415" t="s">
        <v>16</v>
      </c>
      <c r="H1415" t="s">
        <v>16</v>
      </c>
      <c r="I1415" t="s">
        <v>3414</v>
      </c>
      <c r="J1415" t="s">
        <v>464</v>
      </c>
      <c r="K1415" t="s">
        <v>3417</v>
      </c>
      <c r="L1415">
        <v>725</v>
      </c>
      <c r="M1415" s="2">
        <v>140000000</v>
      </c>
      <c r="N1415" s="2">
        <v>16700000</v>
      </c>
      <c r="O1415" t="str">
        <f t="shared" si="22"/>
        <v>Flop</v>
      </c>
      <c r="S1415" s="16" t="s">
        <v>23</v>
      </c>
      <c r="T1415" s="17">
        <v>1</v>
      </c>
    </row>
    <row r="1416" spans="1:20" x14ac:dyDescent="0.3">
      <c r="A1416" t="s">
        <v>3418</v>
      </c>
      <c r="B1416" t="s">
        <v>15</v>
      </c>
      <c r="C1416" t="s">
        <v>16</v>
      </c>
      <c r="D1416" t="s">
        <v>16</v>
      </c>
      <c r="E1416" t="s">
        <v>24</v>
      </c>
      <c r="F1416" t="s">
        <v>16</v>
      </c>
      <c r="G1416" t="s">
        <v>16</v>
      </c>
      <c r="H1416" t="s">
        <v>16</v>
      </c>
      <c r="I1416" t="s">
        <v>3419</v>
      </c>
      <c r="J1416" t="s">
        <v>771</v>
      </c>
      <c r="K1416" t="s">
        <v>415</v>
      </c>
      <c r="L1416">
        <v>1150</v>
      </c>
      <c r="M1416" s="2">
        <v>180000000</v>
      </c>
      <c r="N1416" s="2">
        <v>90675000</v>
      </c>
      <c r="O1416" t="str">
        <f t="shared" si="22"/>
        <v>Flop</v>
      </c>
      <c r="S1416" s="14" t="s">
        <v>3491</v>
      </c>
      <c r="T1416" s="17">
        <v>1</v>
      </c>
    </row>
    <row r="1417" spans="1:20" x14ac:dyDescent="0.3">
      <c r="A1417" t="s">
        <v>3420</v>
      </c>
      <c r="B1417" t="s">
        <v>23</v>
      </c>
      <c r="C1417" t="s">
        <v>16</v>
      </c>
      <c r="D1417" t="s">
        <v>16</v>
      </c>
      <c r="E1417" t="s">
        <v>24</v>
      </c>
      <c r="F1417" t="s">
        <v>16</v>
      </c>
      <c r="G1417" t="s">
        <v>18</v>
      </c>
      <c r="H1417" t="s">
        <v>16</v>
      </c>
      <c r="I1417" t="s">
        <v>3419</v>
      </c>
      <c r="J1417" t="s">
        <v>3421</v>
      </c>
      <c r="K1417" t="s">
        <v>79</v>
      </c>
      <c r="L1417">
        <v>450</v>
      </c>
      <c r="M1417" s="2">
        <v>85000000</v>
      </c>
      <c r="N1417" s="2">
        <v>79200000</v>
      </c>
      <c r="O1417" t="str">
        <f t="shared" si="22"/>
        <v>Average</v>
      </c>
      <c r="S1417" s="16" t="s">
        <v>15</v>
      </c>
      <c r="T1417" s="17">
        <v>1</v>
      </c>
    </row>
    <row r="1418" spans="1:20" x14ac:dyDescent="0.3">
      <c r="A1418" t="s">
        <v>3422</v>
      </c>
      <c r="B1418" t="s">
        <v>15</v>
      </c>
      <c r="C1418" t="s">
        <v>16</v>
      </c>
      <c r="D1418" t="s">
        <v>16</v>
      </c>
      <c r="E1418" t="s">
        <v>24</v>
      </c>
      <c r="F1418" t="s">
        <v>18</v>
      </c>
      <c r="G1418" t="s">
        <v>18</v>
      </c>
      <c r="H1418" t="s">
        <v>18</v>
      </c>
      <c r="I1418" t="s">
        <v>3423</v>
      </c>
      <c r="J1418" t="s">
        <v>3424</v>
      </c>
      <c r="K1418" t="s">
        <v>3425</v>
      </c>
      <c r="L1418">
        <v>15</v>
      </c>
      <c r="M1418" s="2">
        <v>9000000</v>
      </c>
      <c r="N1418" s="2">
        <v>500000</v>
      </c>
      <c r="O1418" t="str">
        <f t="shared" si="22"/>
        <v>Flop</v>
      </c>
      <c r="S1418" s="14" t="s">
        <v>2265</v>
      </c>
      <c r="T1418" s="17">
        <v>4</v>
      </c>
    </row>
    <row r="1419" spans="1:20" x14ac:dyDescent="0.3">
      <c r="A1419" t="s">
        <v>3426</v>
      </c>
      <c r="B1419" t="s">
        <v>15</v>
      </c>
      <c r="C1419" t="s">
        <v>16</v>
      </c>
      <c r="D1419" t="s">
        <v>16</v>
      </c>
      <c r="E1419" t="s">
        <v>42</v>
      </c>
      <c r="F1419" t="s">
        <v>16</v>
      </c>
      <c r="G1419" t="s">
        <v>16</v>
      </c>
      <c r="H1419" t="s">
        <v>16</v>
      </c>
      <c r="I1419" t="s">
        <v>3427</v>
      </c>
      <c r="J1419" t="s">
        <v>844</v>
      </c>
      <c r="K1419" t="s">
        <v>1215</v>
      </c>
      <c r="L1419">
        <v>325</v>
      </c>
      <c r="M1419" s="2">
        <v>60000000</v>
      </c>
      <c r="N1419" s="2">
        <v>7400000</v>
      </c>
      <c r="O1419" t="str">
        <f t="shared" si="22"/>
        <v>Flop</v>
      </c>
      <c r="S1419" s="16" t="s">
        <v>15</v>
      </c>
      <c r="T1419" s="17">
        <v>4</v>
      </c>
    </row>
    <row r="1420" spans="1:20" x14ac:dyDescent="0.3">
      <c r="A1420" t="s">
        <v>3428</v>
      </c>
      <c r="B1420" t="s">
        <v>15</v>
      </c>
      <c r="C1420" t="s">
        <v>16</v>
      </c>
      <c r="D1420" t="s">
        <v>16</v>
      </c>
      <c r="E1420" t="s">
        <v>42</v>
      </c>
      <c r="F1420" t="s">
        <v>16</v>
      </c>
      <c r="G1420" t="s">
        <v>18</v>
      </c>
      <c r="H1420" t="s">
        <v>16</v>
      </c>
      <c r="I1420" t="s">
        <v>3427</v>
      </c>
      <c r="J1420" t="s">
        <v>3429</v>
      </c>
      <c r="K1420" t="s">
        <v>79</v>
      </c>
      <c r="L1420">
        <v>375</v>
      </c>
      <c r="M1420" s="2">
        <v>60000000</v>
      </c>
      <c r="N1420" s="2">
        <v>42100000</v>
      </c>
      <c r="O1420" t="str">
        <f t="shared" si="22"/>
        <v>Flop</v>
      </c>
      <c r="S1420" s="14" t="s">
        <v>3499</v>
      </c>
      <c r="T1420" s="17">
        <v>1</v>
      </c>
    </row>
    <row r="1421" spans="1:20" x14ac:dyDescent="0.3">
      <c r="A1421" t="s">
        <v>3430</v>
      </c>
      <c r="B1421" t="s">
        <v>23</v>
      </c>
      <c r="C1421" t="s">
        <v>16</v>
      </c>
      <c r="D1421" t="s">
        <v>16</v>
      </c>
      <c r="E1421" t="s">
        <v>42</v>
      </c>
      <c r="F1421" t="s">
        <v>16</v>
      </c>
      <c r="G1421" t="s">
        <v>18</v>
      </c>
      <c r="H1421" t="s">
        <v>16</v>
      </c>
      <c r="I1421" t="s">
        <v>3427</v>
      </c>
      <c r="J1421" t="s">
        <v>2495</v>
      </c>
      <c r="K1421" t="s">
        <v>212</v>
      </c>
      <c r="L1421">
        <v>500</v>
      </c>
      <c r="M1421" s="2">
        <v>110000000</v>
      </c>
      <c r="N1421" s="2">
        <v>33700000</v>
      </c>
      <c r="O1421" t="str">
        <f t="shared" si="22"/>
        <v>Flop</v>
      </c>
      <c r="S1421" s="16" t="s">
        <v>15</v>
      </c>
      <c r="T1421" s="17">
        <v>1</v>
      </c>
    </row>
    <row r="1422" spans="1:20" x14ac:dyDescent="0.3">
      <c r="A1422" t="s">
        <v>3431</v>
      </c>
      <c r="B1422" t="s">
        <v>23</v>
      </c>
      <c r="C1422" t="s">
        <v>16</v>
      </c>
      <c r="D1422" t="s">
        <v>16</v>
      </c>
      <c r="E1422" t="s">
        <v>24</v>
      </c>
      <c r="F1422" t="s">
        <v>16</v>
      </c>
      <c r="G1422" t="s">
        <v>16</v>
      </c>
      <c r="H1422" t="s">
        <v>16</v>
      </c>
      <c r="I1422" t="s">
        <v>3427</v>
      </c>
      <c r="J1422" t="s">
        <v>427</v>
      </c>
      <c r="K1422" t="s">
        <v>222</v>
      </c>
      <c r="L1422">
        <v>70</v>
      </c>
      <c r="M1422" s="2">
        <v>22500000</v>
      </c>
      <c r="N1422" s="2">
        <v>56068750</v>
      </c>
      <c r="O1422" t="str">
        <f t="shared" si="22"/>
        <v>Blockbuster</v>
      </c>
      <c r="S1422" s="14" t="s">
        <v>3502</v>
      </c>
      <c r="T1422" s="17">
        <v>2</v>
      </c>
    </row>
    <row r="1423" spans="1:20" x14ac:dyDescent="0.3">
      <c r="A1423" t="s">
        <v>3432</v>
      </c>
      <c r="B1423" t="s">
        <v>15</v>
      </c>
      <c r="C1423" t="s">
        <v>16</v>
      </c>
      <c r="D1423" t="s">
        <v>16</v>
      </c>
      <c r="E1423" t="s">
        <v>42</v>
      </c>
      <c r="F1423" t="s">
        <v>16</v>
      </c>
      <c r="G1423" t="s">
        <v>16</v>
      </c>
      <c r="H1423" t="s">
        <v>16</v>
      </c>
      <c r="I1423" t="s">
        <v>3427</v>
      </c>
      <c r="J1423" t="s">
        <v>427</v>
      </c>
      <c r="K1423" t="s">
        <v>222</v>
      </c>
      <c r="L1423">
        <v>175</v>
      </c>
      <c r="M1423" s="2">
        <v>70000000</v>
      </c>
      <c r="N1423" s="2">
        <v>27200000</v>
      </c>
      <c r="O1423" t="str">
        <f t="shared" si="22"/>
        <v>Flop</v>
      </c>
      <c r="S1423" s="16" t="s">
        <v>23</v>
      </c>
      <c r="T1423" s="17">
        <v>1</v>
      </c>
    </row>
    <row r="1424" spans="1:20" x14ac:dyDescent="0.3">
      <c r="A1424" t="s">
        <v>3433</v>
      </c>
      <c r="B1424" t="s">
        <v>15</v>
      </c>
      <c r="C1424" t="s">
        <v>16</v>
      </c>
      <c r="D1424" t="s">
        <v>16</v>
      </c>
      <c r="E1424" t="s">
        <v>42</v>
      </c>
      <c r="F1424" t="s">
        <v>16</v>
      </c>
      <c r="G1424" t="s">
        <v>18</v>
      </c>
      <c r="H1424" t="s">
        <v>16</v>
      </c>
      <c r="I1424" t="s">
        <v>3427</v>
      </c>
      <c r="J1424" t="s">
        <v>3434</v>
      </c>
      <c r="K1424" t="s">
        <v>99</v>
      </c>
      <c r="L1424">
        <v>450</v>
      </c>
      <c r="M1424" s="2">
        <v>110000000</v>
      </c>
      <c r="N1424" s="2">
        <v>76600000</v>
      </c>
      <c r="O1424" t="str">
        <f t="shared" si="22"/>
        <v>Flop</v>
      </c>
      <c r="S1424" s="16" t="s">
        <v>15</v>
      </c>
      <c r="T1424" s="17">
        <v>1</v>
      </c>
    </row>
    <row r="1425" spans="1:20" x14ac:dyDescent="0.3">
      <c r="A1425" t="s">
        <v>3435</v>
      </c>
      <c r="B1425" t="s">
        <v>15</v>
      </c>
      <c r="C1425" t="s">
        <v>16</v>
      </c>
      <c r="D1425" t="s">
        <v>16</v>
      </c>
      <c r="E1425" t="s">
        <v>42</v>
      </c>
      <c r="F1425" t="s">
        <v>16</v>
      </c>
      <c r="G1425" t="s">
        <v>16</v>
      </c>
      <c r="H1425" t="s">
        <v>16</v>
      </c>
      <c r="I1425" t="s">
        <v>3427</v>
      </c>
      <c r="J1425" t="s">
        <v>331</v>
      </c>
      <c r="K1425" t="s">
        <v>99</v>
      </c>
      <c r="L1425">
        <v>950</v>
      </c>
      <c r="M1425" s="2">
        <v>320000000</v>
      </c>
      <c r="N1425" s="2">
        <v>90000000</v>
      </c>
      <c r="O1425" t="str">
        <f t="shared" si="22"/>
        <v>Flop</v>
      </c>
      <c r="S1425" s="14" t="s">
        <v>3507</v>
      </c>
      <c r="T1425" s="17">
        <v>3</v>
      </c>
    </row>
    <row r="1426" spans="1:20" x14ac:dyDescent="0.3">
      <c r="A1426" t="s">
        <v>3436</v>
      </c>
      <c r="B1426" t="s">
        <v>23</v>
      </c>
      <c r="C1426" t="s">
        <v>16</v>
      </c>
      <c r="D1426" t="s">
        <v>16</v>
      </c>
      <c r="E1426" t="s">
        <v>228</v>
      </c>
      <c r="F1426" t="s">
        <v>16</v>
      </c>
      <c r="G1426" t="s">
        <v>16</v>
      </c>
      <c r="H1426" t="s">
        <v>16</v>
      </c>
      <c r="I1426" t="s">
        <v>3427</v>
      </c>
      <c r="J1426" t="s">
        <v>981</v>
      </c>
      <c r="K1426" t="s">
        <v>476</v>
      </c>
      <c r="L1426">
        <v>350</v>
      </c>
      <c r="M1426" s="2">
        <v>75000000</v>
      </c>
      <c r="N1426" s="2">
        <v>16200000</v>
      </c>
      <c r="O1426" t="str">
        <f t="shared" si="22"/>
        <v>Flop</v>
      </c>
      <c r="S1426" s="16" t="s">
        <v>15</v>
      </c>
      <c r="T1426" s="17">
        <v>3</v>
      </c>
    </row>
    <row r="1427" spans="1:20" x14ac:dyDescent="0.3">
      <c r="A1427" t="s">
        <v>3437</v>
      </c>
      <c r="B1427" t="s">
        <v>15</v>
      </c>
      <c r="C1427" t="s">
        <v>16</v>
      </c>
      <c r="D1427" t="s">
        <v>16</v>
      </c>
      <c r="E1427" t="s">
        <v>24</v>
      </c>
      <c r="F1427" t="s">
        <v>16</v>
      </c>
      <c r="G1427" t="s">
        <v>16</v>
      </c>
      <c r="H1427" t="s">
        <v>16</v>
      </c>
      <c r="I1427" t="s">
        <v>3427</v>
      </c>
      <c r="J1427" t="s">
        <v>996</v>
      </c>
      <c r="K1427" t="s">
        <v>72</v>
      </c>
      <c r="L1427">
        <v>450</v>
      </c>
      <c r="M1427" s="2">
        <v>90000000</v>
      </c>
      <c r="N1427" s="2">
        <v>136000000</v>
      </c>
      <c r="O1427" t="str">
        <f t="shared" si="22"/>
        <v>Hit</v>
      </c>
      <c r="S1427" s="14" t="s">
        <v>3516</v>
      </c>
      <c r="T1427" s="17">
        <v>3</v>
      </c>
    </row>
    <row r="1428" spans="1:20" x14ac:dyDescent="0.3">
      <c r="A1428" t="s">
        <v>3438</v>
      </c>
      <c r="B1428" t="s">
        <v>23</v>
      </c>
      <c r="C1428" t="s">
        <v>16</v>
      </c>
      <c r="D1428" t="s">
        <v>16</v>
      </c>
      <c r="E1428" t="s">
        <v>24</v>
      </c>
      <c r="F1428" t="s">
        <v>18</v>
      </c>
      <c r="G1428" t="s">
        <v>16</v>
      </c>
      <c r="H1428" t="s">
        <v>16</v>
      </c>
      <c r="I1428" t="s">
        <v>3439</v>
      </c>
      <c r="J1428" t="s">
        <v>2099</v>
      </c>
      <c r="K1428" t="s">
        <v>1766</v>
      </c>
      <c r="L1428">
        <v>15</v>
      </c>
      <c r="M1428" s="2">
        <v>12500000</v>
      </c>
      <c r="N1428" s="2">
        <v>200000</v>
      </c>
      <c r="O1428" t="str">
        <f t="shared" si="22"/>
        <v>Flop</v>
      </c>
      <c r="S1428" s="16" t="s">
        <v>23</v>
      </c>
      <c r="T1428" s="17">
        <v>2</v>
      </c>
    </row>
    <row r="1429" spans="1:20" x14ac:dyDescent="0.3">
      <c r="A1429" t="s">
        <v>3440</v>
      </c>
      <c r="B1429" t="s">
        <v>15</v>
      </c>
      <c r="C1429" t="s">
        <v>16</v>
      </c>
      <c r="D1429" t="s">
        <v>16</v>
      </c>
      <c r="E1429" t="s">
        <v>42</v>
      </c>
      <c r="F1429" t="s">
        <v>16</v>
      </c>
      <c r="G1429" t="s">
        <v>18</v>
      </c>
      <c r="H1429" t="s">
        <v>16</v>
      </c>
      <c r="I1429" t="s">
        <v>3439</v>
      </c>
      <c r="J1429" t="s">
        <v>3439</v>
      </c>
      <c r="K1429" t="s">
        <v>222</v>
      </c>
      <c r="L1429">
        <v>275</v>
      </c>
      <c r="M1429" s="2">
        <v>40000000</v>
      </c>
      <c r="N1429" s="2">
        <v>6900000</v>
      </c>
      <c r="O1429" t="str">
        <f t="shared" si="22"/>
        <v>Flop</v>
      </c>
      <c r="S1429" s="16" t="s">
        <v>15</v>
      </c>
      <c r="T1429" s="17">
        <v>1</v>
      </c>
    </row>
    <row r="1430" spans="1:20" x14ac:dyDescent="0.3">
      <c r="A1430" t="s">
        <v>3441</v>
      </c>
      <c r="B1430" t="s">
        <v>15</v>
      </c>
      <c r="C1430" t="s">
        <v>16</v>
      </c>
      <c r="D1430" t="s">
        <v>16</v>
      </c>
      <c r="E1430" t="s">
        <v>29</v>
      </c>
      <c r="F1430" t="s">
        <v>18</v>
      </c>
      <c r="G1430" t="s">
        <v>18</v>
      </c>
      <c r="H1430" t="s">
        <v>16</v>
      </c>
      <c r="I1430" t="s">
        <v>3442</v>
      </c>
      <c r="J1430" t="s">
        <v>3443</v>
      </c>
      <c r="K1430" t="s">
        <v>611</v>
      </c>
      <c r="L1430">
        <v>200</v>
      </c>
      <c r="M1430" s="2">
        <v>47500000</v>
      </c>
      <c r="N1430" s="2">
        <v>2650000</v>
      </c>
      <c r="O1430" t="str">
        <f t="shared" si="22"/>
        <v>Flop</v>
      </c>
      <c r="S1430" s="14" t="s">
        <v>3523</v>
      </c>
      <c r="T1430" s="17">
        <v>1</v>
      </c>
    </row>
    <row r="1431" spans="1:20" x14ac:dyDescent="0.3">
      <c r="A1431" t="s">
        <v>3444</v>
      </c>
      <c r="B1431" t="s">
        <v>15</v>
      </c>
      <c r="C1431" t="s">
        <v>16</v>
      </c>
      <c r="D1431" t="s">
        <v>16</v>
      </c>
      <c r="E1431" t="s">
        <v>24</v>
      </c>
      <c r="F1431" t="s">
        <v>18</v>
      </c>
      <c r="G1431" t="s">
        <v>18</v>
      </c>
      <c r="H1431" t="s">
        <v>16</v>
      </c>
      <c r="I1431" t="s">
        <v>3445</v>
      </c>
      <c r="J1431" t="s">
        <v>3446</v>
      </c>
      <c r="K1431" t="s">
        <v>701</v>
      </c>
      <c r="L1431">
        <v>200</v>
      </c>
      <c r="M1431" s="2">
        <v>25000000</v>
      </c>
      <c r="N1431" s="2">
        <v>2900000</v>
      </c>
      <c r="O1431" t="str">
        <f t="shared" si="22"/>
        <v>Flop</v>
      </c>
      <c r="S1431" s="16" t="s">
        <v>15</v>
      </c>
      <c r="T1431" s="17">
        <v>1</v>
      </c>
    </row>
    <row r="1432" spans="1:20" x14ac:dyDescent="0.3">
      <c r="A1432" t="s">
        <v>3447</v>
      </c>
      <c r="B1432" t="s">
        <v>23</v>
      </c>
      <c r="C1432" t="s">
        <v>16</v>
      </c>
      <c r="D1432" t="s">
        <v>16</v>
      </c>
      <c r="E1432" t="s">
        <v>17</v>
      </c>
      <c r="F1432" t="s">
        <v>18</v>
      </c>
      <c r="G1432" t="s">
        <v>18</v>
      </c>
      <c r="H1432" t="s">
        <v>18</v>
      </c>
      <c r="I1432" t="s">
        <v>3448</v>
      </c>
      <c r="J1432" t="s">
        <v>3448</v>
      </c>
      <c r="K1432" t="s">
        <v>3449</v>
      </c>
      <c r="L1432">
        <v>5</v>
      </c>
      <c r="M1432" s="2">
        <v>3000000</v>
      </c>
      <c r="N1432" s="2">
        <v>140000</v>
      </c>
      <c r="O1432" t="str">
        <f t="shared" si="22"/>
        <v>Flop</v>
      </c>
      <c r="S1432" s="14" t="s">
        <v>3526</v>
      </c>
      <c r="T1432" s="17">
        <v>1</v>
      </c>
    </row>
    <row r="1433" spans="1:20" x14ac:dyDescent="0.3">
      <c r="A1433" t="s">
        <v>3450</v>
      </c>
      <c r="B1433" t="s">
        <v>23</v>
      </c>
      <c r="C1433" t="s">
        <v>16</v>
      </c>
      <c r="D1433" t="s">
        <v>16</v>
      </c>
      <c r="E1433" t="s">
        <v>24</v>
      </c>
      <c r="F1433" t="s">
        <v>16</v>
      </c>
      <c r="G1433" t="s">
        <v>16</v>
      </c>
      <c r="H1433" t="s">
        <v>18</v>
      </c>
      <c r="I1433" t="s">
        <v>3451</v>
      </c>
      <c r="J1433" t="s">
        <v>2741</v>
      </c>
      <c r="K1433" t="s">
        <v>1029</v>
      </c>
      <c r="L1433">
        <v>200</v>
      </c>
      <c r="M1433" s="2">
        <v>110000000</v>
      </c>
      <c r="N1433" s="2">
        <v>12300000</v>
      </c>
      <c r="O1433" t="str">
        <f t="shared" si="22"/>
        <v>Flop</v>
      </c>
      <c r="S1433" s="16" t="s">
        <v>15</v>
      </c>
      <c r="T1433" s="17">
        <v>1</v>
      </c>
    </row>
    <row r="1434" spans="1:20" x14ac:dyDescent="0.3">
      <c r="A1434" t="s">
        <v>3452</v>
      </c>
      <c r="B1434" t="s">
        <v>23</v>
      </c>
      <c r="C1434" t="s">
        <v>16</v>
      </c>
      <c r="D1434" t="s">
        <v>16</v>
      </c>
      <c r="E1434" t="s">
        <v>24</v>
      </c>
      <c r="F1434" t="s">
        <v>16</v>
      </c>
      <c r="G1434" t="s">
        <v>18</v>
      </c>
      <c r="H1434" t="s">
        <v>16</v>
      </c>
      <c r="I1434" t="s">
        <v>3453</v>
      </c>
      <c r="J1434" t="s">
        <v>3454</v>
      </c>
      <c r="K1434" t="s">
        <v>250</v>
      </c>
      <c r="L1434">
        <v>250</v>
      </c>
      <c r="M1434" s="2">
        <v>45000000</v>
      </c>
      <c r="N1434" s="2">
        <v>2075000</v>
      </c>
      <c r="O1434" t="str">
        <f t="shared" si="22"/>
        <v>Flop</v>
      </c>
      <c r="S1434" s="14" t="s">
        <v>3528</v>
      </c>
      <c r="T1434" s="17">
        <v>1</v>
      </c>
    </row>
    <row r="1435" spans="1:20" x14ac:dyDescent="0.3">
      <c r="A1435" t="s">
        <v>3455</v>
      </c>
      <c r="B1435" t="s">
        <v>15</v>
      </c>
      <c r="C1435" t="s">
        <v>16</v>
      </c>
      <c r="D1435" t="s">
        <v>16</v>
      </c>
      <c r="E1435" t="s">
        <v>42</v>
      </c>
      <c r="F1435" t="s">
        <v>18</v>
      </c>
      <c r="G1435" t="s">
        <v>18</v>
      </c>
      <c r="H1435" t="s">
        <v>18</v>
      </c>
      <c r="I1435" t="s">
        <v>3456</v>
      </c>
      <c r="J1435" t="s">
        <v>3457</v>
      </c>
      <c r="K1435" t="s">
        <v>3458</v>
      </c>
      <c r="L1435">
        <v>600</v>
      </c>
      <c r="M1435" s="2">
        <v>65000000</v>
      </c>
      <c r="N1435" s="2">
        <v>19400000</v>
      </c>
      <c r="O1435" t="str">
        <f t="shared" si="22"/>
        <v>Flop</v>
      </c>
      <c r="S1435" s="16" t="s">
        <v>15</v>
      </c>
      <c r="T1435" s="17">
        <v>1</v>
      </c>
    </row>
    <row r="1436" spans="1:20" x14ac:dyDescent="0.3">
      <c r="A1436" t="s">
        <v>3459</v>
      </c>
      <c r="B1436" t="s">
        <v>23</v>
      </c>
      <c r="C1436" t="s">
        <v>16</v>
      </c>
      <c r="D1436" t="s">
        <v>16</v>
      </c>
      <c r="E1436" t="s">
        <v>24</v>
      </c>
      <c r="F1436" t="s">
        <v>16</v>
      </c>
      <c r="G1436" t="s">
        <v>16</v>
      </c>
      <c r="H1436" t="s">
        <v>18</v>
      </c>
      <c r="I1436" t="s">
        <v>3460</v>
      </c>
      <c r="J1436" t="s">
        <v>3461</v>
      </c>
      <c r="K1436" t="s">
        <v>241</v>
      </c>
      <c r="L1436">
        <v>25</v>
      </c>
      <c r="M1436" s="2">
        <v>30000000</v>
      </c>
      <c r="N1436" s="2">
        <v>1200000</v>
      </c>
      <c r="O1436" t="str">
        <f t="shared" si="22"/>
        <v>Flop</v>
      </c>
      <c r="S1436" s="14" t="s">
        <v>3530</v>
      </c>
      <c r="T1436" s="17">
        <v>2</v>
      </c>
    </row>
    <row r="1437" spans="1:20" x14ac:dyDescent="0.3">
      <c r="A1437" t="s">
        <v>3462</v>
      </c>
      <c r="B1437" t="s">
        <v>23</v>
      </c>
      <c r="C1437" t="s">
        <v>16</v>
      </c>
      <c r="D1437" t="s">
        <v>16</v>
      </c>
      <c r="E1437" t="s">
        <v>64</v>
      </c>
      <c r="F1437" t="s">
        <v>18</v>
      </c>
      <c r="G1437" t="s">
        <v>18</v>
      </c>
      <c r="H1437" t="s">
        <v>18</v>
      </c>
      <c r="I1437" t="s">
        <v>3463</v>
      </c>
      <c r="J1437" t="s">
        <v>3464</v>
      </c>
      <c r="K1437" t="s">
        <v>1225</v>
      </c>
      <c r="L1437">
        <v>20</v>
      </c>
      <c r="M1437" s="2">
        <v>15000000</v>
      </c>
      <c r="N1437" s="2">
        <v>525000</v>
      </c>
      <c r="O1437" t="str">
        <f t="shared" si="22"/>
        <v>Flop</v>
      </c>
      <c r="S1437" s="16" t="s">
        <v>15</v>
      </c>
      <c r="T1437" s="17">
        <v>2</v>
      </c>
    </row>
    <row r="1438" spans="1:20" x14ac:dyDescent="0.3">
      <c r="A1438" t="s">
        <v>3465</v>
      </c>
      <c r="B1438" t="s">
        <v>23</v>
      </c>
      <c r="C1438" t="s">
        <v>16</v>
      </c>
      <c r="D1438" t="s">
        <v>16</v>
      </c>
      <c r="E1438" t="s">
        <v>55</v>
      </c>
      <c r="F1438" t="s">
        <v>16</v>
      </c>
      <c r="G1438" t="s">
        <v>16</v>
      </c>
      <c r="H1438" t="s">
        <v>16</v>
      </c>
      <c r="I1438" t="s">
        <v>3466</v>
      </c>
      <c r="J1438" t="s">
        <v>1904</v>
      </c>
      <c r="K1438" t="s">
        <v>415</v>
      </c>
      <c r="L1438">
        <v>1900</v>
      </c>
      <c r="M1438" s="2">
        <v>670000000</v>
      </c>
      <c r="N1438" s="2">
        <v>334900000</v>
      </c>
      <c r="O1438" t="str">
        <f t="shared" si="22"/>
        <v>Flop</v>
      </c>
      <c r="S1438" s="14" t="s">
        <v>3534</v>
      </c>
      <c r="T1438" s="17">
        <v>1</v>
      </c>
    </row>
    <row r="1439" spans="1:20" x14ac:dyDescent="0.3">
      <c r="A1439" t="s">
        <v>3467</v>
      </c>
      <c r="B1439" t="s">
        <v>23</v>
      </c>
      <c r="C1439" t="s">
        <v>16</v>
      </c>
      <c r="D1439" t="s">
        <v>16</v>
      </c>
      <c r="E1439" t="s">
        <v>29</v>
      </c>
      <c r="F1439" t="s">
        <v>16</v>
      </c>
      <c r="G1439" t="s">
        <v>16</v>
      </c>
      <c r="H1439" t="s">
        <v>18</v>
      </c>
      <c r="I1439" t="s">
        <v>3466</v>
      </c>
      <c r="J1439" t="s">
        <v>240</v>
      </c>
      <c r="K1439" t="s">
        <v>3468</v>
      </c>
      <c r="L1439">
        <v>2500</v>
      </c>
      <c r="M1439" s="2">
        <v>390000000</v>
      </c>
      <c r="N1439" s="2">
        <v>1531800000</v>
      </c>
      <c r="O1439" t="str">
        <f t="shared" si="22"/>
        <v>Blockbuster</v>
      </c>
      <c r="S1439" s="16" t="s">
        <v>15</v>
      </c>
      <c r="T1439" s="17">
        <v>1</v>
      </c>
    </row>
    <row r="1440" spans="1:20" x14ac:dyDescent="0.3">
      <c r="A1440" t="s">
        <v>3469</v>
      </c>
      <c r="B1440" t="s">
        <v>15</v>
      </c>
      <c r="C1440" t="s">
        <v>16</v>
      </c>
      <c r="D1440" t="s">
        <v>16</v>
      </c>
      <c r="E1440" t="s">
        <v>24</v>
      </c>
      <c r="F1440" t="s">
        <v>16</v>
      </c>
      <c r="G1440" t="s">
        <v>18</v>
      </c>
      <c r="H1440" t="s">
        <v>18</v>
      </c>
      <c r="I1440" t="s">
        <v>3466</v>
      </c>
      <c r="J1440" t="s">
        <v>3470</v>
      </c>
      <c r="K1440" t="s">
        <v>3471</v>
      </c>
      <c r="L1440">
        <v>1950</v>
      </c>
      <c r="M1440" s="2">
        <v>530000000</v>
      </c>
      <c r="N1440" s="2">
        <v>626710000</v>
      </c>
      <c r="O1440" t="str">
        <f t="shared" si="22"/>
        <v>Hit</v>
      </c>
      <c r="S1440" s="14" t="s">
        <v>3537</v>
      </c>
      <c r="T1440" s="17">
        <v>2</v>
      </c>
    </row>
    <row r="1441" spans="1:20" x14ac:dyDescent="0.3">
      <c r="A1441" t="s">
        <v>3472</v>
      </c>
      <c r="B1441" t="s">
        <v>15</v>
      </c>
      <c r="C1441" t="s">
        <v>16</v>
      </c>
      <c r="D1441" t="s">
        <v>16</v>
      </c>
      <c r="E1441" t="s">
        <v>24</v>
      </c>
      <c r="F1441" t="s">
        <v>16</v>
      </c>
      <c r="G1441" t="s">
        <v>16</v>
      </c>
      <c r="H1441" t="s">
        <v>16</v>
      </c>
      <c r="I1441" t="s">
        <v>3466</v>
      </c>
      <c r="J1441" t="s">
        <v>1779</v>
      </c>
      <c r="K1441" t="s">
        <v>384</v>
      </c>
      <c r="L1441">
        <v>1500</v>
      </c>
      <c r="M1441" s="2">
        <v>380000000</v>
      </c>
      <c r="N1441" s="2">
        <v>1432855000</v>
      </c>
      <c r="O1441" t="str">
        <f t="shared" si="22"/>
        <v>Blockbuster</v>
      </c>
      <c r="S1441" s="16" t="s">
        <v>23</v>
      </c>
      <c r="T1441" s="17">
        <v>1</v>
      </c>
    </row>
    <row r="1442" spans="1:20" x14ac:dyDescent="0.3">
      <c r="A1442" t="s">
        <v>3473</v>
      </c>
      <c r="B1442" t="s">
        <v>15</v>
      </c>
      <c r="C1442" t="s">
        <v>16</v>
      </c>
      <c r="D1442" t="s">
        <v>16</v>
      </c>
      <c r="E1442" t="s">
        <v>118</v>
      </c>
      <c r="F1442" t="s">
        <v>16</v>
      </c>
      <c r="G1442" t="s">
        <v>18</v>
      </c>
      <c r="H1442" t="s">
        <v>16</v>
      </c>
      <c r="I1442" t="s">
        <v>3466</v>
      </c>
      <c r="J1442" t="s">
        <v>3474</v>
      </c>
      <c r="K1442" t="s">
        <v>133</v>
      </c>
      <c r="L1442">
        <v>1300</v>
      </c>
      <c r="M1442" s="2">
        <v>260000000</v>
      </c>
      <c r="N1442" s="2">
        <v>617420000</v>
      </c>
      <c r="O1442" t="str">
        <f t="shared" si="22"/>
        <v>Blockbuster</v>
      </c>
      <c r="S1442" s="16" t="s">
        <v>15</v>
      </c>
      <c r="T1442" s="17">
        <v>1</v>
      </c>
    </row>
    <row r="1443" spans="1:20" x14ac:dyDescent="0.3">
      <c r="A1443" t="s">
        <v>3475</v>
      </c>
      <c r="B1443" t="s">
        <v>15</v>
      </c>
      <c r="C1443" t="s">
        <v>16</v>
      </c>
      <c r="D1443" t="s">
        <v>16</v>
      </c>
      <c r="E1443" t="s">
        <v>17</v>
      </c>
      <c r="F1443" t="s">
        <v>18</v>
      </c>
      <c r="G1443" t="s">
        <v>16</v>
      </c>
      <c r="H1443" t="s">
        <v>16</v>
      </c>
      <c r="I1443" t="s">
        <v>3476</v>
      </c>
      <c r="J1443" t="s">
        <v>1738</v>
      </c>
      <c r="K1443" t="s">
        <v>246</v>
      </c>
      <c r="L1443">
        <v>275</v>
      </c>
      <c r="M1443" s="2">
        <v>65000000</v>
      </c>
      <c r="N1443" s="2">
        <v>31200000</v>
      </c>
      <c r="O1443" t="str">
        <f t="shared" si="22"/>
        <v>Flop</v>
      </c>
      <c r="S1443" s="14" t="s">
        <v>3542</v>
      </c>
      <c r="T1443" s="17">
        <v>2</v>
      </c>
    </row>
    <row r="1444" spans="1:20" x14ac:dyDescent="0.3">
      <c r="A1444" t="s">
        <v>3477</v>
      </c>
      <c r="B1444" t="s">
        <v>15</v>
      </c>
      <c r="C1444" t="s">
        <v>16</v>
      </c>
      <c r="D1444" t="s">
        <v>16</v>
      </c>
      <c r="E1444" t="s">
        <v>29</v>
      </c>
      <c r="F1444" t="s">
        <v>18</v>
      </c>
      <c r="G1444" t="s">
        <v>18</v>
      </c>
      <c r="H1444" t="s">
        <v>18</v>
      </c>
      <c r="I1444" t="s">
        <v>3476</v>
      </c>
      <c r="J1444" t="s">
        <v>1826</v>
      </c>
      <c r="K1444" t="s">
        <v>975</v>
      </c>
      <c r="L1444">
        <v>125</v>
      </c>
      <c r="M1444" s="2">
        <v>45000000</v>
      </c>
      <c r="N1444" s="2">
        <v>6428250</v>
      </c>
      <c r="O1444" t="str">
        <f t="shared" si="22"/>
        <v>Flop</v>
      </c>
      <c r="S1444" s="16" t="s">
        <v>23</v>
      </c>
      <c r="T1444" s="17">
        <v>1</v>
      </c>
    </row>
    <row r="1445" spans="1:20" x14ac:dyDescent="0.3">
      <c r="A1445" t="s">
        <v>3478</v>
      </c>
      <c r="B1445" t="s">
        <v>15</v>
      </c>
      <c r="C1445" t="s">
        <v>16</v>
      </c>
      <c r="D1445" t="s">
        <v>16</v>
      </c>
      <c r="E1445" t="s">
        <v>24</v>
      </c>
      <c r="F1445" t="s">
        <v>16</v>
      </c>
      <c r="G1445" t="s">
        <v>18</v>
      </c>
      <c r="H1445" t="s">
        <v>16</v>
      </c>
      <c r="I1445" t="s">
        <v>3479</v>
      </c>
      <c r="J1445" t="s">
        <v>3480</v>
      </c>
      <c r="K1445" t="s">
        <v>2510</v>
      </c>
      <c r="L1445">
        <v>40</v>
      </c>
      <c r="M1445" s="2">
        <v>12500000</v>
      </c>
      <c r="N1445" s="2">
        <v>280000</v>
      </c>
      <c r="O1445" t="str">
        <f t="shared" si="22"/>
        <v>Flop</v>
      </c>
      <c r="S1445" s="16" t="s">
        <v>15</v>
      </c>
      <c r="T1445" s="17">
        <v>1</v>
      </c>
    </row>
    <row r="1446" spans="1:20" x14ac:dyDescent="0.3">
      <c r="A1446" t="s">
        <v>3481</v>
      </c>
      <c r="B1446" t="s">
        <v>15</v>
      </c>
      <c r="C1446" t="s">
        <v>16</v>
      </c>
      <c r="D1446" t="s">
        <v>16</v>
      </c>
      <c r="E1446" t="s">
        <v>55</v>
      </c>
      <c r="F1446" t="s">
        <v>16</v>
      </c>
      <c r="G1446" t="s">
        <v>16</v>
      </c>
      <c r="H1446" t="s">
        <v>16</v>
      </c>
      <c r="I1446" t="s">
        <v>1736</v>
      </c>
      <c r="J1446" t="s">
        <v>3482</v>
      </c>
      <c r="K1446" t="s">
        <v>3483</v>
      </c>
      <c r="L1446">
        <v>2</v>
      </c>
      <c r="M1446" s="2">
        <v>5000000</v>
      </c>
      <c r="N1446" s="2">
        <v>500000</v>
      </c>
      <c r="O1446" t="str">
        <f t="shared" si="22"/>
        <v>Flop</v>
      </c>
      <c r="S1446" s="14" t="s">
        <v>3546</v>
      </c>
      <c r="T1446" s="17">
        <v>1</v>
      </c>
    </row>
    <row r="1447" spans="1:20" x14ac:dyDescent="0.3">
      <c r="A1447" t="s">
        <v>3484</v>
      </c>
      <c r="B1447" t="s">
        <v>15</v>
      </c>
      <c r="C1447" t="s">
        <v>16</v>
      </c>
      <c r="D1447" t="s">
        <v>16</v>
      </c>
      <c r="E1447" t="s">
        <v>371</v>
      </c>
      <c r="F1447" t="s">
        <v>18</v>
      </c>
      <c r="G1447" t="s">
        <v>16</v>
      </c>
      <c r="H1447" t="s">
        <v>16</v>
      </c>
      <c r="I1447" t="s">
        <v>1115</v>
      </c>
      <c r="J1447" t="s">
        <v>3485</v>
      </c>
      <c r="K1447" t="s">
        <v>1105</v>
      </c>
      <c r="L1447">
        <v>10</v>
      </c>
      <c r="M1447" s="2">
        <v>2000000</v>
      </c>
      <c r="N1447" s="2">
        <v>2250000</v>
      </c>
      <c r="O1447" t="str">
        <f t="shared" si="22"/>
        <v>Hit</v>
      </c>
      <c r="S1447" s="16" t="s">
        <v>15</v>
      </c>
      <c r="T1447" s="17">
        <v>1</v>
      </c>
    </row>
    <row r="1448" spans="1:20" x14ac:dyDescent="0.3">
      <c r="A1448" t="s">
        <v>3486</v>
      </c>
      <c r="B1448" t="s">
        <v>23</v>
      </c>
      <c r="C1448" t="s">
        <v>16</v>
      </c>
      <c r="D1448" t="s">
        <v>16</v>
      </c>
      <c r="E1448" t="s">
        <v>38</v>
      </c>
      <c r="F1448" t="s">
        <v>18</v>
      </c>
      <c r="G1448" t="s">
        <v>18</v>
      </c>
      <c r="H1448" t="s">
        <v>18</v>
      </c>
      <c r="I1448" t="s">
        <v>3487</v>
      </c>
      <c r="J1448" t="s">
        <v>3488</v>
      </c>
      <c r="K1448" t="s">
        <v>3489</v>
      </c>
      <c r="L1448">
        <v>1</v>
      </c>
      <c r="M1448" s="2">
        <v>1500000</v>
      </c>
      <c r="N1448" s="2">
        <v>575000</v>
      </c>
      <c r="O1448" t="str">
        <f t="shared" si="22"/>
        <v>Flop</v>
      </c>
      <c r="S1448" s="14" t="s">
        <v>3549</v>
      </c>
      <c r="T1448" s="17">
        <v>2</v>
      </c>
    </row>
    <row r="1449" spans="1:20" x14ac:dyDescent="0.3">
      <c r="A1449" t="s">
        <v>3490</v>
      </c>
      <c r="B1449" t="s">
        <v>15</v>
      </c>
      <c r="C1449" t="s">
        <v>16</v>
      </c>
      <c r="D1449" t="s">
        <v>16</v>
      </c>
      <c r="E1449" t="s">
        <v>24</v>
      </c>
      <c r="F1449" t="s">
        <v>16</v>
      </c>
      <c r="G1449" t="s">
        <v>16</v>
      </c>
      <c r="H1449" t="s">
        <v>16</v>
      </c>
      <c r="I1449" t="s">
        <v>3491</v>
      </c>
      <c r="J1449" t="s">
        <v>3492</v>
      </c>
      <c r="K1449" t="s">
        <v>1469</v>
      </c>
      <c r="L1449">
        <v>10</v>
      </c>
      <c r="M1449" s="2">
        <v>20000000</v>
      </c>
      <c r="N1449" s="2">
        <v>325000</v>
      </c>
      <c r="O1449" t="str">
        <f t="shared" si="22"/>
        <v>Flop</v>
      </c>
      <c r="S1449" s="16" t="s">
        <v>15</v>
      </c>
      <c r="T1449" s="17">
        <v>2</v>
      </c>
    </row>
    <row r="1450" spans="1:20" x14ac:dyDescent="0.3">
      <c r="A1450" t="s">
        <v>3493</v>
      </c>
      <c r="B1450" t="s">
        <v>15</v>
      </c>
      <c r="C1450" t="s">
        <v>16</v>
      </c>
      <c r="D1450" t="s">
        <v>16</v>
      </c>
      <c r="E1450" t="s">
        <v>24</v>
      </c>
      <c r="F1450" t="s">
        <v>16</v>
      </c>
      <c r="G1450" t="s">
        <v>18</v>
      </c>
      <c r="H1450" t="s">
        <v>16</v>
      </c>
      <c r="I1450" t="s">
        <v>2265</v>
      </c>
      <c r="J1450" t="s">
        <v>237</v>
      </c>
      <c r="K1450" t="s">
        <v>150</v>
      </c>
      <c r="L1450">
        <v>125</v>
      </c>
      <c r="M1450" s="2">
        <v>70000000</v>
      </c>
      <c r="N1450" s="2">
        <v>13400000</v>
      </c>
      <c r="O1450" t="str">
        <f t="shared" si="22"/>
        <v>Flop</v>
      </c>
      <c r="S1450" s="14" t="s">
        <v>3554</v>
      </c>
      <c r="T1450" s="17">
        <v>1</v>
      </c>
    </row>
    <row r="1451" spans="1:20" x14ac:dyDescent="0.3">
      <c r="A1451" t="s">
        <v>3494</v>
      </c>
      <c r="B1451" t="s">
        <v>15</v>
      </c>
      <c r="C1451" t="s">
        <v>16</v>
      </c>
      <c r="D1451" t="s">
        <v>16</v>
      </c>
      <c r="E1451" t="s">
        <v>42</v>
      </c>
      <c r="F1451" t="s">
        <v>16</v>
      </c>
      <c r="G1451" t="s">
        <v>16</v>
      </c>
      <c r="H1451" t="s">
        <v>16</v>
      </c>
      <c r="I1451" t="s">
        <v>2265</v>
      </c>
      <c r="J1451" t="s">
        <v>795</v>
      </c>
      <c r="K1451" t="s">
        <v>701</v>
      </c>
      <c r="L1451">
        <v>325</v>
      </c>
      <c r="M1451" s="2">
        <v>80000000</v>
      </c>
      <c r="N1451" s="2">
        <v>21900000</v>
      </c>
      <c r="O1451" t="str">
        <f t="shared" si="22"/>
        <v>Flop</v>
      </c>
      <c r="S1451" s="16" t="s">
        <v>15</v>
      </c>
      <c r="T1451" s="17">
        <v>1</v>
      </c>
    </row>
    <row r="1452" spans="1:20" x14ac:dyDescent="0.3">
      <c r="A1452" t="s">
        <v>3495</v>
      </c>
      <c r="B1452" t="s">
        <v>15</v>
      </c>
      <c r="C1452" t="s">
        <v>16</v>
      </c>
      <c r="D1452" t="s">
        <v>16</v>
      </c>
      <c r="E1452" t="s">
        <v>64</v>
      </c>
      <c r="F1452" t="s">
        <v>16</v>
      </c>
      <c r="G1452" t="s">
        <v>16</v>
      </c>
      <c r="H1452" t="s">
        <v>16</v>
      </c>
      <c r="I1452" t="s">
        <v>2265</v>
      </c>
      <c r="J1452" t="s">
        <v>3496</v>
      </c>
      <c r="K1452" t="s">
        <v>99</v>
      </c>
      <c r="L1452">
        <v>650</v>
      </c>
      <c r="M1452" s="2">
        <v>140000000</v>
      </c>
      <c r="N1452" s="2">
        <v>179600000</v>
      </c>
      <c r="O1452" t="str">
        <f t="shared" si="22"/>
        <v>Hit</v>
      </c>
      <c r="S1452" s="14" t="s">
        <v>212</v>
      </c>
      <c r="T1452" s="17">
        <v>2</v>
      </c>
    </row>
    <row r="1453" spans="1:20" x14ac:dyDescent="0.3">
      <c r="A1453" t="s">
        <v>3497</v>
      </c>
      <c r="B1453" t="s">
        <v>15</v>
      </c>
      <c r="C1453" t="s">
        <v>16</v>
      </c>
      <c r="D1453" t="s">
        <v>16</v>
      </c>
      <c r="E1453" t="s">
        <v>24</v>
      </c>
      <c r="F1453" t="s">
        <v>16</v>
      </c>
      <c r="G1453" t="s">
        <v>16</v>
      </c>
      <c r="H1453" t="s">
        <v>16</v>
      </c>
      <c r="I1453" t="s">
        <v>2265</v>
      </c>
      <c r="J1453" t="s">
        <v>977</v>
      </c>
      <c r="K1453" t="s">
        <v>99</v>
      </c>
      <c r="L1453">
        <v>725</v>
      </c>
      <c r="M1453" s="2">
        <v>180000000</v>
      </c>
      <c r="N1453" s="2">
        <v>254400000</v>
      </c>
      <c r="O1453" t="str">
        <f t="shared" si="22"/>
        <v>Hit</v>
      </c>
      <c r="S1453" s="16" t="s">
        <v>15</v>
      </c>
      <c r="T1453" s="17">
        <v>2</v>
      </c>
    </row>
    <row r="1454" spans="1:20" x14ac:dyDescent="0.3">
      <c r="A1454" t="s">
        <v>3498</v>
      </c>
      <c r="B1454" t="s">
        <v>15</v>
      </c>
      <c r="C1454" t="s">
        <v>16</v>
      </c>
      <c r="D1454" t="s">
        <v>16</v>
      </c>
      <c r="E1454" t="s">
        <v>42</v>
      </c>
      <c r="F1454" t="s">
        <v>16</v>
      </c>
      <c r="G1454" t="s">
        <v>18</v>
      </c>
      <c r="H1454" t="s">
        <v>16</v>
      </c>
      <c r="I1454" t="s">
        <v>3499</v>
      </c>
      <c r="J1454" t="s">
        <v>3500</v>
      </c>
      <c r="K1454" t="s">
        <v>2510</v>
      </c>
      <c r="L1454">
        <v>50</v>
      </c>
      <c r="M1454" s="2">
        <v>27500000</v>
      </c>
      <c r="N1454" s="2">
        <v>16300000</v>
      </c>
      <c r="O1454" t="str">
        <f t="shared" si="22"/>
        <v>Flop</v>
      </c>
      <c r="S1454" s="14" t="s">
        <v>3560</v>
      </c>
      <c r="T1454" s="17">
        <v>1</v>
      </c>
    </row>
    <row r="1455" spans="1:20" x14ac:dyDescent="0.3">
      <c r="A1455" t="s">
        <v>3501</v>
      </c>
      <c r="B1455" t="s">
        <v>23</v>
      </c>
      <c r="C1455" t="s">
        <v>18</v>
      </c>
      <c r="D1455" t="s">
        <v>16</v>
      </c>
      <c r="E1455" t="s">
        <v>55</v>
      </c>
      <c r="F1455" t="s">
        <v>16</v>
      </c>
      <c r="G1455" t="s">
        <v>16</v>
      </c>
      <c r="H1455" t="s">
        <v>16</v>
      </c>
      <c r="I1455" t="s">
        <v>3502</v>
      </c>
      <c r="J1455" t="s">
        <v>57</v>
      </c>
      <c r="K1455" t="s">
        <v>133</v>
      </c>
      <c r="L1455">
        <v>2400</v>
      </c>
      <c r="M1455" s="2">
        <v>320000000</v>
      </c>
      <c r="N1455" s="2">
        <v>438730000</v>
      </c>
      <c r="O1455" t="str">
        <f t="shared" si="22"/>
        <v>Hit</v>
      </c>
      <c r="S1455" s="16" t="s">
        <v>15</v>
      </c>
      <c r="T1455" s="17">
        <v>1</v>
      </c>
    </row>
    <row r="1456" spans="1:20" x14ac:dyDescent="0.3">
      <c r="A1456" t="s">
        <v>3503</v>
      </c>
      <c r="B1456" t="s">
        <v>15</v>
      </c>
      <c r="C1456" t="s">
        <v>16</v>
      </c>
      <c r="D1456" t="s">
        <v>16</v>
      </c>
      <c r="E1456" t="s">
        <v>24</v>
      </c>
      <c r="F1456" t="s">
        <v>16</v>
      </c>
      <c r="G1456" t="s">
        <v>16</v>
      </c>
      <c r="H1456" t="s">
        <v>18</v>
      </c>
      <c r="I1456" t="s">
        <v>3502</v>
      </c>
      <c r="J1456" t="s">
        <v>3504</v>
      </c>
      <c r="K1456" t="s">
        <v>3505</v>
      </c>
      <c r="L1456">
        <v>1450</v>
      </c>
      <c r="M1456" s="2">
        <v>240000000</v>
      </c>
      <c r="N1456" s="2">
        <v>118452500</v>
      </c>
      <c r="O1456" t="str">
        <f t="shared" si="22"/>
        <v>Flop</v>
      </c>
      <c r="S1456" s="14" t="s">
        <v>3563</v>
      </c>
      <c r="T1456" s="17">
        <v>1</v>
      </c>
    </row>
    <row r="1457" spans="1:20" x14ac:dyDescent="0.3">
      <c r="A1457" t="s">
        <v>3506</v>
      </c>
      <c r="B1457" t="s">
        <v>15</v>
      </c>
      <c r="C1457" t="s">
        <v>16</v>
      </c>
      <c r="D1457" t="s">
        <v>16</v>
      </c>
      <c r="E1457" t="s">
        <v>29</v>
      </c>
      <c r="F1457" t="s">
        <v>16</v>
      </c>
      <c r="G1457" t="s">
        <v>18</v>
      </c>
      <c r="H1457" t="s">
        <v>18</v>
      </c>
      <c r="I1457" t="s">
        <v>3507</v>
      </c>
      <c r="J1457" t="s">
        <v>3508</v>
      </c>
      <c r="K1457" t="s">
        <v>3509</v>
      </c>
      <c r="L1457">
        <v>75</v>
      </c>
      <c r="M1457" s="2">
        <v>15000000</v>
      </c>
      <c r="N1457" s="2">
        <v>2600000</v>
      </c>
      <c r="O1457" t="str">
        <f t="shared" si="22"/>
        <v>Flop</v>
      </c>
      <c r="S1457" s="16" t="s">
        <v>15</v>
      </c>
      <c r="T1457" s="17">
        <v>1</v>
      </c>
    </row>
    <row r="1458" spans="1:20" x14ac:dyDescent="0.3">
      <c r="A1458" t="s">
        <v>3510</v>
      </c>
      <c r="B1458" t="s">
        <v>15</v>
      </c>
      <c r="C1458" t="s">
        <v>16</v>
      </c>
      <c r="D1458" t="s">
        <v>16</v>
      </c>
      <c r="E1458" t="s">
        <v>24</v>
      </c>
      <c r="F1458" t="s">
        <v>16</v>
      </c>
      <c r="G1458" t="s">
        <v>16</v>
      </c>
      <c r="H1458" t="s">
        <v>18</v>
      </c>
      <c r="I1458" t="s">
        <v>3507</v>
      </c>
      <c r="J1458" t="s">
        <v>3511</v>
      </c>
      <c r="K1458" t="s">
        <v>2773</v>
      </c>
      <c r="L1458">
        <v>20</v>
      </c>
      <c r="M1458" s="2">
        <v>4000000</v>
      </c>
      <c r="N1458" s="2">
        <v>275000</v>
      </c>
      <c r="O1458" t="str">
        <f t="shared" si="22"/>
        <v>Flop</v>
      </c>
      <c r="S1458" s="14" t="s">
        <v>3566</v>
      </c>
      <c r="T1458" s="17">
        <v>8</v>
      </c>
    </row>
    <row r="1459" spans="1:20" x14ac:dyDescent="0.3">
      <c r="A1459" t="s">
        <v>3512</v>
      </c>
      <c r="B1459" t="s">
        <v>15</v>
      </c>
      <c r="C1459" t="s">
        <v>16</v>
      </c>
      <c r="D1459" t="s">
        <v>16</v>
      </c>
      <c r="E1459" t="s">
        <v>24</v>
      </c>
      <c r="F1459" t="s">
        <v>16</v>
      </c>
      <c r="G1459" t="s">
        <v>18</v>
      </c>
      <c r="H1459" t="s">
        <v>18</v>
      </c>
      <c r="I1459" t="s">
        <v>3507</v>
      </c>
      <c r="J1459" t="s">
        <v>3513</v>
      </c>
      <c r="K1459" t="s">
        <v>3514</v>
      </c>
      <c r="L1459">
        <v>35</v>
      </c>
      <c r="M1459" s="2">
        <v>12500000</v>
      </c>
      <c r="N1459" s="2">
        <v>275000</v>
      </c>
      <c r="O1459" t="str">
        <f t="shared" si="22"/>
        <v>Flop</v>
      </c>
      <c r="S1459" s="16" t="s">
        <v>15</v>
      </c>
      <c r="T1459" s="17">
        <v>8</v>
      </c>
    </row>
    <row r="1460" spans="1:20" x14ac:dyDescent="0.3">
      <c r="A1460" t="s">
        <v>3515</v>
      </c>
      <c r="B1460" t="s">
        <v>23</v>
      </c>
      <c r="C1460" t="s">
        <v>16</v>
      </c>
      <c r="D1460" t="s">
        <v>16</v>
      </c>
      <c r="E1460" t="s">
        <v>42</v>
      </c>
      <c r="F1460" t="s">
        <v>16</v>
      </c>
      <c r="G1460" t="s">
        <v>18</v>
      </c>
      <c r="H1460" t="s">
        <v>16</v>
      </c>
      <c r="I1460" t="s">
        <v>3516</v>
      </c>
      <c r="J1460" t="s">
        <v>3517</v>
      </c>
      <c r="K1460" t="s">
        <v>99</v>
      </c>
      <c r="L1460">
        <v>1150</v>
      </c>
      <c r="M1460" s="2">
        <v>210000000</v>
      </c>
      <c r="N1460" s="2">
        <v>188337500</v>
      </c>
      <c r="O1460" t="str">
        <f t="shared" si="22"/>
        <v>Average</v>
      </c>
      <c r="S1460" s="14" t="s">
        <v>3579</v>
      </c>
      <c r="T1460" s="17">
        <v>1</v>
      </c>
    </row>
    <row r="1461" spans="1:20" x14ac:dyDescent="0.3">
      <c r="A1461" t="s">
        <v>3518</v>
      </c>
      <c r="B1461" t="s">
        <v>15</v>
      </c>
      <c r="C1461" t="s">
        <v>16</v>
      </c>
      <c r="D1461" t="s">
        <v>16</v>
      </c>
      <c r="E1461" t="s">
        <v>118</v>
      </c>
      <c r="F1461" t="s">
        <v>16</v>
      </c>
      <c r="G1461" t="s">
        <v>18</v>
      </c>
      <c r="H1461" t="s">
        <v>16</v>
      </c>
      <c r="I1461" t="s">
        <v>3516</v>
      </c>
      <c r="J1461" t="s">
        <v>3492</v>
      </c>
      <c r="K1461" t="s">
        <v>36</v>
      </c>
      <c r="L1461">
        <v>625</v>
      </c>
      <c r="M1461" s="2">
        <v>180000000</v>
      </c>
      <c r="N1461" s="2">
        <v>255262500</v>
      </c>
      <c r="O1461" t="str">
        <f t="shared" si="22"/>
        <v>Hit</v>
      </c>
      <c r="S1461" s="16" t="s">
        <v>15</v>
      </c>
      <c r="T1461" s="17">
        <v>1</v>
      </c>
    </row>
    <row r="1462" spans="1:20" x14ac:dyDescent="0.3">
      <c r="A1462" t="s">
        <v>3519</v>
      </c>
      <c r="B1462" t="s">
        <v>23</v>
      </c>
      <c r="C1462" t="s">
        <v>16</v>
      </c>
      <c r="D1462" t="s">
        <v>16</v>
      </c>
      <c r="E1462" t="s">
        <v>24</v>
      </c>
      <c r="F1462" t="s">
        <v>16</v>
      </c>
      <c r="G1462" t="s">
        <v>18</v>
      </c>
      <c r="H1462" t="s">
        <v>18</v>
      </c>
      <c r="I1462" t="s">
        <v>3516</v>
      </c>
      <c r="J1462" t="s">
        <v>3520</v>
      </c>
      <c r="K1462" t="s">
        <v>3521</v>
      </c>
      <c r="L1462">
        <v>1000</v>
      </c>
      <c r="M1462" s="2">
        <v>280000000</v>
      </c>
      <c r="N1462" s="2">
        <v>1187190000</v>
      </c>
      <c r="O1462" t="str">
        <f t="shared" si="22"/>
        <v>Blockbuster</v>
      </c>
      <c r="S1462" s="14" t="s">
        <v>2252</v>
      </c>
      <c r="T1462" s="17">
        <v>1</v>
      </c>
    </row>
    <row r="1463" spans="1:20" x14ac:dyDescent="0.3">
      <c r="A1463" t="s">
        <v>3522</v>
      </c>
      <c r="B1463" t="s">
        <v>15</v>
      </c>
      <c r="C1463" t="s">
        <v>16</v>
      </c>
      <c r="D1463" t="s">
        <v>16</v>
      </c>
      <c r="E1463" t="s">
        <v>38</v>
      </c>
      <c r="F1463" t="s">
        <v>18</v>
      </c>
      <c r="G1463" t="s">
        <v>18</v>
      </c>
      <c r="H1463" t="s">
        <v>18</v>
      </c>
      <c r="I1463" t="s">
        <v>3523</v>
      </c>
      <c r="J1463" t="s">
        <v>3524</v>
      </c>
      <c r="K1463" t="s">
        <v>588</v>
      </c>
      <c r="L1463">
        <v>2</v>
      </c>
      <c r="M1463" s="2">
        <v>1500000</v>
      </c>
      <c r="N1463" s="2">
        <v>600000</v>
      </c>
      <c r="O1463" t="str">
        <f t="shared" si="22"/>
        <v>Flop</v>
      </c>
      <c r="S1463" s="16" t="s">
        <v>23</v>
      </c>
      <c r="T1463" s="17">
        <v>1</v>
      </c>
    </row>
    <row r="1464" spans="1:20" x14ac:dyDescent="0.3">
      <c r="A1464" t="s">
        <v>3525</v>
      </c>
      <c r="B1464" t="s">
        <v>15</v>
      </c>
      <c r="C1464" t="s">
        <v>16</v>
      </c>
      <c r="D1464" t="s">
        <v>16</v>
      </c>
      <c r="E1464" t="s">
        <v>64</v>
      </c>
      <c r="F1464" t="s">
        <v>16</v>
      </c>
      <c r="G1464" t="s">
        <v>18</v>
      </c>
      <c r="H1464" t="s">
        <v>16</v>
      </c>
      <c r="I1464" t="s">
        <v>3526</v>
      </c>
      <c r="J1464" t="s">
        <v>2662</v>
      </c>
      <c r="K1464" t="s">
        <v>1105</v>
      </c>
      <c r="L1464">
        <v>100</v>
      </c>
      <c r="M1464" s="2">
        <v>35000000</v>
      </c>
      <c r="N1464" s="2">
        <v>24887500</v>
      </c>
      <c r="O1464" t="str">
        <f t="shared" si="22"/>
        <v>Flop</v>
      </c>
      <c r="S1464" s="14" t="s">
        <v>3584</v>
      </c>
      <c r="T1464" s="17">
        <v>15</v>
      </c>
    </row>
    <row r="1465" spans="1:20" x14ac:dyDescent="0.3">
      <c r="A1465" t="s">
        <v>3527</v>
      </c>
      <c r="B1465" t="s">
        <v>15</v>
      </c>
      <c r="C1465" t="s">
        <v>16</v>
      </c>
      <c r="D1465" t="s">
        <v>16</v>
      </c>
      <c r="E1465" t="s">
        <v>64</v>
      </c>
      <c r="F1465" t="s">
        <v>18</v>
      </c>
      <c r="G1465" t="s">
        <v>16</v>
      </c>
      <c r="H1465" t="s">
        <v>18</v>
      </c>
      <c r="I1465" t="s">
        <v>3528</v>
      </c>
      <c r="J1465" t="s">
        <v>435</v>
      </c>
      <c r="K1465" t="s">
        <v>992</v>
      </c>
      <c r="L1465">
        <v>2100</v>
      </c>
      <c r="M1465" s="2">
        <v>360000000</v>
      </c>
      <c r="N1465" s="2">
        <v>481812500</v>
      </c>
      <c r="O1465" t="str">
        <f t="shared" si="22"/>
        <v>Hit</v>
      </c>
      <c r="S1465" s="16" t="s">
        <v>23</v>
      </c>
      <c r="T1465" s="17">
        <v>3</v>
      </c>
    </row>
    <row r="1466" spans="1:20" x14ac:dyDescent="0.3">
      <c r="A1466" t="s">
        <v>3529</v>
      </c>
      <c r="B1466" t="s">
        <v>15</v>
      </c>
      <c r="C1466" t="s">
        <v>16</v>
      </c>
      <c r="D1466" t="s">
        <v>16</v>
      </c>
      <c r="E1466" t="s">
        <v>24</v>
      </c>
      <c r="F1466" t="s">
        <v>16</v>
      </c>
      <c r="G1466" t="s">
        <v>18</v>
      </c>
      <c r="H1466" t="s">
        <v>16</v>
      </c>
      <c r="I1466" t="s">
        <v>3530</v>
      </c>
      <c r="J1466" t="s">
        <v>525</v>
      </c>
      <c r="K1466" t="s">
        <v>36</v>
      </c>
      <c r="L1466">
        <v>700</v>
      </c>
      <c r="M1466" s="2">
        <v>260000000</v>
      </c>
      <c r="N1466" s="2">
        <v>785625000</v>
      </c>
      <c r="O1466" t="str">
        <f t="shared" si="22"/>
        <v>Blockbuster</v>
      </c>
      <c r="S1466" s="16" t="s">
        <v>15</v>
      </c>
      <c r="T1466" s="17">
        <v>12</v>
      </c>
    </row>
    <row r="1467" spans="1:20" x14ac:dyDescent="0.3">
      <c r="A1467" t="s">
        <v>3531</v>
      </c>
      <c r="B1467" t="s">
        <v>15</v>
      </c>
      <c r="C1467" t="s">
        <v>16</v>
      </c>
      <c r="D1467" t="s">
        <v>16</v>
      </c>
      <c r="E1467" t="s">
        <v>24</v>
      </c>
      <c r="F1467" t="s">
        <v>16</v>
      </c>
      <c r="G1467" t="s">
        <v>18</v>
      </c>
      <c r="H1467" t="s">
        <v>16</v>
      </c>
      <c r="I1467" t="s">
        <v>3530</v>
      </c>
      <c r="J1467" t="s">
        <v>3532</v>
      </c>
      <c r="K1467" t="s">
        <v>58</v>
      </c>
      <c r="L1467">
        <v>1200</v>
      </c>
      <c r="M1467" s="2">
        <v>370000000</v>
      </c>
      <c r="N1467" s="2">
        <v>565740000</v>
      </c>
      <c r="O1467" t="str">
        <f t="shared" si="22"/>
        <v>Hit</v>
      </c>
      <c r="S1467" s="14" t="s">
        <v>3606</v>
      </c>
      <c r="T1467" s="17">
        <v>1</v>
      </c>
    </row>
    <row r="1468" spans="1:20" x14ac:dyDescent="0.3">
      <c r="A1468" t="s">
        <v>3533</v>
      </c>
      <c r="B1468" t="s">
        <v>15</v>
      </c>
      <c r="C1468" t="s">
        <v>16</v>
      </c>
      <c r="D1468" t="s">
        <v>16</v>
      </c>
      <c r="E1468" t="s">
        <v>24</v>
      </c>
      <c r="F1468" t="s">
        <v>18</v>
      </c>
      <c r="G1468" t="s">
        <v>18</v>
      </c>
      <c r="H1468" t="s">
        <v>16</v>
      </c>
      <c r="I1468" t="s">
        <v>3534</v>
      </c>
      <c r="J1468" t="s">
        <v>3535</v>
      </c>
      <c r="K1468" t="s">
        <v>2436</v>
      </c>
      <c r="L1468">
        <v>50</v>
      </c>
      <c r="M1468" s="2">
        <v>12500000</v>
      </c>
      <c r="N1468" s="2">
        <v>475000</v>
      </c>
      <c r="O1468" t="str">
        <f t="shared" si="22"/>
        <v>Flop</v>
      </c>
      <c r="S1468" s="16" t="s">
        <v>15</v>
      </c>
      <c r="T1468" s="17">
        <v>1</v>
      </c>
    </row>
    <row r="1469" spans="1:20" x14ac:dyDescent="0.3">
      <c r="A1469" t="s">
        <v>3536</v>
      </c>
      <c r="B1469" t="s">
        <v>15</v>
      </c>
      <c r="C1469" t="s">
        <v>16</v>
      </c>
      <c r="D1469" t="s">
        <v>16</v>
      </c>
      <c r="E1469" t="s">
        <v>55</v>
      </c>
      <c r="F1469" t="s">
        <v>16</v>
      </c>
      <c r="G1469" t="s">
        <v>18</v>
      </c>
      <c r="H1469" t="s">
        <v>18</v>
      </c>
      <c r="I1469" t="s">
        <v>3537</v>
      </c>
      <c r="J1469" t="s">
        <v>3538</v>
      </c>
      <c r="K1469" t="s">
        <v>1628</v>
      </c>
      <c r="L1469">
        <v>5</v>
      </c>
      <c r="M1469" s="2">
        <v>8500000</v>
      </c>
      <c r="N1469" s="2">
        <v>325000</v>
      </c>
      <c r="O1469" t="str">
        <f t="shared" si="22"/>
        <v>Flop</v>
      </c>
      <c r="S1469" s="14" t="s">
        <v>3609</v>
      </c>
      <c r="T1469" s="17">
        <v>5</v>
      </c>
    </row>
    <row r="1470" spans="1:20" x14ac:dyDescent="0.3">
      <c r="A1470" t="s">
        <v>3539</v>
      </c>
      <c r="B1470" t="s">
        <v>23</v>
      </c>
      <c r="C1470" t="s">
        <v>16</v>
      </c>
      <c r="D1470" t="s">
        <v>16</v>
      </c>
      <c r="E1470" t="s">
        <v>24</v>
      </c>
      <c r="F1470" t="s">
        <v>18</v>
      </c>
      <c r="G1470" t="s">
        <v>18</v>
      </c>
      <c r="H1470" t="s">
        <v>16</v>
      </c>
      <c r="I1470" t="s">
        <v>3537</v>
      </c>
      <c r="J1470" t="s">
        <v>3540</v>
      </c>
      <c r="K1470" t="s">
        <v>2139</v>
      </c>
      <c r="L1470">
        <v>10</v>
      </c>
      <c r="M1470" s="2">
        <v>4000000</v>
      </c>
      <c r="N1470" s="2">
        <v>2100000</v>
      </c>
      <c r="O1470" t="str">
        <f t="shared" si="22"/>
        <v>Flop</v>
      </c>
      <c r="S1470" s="16" t="s">
        <v>23</v>
      </c>
      <c r="T1470" s="17">
        <v>3</v>
      </c>
    </row>
    <row r="1471" spans="1:20" x14ac:dyDescent="0.3">
      <c r="A1471" t="s">
        <v>3541</v>
      </c>
      <c r="B1471" t="s">
        <v>15</v>
      </c>
      <c r="C1471" t="s">
        <v>16</v>
      </c>
      <c r="D1471" t="s">
        <v>18</v>
      </c>
      <c r="E1471" t="s">
        <v>228</v>
      </c>
      <c r="F1471" t="s">
        <v>16</v>
      </c>
      <c r="G1471" t="s">
        <v>18</v>
      </c>
      <c r="H1471" t="s">
        <v>18</v>
      </c>
      <c r="I1471" t="s">
        <v>3542</v>
      </c>
      <c r="J1471" t="s">
        <v>3543</v>
      </c>
      <c r="K1471" t="s">
        <v>3365</v>
      </c>
      <c r="L1471">
        <v>675</v>
      </c>
      <c r="M1471" s="2">
        <v>80000000</v>
      </c>
      <c r="N1471" s="2">
        <v>92400000</v>
      </c>
      <c r="O1471" t="str">
        <f t="shared" si="22"/>
        <v>Hit</v>
      </c>
      <c r="S1471" s="16" t="s">
        <v>15</v>
      </c>
      <c r="T1471" s="17">
        <v>2</v>
      </c>
    </row>
    <row r="1472" spans="1:20" x14ac:dyDescent="0.3">
      <c r="A1472" t="s">
        <v>3544</v>
      </c>
      <c r="B1472" t="s">
        <v>23</v>
      </c>
      <c r="C1472" t="s">
        <v>16</v>
      </c>
      <c r="D1472" t="s">
        <v>16</v>
      </c>
      <c r="E1472" t="s">
        <v>228</v>
      </c>
      <c r="F1472" t="s">
        <v>18</v>
      </c>
      <c r="G1472" t="s">
        <v>16</v>
      </c>
      <c r="H1472" t="s">
        <v>16</v>
      </c>
      <c r="I1472" t="s">
        <v>3542</v>
      </c>
      <c r="J1472" t="s">
        <v>31</v>
      </c>
      <c r="K1472" t="s">
        <v>611</v>
      </c>
      <c r="L1472">
        <v>400</v>
      </c>
      <c r="M1472" s="2">
        <v>45000000</v>
      </c>
      <c r="N1472" s="2">
        <v>136200000</v>
      </c>
      <c r="O1472" t="str">
        <f t="shared" si="22"/>
        <v>Blockbuster</v>
      </c>
      <c r="S1472" s="14" t="s">
        <v>3619</v>
      </c>
      <c r="T1472" s="17">
        <v>1</v>
      </c>
    </row>
    <row r="1473" spans="1:20" x14ac:dyDescent="0.3">
      <c r="A1473" t="s">
        <v>3545</v>
      </c>
      <c r="B1473" t="s">
        <v>15</v>
      </c>
      <c r="C1473" t="s">
        <v>16</v>
      </c>
      <c r="D1473" t="s">
        <v>16</v>
      </c>
      <c r="E1473" t="s">
        <v>24</v>
      </c>
      <c r="F1473" t="s">
        <v>16</v>
      </c>
      <c r="G1473" t="s">
        <v>16</v>
      </c>
      <c r="H1473" t="s">
        <v>18</v>
      </c>
      <c r="I1473" t="s">
        <v>3546</v>
      </c>
      <c r="J1473" t="s">
        <v>377</v>
      </c>
      <c r="K1473" t="s">
        <v>3547</v>
      </c>
      <c r="L1473">
        <v>20</v>
      </c>
      <c r="M1473" s="2">
        <v>8000000</v>
      </c>
      <c r="N1473" s="2">
        <v>3700000</v>
      </c>
      <c r="O1473" t="str">
        <f t="shared" si="22"/>
        <v>Flop</v>
      </c>
      <c r="S1473" s="16" t="s">
        <v>23</v>
      </c>
      <c r="T1473" s="17">
        <v>1</v>
      </c>
    </row>
    <row r="1474" spans="1:20" x14ac:dyDescent="0.3">
      <c r="A1474" t="s">
        <v>3548</v>
      </c>
      <c r="B1474" t="s">
        <v>15</v>
      </c>
      <c r="C1474" t="s">
        <v>16</v>
      </c>
      <c r="D1474" t="s">
        <v>16</v>
      </c>
      <c r="E1474" t="s">
        <v>42</v>
      </c>
      <c r="F1474" t="s">
        <v>16</v>
      </c>
      <c r="G1474" t="s">
        <v>18</v>
      </c>
      <c r="H1474" t="s">
        <v>18</v>
      </c>
      <c r="I1474" t="s">
        <v>3549</v>
      </c>
      <c r="J1474" t="s">
        <v>3550</v>
      </c>
      <c r="K1474" t="s">
        <v>2436</v>
      </c>
      <c r="L1474">
        <v>6</v>
      </c>
      <c r="M1474" s="2">
        <v>12500000</v>
      </c>
      <c r="N1474" s="2">
        <v>275000</v>
      </c>
      <c r="O1474" t="str">
        <f t="shared" ref="O1474:O1537" si="23">IF(N1474 &gt;= 2*M1474, "Blockbuster", IF(N1474 &gt;= M1474, "Hit", IF(N1474 &gt;= 0.75*M1474, "Average", "Flop")))</f>
        <v>Flop</v>
      </c>
      <c r="S1474" s="14" t="s">
        <v>3622</v>
      </c>
      <c r="T1474" s="17">
        <v>1</v>
      </c>
    </row>
    <row r="1475" spans="1:20" x14ac:dyDescent="0.3">
      <c r="A1475" t="s">
        <v>3551</v>
      </c>
      <c r="B1475" t="s">
        <v>15</v>
      </c>
      <c r="C1475" t="s">
        <v>16</v>
      </c>
      <c r="D1475" t="s">
        <v>16</v>
      </c>
      <c r="E1475" t="s">
        <v>24</v>
      </c>
      <c r="F1475" t="s">
        <v>16</v>
      </c>
      <c r="G1475" t="s">
        <v>18</v>
      </c>
      <c r="H1475" t="s">
        <v>16</v>
      </c>
      <c r="I1475" t="s">
        <v>3549</v>
      </c>
      <c r="J1475" t="s">
        <v>3552</v>
      </c>
      <c r="K1475" t="s">
        <v>2289</v>
      </c>
      <c r="L1475">
        <v>5</v>
      </c>
      <c r="M1475" s="2">
        <v>12500000</v>
      </c>
      <c r="N1475" s="2">
        <v>14000</v>
      </c>
      <c r="O1475" t="str">
        <f t="shared" si="23"/>
        <v>Flop</v>
      </c>
      <c r="S1475" s="16" t="s">
        <v>23</v>
      </c>
      <c r="T1475" s="17">
        <v>1</v>
      </c>
    </row>
    <row r="1476" spans="1:20" x14ac:dyDescent="0.3">
      <c r="A1476" t="s">
        <v>3553</v>
      </c>
      <c r="B1476" t="s">
        <v>15</v>
      </c>
      <c r="C1476" t="s">
        <v>16</v>
      </c>
      <c r="D1476" t="s">
        <v>16</v>
      </c>
      <c r="E1476" t="s">
        <v>42</v>
      </c>
      <c r="F1476" t="s">
        <v>18</v>
      </c>
      <c r="G1476" t="s">
        <v>16</v>
      </c>
      <c r="H1476" t="s">
        <v>18</v>
      </c>
      <c r="I1476" t="s">
        <v>3554</v>
      </c>
      <c r="J1476" t="s">
        <v>1123</v>
      </c>
      <c r="K1476" t="s">
        <v>3555</v>
      </c>
      <c r="L1476">
        <v>100</v>
      </c>
      <c r="M1476" s="2">
        <v>20000000</v>
      </c>
      <c r="N1476" s="2">
        <v>2200000</v>
      </c>
      <c r="O1476" t="str">
        <f t="shared" si="23"/>
        <v>Flop</v>
      </c>
      <c r="S1476" s="14" t="s">
        <v>3625</v>
      </c>
      <c r="T1476" s="17">
        <v>1</v>
      </c>
    </row>
    <row r="1477" spans="1:20" x14ac:dyDescent="0.3">
      <c r="A1477" t="s">
        <v>3556</v>
      </c>
      <c r="B1477" t="s">
        <v>15</v>
      </c>
      <c r="C1477" t="s">
        <v>16</v>
      </c>
      <c r="D1477" t="s">
        <v>16</v>
      </c>
      <c r="E1477" t="s">
        <v>24</v>
      </c>
      <c r="F1477" t="s">
        <v>18</v>
      </c>
      <c r="G1477" t="s">
        <v>18</v>
      </c>
      <c r="H1477" t="s">
        <v>18</v>
      </c>
      <c r="I1477" t="s">
        <v>212</v>
      </c>
      <c r="J1477" t="s">
        <v>3557</v>
      </c>
      <c r="K1477" t="s">
        <v>3123</v>
      </c>
      <c r="L1477">
        <v>40</v>
      </c>
      <c r="M1477" s="2">
        <v>32500000</v>
      </c>
      <c r="N1477" s="2">
        <v>675000</v>
      </c>
      <c r="O1477" t="str">
        <f t="shared" si="23"/>
        <v>Flop</v>
      </c>
      <c r="S1477" s="16" t="s">
        <v>23</v>
      </c>
      <c r="T1477" s="17">
        <v>1</v>
      </c>
    </row>
    <row r="1478" spans="1:20" x14ac:dyDescent="0.3">
      <c r="A1478" t="s">
        <v>3558</v>
      </c>
      <c r="B1478" t="s">
        <v>15</v>
      </c>
      <c r="C1478" t="s">
        <v>16</v>
      </c>
      <c r="D1478" t="s">
        <v>16</v>
      </c>
      <c r="E1478" t="s">
        <v>24</v>
      </c>
      <c r="F1478" t="s">
        <v>16</v>
      </c>
      <c r="G1478" t="s">
        <v>16</v>
      </c>
      <c r="H1478" t="s">
        <v>16</v>
      </c>
      <c r="I1478" t="s">
        <v>212</v>
      </c>
      <c r="J1478" t="s">
        <v>3557</v>
      </c>
      <c r="K1478" t="s">
        <v>3123</v>
      </c>
      <c r="L1478">
        <v>20</v>
      </c>
      <c r="M1478" s="2">
        <v>10000000</v>
      </c>
      <c r="N1478" s="2">
        <v>300000</v>
      </c>
      <c r="O1478" t="str">
        <f t="shared" si="23"/>
        <v>Flop</v>
      </c>
      <c r="S1478" s="14" t="s">
        <v>3628</v>
      </c>
      <c r="T1478" s="17">
        <v>1</v>
      </c>
    </row>
    <row r="1479" spans="1:20" x14ac:dyDescent="0.3">
      <c r="A1479" t="s">
        <v>3559</v>
      </c>
      <c r="B1479" t="s">
        <v>15</v>
      </c>
      <c r="C1479" t="s">
        <v>16</v>
      </c>
      <c r="D1479" t="s">
        <v>16</v>
      </c>
      <c r="E1479" t="s">
        <v>24</v>
      </c>
      <c r="F1479" t="s">
        <v>16</v>
      </c>
      <c r="G1479" t="s">
        <v>18</v>
      </c>
      <c r="H1479" t="s">
        <v>18</v>
      </c>
      <c r="I1479" t="s">
        <v>3560</v>
      </c>
      <c r="J1479" t="s">
        <v>3561</v>
      </c>
      <c r="K1479" t="s">
        <v>2510</v>
      </c>
      <c r="L1479">
        <v>15</v>
      </c>
      <c r="M1479" s="2">
        <v>12500000</v>
      </c>
      <c r="N1479" s="2">
        <v>350000</v>
      </c>
      <c r="O1479" t="str">
        <f t="shared" si="23"/>
        <v>Flop</v>
      </c>
      <c r="S1479" s="16" t="s">
        <v>15</v>
      </c>
      <c r="T1479" s="17">
        <v>1</v>
      </c>
    </row>
    <row r="1480" spans="1:20" x14ac:dyDescent="0.3">
      <c r="A1480" t="s">
        <v>3562</v>
      </c>
      <c r="B1480" t="s">
        <v>15</v>
      </c>
      <c r="C1480" t="s">
        <v>16</v>
      </c>
      <c r="D1480" t="s">
        <v>16</v>
      </c>
      <c r="E1480" t="s">
        <v>29</v>
      </c>
      <c r="F1480" t="s">
        <v>18</v>
      </c>
      <c r="G1480" t="s">
        <v>18</v>
      </c>
      <c r="H1480" t="s">
        <v>18</v>
      </c>
      <c r="I1480" t="s">
        <v>3563</v>
      </c>
      <c r="J1480" t="s">
        <v>3564</v>
      </c>
      <c r="K1480" t="s">
        <v>1291</v>
      </c>
      <c r="L1480">
        <v>70</v>
      </c>
      <c r="M1480" s="2">
        <v>17500000</v>
      </c>
      <c r="N1480" s="2">
        <v>925000</v>
      </c>
      <c r="O1480" t="str">
        <f t="shared" si="23"/>
        <v>Flop</v>
      </c>
      <c r="S1480" s="14" t="s">
        <v>3630</v>
      </c>
      <c r="T1480" s="17">
        <v>1</v>
      </c>
    </row>
    <row r="1481" spans="1:20" x14ac:dyDescent="0.3">
      <c r="A1481" t="s">
        <v>3565</v>
      </c>
      <c r="B1481" t="s">
        <v>15</v>
      </c>
      <c r="C1481" t="s">
        <v>16</v>
      </c>
      <c r="D1481" t="s">
        <v>16</v>
      </c>
      <c r="E1481" t="s">
        <v>55</v>
      </c>
      <c r="F1481" t="s">
        <v>16</v>
      </c>
      <c r="G1481" t="s">
        <v>16</v>
      </c>
      <c r="H1481" t="s">
        <v>16</v>
      </c>
      <c r="I1481" t="s">
        <v>3566</v>
      </c>
      <c r="J1481" t="s">
        <v>1635</v>
      </c>
      <c r="K1481" t="s">
        <v>2205</v>
      </c>
      <c r="L1481">
        <v>1150</v>
      </c>
      <c r="M1481" s="2">
        <v>120000000</v>
      </c>
      <c r="N1481" s="2">
        <v>25200000</v>
      </c>
      <c r="O1481" t="str">
        <f t="shared" si="23"/>
        <v>Flop</v>
      </c>
      <c r="S1481" s="16" t="s">
        <v>15</v>
      </c>
      <c r="T1481" s="17">
        <v>1</v>
      </c>
    </row>
    <row r="1482" spans="1:20" x14ac:dyDescent="0.3">
      <c r="A1482" t="s">
        <v>3567</v>
      </c>
      <c r="B1482" t="s">
        <v>15</v>
      </c>
      <c r="C1482" t="s">
        <v>16</v>
      </c>
      <c r="D1482" t="s">
        <v>16</v>
      </c>
      <c r="E1482" t="s">
        <v>24</v>
      </c>
      <c r="F1482" t="s">
        <v>16</v>
      </c>
      <c r="G1482" t="s">
        <v>16</v>
      </c>
      <c r="H1482" t="s">
        <v>16</v>
      </c>
      <c r="I1482" t="s">
        <v>3566</v>
      </c>
      <c r="J1482" t="s">
        <v>637</v>
      </c>
      <c r="K1482" t="s">
        <v>1162</v>
      </c>
      <c r="L1482">
        <v>400</v>
      </c>
      <c r="M1482" s="2">
        <v>100000000</v>
      </c>
      <c r="N1482" s="2">
        <v>19300000</v>
      </c>
      <c r="O1482" t="str">
        <f t="shared" si="23"/>
        <v>Flop</v>
      </c>
      <c r="S1482" s="14" t="s">
        <v>3632</v>
      </c>
      <c r="T1482" s="17">
        <v>1</v>
      </c>
    </row>
    <row r="1483" spans="1:20" x14ac:dyDescent="0.3">
      <c r="A1483" t="s">
        <v>3568</v>
      </c>
      <c r="B1483" t="s">
        <v>15</v>
      </c>
      <c r="C1483" t="s">
        <v>16</v>
      </c>
      <c r="D1483" t="s">
        <v>16</v>
      </c>
      <c r="E1483" t="s">
        <v>42</v>
      </c>
      <c r="F1483" t="s">
        <v>16</v>
      </c>
      <c r="G1483" t="s">
        <v>18</v>
      </c>
      <c r="H1483" t="s">
        <v>16</v>
      </c>
      <c r="I1483" t="s">
        <v>3566</v>
      </c>
      <c r="J1483" t="s">
        <v>299</v>
      </c>
      <c r="K1483" t="s">
        <v>338</v>
      </c>
      <c r="L1483">
        <v>575</v>
      </c>
      <c r="M1483" s="2">
        <v>140000000</v>
      </c>
      <c r="N1483" s="2">
        <v>273600000</v>
      </c>
      <c r="O1483" t="str">
        <f t="shared" si="23"/>
        <v>Hit</v>
      </c>
      <c r="S1483" s="16" t="s">
        <v>23</v>
      </c>
      <c r="T1483" s="17">
        <v>1</v>
      </c>
    </row>
    <row r="1484" spans="1:20" x14ac:dyDescent="0.3">
      <c r="A1484" t="s">
        <v>3569</v>
      </c>
      <c r="B1484" t="s">
        <v>15</v>
      </c>
      <c r="C1484" t="s">
        <v>16</v>
      </c>
      <c r="D1484" t="s">
        <v>16</v>
      </c>
      <c r="E1484" t="s">
        <v>42</v>
      </c>
      <c r="F1484" t="s">
        <v>16</v>
      </c>
      <c r="G1484" t="s">
        <v>16</v>
      </c>
      <c r="H1484" t="s">
        <v>16</v>
      </c>
      <c r="I1484" t="s">
        <v>3566</v>
      </c>
      <c r="J1484" t="s">
        <v>2538</v>
      </c>
      <c r="K1484" t="s">
        <v>66</v>
      </c>
      <c r="L1484">
        <v>450</v>
      </c>
      <c r="M1484" s="2">
        <v>110000000</v>
      </c>
      <c r="N1484" s="2">
        <v>38900000</v>
      </c>
      <c r="O1484" t="str">
        <f t="shared" si="23"/>
        <v>Flop</v>
      </c>
      <c r="S1484" s="14" t="s">
        <v>3636</v>
      </c>
      <c r="T1484" s="17">
        <v>2</v>
      </c>
    </row>
    <row r="1485" spans="1:20" x14ac:dyDescent="0.3">
      <c r="A1485" t="s">
        <v>3570</v>
      </c>
      <c r="B1485" t="s">
        <v>15</v>
      </c>
      <c r="C1485" t="s">
        <v>16</v>
      </c>
      <c r="D1485" t="s">
        <v>16</v>
      </c>
      <c r="E1485" t="s">
        <v>55</v>
      </c>
      <c r="F1485" t="s">
        <v>16</v>
      </c>
      <c r="G1485" t="s">
        <v>18</v>
      </c>
      <c r="H1485" t="s">
        <v>18</v>
      </c>
      <c r="I1485" t="s">
        <v>3566</v>
      </c>
      <c r="J1485" t="s">
        <v>3571</v>
      </c>
      <c r="K1485" t="s">
        <v>3572</v>
      </c>
      <c r="L1485">
        <v>25</v>
      </c>
      <c r="M1485" s="2">
        <v>40000000</v>
      </c>
      <c r="N1485" s="2">
        <v>4000000</v>
      </c>
      <c r="O1485" t="str">
        <f t="shared" si="23"/>
        <v>Flop</v>
      </c>
      <c r="S1485" s="16" t="s">
        <v>15</v>
      </c>
      <c r="T1485" s="17">
        <v>2</v>
      </c>
    </row>
    <row r="1486" spans="1:20" x14ac:dyDescent="0.3">
      <c r="A1486" t="s">
        <v>3573</v>
      </c>
      <c r="B1486" t="s">
        <v>15</v>
      </c>
      <c r="C1486" t="s">
        <v>16</v>
      </c>
      <c r="D1486" t="s">
        <v>16</v>
      </c>
      <c r="E1486" t="s">
        <v>42</v>
      </c>
      <c r="F1486" t="s">
        <v>16</v>
      </c>
      <c r="G1486" t="s">
        <v>16</v>
      </c>
      <c r="H1486" t="s">
        <v>16</v>
      </c>
      <c r="I1486" t="s">
        <v>3566</v>
      </c>
      <c r="J1486" t="s">
        <v>3574</v>
      </c>
      <c r="K1486" t="s">
        <v>338</v>
      </c>
      <c r="L1486">
        <v>525</v>
      </c>
      <c r="M1486" s="2">
        <v>130000000</v>
      </c>
      <c r="N1486" s="2">
        <v>63730000</v>
      </c>
      <c r="O1486" t="str">
        <f t="shared" si="23"/>
        <v>Flop</v>
      </c>
      <c r="S1486" s="14" t="s">
        <v>3641</v>
      </c>
      <c r="T1486" s="17">
        <v>5</v>
      </c>
    </row>
    <row r="1487" spans="1:20" x14ac:dyDescent="0.3">
      <c r="A1487" t="s">
        <v>3575</v>
      </c>
      <c r="B1487" t="s">
        <v>15</v>
      </c>
      <c r="C1487" t="s">
        <v>16</v>
      </c>
      <c r="D1487" t="s">
        <v>16</v>
      </c>
      <c r="E1487" t="s">
        <v>42</v>
      </c>
      <c r="F1487" t="s">
        <v>16</v>
      </c>
      <c r="G1487" t="s">
        <v>16</v>
      </c>
      <c r="H1487" t="s">
        <v>16</v>
      </c>
      <c r="I1487" t="s">
        <v>3566</v>
      </c>
      <c r="J1487" t="s">
        <v>601</v>
      </c>
      <c r="K1487" t="s">
        <v>271</v>
      </c>
      <c r="L1487">
        <v>150</v>
      </c>
      <c r="M1487" s="2">
        <v>65000000</v>
      </c>
      <c r="N1487" s="2">
        <v>24283000</v>
      </c>
      <c r="O1487" t="str">
        <f t="shared" si="23"/>
        <v>Flop</v>
      </c>
      <c r="S1487" s="16" t="s">
        <v>23</v>
      </c>
      <c r="T1487" s="17">
        <v>4</v>
      </c>
    </row>
    <row r="1488" spans="1:20" x14ac:dyDescent="0.3">
      <c r="A1488" t="s">
        <v>3576</v>
      </c>
      <c r="B1488" t="s">
        <v>15</v>
      </c>
      <c r="C1488" t="s">
        <v>16</v>
      </c>
      <c r="D1488" t="s">
        <v>16</v>
      </c>
      <c r="E1488" t="s">
        <v>42</v>
      </c>
      <c r="F1488" t="s">
        <v>16</v>
      </c>
      <c r="G1488" t="s">
        <v>16</v>
      </c>
      <c r="H1488" t="s">
        <v>18</v>
      </c>
      <c r="I1488" t="s">
        <v>3566</v>
      </c>
      <c r="J1488" t="s">
        <v>1345</v>
      </c>
      <c r="K1488" t="s">
        <v>3577</v>
      </c>
      <c r="L1488">
        <v>50</v>
      </c>
      <c r="M1488" s="2">
        <v>52500000</v>
      </c>
      <c r="N1488" s="2">
        <v>2500000</v>
      </c>
      <c r="O1488" t="str">
        <f t="shared" si="23"/>
        <v>Flop</v>
      </c>
      <c r="S1488" s="16" t="s">
        <v>15</v>
      </c>
      <c r="T1488" s="17">
        <v>1</v>
      </c>
    </row>
    <row r="1489" spans="1:20" x14ac:dyDescent="0.3">
      <c r="A1489" t="s">
        <v>3578</v>
      </c>
      <c r="B1489" t="s">
        <v>15</v>
      </c>
      <c r="C1489" t="s">
        <v>16</v>
      </c>
      <c r="D1489" t="s">
        <v>16</v>
      </c>
      <c r="E1489" t="s">
        <v>42</v>
      </c>
      <c r="F1489" t="s">
        <v>18</v>
      </c>
      <c r="G1489" t="s">
        <v>18</v>
      </c>
      <c r="H1489" t="s">
        <v>16</v>
      </c>
      <c r="I1489" t="s">
        <v>3579</v>
      </c>
      <c r="J1489" t="s">
        <v>3580</v>
      </c>
      <c r="K1489" t="s">
        <v>3581</v>
      </c>
      <c r="L1489">
        <v>650</v>
      </c>
      <c r="M1489" s="2">
        <v>80000000</v>
      </c>
      <c r="N1489" s="2">
        <v>7200000</v>
      </c>
      <c r="O1489" t="str">
        <f t="shared" si="23"/>
        <v>Flop</v>
      </c>
      <c r="S1489" s="14" t="s">
        <v>3649</v>
      </c>
      <c r="T1489" s="17">
        <v>1</v>
      </c>
    </row>
    <row r="1490" spans="1:20" x14ac:dyDescent="0.3">
      <c r="A1490" t="s">
        <v>3582</v>
      </c>
      <c r="B1490" t="s">
        <v>23</v>
      </c>
      <c r="C1490" t="s">
        <v>16</v>
      </c>
      <c r="D1490" t="s">
        <v>16</v>
      </c>
      <c r="E1490" t="s">
        <v>42</v>
      </c>
      <c r="F1490" t="s">
        <v>16</v>
      </c>
      <c r="G1490" t="s">
        <v>16</v>
      </c>
      <c r="H1490" t="s">
        <v>16</v>
      </c>
      <c r="I1490" t="s">
        <v>2252</v>
      </c>
      <c r="J1490" t="s">
        <v>2252</v>
      </c>
      <c r="K1490" t="s">
        <v>2253</v>
      </c>
      <c r="L1490">
        <v>50</v>
      </c>
      <c r="M1490" s="2">
        <v>10000000</v>
      </c>
      <c r="N1490" s="2">
        <v>1375000</v>
      </c>
      <c r="O1490" t="str">
        <f t="shared" si="23"/>
        <v>Flop</v>
      </c>
      <c r="S1490" s="16" t="s">
        <v>23</v>
      </c>
      <c r="T1490" s="17">
        <v>1</v>
      </c>
    </row>
    <row r="1491" spans="1:20" x14ac:dyDescent="0.3">
      <c r="A1491" t="s">
        <v>3583</v>
      </c>
      <c r="B1491" t="s">
        <v>15</v>
      </c>
      <c r="C1491" t="s">
        <v>16</v>
      </c>
      <c r="D1491" t="s">
        <v>16</v>
      </c>
      <c r="E1491" t="s">
        <v>42</v>
      </c>
      <c r="F1491" t="s">
        <v>16</v>
      </c>
      <c r="G1491" t="s">
        <v>16</v>
      </c>
      <c r="H1491" t="s">
        <v>16</v>
      </c>
      <c r="I1491" t="s">
        <v>3584</v>
      </c>
      <c r="J1491" t="s">
        <v>3585</v>
      </c>
      <c r="K1491" t="s">
        <v>138</v>
      </c>
      <c r="L1491">
        <v>850</v>
      </c>
      <c r="M1491" s="2">
        <v>260000000</v>
      </c>
      <c r="N1491" s="2">
        <v>276200000</v>
      </c>
      <c r="O1491" t="str">
        <f t="shared" si="23"/>
        <v>Hit</v>
      </c>
      <c r="S1491" s="14" t="s">
        <v>3652</v>
      </c>
      <c r="T1491" s="17">
        <v>2</v>
      </c>
    </row>
    <row r="1492" spans="1:20" x14ac:dyDescent="0.3">
      <c r="A1492" t="s">
        <v>3586</v>
      </c>
      <c r="B1492" t="s">
        <v>15</v>
      </c>
      <c r="C1492" t="s">
        <v>16</v>
      </c>
      <c r="D1492" t="s">
        <v>16</v>
      </c>
      <c r="E1492" t="s">
        <v>55</v>
      </c>
      <c r="F1492" t="s">
        <v>16</v>
      </c>
      <c r="G1492" t="s">
        <v>16</v>
      </c>
      <c r="H1492" t="s">
        <v>16</v>
      </c>
      <c r="I1492" t="s">
        <v>3584</v>
      </c>
      <c r="J1492" t="s">
        <v>3587</v>
      </c>
      <c r="K1492" t="s">
        <v>212</v>
      </c>
      <c r="L1492">
        <v>270</v>
      </c>
      <c r="M1492" s="2">
        <v>170000000</v>
      </c>
      <c r="N1492" s="2">
        <v>40465000</v>
      </c>
      <c r="O1492" t="str">
        <f t="shared" si="23"/>
        <v>Flop</v>
      </c>
      <c r="S1492" s="16" t="s">
        <v>23</v>
      </c>
      <c r="T1492" s="17">
        <v>2</v>
      </c>
    </row>
    <row r="1493" spans="1:20" x14ac:dyDescent="0.3">
      <c r="A1493" t="s">
        <v>3588</v>
      </c>
      <c r="B1493" t="s">
        <v>15</v>
      </c>
      <c r="C1493" t="s">
        <v>16</v>
      </c>
      <c r="D1493" t="s">
        <v>16</v>
      </c>
      <c r="E1493" t="s">
        <v>24</v>
      </c>
      <c r="F1493" t="s">
        <v>16</v>
      </c>
      <c r="G1493" t="s">
        <v>16</v>
      </c>
      <c r="H1493" t="s">
        <v>16</v>
      </c>
      <c r="I1493" t="s">
        <v>3584</v>
      </c>
      <c r="J1493" t="s">
        <v>3086</v>
      </c>
      <c r="K1493" t="s">
        <v>138</v>
      </c>
      <c r="L1493">
        <v>625</v>
      </c>
      <c r="M1493" s="2">
        <v>200000000</v>
      </c>
      <c r="N1493" s="2">
        <v>392825000</v>
      </c>
      <c r="O1493" t="str">
        <f t="shared" si="23"/>
        <v>Hit</v>
      </c>
      <c r="S1493" s="14" t="s">
        <v>3656</v>
      </c>
      <c r="T1493" s="17">
        <v>1</v>
      </c>
    </row>
    <row r="1494" spans="1:20" x14ac:dyDescent="0.3">
      <c r="A1494" t="s">
        <v>3589</v>
      </c>
      <c r="B1494" t="s">
        <v>23</v>
      </c>
      <c r="C1494" t="s">
        <v>16</v>
      </c>
      <c r="D1494" t="s">
        <v>16</v>
      </c>
      <c r="E1494" t="s">
        <v>55</v>
      </c>
      <c r="F1494" t="s">
        <v>16</v>
      </c>
      <c r="G1494" t="s">
        <v>16</v>
      </c>
      <c r="H1494" t="s">
        <v>18</v>
      </c>
      <c r="I1494" t="s">
        <v>3584</v>
      </c>
      <c r="J1494" t="s">
        <v>3086</v>
      </c>
      <c r="K1494" t="s">
        <v>3590</v>
      </c>
      <c r="L1494">
        <v>2000</v>
      </c>
      <c r="M1494" s="2">
        <v>420000000</v>
      </c>
      <c r="N1494" s="2">
        <v>328987500</v>
      </c>
      <c r="O1494" t="str">
        <f t="shared" si="23"/>
        <v>Average</v>
      </c>
      <c r="S1494" s="16" t="s">
        <v>15</v>
      </c>
      <c r="T1494" s="17">
        <v>1</v>
      </c>
    </row>
    <row r="1495" spans="1:20" x14ac:dyDescent="0.3">
      <c r="A1495" t="s">
        <v>3591</v>
      </c>
      <c r="B1495" t="s">
        <v>15</v>
      </c>
      <c r="C1495" t="s">
        <v>16</v>
      </c>
      <c r="D1495" t="s">
        <v>16</v>
      </c>
      <c r="E1495" t="s">
        <v>29</v>
      </c>
      <c r="F1495" t="s">
        <v>16</v>
      </c>
      <c r="G1495" t="s">
        <v>16</v>
      </c>
      <c r="H1495" t="s">
        <v>16</v>
      </c>
      <c r="I1495" t="s">
        <v>3584</v>
      </c>
      <c r="J1495" t="s">
        <v>1154</v>
      </c>
      <c r="K1495" t="s">
        <v>625</v>
      </c>
      <c r="L1495">
        <v>475</v>
      </c>
      <c r="M1495" s="2">
        <v>200000000</v>
      </c>
      <c r="N1495" s="2">
        <v>39200000</v>
      </c>
      <c r="O1495" t="str">
        <f t="shared" si="23"/>
        <v>Flop</v>
      </c>
      <c r="S1495" s="14" t="s">
        <v>3659</v>
      </c>
      <c r="T1495" s="17">
        <v>4</v>
      </c>
    </row>
    <row r="1496" spans="1:20" x14ac:dyDescent="0.3">
      <c r="A1496" t="s">
        <v>3592</v>
      </c>
      <c r="B1496" t="s">
        <v>23</v>
      </c>
      <c r="C1496" t="s">
        <v>16</v>
      </c>
      <c r="D1496" t="s">
        <v>16</v>
      </c>
      <c r="E1496" t="s">
        <v>55</v>
      </c>
      <c r="F1496" t="s">
        <v>16</v>
      </c>
      <c r="G1496" t="s">
        <v>16</v>
      </c>
      <c r="H1496" t="s">
        <v>16</v>
      </c>
      <c r="I1496" t="s">
        <v>3584</v>
      </c>
      <c r="J1496" t="s">
        <v>3593</v>
      </c>
      <c r="K1496" t="s">
        <v>125</v>
      </c>
      <c r="L1496">
        <v>290</v>
      </c>
      <c r="M1496" s="2">
        <v>80000000</v>
      </c>
      <c r="N1496" s="2">
        <v>70900000</v>
      </c>
      <c r="O1496" t="str">
        <f t="shared" si="23"/>
        <v>Average</v>
      </c>
      <c r="S1496" s="16" t="s">
        <v>15</v>
      </c>
      <c r="T1496" s="17">
        <v>4</v>
      </c>
    </row>
    <row r="1497" spans="1:20" x14ac:dyDescent="0.3">
      <c r="A1497" t="s">
        <v>3594</v>
      </c>
      <c r="B1497" t="s">
        <v>15</v>
      </c>
      <c r="C1497" t="s">
        <v>16</v>
      </c>
      <c r="D1497" t="s">
        <v>16</v>
      </c>
      <c r="E1497" t="s">
        <v>29</v>
      </c>
      <c r="F1497" t="s">
        <v>16</v>
      </c>
      <c r="G1497" t="s">
        <v>16</v>
      </c>
      <c r="H1497" t="s">
        <v>18</v>
      </c>
      <c r="I1497" t="s">
        <v>3584</v>
      </c>
      <c r="J1497" t="s">
        <v>305</v>
      </c>
      <c r="K1497" t="s">
        <v>3595</v>
      </c>
      <c r="L1497">
        <v>400</v>
      </c>
      <c r="M1497" s="2">
        <v>125000000</v>
      </c>
      <c r="N1497" s="2">
        <v>66030000</v>
      </c>
      <c r="O1497" t="str">
        <f t="shared" si="23"/>
        <v>Flop</v>
      </c>
      <c r="S1497" s="14" t="s">
        <v>3670</v>
      </c>
      <c r="T1497" s="17">
        <v>1</v>
      </c>
    </row>
    <row r="1498" spans="1:20" x14ac:dyDescent="0.3">
      <c r="A1498" t="s">
        <v>3596</v>
      </c>
      <c r="B1498" t="s">
        <v>15</v>
      </c>
      <c r="C1498" t="s">
        <v>16</v>
      </c>
      <c r="D1498" t="s">
        <v>16</v>
      </c>
      <c r="E1498" t="s">
        <v>55</v>
      </c>
      <c r="F1498" t="s">
        <v>16</v>
      </c>
      <c r="G1498" t="s">
        <v>16</v>
      </c>
      <c r="H1498" t="s">
        <v>16</v>
      </c>
      <c r="I1498" t="s">
        <v>3584</v>
      </c>
      <c r="J1498" t="s">
        <v>1340</v>
      </c>
      <c r="K1498" t="s">
        <v>250</v>
      </c>
      <c r="L1498">
        <v>125</v>
      </c>
      <c r="M1498" s="2">
        <v>90000000</v>
      </c>
      <c r="N1498" s="2">
        <v>10400000</v>
      </c>
      <c r="O1498" t="str">
        <f t="shared" si="23"/>
        <v>Flop</v>
      </c>
      <c r="S1498" s="16" t="s">
        <v>23</v>
      </c>
      <c r="T1498" s="17">
        <v>1</v>
      </c>
    </row>
    <row r="1499" spans="1:20" x14ac:dyDescent="0.3">
      <c r="A1499" t="s">
        <v>3597</v>
      </c>
      <c r="B1499" t="s">
        <v>15</v>
      </c>
      <c r="C1499" t="s">
        <v>16</v>
      </c>
      <c r="D1499" t="s">
        <v>16</v>
      </c>
      <c r="E1499" t="s">
        <v>29</v>
      </c>
      <c r="F1499" t="s">
        <v>16</v>
      </c>
      <c r="G1499" t="s">
        <v>16</v>
      </c>
      <c r="H1499" t="s">
        <v>16</v>
      </c>
      <c r="I1499" t="s">
        <v>3584</v>
      </c>
      <c r="J1499" t="s">
        <v>1156</v>
      </c>
      <c r="K1499" t="s">
        <v>625</v>
      </c>
      <c r="L1499">
        <v>600</v>
      </c>
      <c r="M1499" s="2">
        <v>220000000</v>
      </c>
      <c r="N1499" s="2">
        <v>35000000</v>
      </c>
      <c r="O1499" t="str">
        <f t="shared" si="23"/>
        <v>Flop</v>
      </c>
      <c r="S1499" s="14" t="s">
        <v>1406</v>
      </c>
      <c r="T1499" s="17">
        <v>1</v>
      </c>
    </row>
    <row r="1500" spans="1:20" x14ac:dyDescent="0.3">
      <c r="A1500" t="s">
        <v>3598</v>
      </c>
      <c r="B1500" t="s">
        <v>15</v>
      </c>
      <c r="C1500" t="s">
        <v>16</v>
      </c>
      <c r="D1500" t="s">
        <v>16</v>
      </c>
      <c r="E1500" t="s">
        <v>118</v>
      </c>
      <c r="F1500" t="s">
        <v>16</v>
      </c>
      <c r="G1500" t="s">
        <v>18</v>
      </c>
      <c r="H1500" t="s">
        <v>16</v>
      </c>
      <c r="I1500" t="s">
        <v>3584</v>
      </c>
      <c r="J1500" t="s">
        <v>3599</v>
      </c>
      <c r="K1500" t="s">
        <v>69</v>
      </c>
      <c r="L1500">
        <v>500</v>
      </c>
      <c r="M1500" s="2">
        <v>160000000</v>
      </c>
      <c r="N1500" s="2">
        <v>16200000</v>
      </c>
      <c r="O1500" t="str">
        <f t="shared" si="23"/>
        <v>Flop</v>
      </c>
      <c r="S1500" s="16" t="s">
        <v>15</v>
      </c>
      <c r="T1500" s="17">
        <v>1</v>
      </c>
    </row>
    <row r="1501" spans="1:20" x14ac:dyDescent="0.3">
      <c r="A1501" t="s">
        <v>3600</v>
      </c>
      <c r="B1501" t="s">
        <v>15</v>
      </c>
      <c r="C1501" t="s">
        <v>16</v>
      </c>
      <c r="D1501" t="s">
        <v>16</v>
      </c>
      <c r="E1501" t="s">
        <v>42</v>
      </c>
      <c r="F1501" t="s">
        <v>16</v>
      </c>
      <c r="G1501" t="s">
        <v>16</v>
      </c>
      <c r="H1501" t="s">
        <v>16</v>
      </c>
      <c r="I1501" t="s">
        <v>3584</v>
      </c>
      <c r="J1501" t="s">
        <v>2378</v>
      </c>
      <c r="K1501" t="s">
        <v>150</v>
      </c>
      <c r="L1501">
        <v>400</v>
      </c>
      <c r="M1501" s="2">
        <v>150000000</v>
      </c>
      <c r="N1501" s="2">
        <v>148162500</v>
      </c>
      <c r="O1501" t="str">
        <f t="shared" si="23"/>
        <v>Average</v>
      </c>
      <c r="S1501" s="14" t="s">
        <v>3675</v>
      </c>
      <c r="T1501" s="17">
        <v>1</v>
      </c>
    </row>
    <row r="1502" spans="1:20" x14ac:dyDescent="0.3">
      <c r="A1502" t="s">
        <v>3601</v>
      </c>
      <c r="B1502" t="s">
        <v>23</v>
      </c>
      <c r="C1502" t="s">
        <v>16</v>
      </c>
      <c r="D1502" t="s">
        <v>16</v>
      </c>
      <c r="E1502" t="s">
        <v>42</v>
      </c>
      <c r="F1502" t="s">
        <v>16</v>
      </c>
      <c r="G1502" t="s">
        <v>16</v>
      </c>
      <c r="H1502" t="s">
        <v>16</v>
      </c>
      <c r="I1502" t="s">
        <v>3584</v>
      </c>
      <c r="J1502" t="s">
        <v>977</v>
      </c>
      <c r="K1502" t="s">
        <v>246</v>
      </c>
      <c r="L1502">
        <v>1550</v>
      </c>
      <c r="M1502" s="2">
        <v>290000000</v>
      </c>
      <c r="N1502" s="2">
        <v>887250000</v>
      </c>
      <c r="O1502" t="str">
        <f t="shared" si="23"/>
        <v>Blockbuster</v>
      </c>
      <c r="S1502" s="16" t="s">
        <v>23</v>
      </c>
      <c r="T1502" s="17">
        <v>1</v>
      </c>
    </row>
    <row r="1503" spans="1:20" x14ac:dyDescent="0.3">
      <c r="A1503" t="s">
        <v>3602</v>
      </c>
      <c r="B1503" t="s">
        <v>15</v>
      </c>
      <c r="C1503" t="s">
        <v>16</v>
      </c>
      <c r="D1503" t="s">
        <v>18</v>
      </c>
      <c r="E1503" t="s">
        <v>42</v>
      </c>
      <c r="F1503" t="s">
        <v>16</v>
      </c>
      <c r="G1503" t="s">
        <v>16</v>
      </c>
      <c r="H1503" t="s">
        <v>16</v>
      </c>
      <c r="I1503" t="s">
        <v>3584</v>
      </c>
      <c r="J1503" t="s">
        <v>981</v>
      </c>
      <c r="K1503" t="s">
        <v>1215</v>
      </c>
      <c r="L1503">
        <v>2000</v>
      </c>
      <c r="M1503" s="2">
        <v>460000000</v>
      </c>
      <c r="N1503" s="2">
        <v>483500000</v>
      </c>
      <c r="O1503" t="str">
        <f t="shared" si="23"/>
        <v>Hit</v>
      </c>
      <c r="S1503" s="14" t="s">
        <v>3678</v>
      </c>
      <c r="T1503" s="17">
        <v>1</v>
      </c>
    </row>
    <row r="1504" spans="1:20" x14ac:dyDescent="0.3">
      <c r="A1504" t="s">
        <v>3603</v>
      </c>
      <c r="B1504" t="s">
        <v>15</v>
      </c>
      <c r="C1504" t="s">
        <v>16</v>
      </c>
      <c r="D1504" t="s">
        <v>16</v>
      </c>
      <c r="E1504" t="s">
        <v>42</v>
      </c>
      <c r="F1504" t="s">
        <v>16</v>
      </c>
      <c r="G1504" t="s">
        <v>18</v>
      </c>
      <c r="H1504" t="s">
        <v>18</v>
      </c>
      <c r="I1504" t="s">
        <v>3584</v>
      </c>
      <c r="J1504" t="s">
        <v>3427</v>
      </c>
      <c r="K1504" t="s">
        <v>2172</v>
      </c>
      <c r="L1504">
        <v>1300</v>
      </c>
      <c r="M1504" s="2">
        <v>270000000</v>
      </c>
      <c r="N1504" s="2">
        <v>170881250</v>
      </c>
      <c r="O1504" t="str">
        <f t="shared" si="23"/>
        <v>Flop</v>
      </c>
      <c r="S1504" s="16" t="s">
        <v>15</v>
      </c>
      <c r="T1504" s="17">
        <v>1</v>
      </c>
    </row>
    <row r="1505" spans="1:20" x14ac:dyDescent="0.3">
      <c r="A1505" t="s">
        <v>3604</v>
      </c>
      <c r="B1505" t="s">
        <v>15</v>
      </c>
      <c r="C1505" t="s">
        <v>16</v>
      </c>
      <c r="D1505" t="s">
        <v>18</v>
      </c>
      <c r="E1505" t="s">
        <v>55</v>
      </c>
      <c r="F1505" t="s">
        <v>16</v>
      </c>
      <c r="G1505" t="s">
        <v>16</v>
      </c>
      <c r="H1505" t="s">
        <v>16</v>
      </c>
      <c r="I1505" t="s">
        <v>3584</v>
      </c>
      <c r="J1505" t="s">
        <v>3584</v>
      </c>
      <c r="K1505" t="s">
        <v>60</v>
      </c>
      <c r="L1505">
        <v>2300</v>
      </c>
      <c r="M1505" s="2">
        <v>500000000</v>
      </c>
      <c r="N1505" s="2">
        <v>453563750</v>
      </c>
      <c r="O1505" t="str">
        <f t="shared" si="23"/>
        <v>Average</v>
      </c>
      <c r="S1505" s="14" t="s">
        <v>3681</v>
      </c>
      <c r="T1505" s="17">
        <v>1</v>
      </c>
    </row>
    <row r="1506" spans="1:20" x14ac:dyDescent="0.3">
      <c r="A1506" t="s">
        <v>3605</v>
      </c>
      <c r="B1506" t="s">
        <v>15</v>
      </c>
      <c r="C1506" t="s">
        <v>16</v>
      </c>
      <c r="D1506" t="s">
        <v>16</v>
      </c>
      <c r="E1506" t="s">
        <v>64</v>
      </c>
      <c r="F1506" t="s">
        <v>18</v>
      </c>
      <c r="G1506" t="s">
        <v>18</v>
      </c>
      <c r="H1506" t="s">
        <v>16</v>
      </c>
      <c r="I1506" t="s">
        <v>3606</v>
      </c>
      <c r="J1506" t="s">
        <v>3607</v>
      </c>
      <c r="K1506" t="s">
        <v>706</v>
      </c>
      <c r="L1506">
        <v>300</v>
      </c>
      <c r="M1506" s="2">
        <v>85000000</v>
      </c>
      <c r="N1506" s="2">
        <v>3900000</v>
      </c>
      <c r="O1506" t="str">
        <f t="shared" si="23"/>
        <v>Flop</v>
      </c>
      <c r="S1506" s="16" t="s">
        <v>15</v>
      </c>
      <c r="T1506" s="17">
        <v>1</v>
      </c>
    </row>
    <row r="1507" spans="1:20" x14ac:dyDescent="0.3">
      <c r="A1507" t="s">
        <v>3608</v>
      </c>
      <c r="B1507" t="s">
        <v>15</v>
      </c>
      <c r="C1507" t="s">
        <v>16</v>
      </c>
      <c r="D1507" t="s">
        <v>18</v>
      </c>
      <c r="E1507" t="s">
        <v>228</v>
      </c>
      <c r="F1507" t="s">
        <v>16</v>
      </c>
      <c r="G1507" t="s">
        <v>16</v>
      </c>
      <c r="H1507" t="s">
        <v>16</v>
      </c>
      <c r="I1507" t="s">
        <v>3609</v>
      </c>
      <c r="J1507" t="s">
        <v>261</v>
      </c>
      <c r="K1507" t="s">
        <v>103</v>
      </c>
      <c r="L1507">
        <v>2300</v>
      </c>
      <c r="M1507" s="2">
        <v>190000000</v>
      </c>
      <c r="N1507" s="2">
        <v>632945000</v>
      </c>
      <c r="O1507" t="str">
        <f t="shared" si="23"/>
        <v>Blockbuster</v>
      </c>
      <c r="S1507" s="14" t="s">
        <v>3685</v>
      </c>
      <c r="T1507" s="17">
        <v>1</v>
      </c>
    </row>
    <row r="1508" spans="1:20" x14ac:dyDescent="0.3">
      <c r="A1508" t="s">
        <v>3610</v>
      </c>
      <c r="B1508" t="s">
        <v>15</v>
      </c>
      <c r="C1508" t="s">
        <v>16</v>
      </c>
      <c r="D1508" t="s">
        <v>16</v>
      </c>
      <c r="E1508" t="s">
        <v>64</v>
      </c>
      <c r="F1508" t="s">
        <v>16</v>
      </c>
      <c r="G1508" t="s">
        <v>18</v>
      </c>
      <c r="H1508" t="s">
        <v>18</v>
      </c>
      <c r="I1508" t="s">
        <v>3609</v>
      </c>
      <c r="J1508" t="s">
        <v>986</v>
      </c>
      <c r="K1508" t="s">
        <v>3611</v>
      </c>
      <c r="L1508">
        <v>2000</v>
      </c>
      <c r="M1508" s="2">
        <v>230000000</v>
      </c>
      <c r="N1508" s="2">
        <v>255620000</v>
      </c>
      <c r="O1508" t="str">
        <f t="shared" si="23"/>
        <v>Hit</v>
      </c>
      <c r="S1508" s="16" t="s">
        <v>23</v>
      </c>
      <c r="T1508" s="17">
        <v>1</v>
      </c>
    </row>
    <row r="1509" spans="1:20" x14ac:dyDescent="0.3">
      <c r="A1509" t="s">
        <v>3612</v>
      </c>
      <c r="B1509" t="s">
        <v>23</v>
      </c>
      <c r="C1509" t="s">
        <v>16</v>
      </c>
      <c r="D1509" t="s">
        <v>16</v>
      </c>
      <c r="E1509" t="s">
        <v>42</v>
      </c>
      <c r="F1509" t="s">
        <v>16</v>
      </c>
      <c r="G1509" t="s">
        <v>16</v>
      </c>
      <c r="H1509" t="s">
        <v>16</v>
      </c>
      <c r="I1509" t="s">
        <v>3609</v>
      </c>
      <c r="J1509" t="s">
        <v>700</v>
      </c>
      <c r="K1509" t="s">
        <v>369</v>
      </c>
      <c r="L1509">
        <v>1250</v>
      </c>
      <c r="M1509" s="2">
        <v>150000000</v>
      </c>
      <c r="N1509" s="2">
        <v>35100000</v>
      </c>
      <c r="O1509" t="str">
        <f t="shared" si="23"/>
        <v>Flop</v>
      </c>
      <c r="S1509" s="14" t="s">
        <v>3687</v>
      </c>
      <c r="T1509" s="17">
        <v>1</v>
      </c>
    </row>
    <row r="1510" spans="1:20" x14ac:dyDescent="0.3">
      <c r="A1510" t="s">
        <v>3613</v>
      </c>
      <c r="B1510" t="s">
        <v>23</v>
      </c>
      <c r="C1510" t="s">
        <v>16</v>
      </c>
      <c r="D1510" t="s">
        <v>16</v>
      </c>
      <c r="E1510" t="s">
        <v>29</v>
      </c>
      <c r="F1510" t="s">
        <v>16</v>
      </c>
      <c r="G1510" t="s">
        <v>18</v>
      </c>
      <c r="H1510" t="s">
        <v>16</v>
      </c>
      <c r="I1510" t="s">
        <v>3609</v>
      </c>
      <c r="J1510" t="s">
        <v>3614</v>
      </c>
      <c r="K1510" t="s">
        <v>3615</v>
      </c>
      <c r="L1510">
        <v>1050</v>
      </c>
      <c r="M1510" s="2">
        <v>170000000</v>
      </c>
      <c r="N1510" s="2">
        <v>48000000</v>
      </c>
      <c r="O1510" t="str">
        <f t="shared" si="23"/>
        <v>Flop</v>
      </c>
      <c r="S1510" s="16" t="s">
        <v>15</v>
      </c>
      <c r="T1510" s="17">
        <v>1</v>
      </c>
    </row>
    <row r="1511" spans="1:20" x14ac:dyDescent="0.3">
      <c r="A1511" t="s">
        <v>3616</v>
      </c>
      <c r="B1511" t="s">
        <v>23</v>
      </c>
      <c r="C1511" t="s">
        <v>16</v>
      </c>
      <c r="D1511" t="s">
        <v>18</v>
      </c>
      <c r="E1511" t="s">
        <v>29</v>
      </c>
      <c r="F1511" t="s">
        <v>18</v>
      </c>
      <c r="G1511" t="s">
        <v>16</v>
      </c>
      <c r="H1511" t="s">
        <v>18</v>
      </c>
      <c r="I1511" t="s">
        <v>3609</v>
      </c>
      <c r="J1511" t="s">
        <v>1159</v>
      </c>
      <c r="K1511" t="s">
        <v>3617</v>
      </c>
      <c r="L1511">
        <v>1700</v>
      </c>
      <c r="M1511" s="2">
        <v>130000000</v>
      </c>
      <c r="N1511" s="2">
        <v>492575000</v>
      </c>
      <c r="O1511" t="str">
        <f t="shared" si="23"/>
        <v>Blockbuster</v>
      </c>
      <c r="S1511" s="14" t="s">
        <v>3689</v>
      </c>
      <c r="T1511" s="17">
        <v>1</v>
      </c>
    </row>
    <row r="1512" spans="1:20" x14ac:dyDescent="0.3">
      <c r="A1512" t="s">
        <v>3618</v>
      </c>
      <c r="B1512" t="s">
        <v>23</v>
      </c>
      <c r="C1512" t="s">
        <v>16</v>
      </c>
      <c r="D1512" t="s">
        <v>16</v>
      </c>
      <c r="E1512" t="s">
        <v>228</v>
      </c>
      <c r="F1512" t="s">
        <v>18</v>
      </c>
      <c r="G1512" t="s">
        <v>16</v>
      </c>
      <c r="H1512" t="s">
        <v>18</v>
      </c>
      <c r="I1512" t="s">
        <v>3619</v>
      </c>
      <c r="J1512" t="s">
        <v>840</v>
      </c>
      <c r="K1512" t="s">
        <v>3620</v>
      </c>
      <c r="L1512">
        <v>225</v>
      </c>
      <c r="M1512" s="2">
        <v>17500000</v>
      </c>
      <c r="N1512" s="2">
        <v>5900000</v>
      </c>
      <c r="O1512" t="str">
        <f t="shared" si="23"/>
        <v>Flop</v>
      </c>
      <c r="S1512" s="16" t="s">
        <v>23</v>
      </c>
      <c r="T1512" s="17">
        <v>1</v>
      </c>
    </row>
    <row r="1513" spans="1:20" x14ac:dyDescent="0.3">
      <c r="A1513" t="s">
        <v>3621</v>
      </c>
      <c r="B1513" t="s">
        <v>23</v>
      </c>
      <c r="C1513" t="s">
        <v>18</v>
      </c>
      <c r="D1513" t="s">
        <v>16</v>
      </c>
      <c r="E1513" t="s">
        <v>42</v>
      </c>
      <c r="F1513" t="s">
        <v>16</v>
      </c>
      <c r="G1513" t="s">
        <v>18</v>
      </c>
      <c r="H1513" t="s">
        <v>16</v>
      </c>
      <c r="I1513" t="s">
        <v>3622</v>
      </c>
      <c r="J1513" t="s">
        <v>3623</v>
      </c>
      <c r="K1513" t="s">
        <v>736</v>
      </c>
      <c r="L1513">
        <v>400</v>
      </c>
      <c r="M1513" s="2">
        <v>45000000</v>
      </c>
      <c r="N1513" s="2">
        <v>81700000</v>
      </c>
      <c r="O1513" t="str">
        <f t="shared" si="23"/>
        <v>Hit</v>
      </c>
      <c r="S1513" s="14" t="s">
        <v>3692</v>
      </c>
      <c r="T1513" s="17">
        <v>2</v>
      </c>
    </row>
    <row r="1514" spans="1:20" x14ac:dyDescent="0.3">
      <c r="A1514" t="s">
        <v>3624</v>
      </c>
      <c r="B1514" t="s">
        <v>23</v>
      </c>
      <c r="C1514" t="s">
        <v>16</v>
      </c>
      <c r="D1514" t="s">
        <v>16</v>
      </c>
      <c r="E1514" t="s">
        <v>24</v>
      </c>
      <c r="F1514" t="s">
        <v>18</v>
      </c>
      <c r="G1514" t="s">
        <v>18</v>
      </c>
      <c r="H1514" t="s">
        <v>18</v>
      </c>
      <c r="I1514" t="s">
        <v>3625</v>
      </c>
      <c r="J1514" t="s">
        <v>3625</v>
      </c>
      <c r="K1514" t="s">
        <v>3626</v>
      </c>
      <c r="L1514">
        <v>8</v>
      </c>
      <c r="M1514" s="2">
        <v>1500000</v>
      </c>
      <c r="N1514" s="2">
        <v>185000</v>
      </c>
      <c r="O1514" t="str">
        <f t="shared" si="23"/>
        <v>Flop</v>
      </c>
      <c r="S1514" s="16" t="s">
        <v>15</v>
      </c>
      <c r="T1514" s="17">
        <v>2</v>
      </c>
    </row>
    <row r="1515" spans="1:20" x14ac:dyDescent="0.3">
      <c r="A1515" t="s">
        <v>3627</v>
      </c>
      <c r="B1515" t="s">
        <v>15</v>
      </c>
      <c r="C1515" t="s">
        <v>16</v>
      </c>
      <c r="D1515" t="s">
        <v>18</v>
      </c>
      <c r="E1515" t="s">
        <v>55</v>
      </c>
      <c r="F1515" t="s">
        <v>18</v>
      </c>
      <c r="G1515" t="s">
        <v>16</v>
      </c>
      <c r="H1515" t="s">
        <v>16</v>
      </c>
      <c r="I1515" t="s">
        <v>3628</v>
      </c>
      <c r="J1515" t="s">
        <v>31</v>
      </c>
      <c r="K1515" t="s">
        <v>212</v>
      </c>
      <c r="L1515">
        <v>650</v>
      </c>
      <c r="M1515" s="2">
        <v>190000000</v>
      </c>
      <c r="N1515" s="2">
        <v>34400000</v>
      </c>
      <c r="O1515" t="str">
        <f t="shared" si="23"/>
        <v>Flop</v>
      </c>
      <c r="S1515" s="14" t="s">
        <v>3698</v>
      </c>
      <c r="T1515" s="17">
        <v>1</v>
      </c>
    </row>
    <row r="1516" spans="1:20" x14ac:dyDescent="0.3">
      <c r="A1516" t="s">
        <v>3629</v>
      </c>
      <c r="B1516" t="s">
        <v>15</v>
      </c>
      <c r="C1516" t="s">
        <v>16</v>
      </c>
      <c r="D1516" t="s">
        <v>18</v>
      </c>
      <c r="E1516" t="s">
        <v>29</v>
      </c>
      <c r="F1516" t="s">
        <v>18</v>
      </c>
      <c r="G1516" t="s">
        <v>16</v>
      </c>
      <c r="H1516" t="s">
        <v>18</v>
      </c>
      <c r="I1516" t="s">
        <v>3630</v>
      </c>
      <c r="J1516" t="s">
        <v>102</v>
      </c>
      <c r="K1516" t="s">
        <v>2728</v>
      </c>
      <c r="L1516">
        <v>1800</v>
      </c>
      <c r="M1516" s="2">
        <v>150000000</v>
      </c>
      <c r="N1516" s="2">
        <v>310700000</v>
      </c>
      <c r="O1516" t="str">
        <f t="shared" si="23"/>
        <v>Blockbuster</v>
      </c>
      <c r="S1516" s="16" t="s">
        <v>23</v>
      </c>
      <c r="T1516" s="17">
        <v>1</v>
      </c>
    </row>
    <row r="1517" spans="1:20" x14ac:dyDescent="0.3">
      <c r="A1517" t="s">
        <v>3631</v>
      </c>
      <c r="B1517" t="s">
        <v>23</v>
      </c>
      <c r="C1517" t="s">
        <v>16</v>
      </c>
      <c r="D1517" t="s">
        <v>16</v>
      </c>
      <c r="E1517" t="s">
        <v>55</v>
      </c>
      <c r="F1517" t="s">
        <v>18</v>
      </c>
      <c r="G1517" t="s">
        <v>18</v>
      </c>
      <c r="H1517" t="s">
        <v>18</v>
      </c>
      <c r="I1517" t="s">
        <v>3632</v>
      </c>
      <c r="J1517" t="s">
        <v>3633</v>
      </c>
      <c r="K1517" t="s">
        <v>3634</v>
      </c>
      <c r="L1517">
        <v>5</v>
      </c>
      <c r="M1517" s="2">
        <v>3000000</v>
      </c>
      <c r="N1517" s="2">
        <v>450000</v>
      </c>
      <c r="O1517" t="str">
        <f t="shared" si="23"/>
        <v>Flop</v>
      </c>
      <c r="S1517" s="14" t="s">
        <v>3702</v>
      </c>
      <c r="T1517" s="17">
        <v>1</v>
      </c>
    </row>
    <row r="1518" spans="1:20" x14ac:dyDescent="0.3">
      <c r="A1518" t="s">
        <v>3635</v>
      </c>
      <c r="B1518" t="s">
        <v>15</v>
      </c>
      <c r="C1518" t="s">
        <v>16</v>
      </c>
      <c r="D1518" t="s">
        <v>16</v>
      </c>
      <c r="E1518" t="s">
        <v>42</v>
      </c>
      <c r="F1518" t="s">
        <v>16</v>
      </c>
      <c r="G1518" t="s">
        <v>18</v>
      </c>
      <c r="H1518" t="s">
        <v>16</v>
      </c>
      <c r="I1518" t="s">
        <v>3636</v>
      </c>
      <c r="J1518" t="s">
        <v>3637</v>
      </c>
      <c r="K1518" t="s">
        <v>1809</v>
      </c>
      <c r="L1518">
        <v>100</v>
      </c>
      <c r="M1518" s="2">
        <v>15000000</v>
      </c>
      <c r="N1518" s="2">
        <v>1550000</v>
      </c>
      <c r="O1518" t="str">
        <f t="shared" si="23"/>
        <v>Flop</v>
      </c>
      <c r="S1518" s="16" t="s">
        <v>15</v>
      </c>
      <c r="T1518" s="17">
        <v>1</v>
      </c>
    </row>
    <row r="1519" spans="1:20" x14ac:dyDescent="0.3">
      <c r="A1519" t="s">
        <v>3638</v>
      </c>
      <c r="B1519" t="s">
        <v>15</v>
      </c>
      <c r="C1519" t="s">
        <v>16</v>
      </c>
      <c r="D1519" t="s">
        <v>16</v>
      </c>
      <c r="E1519" t="s">
        <v>42</v>
      </c>
      <c r="F1519" t="s">
        <v>16</v>
      </c>
      <c r="G1519" t="s">
        <v>18</v>
      </c>
      <c r="H1519" t="s">
        <v>16</v>
      </c>
      <c r="I1519" t="s">
        <v>3636</v>
      </c>
      <c r="J1519" t="s">
        <v>3639</v>
      </c>
      <c r="K1519" t="s">
        <v>828</v>
      </c>
      <c r="L1519">
        <v>20</v>
      </c>
      <c r="M1519" s="2">
        <v>12500000</v>
      </c>
      <c r="N1519" s="2">
        <v>625000</v>
      </c>
      <c r="O1519" t="str">
        <f t="shared" si="23"/>
        <v>Flop</v>
      </c>
      <c r="S1519" s="14" t="s">
        <v>3704</v>
      </c>
      <c r="T1519" s="17">
        <v>1</v>
      </c>
    </row>
    <row r="1520" spans="1:20" x14ac:dyDescent="0.3">
      <c r="A1520" t="s">
        <v>3640</v>
      </c>
      <c r="B1520" t="s">
        <v>23</v>
      </c>
      <c r="C1520" t="s">
        <v>16</v>
      </c>
      <c r="D1520" t="s">
        <v>16</v>
      </c>
      <c r="E1520" t="s">
        <v>24</v>
      </c>
      <c r="F1520" t="s">
        <v>18</v>
      </c>
      <c r="G1520" t="s">
        <v>16</v>
      </c>
      <c r="H1520" t="s">
        <v>16</v>
      </c>
      <c r="I1520" t="s">
        <v>3641</v>
      </c>
      <c r="J1520" t="s">
        <v>237</v>
      </c>
      <c r="K1520" t="s">
        <v>36</v>
      </c>
      <c r="L1520">
        <v>900</v>
      </c>
      <c r="M1520" s="2">
        <v>300000000</v>
      </c>
      <c r="N1520" s="2">
        <v>721620000</v>
      </c>
      <c r="O1520" t="str">
        <f t="shared" si="23"/>
        <v>Blockbuster</v>
      </c>
      <c r="S1520" s="16" t="s">
        <v>15</v>
      </c>
      <c r="T1520" s="17">
        <v>1</v>
      </c>
    </row>
    <row r="1521" spans="1:20" x14ac:dyDescent="0.3">
      <c r="A1521" t="s">
        <v>3642</v>
      </c>
      <c r="B1521" t="s">
        <v>23</v>
      </c>
      <c r="C1521" t="s">
        <v>16</v>
      </c>
      <c r="D1521" t="s">
        <v>18</v>
      </c>
      <c r="E1521" t="s">
        <v>29</v>
      </c>
      <c r="F1521" t="s">
        <v>16</v>
      </c>
      <c r="G1521" t="s">
        <v>16</v>
      </c>
      <c r="H1521" t="s">
        <v>18</v>
      </c>
      <c r="I1521" t="s">
        <v>3641</v>
      </c>
      <c r="J1521" t="s">
        <v>121</v>
      </c>
      <c r="K1521" t="s">
        <v>3643</v>
      </c>
      <c r="L1521">
        <v>1200</v>
      </c>
      <c r="M1521" s="2">
        <v>350000000</v>
      </c>
      <c r="N1521" s="2">
        <v>439520000</v>
      </c>
      <c r="O1521" t="str">
        <f t="shared" si="23"/>
        <v>Hit</v>
      </c>
      <c r="S1521" s="14" t="s">
        <v>3708</v>
      </c>
      <c r="T1521" s="17">
        <v>10</v>
      </c>
    </row>
    <row r="1522" spans="1:20" x14ac:dyDescent="0.3">
      <c r="A1522" t="s">
        <v>3644</v>
      </c>
      <c r="B1522" t="s">
        <v>15</v>
      </c>
      <c r="C1522" t="s">
        <v>16</v>
      </c>
      <c r="D1522" t="s">
        <v>16</v>
      </c>
      <c r="E1522" t="s">
        <v>64</v>
      </c>
      <c r="F1522" t="s">
        <v>16</v>
      </c>
      <c r="G1522" t="s">
        <v>18</v>
      </c>
      <c r="H1522" t="s">
        <v>16</v>
      </c>
      <c r="I1522" t="s">
        <v>3641</v>
      </c>
      <c r="J1522" t="s">
        <v>3645</v>
      </c>
      <c r="K1522" t="s">
        <v>69</v>
      </c>
      <c r="L1522">
        <v>1800</v>
      </c>
      <c r="M1522" s="2">
        <v>470000000</v>
      </c>
      <c r="N1522" s="2">
        <v>336986250</v>
      </c>
      <c r="O1522" t="str">
        <f t="shared" si="23"/>
        <v>Flop</v>
      </c>
      <c r="S1522" s="16" t="s">
        <v>23</v>
      </c>
      <c r="T1522" s="17">
        <v>5</v>
      </c>
    </row>
    <row r="1523" spans="1:20" x14ac:dyDescent="0.3">
      <c r="A1523" t="s">
        <v>3646</v>
      </c>
      <c r="B1523" t="s">
        <v>23</v>
      </c>
      <c r="C1523" t="s">
        <v>16</v>
      </c>
      <c r="D1523" t="s">
        <v>16</v>
      </c>
      <c r="E1523" t="s">
        <v>118</v>
      </c>
      <c r="F1523" t="s">
        <v>18</v>
      </c>
      <c r="G1523" t="s">
        <v>16</v>
      </c>
      <c r="H1523" t="s">
        <v>16</v>
      </c>
      <c r="I1523" t="s">
        <v>3641</v>
      </c>
      <c r="J1523" t="s">
        <v>2839</v>
      </c>
      <c r="K1523" t="s">
        <v>415</v>
      </c>
      <c r="L1523">
        <v>1050</v>
      </c>
      <c r="M1523" s="2">
        <v>250000000</v>
      </c>
      <c r="N1523" s="2">
        <v>751180000</v>
      </c>
      <c r="O1523" t="str">
        <f t="shared" si="23"/>
        <v>Blockbuster</v>
      </c>
      <c r="S1523" s="16" t="s">
        <v>15</v>
      </c>
      <c r="T1523" s="17">
        <v>5</v>
      </c>
    </row>
    <row r="1524" spans="1:20" x14ac:dyDescent="0.3">
      <c r="A1524" t="s">
        <v>3647</v>
      </c>
      <c r="B1524" t="s">
        <v>23</v>
      </c>
      <c r="C1524" t="s">
        <v>16</v>
      </c>
      <c r="D1524" t="s">
        <v>16</v>
      </c>
      <c r="E1524" t="s">
        <v>24</v>
      </c>
      <c r="F1524" t="s">
        <v>16</v>
      </c>
      <c r="G1524" t="s">
        <v>16</v>
      </c>
      <c r="H1524" t="s">
        <v>16</v>
      </c>
      <c r="I1524" t="s">
        <v>3641</v>
      </c>
      <c r="J1524" t="s">
        <v>429</v>
      </c>
      <c r="K1524" t="s">
        <v>384</v>
      </c>
      <c r="L1524">
        <v>3900</v>
      </c>
      <c r="M1524" s="2">
        <v>1100000000</v>
      </c>
      <c r="N1524" s="2">
        <v>1898272500</v>
      </c>
      <c r="O1524" t="str">
        <f t="shared" si="23"/>
        <v>Hit</v>
      </c>
      <c r="S1524" s="14" t="s">
        <v>3721</v>
      </c>
      <c r="T1524" s="17">
        <v>1</v>
      </c>
    </row>
    <row r="1525" spans="1:20" x14ac:dyDescent="0.3">
      <c r="A1525" t="s">
        <v>3648</v>
      </c>
      <c r="B1525" t="s">
        <v>23</v>
      </c>
      <c r="C1525" t="s">
        <v>16</v>
      </c>
      <c r="D1525" t="s">
        <v>16</v>
      </c>
      <c r="E1525" t="s">
        <v>38</v>
      </c>
      <c r="F1525" t="s">
        <v>18</v>
      </c>
      <c r="G1525" t="s">
        <v>16</v>
      </c>
      <c r="H1525" t="s">
        <v>18</v>
      </c>
      <c r="I1525" t="s">
        <v>3649</v>
      </c>
      <c r="J1525" t="s">
        <v>253</v>
      </c>
      <c r="K1525" t="s">
        <v>3650</v>
      </c>
      <c r="L1525">
        <v>10</v>
      </c>
      <c r="M1525" s="2">
        <v>3500000</v>
      </c>
      <c r="N1525" s="2">
        <v>8600000</v>
      </c>
      <c r="O1525" t="str">
        <f t="shared" si="23"/>
        <v>Blockbuster</v>
      </c>
      <c r="S1525" s="16" t="s">
        <v>15</v>
      </c>
      <c r="T1525" s="17">
        <v>1</v>
      </c>
    </row>
    <row r="1526" spans="1:20" x14ac:dyDescent="0.3">
      <c r="A1526" t="s">
        <v>3651</v>
      </c>
      <c r="B1526" t="s">
        <v>23</v>
      </c>
      <c r="C1526" t="s">
        <v>16</v>
      </c>
      <c r="D1526" t="s">
        <v>16</v>
      </c>
      <c r="E1526" t="s">
        <v>24</v>
      </c>
      <c r="F1526" t="s">
        <v>16</v>
      </c>
      <c r="G1526" t="s">
        <v>16</v>
      </c>
      <c r="H1526" t="s">
        <v>16</v>
      </c>
      <c r="I1526" t="s">
        <v>3652</v>
      </c>
      <c r="J1526" t="s">
        <v>3653</v>
      </c>
      <c r="K1526" t="s">
        <v>250</v>
      </c>
      <c r="L1526">
        <v>150</v>
      </c>
      <c r="M1526" s="2">
        <v>50000000</v>
      </c>
      <c r="N1526" s="2">
        <v>18900000</v>
      </c>
      <c r="O1526" t="str">
        <f t="shared" si="23"/>
        <v>Flop</v>
      </c>
      <c r="S1526" s="14" t="s">
        <v>3724</v>
      </c>
      <c r="T1526" s="17">
        <v>1</v>
      </c>
    </row>
    <row r="1527" spans="1:20" x14ac:dyDescent="0.3">
      <c r="A1527" t="s">
        <v>3654</v>
      </c>
      <c r="B1527" t="s">
        <v>23</v>
      </c>
      <c r="C1527" t="s">
        <v>16</v>
      </c>
      <c r="D1527" t="s">
        <v>16</v>
      </c>
      <c r="E1527" t="s">
        <v>24</v>
      </c>
      <c r="F1527" t="s">
        <v>16</v>
      </c>
      <c r="G1527" t="s">
        <v>16</v>
      </c>
      <c r="H1527" t="s">
        <v>16</v>
      </c>
      <c r="I1527" t="s">
        <v>3652</v>
      </c>
      <c r="J1527" t="s">
        <v>1541</v>
      </c>
      <c r="K1527" t="s">
        <v>246</v>
      </c>
      <c r="L1527">
        <v>200</v>
      </c>
      <c r="M1527" s="2">
        <v>70000000</v>
      </c>
      <c r="N1527" s="2">
        <v>29187500</v>
      </c>
      <c r="O1527" t="str">
        <f t="shared" si="23"/>
        <v>Flop</v>
      </c>
      <c r="S1527" s="16" t="s">
        <v>15</v>
      </c>
      <c r="T1527" s="17">
        <v>1</v>
      </c>
    </row>
    <row r="1528" spans="1:20" x14ac:dyDescent="0.3">
      <c r="A1528" t="s">
        <v>3655</v>
      </c>
      <c r="B1528" t="s">
        <v>15</v>
      </c>
      <c r="C1528" t="s">
        <v>16</v>
      </c>
      <c r="D1528" t="s">
        <v>16</v>
      </c>
      <c r="E1528" t="s">
        <v>42</v>
      </c>
      <c r="F1528" t="s">
        <v>18</v>
      </c>
      <c r="G1528" t="s">
        <v>18</v>
      </c>
      <c r="H1528" t="s">
        <v>16</v>
      </c>
      <c r="I1528" t="s">
        <v>3656</v>
      </c>
      <c r="J1528" t="s">
        <v>3657</v>
      </c>
      <c r="K1528" t="s">
        <v>720</v>
      </c>
      <c r="L1528">
        <v>400</v>
      </c>
      <c r="M1528" s="2">
        <v>50000000</v>
      </c>
      <c r="N1528" s="2">
        <v>4400000</v>
      </c>
      <c r="O1528" t="str">
        <f t="shared" si="23"/>
        <v>Flop</v>
      </c>
      <c r="S1528" s="14" t="s">
        <v>3727</v>
      </c>
      <c r="T1528" s="17">
        <v>1</v>
      </c>
    </row>
    <row r="1529" spans="1:20" x14ac:dyDescent="0.3">
      <c r="A1529" t="s">
        <v>3658</v>
      </c>
      <c r="B1529" t="s">
        <v>15</v>
      </c>
      <c r="C1529" t="s">
        <v>16</v>
      </c>
      <c r="D1529" t="s">
        <v>16</v>
      </c>
      <c r="E1529" t="s">
        <v>24</v>
      </c>
      <c r="F1529" t="s">
        <v>16</v>
      </c>
      <c r="G1529" t="s">
        <v>18</v>
      </c>
      <c r="H1529" t="s">
        <v>18</v>
      </c>
      <c r="I1529" t="s">
        <v>3659</v>
      </c>
      <c r="J1529" t="s">
        <v>920</v>
      </c>
      <c r="K1529" t="s">
        <v>3660</v>
      </c>
      <c r="L1529">
        <v>300</v>
      </c>
      <c r="M1529" s="2">
        <v>75000000</v>
      </c>
      <c r="N1529" s="2">
        <v>58300000</v>
      </c>
      <c r="O1529" t="str">
        <f t="shared" si="23"/>
        <v>Average</v>
      </c>
      <c r="S1529" s="16" t="s">
        <v>15</v>
      </c>
      <c r="T1529" s="17">
        <v>1</v>
      </c>
    </row>
    <row r="1530" spans="1:20" x14ac:dyDescent="0.3">
      <c r="A1530" t="s">
        <v>3661</v>
      </c>
      <c r="B1530" t="s">
        <v>15</v>
      </c>
      <c r="C1530" t="s">
        <v>16</v>
      </c>
      <c r="D1530" t="s">
        <v>16</v>
      </c>
      <c r="E1530" t="s">
        <v>24</v>
      </c>
      <c r="F1530" t="s">
        <v>16</v>
      </c>
      <c r="G1530" t="s">
        <v>18</v>
      </c>
      <c r="H1530" t="s">
        <v>16</v>
      </c>
      <c r="I1530" t="s">
        <v>3659</v>
      </c>
      <c r="J1530" t="s">
        <v>3662</v>
      </c>
      <c r="K1530" t="s">
        <v>1277</v>
      </c>
      <c r="L1530">
        <v>325</v>
      </c>
      <c r="M1530" s="2">
        <v>57500000</v>
      </c>
      <c r="N1530" s="2">
        <v>14800000</v>
      </c>
      <c r="O1530" t="str">
        <f t="shared" si="23"/>
        <v>Flop</v>
      </c>
      <c r="S1530" s="14" t="s">
        <v>3729</v>
      </c>
      <c r="T1530" s="17">
        <v>3</v>
      </c>
    </row>
    <row r="1531" spans="1:20" x14ac:dyDescent="0.3">
      <c r="A1531" t="s">
        <v>3663</v>
      </c>
      <c r="B1531" t="s">
        <v>15</v>
      </c>
      <c r="C1531" t="s">
        <v>16</v>
      </c>
      <c r="D1531" t="s">
        <v>16</v>
      </c>
      <c r="E1531" t="s">
        <v>24</v>
      </c>
      <c r="F1531" t="s">
        <v>16</v>
      </c>
      <c r="G1531" t="s">
        <v>18</v>
      </c>
      <c r="H1531" t="s">
        <v>18</v>
      </c>
      <c r="I1531" t="s">
        <v>3659</v>
      </c>
      <c r="J1531" t="s">
        <v>3664</v>
      </c>
      <c r="K1531" t="s">
        <v>3665</v>
      </c>
      <c r="L1531">
        <v>35</v>
      </c>
      <c r="M1531" s="2">
        <v>15000000</v>
      </c>
      <c r="N1531" s="2">
        <v>1550000</v>
      </c>
      <c r="O1531" t="str">
        <f t="shared" si="23"/>
        <v>Flop</v>
      </c>
      <c r="S1531" s="16" t="s">
        <v>15</v>
      </c>
      <c r="T1531" s="17">
        <v>3</v>
      </c>
    </row>
    <row r="1532" spans="1:20" x14ac:dyDescent="0.3">
      <c r="A1532" t="s">
        <v>3666</v>
      </c>
      <c r="B1532" t="s">
        <v>15</v>
      </c>
      <c r="C1532" t="s">
        <v>16</v>
      </c>
      <c r="D1532" t="s">
        <v>16</v>
      </c>
      <c r="E1532" t="s">
        <v>228</v>
      </c>
      <c r="F1532" t="s">
        <v>16</v>
      </c>
      <c r="G1532" t="s">
        <v>18</v>
      </c>
      <c r="H1532" t="s">
        <v>18</v>
      </c>
      <c r="I1532" t="s">
        <v>3659</v>
      </c>
      <c r="J1532" t="s">
        <v>3667</v>
      </c>
      <c r="K1532" t="s">
        <v>3668</v>
      </c>
      <c r="L1532">
        <v>600</v>
      </c>
      <c r="M1532" s="2">
        <v>55000000</v>
      </c>
      <c r="N1532" s="2">
        <v>18100000</v>
      </c>
      <c r="O1532" t="str">
        <f t="shared" si="23"/>
        <v>Flop</v>
      </c>
      <c r="S1532" s="14" t="s">
        <v>3738</v>
      </c>
      <c r="T1532" s="17">
        <v>1</v>
      </c>
    </row>
    <row r="1533" spans="1:20" x14ac:dyDescent="0.3">
      <c r="A1533" t="s">
        <v>3669</v>
      </c>
      <c r="B1533" t="s">
        <v>23</v>
      </c>
      <c r="C1533" t="s">
        <v>16</v>
      </c>
      <c r="D1533" t="s">
        <v>16</v>
      </c>
      <c r="E1533" t="s">
        <v>24</v>
      </c>
      <c r="F1533" t="s">
        <v>18</v>
      </c>
      <c r="G1533" t="s">
        <v>16</v>
      </c>
      <c r="H1533" t="s">
        <v>18</v>
      </c>
      <c r="I1533" t="s">
        <v>3670</v>
      </c>
      <c r="J1533" t="s">
        <v>3671</v>
      </c>
      <c r="K1533" t="s">
        <v>3672</v>
      </c>
      <c r="L1533">
        <v>10</v>
      </c>
      <c r="M1533" s="2">
        <v>7500000</v>
      </c>
      <c r="N1533" s="2">
        <v>135000</v>
      </c>
      <c r="O1533" t="str">
        <f t="shared" si="23"/>
        <v>Flop</v>
      </c>
      <c r="S1533" s="16" t="s">
        <v>23</v>
      </c>
      <c r="T1533" s="17">
        <v>1</v>
      </c>
    </row>
    <row r="1534" spans="1:20" x14ac:dyDescent="0.3">
      <c r="A1534" t="s">
        <v>3673</v>
      </c>
      <c r="B1534" t="s">
        <v>15</v>
      </c>
      <c r="C1534" t="s">
        <v>16</v>
      </c>
      <c r="D1534" t="s">
        <v>16</v>
      </c>
      <c r="E1534" t="s">
        <v>24</v>
      </c>
      <c r="F1534" t="s">
        <v>16</v>
      </c>
      <c r="G1534" t="s">
        <v>16</v>
      </c>
      <c r="H1534" t="s">
        <v>18</v>
      </c>
      <c r="I1534" t="s">
        <v>1406</v>
      </c>
      <c r="J1534" t="s">
        <v>1406</v>
      </c>
      <c r="K1534" t="s">
        <v>1406</v>
      </c>
      <c r="L1534">
        <v>5</v>
      </c>
      <c r="M1534" s="2">
        <v>5000000</v>
      </c>
      <c r="N1534" s="2">
        <v>165000</v>
      </c>
      <c r="O1534" t="str">
        <f t="shared" si="23"/>
        <v>Flop</v>
      </c>
      <c r="S1534" s="14" t="s">
        <v>3742</v>
      </c>
      <c r="T1534" s="17">
        <v>1</v>
      </c>
    </row>
    <row r="1535" spans="1:20" x14ac:dyDescent="0.3">
      <c r="A1535" t="s">
        <v>3674</v>
      </c>
      <c r="B1535" t="s">
        <v>23</v>
      </c>
      <c r="C1535" t="s">
        <v>16</v>
      </c>
      <c r="D1535" t="s">
        <v>16</v>
      </c>
      <c r="E1535" t="s">
        <v>24</v>
      </c>
      <c r="F1535" t="s">
        <v>18</v>
      </c>
      <c r="G1535" t="s">
        <v>18</v>
      </c>
      <c r="H1535" t="s">
        <v>18</v>
      </c>
      <c r="I1535" t="s">
        <v>3675</v>
      </c>
      <c r="J1535" t="s">
        <v>2051</v>
      </c>
      <c r="K1535" t="s">
        <v>3676</v>
      </c>
      <c r="L1535">
        <v>20</v>
      </c>
      <c r="M1535" s="2">
        <v>20000000</v>
      </c>
      <c r="N1535" s="2">
        <v>260000</v>
      </c>
      <c r="O1535" t="str">
        <f t="shared" si="23"/>
        <v>Flop</v>
      </c>
      <c r="S1535" s="16" t="s">
        <v>15</v>
      </c>
      <c r="T1535" s="17">
        <v>1</v>
      </c>
    </row>
    <row r="1536" spans="1:20" x14ac:dyDescent="0.3">
      <c r="A1536" t="s">
        <v>3677</v>
      </c>
      <c r="B1536" t="s">
        <v>15</v>
      </c>
      <c r="C1536" t="s">
        <v>16</v>
      </c>
      <c r="D1536" t="s">
        <v>16</v>
      </c>
      <c r="E1536" t="s">
        <v>24</v>
      </c>
      <c r="F1536" t="s">
        <v>18</v>
      </c>
      <c r="G1536" t="s">
        <v>18</v>
      </c>
      <c r="H1536" t="s">
        <v>16</v>
      </c>
      <c r="I1536" t="s">
        <v>3678</v>
      </c>
      <c r="J1536" t="s">
        <v>3679</v>
      </c>
      <c r="K1536" t="s">
        <v>828</v>
      </c>
      <c r="L1536">
        <v>35</v>
      </c>
      <c r="M1536" s="2">
        <v>8000000</v>
      </c>
      <c r="N1536" s="2">
        <v>8043500</v>
      </c>
      <c r="O1536" t="str">
        <f t="shared" si="23"/>
        <v>Hit</v>
      </c>
      <c r="S1536" s="14" t="s">
        <v>3745</v>
      </c>
      <c r="T1536" s="17">
        <v>1</v>
      </c>
    </row>
    <row r="1537" spans="1:20" x14ac:dyDescent="0.3">
      <c r="A1537" t="s">
        <v>3680</v>
      </c>
      <c r="B1537" t="s">
        <v>15</v>
      </c>
      <c r="C1537" t="s">
        <v>16</v>
      </c>
      <c r="D1537" t="s">
        <v>16</v>
      </c>
      <c r="E1537" t="s">
        <v>24</v>
      </c>
      <c r="F1537" t="s">
        <v>18</v>
      </c>
      <c r="G1537" t="s">
        <v>18</v>
      </c>
      <c r="H1537" t="s">
        <v>18</v>
      </c>
      <c r="I1537" t="s">
        <v>3681</v>
      </c>
      <c r="J1537" t="s">
        <v>3682</v>
      </c>
      <c r="K1537" t="s">
        <v>3683</v>
      </c>
      <c r="L1537">
        <v>75</v>
      </c>
      <c r="M1537" s="2">
        <v>15000000</v>
      </c>
      <c r="N1537" s="2">
        <v>2000000</v>
      </c>
      <c r="O1537" t="str">
        <f t="shared" si="23"/>
        <v>Flop</v>
      </c>
      <c r="S1537" s="16" t="s">
        <v>15</v>
      </c>
      <c r="T1537" s="17">
        <v>1</v>
      </c>
    </row>
    <row r="1538" spans="1:20" x14ac:dyDescent="0.3">
      <c r="A1538" t="s">
        <v>3684</v>
      </c>
      <c r="B1538" t="s">
        <v>23</v>
      </c>
      <c r="C1538" t="s">
        <v>16</v>
      </c>
      <c r="D1538" t="s">
        <v>16</v>
      </c>
      <c r="E1538" t="s">
        <v>228</v>
      </c>
      <c r="F1538" t="s">
        <v>18</v>
      </c>
      <c r="G1538" t="s">
        <v>16</v>
      </c>
      <c r="H1538" t="s">
        <v>16</v>
      </c>
      <c r="I1538" t="s">
        <v>3685</v>
      </c>
      <c r="J1538" t="s">
        <v>3384</v>
      </c>
      <c r="K1538" t="s">
        <v>1847</v>
      </c>
      <c r="L1538">
        <v>200</v>
      </c>
      <c r="M1538" s="2">
        <v>40000000</v>
      </c>
      <c r="N1538" s="2">
        <v>3025000</v>
      </c>
      <c r="O1538" t="str">
        <f t="shared" ref="O1538:O1601" si="24">IF(N1538 &gt;= 2*M1538, "Blockbuster", IF(N1538 &gt;= M1538, "Hit", IF(N1538 &gt;= 0.75*M1538, "Average", "Flop")))</f>
        <v>Flop</v>
      </c>
      <c r="S1538" s="14" t="s">
        <v>3748</v>
      </c>
      <c r="T1538" s="17">
        <v>1</v>
      </c>
    </row>
    <row r="1539" spans="1:20" x14ac:dyDescent="0.3">
      <c r="A1539" t="s">
        <v>3686</v>
      </c>
      <c r="B1539" t="s">
        <v>15</v>
      </c>
      <c r="C1539" t="s">
        <v>16</v>
      </c>
      <c r="D1539" t="s">
        <v>18</v>
      </c>
      <c r="E1539" t="s">
        <v>29</v>
      </c>
      <c r="F1539" t="s">
        <v>16</v>
      </c>
      <c r="G1539" t="s">
        <v>16</v>
      </c>
      <c r="H1539" t="s">
        <v>16</v>
      </c>
      <c r="I1539" t="s">
        <v>3687</v>
      </c>
      <c r="J1539" t="s">
        <v>137</v>
      </c>
      <c r="K1539" t="s">
        <v>799</v>
      </c>
      <c r="L1539">
        <v>2000</v>
      </c>
      <c r="M1539" s="2">
        <v>330000000</v>
      </c>
      <c r="N1539" s="2">
        <v>559900000</v>
      </c>
      <c r="O1539" t="str">
        <f t="shared" si="24"/>
        <v>Hit</v>
      </c>
      <c r="S1539" s="16" t="s">
        <v>23</v>
      </c>
      <c r="T1539" s="17">
        <v>1</v>
      </c>
    </row>
    <row r="1540" spans="1:20" x14ac:dyDescent="0.3">
      <c r="A1540" t="s">
        <v>3688</v>
      </c>
      <c r="B1540" t="s">
        <v>23</v>
      </c>
      <c r="C1540" t="s">
        <v>16</v>
      </c>
      <c r="D1540" t="s">
        <v>16</v>
      </c>
      <c r="E1540" t="s">
        <v>24</v>
      </c>
      <c r="F1540" t="s">
        <v>16</v>
      </c>
      <c r="G1540" t="s">
        <v>16</v>
      </c>
      <c r="H1540" t="s">
        <v>16</v>
      </c>
      <c r="I1540" t="s">
        <v>3689</v>
      </c>
      <c r="J1540" t="s">
        <v>3690</v>
      </c>
      <c r="K1540" t="s">
        <v>200</v>
      </c>
      <c r="L1540">
        <v>25</v>
      </c>
      <c r="M1540" s="2">
        <v>35000000</v>
      </c>
      <c r="N1540" s="2">
        <v>500000</v>
      </c>
      <c r="O1540" t="str">
        <f t="shared" si="24"/>
        <v>Flop</v>
      </c>
      <c r="S1540" s="14" t="s">
        <v>3751</v>
      </c>
      <c r="T1540" s="17">
        <v>4</v>
      </c>
    </row>
    <row r="1541" spans="1:20" x14ac:dyDescent="0.3">
      <c r="A1541" t="s">
        <v>3691</v>
      </c>
      <c r="B1541" t="s">
        <v>15</v>
      </c>
      <c r="C1541" t="s">
        <v>16</v>
      </c>
      <c r="D1541" t="s">
        <v>16</v>
      </c>
      <c r="E1541" t="s">
        <v>64</v>
      </c>
      <c r="F1541" t="s">
        <v>18</v>
      </c>
      <c r="G1541" t="s">
        <v>18</v>
      </c>
      <c r="H1541" t="s">
        <v>18</v>
      </c>
      <c r="I1541" t="s">
        <v>3692</v>
      </c>
      <c r="J1541" t="s">
        <v>3693</v>
      </c>
      <c r="K1541" t="s">
        <v>3694</v>
      </c>
      <c r="L1541">
        <v>100</v>
      </c>
      <c r="M1541" s="2">
        <v>57500000</v>
      </c>
      <c r="N1541" s="2">
        <v>1700000</v>
      </c>
      <c r="O1541" t="str">
        <f t="shared" si="24"/>
        <v>Flop</v>
      </c>
      <c r="S1541" s="16" t="s">
        <v>23</v>
      </c>
      <c r="T1541" s="17">
        <v>2</v>
      </c>
    </row>
    <row r="1542" spans="1:20" x14ac:dyDescent="0.3">
      <c r="A1542" t="s">
        <v>3695</v>
      </c>
      <c r="B1542" t="s">
        <v>15</v>
      </c>
      <c r="C1542" t="s">
        <v>16</v>
      </c>
      <c r="D1542" t="s">
        <v>16</v>
      </c>
      <c r="E1542" t="s">
        <v>24</v>
      </c>
      <c r="F1542" t="s">
        <v>16</v>
      </c>
      <c r="G1542" t="s">
        <v>18</v>
      </c>
      <c r="H1542" t="s">
        <v>16</v>
      </c>
      <c r="I1542" t="s">
        <v>3692</v>
      </c>
      <c r="J1542" t="s">
        <v>3696</v>
      </c>
      <c r="K1542" t="s">
        <v>79</v>
      </c>
      <c r="L1542">
        <v>625</v>
      </c>
      <c r="M1542" s="2">
        <v>110000000</v>
      </c>
      <c r="N1542" s="2">
        <v>18600000</v>
      </c>
      <c r="O1542" t="str">
        <f t="shared" si="24"/>
        <v>Flop</v>
      </c>
      <c r="S1542" s="16" t="s">
        <v>15</v>
      </c>
      <c r="T1542" s="17">
        <v>2</v>
      </c>
    </row>
    <row r="1543" spans="1:20" x14ac:dyDescent="0.3">
      <c r="A1543" t="s">
        <v>3697</v>
      </c>
      <c r="B1543" t="s">
        <v>23</v>
      </c>
      <c r="C1543" t="s">
        <v>16</v>
      </c>
      <c r="D1543" t="s">
        <v>16</v>
      </c>
      <c r="E1543" t="s">
        <v>24</v>
      </c>
      <c r="F1543" t="s">
        <v>16</v>
      </c>
      <c r="G1543" t="s">
        <v>18</v>
      </c>
      <c r="H1543" t="s">
        <v>18</v>
      </c>
      <c r="I1543" t="s">
        <v>3698</v>
      </c>
      <c r="J1543" t="s">
        <v>3699</v>
      </c>
      <c r="K1543" t="s">
        <v>3700</v>
      </c>
      <c r="L1543">
        <v>5</v>
      </c>
      <c r="M1543" s="2">
        <v>5000000</v>
      </c>
      <c r="N1543" s="2">
        <v>140000</v>
      </c>
      <c r="O1543" t="str">
        <f t="shared" si="24"/>
        <v>Flop</v>
      </c>
      <c r="S1543" s="14" t="s">
        <v>3757</v>
      </c>
      <c r="T1543" s="17">
        <v>1</v>
      </c>
    </row>
    <row r="1544" spans="1:20" x14ac:dyDescent="0.3">
      <c r="A1544" t="s">
        <v>3701</v>
      </c>
      <c r="B1544" t="s">
        <v>15</v>
      </c>
      <c r="C1544" t="s">
        <v>16</v>
      </c>
      <c r="D1544" t="s">
        <v>16</v>
      </c>
      <c r="E1544" t="s">
        <v>29</v>
      </c>
      <c r="F1544" t="s">
        <v>16</v>
      </c>
      <c r="G1544" t="s">
        <v>16</v>
      </c>
      <c r="H1544" t="s">
        <v>16</v>
      </c>
      <c r="I1544" t="s">
        <v>3702</v>
      </c>
      <c r="J1544" t="s">
        <v>287</v>
      </c>
      <c r="K1544" t="s">
        <v>714</v>
      </c>
      <c r="L1544">
        <v>275</v>
      </c>
      <c r="M1544" s="2">
        <v>55000000</v>
      </c>
      <c r="N1544" s="2">
        <v>16600000</v>
      </c>
      <c r="O1544" t="str">
        <f t="shared" si="24"/>
        <v>Flop</v>
      </c>
      <c r="S1544" s="16" t="s">
        <v>23</v>
      </c>
      <c r="T1544" s="17">
        <v>1</v>
      </c>
    </row>
    <row r="1545" spans="1:20" x14ac:dyDescent="0.3">
      <c r="A1545" t="s">
        <v>3703</v>
      </c>
      <c r="B1545" t="s">
        <v>15</v>
      </c>
      <c r="C1545" t="s">
        <v>16</v>
      </c>
      <c r="D1545" t="s">
        <v>16</v>
      </c>
      <c r="E1545" t="s">
        <v>24</v>
      </c>
      <c r="F1545" t="s">
        <v>18</v>
      </c>
      <c r="G1545" t="s">
        <v>18</v>
      </c>
      <c r="H1545" t="s">
        <v>18</v>
      </c>
      <c r="I1545" t="s">
        <v>3704</v>
      </c>
      <c r="J1545" t="s">
        <v>3705</v>
      </c>
      <c r="K1545" t="s">
        <v>3706</v>
      </c>
      <c r="L1545">
        <v>1</v>
      </c>
      <c r="M1545" s="2">
        <v>1000000</v>
      </c>
      <c r="N1545" s="2">
        <v>140000</v>
      </c>
      <c r="O1545" t="str">
        <f t="shared" si="24"/>
        <v>Flop</v>
      </c>
      <c r="S1545" s="14" t="s">
        <v>3760</v>
      </c>
      <c r="T1545" s="17">
        <v>1</v>
      </c>
    </row>
    <row r="1546" spans="1:20" x14ac:dyDescent="0.3">
      <c r="A1546" t="s">
        <v>3707</v>
      </c>
      <c r="B1546" t="s">
        <v>23</v>
      </c>
      <c r="C1546" t="s">
        <v>16</v>
      </c>
      <c r="D1546" t="s">
        <v>16</v>
      </c>
      <c r="E1546" t="s">
        <v>24</v>
      </c>
      <c r="F1546" t="s">
        <v>16</v>
      </c>
      <c r="G1546" t="s">
        <v>18</v>
      </c>
      <c r="H1546" t="s">
        <v>16</v>
      </c>
      <c r="I1546" t="s">
        <v>3708</v>
      </c>
      <c r="J1546" t="s">
        <v>3709</v>
      </c>
      <c r="K1546" t="s">
        <v>1376</v>
      </c>
      <c r="L1546">
        <v>1</v>
      </c>
      <c r="M1546" s="2">
        <v>7000000</v>
      </c>
      <c r="N1546" s="2">
        <v>750000</v>
      </c>
      <c r="O1546" t="str">
        <f t="shared" si="24"/>
        <v>Flop</v>
      </c>
      <c r="S1546" s="16" t="s">
        <v>15</v>
      </c>
      <c r="T1546" s="17">
        <v>1</v>
      </c>
    </row>
    <row r="1547" spans="1:20" x14ac:dyDescent="0.3">
      <c r="A1547" t="s">
        <v>3710</v>
      </c>
      <c r="B1547" t="s">
        <v>23</v>
      </c>
      <c r="C1547" t="s">
        <v>16</v>
      </c>
      <c r="D1547" t="s">
        <v>16</v>
      </c>
      <c r="E1547" t="s">
        <v>38</v>
      </c>
      <c r="F1547" t="s">
        <v>16</v>
      </c>
      <c r="G1547" t="s">
        <v>16</v>
      </c>
      <c r="H1547" t="s">
        <v>18</v>
      </c>
      <c r="I1547" t="s">
        <v>3708</v>
      </c>
      <c r="J1547" t="s">
        <v>253</v>
      </c>
      <c r="K1547" t="s">
        <v>254</v>
      </c>
      <c r="L1547">
        <v>5</v>
      </c>
      <c r="M1547" s="2">
        <v>2000000</v>
      </c>
      <c r="N1547" s="2">
        <v>3100000</v>
      </c>
      <c r="O1547" t="str">
        <f t="shared" si="24"/>
        <v>Hit</v>
      </c>
      <c r="S1547" s="14" t="s">
        <v>3764</v>
      </c>
      <c r="T1547" s="17">
        <v>1</v>
      </c>
    </row>
    <row r="1548" spans="1:20" x14ac:dyDescent="0.3">
      <c r="A1548" t="s">
        <v>3711</v>
      </c>
      <c r="B1548" t="s">
        <v>15</v>
      </c>
      <c r="C1548" t="s">
        <v>16</v>
      </c>
      <c r="D1548" t="s">
        <v>16</v>
      </c>
      <c r="E1548" t="s">
        <v>38</v>
      </c>
      <c r="F1548" t="s">
        <v>16</v>
      </c>
      <c r="G1548" t="s">
        <v>16</v>
      </c>
      <c r="H1548" t="s">
        <v>18</v>
      </c>
      <c r="I1548" t="s">
        <v>3708</v>
      </c>
      <c r="J1548" t="s">
        <v>253</v>
      </c>
      <c r="K1548" t="s">
        <v>1376</v>
      </c>
      <c r="L1548">
        <v>2</v>
      </c>
      <c r="M1548" s="2">
        <v>1500000</v>
      </c>
      <c r="N1548" s="2">
        <v>1600000</v>
      </c>
      <c r="O1548" t="str">
        <f t="shared" si="24"/>
        <v>Hit</v>
      </c>
      <c r="S1548" s="16" t="s">
        <v>15</v>
      </c>
      <c r="T1548" s="17">
        <v>1</v>
      </c>
    </row>
    <row r="1549" spans="1:20" x14ac:dyDescent="0.3">
      <c r="A1549" t="s">
        <v>3712</v>
      </c>
      <c r="B1549" t="s">
        <v>15</v>
      </c>
      <c r="C1549" t="s">
        <v>16</v>
      </c>
      <c r="D1549" t="s">
        <v>16</v>
      </c>
      <c r="E1549" t="s">
        <v>38</v>
      </c>
      <c r="F1549" t="s">
        <v>16</v>
      </c>
      <c r="G1549" t="s">
        <v>16</v>
      </c>
      <c r="H1549" t="s">
        <v>18</v>
      </c>
      <c r="I1549" t="s">
        <v>3708</v>
      </c>
      <c r="J1549" t="s">
        <v>253</v>
      </c>
      <c r="K1549" t="s">
        <v>1376</v>
      </c>
      <c r="L1549">
        <v>1</v>
      </c>
      <c r="M1549" s="2">
        <v>1250000</v>
      </c>
      <c r="N1549" s="2">
        <v>400000</v>
      </c>
      <c r="O1549" t="str">
        <f t="shared" si="24"/>
        <v>Flop</v>
      </c>
      <c r="S1549" s="14" t="s">
        <v>3768</v>
      </c>
      <c r="T1549" s="17">
        <v>1</v>
      </c>
    </row>
    <row r="1550" spans="1:20" x14ac:dyDescent="0.3">
      <c r="A1550" t="s">
        <v>3713</v>
      </c>
      <c r="B1550" t="s">
        <v>23</v>
      </c>
      <c r="C1550" t="s">
        <v>16</v>
      </c>
      <c r="D1550" t="s">
        <v>16</v>
      </c>
      <c r="E1550" t="s">
        <v>38</v>
      </c>
      <c r="F1550" t="s">
        <v>16</v>
      </c>
      <c r="G1550" t="s">
        <v>16</v>
      </c>
      <c r="H1550" t="s">
        <v>18</v>
      </c>
      <c r="I1550" t="s">
        <v>3708</v>
      </c>
      <c r="J1550" t="s">
        <v>253</v>
      </c>
      <c r="K1550" t="s">
        <v>1766</v>
      </c>
      <c r="L1550">
        <v>1</v>
      </c>
      <c r="M1550" s="2">
        <v>1250000</v>
      </c>
      <c r="N1550" s="2">
        <v>1150000</v>
      </c>
      <c r="O1550" t="str">
        <f t="shared" si="24"/>
        <v>Average</v>
      </c>
      <c r="S1550" s="16" t="s">
        <v>23</v>
      </c>
      <c r="T1550" s="17">
        <v>1</v>
      </c>
    </row>
    <row r="1551" spans="1:20" x14ac:dyDescent="0.3">
      <c r="A1551" t="s">
        <v>3714</v>
      </c>
      <c r="B1551" t="s">
        <v>15</v>
      </c>
      <c r="C1551" t="s">
        <v>16</v>
      </c>
      <c r="D1551" t="s">
        <v>16</v>
      </c>
      <c r="E1551" t="s">
        <v>38</v>
      </c>
      <c r="F1551" t="s">
        <v>16</v>
      </c>
      <c r="G1551" t="s">
        <v>16</v>
      </c>
      <c r="H1551" t="s">
        <v>16</v>
      </c>
      <c r="I1551" t="s">
        <v>3708</v>
      </c>
      <c r="J1551" t="s">
        <v>253</v>
      </c>
      <c r="K1551" t="s">
        <v>1376</v>
      </c>
      <c r="L1551">
        <v>1</v>
      </c>
      <c r="M1551" s="2">
        <v>1500000</v>
      </c>
      <c r="N1551" s="2">
        <v>1325000</v>
      </c>
      <c r="O1551" t="str">
        <f t="shared" si="24"/>
        <v>Average</v>
      </c>
      <c r="S1551" s="14" t="s">
        <v>3772</v>
      </c>
      <c r="T1551" s="17">
        <v>1</v>
      </c>
    </row>
    <row r="1552" spans="1:20" x14ac:dyDescent="0.3">
      <c r="A1552" t="s">
        <v>3715</v>
      </c>
      <c r="B1552" t="s">
        <v>23</v>
      </c>
      <c r="C1552" t="s">
        <v>16</v>
      </c>
      <c r="D1552" t="s">
        <v>16</v>
      </c>
      <c r="E1552" t="s">
        <v>38</v>
      </c>
      <c r="F1552" t="s">
        <v>16</v>
      </c>
      <c r="G1552" t="s">
        <v>16</v>
      </c>
      <c r="H1552" t="s">
        <v>18</v>
      </c>
      <c r="I1552" t="s">
        <v>3708</v>
      </c>
      <c r="J1552" t="s">
        <v>253</v>
      </c>
      <c r="K1552" t="s">
        <v>3716</v>
      </c>
      <c r="L1552">
        <v>1</v>
      </c>
      <c r="M1552" s="2">
        <v>1250000</v>
      </c>
      <c r="N1552" s="2">
        <v>2000000</v>
      </c>
      <c r="O1552" t="str">
        <f t="shared" si="24"/>
        <v>Hit</v>
      </c>
      <c r="S1552" s="16" t="s">
        <v>23</v>
      </c>
      <c r="T1552" s="17">
        <v>1</v>
      </c>
    </row>
    <row r="1553" spans="1:20" x14ac:dyDescent="0.3">
      <c r="A1553" t="s">
        <v>3717</v>
      </c>
      <c r="B1553" t="s">
        <v>23</v>
      </c>
      <c r="C1553" t="s">
        <v>16</v>
      </c>
      <c r="D1553" t="s">
        <v>16</v>
      </c>
      <c r="E1553" t="s">
        <v>38</v>
      </c>
      <c r="F1553" t="s">
        <v>16</v>
      </c>
      <c r="G1553" t="s">
        <v>16</v>
      </c>
      <c r="H1553" t="s">
        <v>16</v>
      </c>
      <c r="I1553" t="s">
        <v>3708</v>
      </c>
      <c r="J1553" t="s">
        <v>253</v>
      </c>
      <c r="K1553" t="s">
        <v>1766</v>
      </c>
      <c r="L1553">
        <v>2</v>
      </c>
      <c r="M1553" s="2">
        <v>1250000</v>
      </c>
      <c r="N1553" s="2">
        <v>1700000</v>
      </c>
      <c r="O1553" t="str">
        <f t="shared" si="24"/>
        <v>Hit</v>
      </c>
      <c r="S1553" s="14" t="s">
        <v>3774</v>
      </c>
      <c r="T1553" s="17">
        <v>1</v>
      </c>
    </row>
    <row r="1554" spans="1:20" x14ac:dyDescent="0.3">
      <c r="A1554" t="s">
        <v>3718</v>
      </c>
      <c r="B1554" t="s">
        <v>15</v>
      </c>
      <c r="C1554" t="s">
        <v>16</v>
      </c>
      <c r="D1554" t="s">
        <v>16</v>
      </c>
      <c r="E1554" t="s">
        <v>38</v>
      </c>
      <c r="F1554" t="s">
        <v>16</v>
      </c>
      <c r="G1554" t="s">
        <v>16</v>
      </c>
      <c r="H1554" t="s">
        <v>16</v>
      </c>
      <c r="I1554" t="s">
        <v>3708</v>
      </c>
      <c r="J1554" t="s">
        <v>253</v>
      </c>
      <c r="K1554" t="s">
        <v>1766</v>
      </c>
      <c r="L1554">
        <v>1</v>
      </c>
      <c r="M1554" s="2">
        <v>1000000</v>
      </c>
      <c r="N1554" s="2">
        <v>1725000</v>
      </c>
      <c r="O1554" t="str">
        <f t="shared" si="24"/>
        <v>Hit</v>
      </c>
      <c r="S1554" s="16" t="s">
        <v>23</v>
      </c>
      <c r="T1554" s="17">
        <v>1</v>
      </c>
    </row>
    <row r="1555" spans="1:20" x14ac:dyDescent="0.3">
      <c r="A1555" t="s">
        <v>3719</v>
      </c>
      <c r="B1555" t="s">
        <v>15</v>
      </c>
      <c r="C1555" t="s">
        <v>16</v>
      </c>
      <c r="D1555" t="s">
        <v>16</v>
      </c>
      <c r="E1555" t="s">
        <v>38</v>
      </c>
      <c r="F1555" t="s">
        <v>16</v>
      </c>
      <c r="G1555" t="s">
        <v>16</v>
      </c>
      <c r="H1555" t="s">
        <v>16</v>
      </c>
      <c r="I1555" t="s">
        <v>3708</v>
      </c>
      <c r="J1555" t="s">
        <v>253</v>
      </c>
      <c r="K1555" t="s">
        <v>1376</v>
      </c>
      <c r="L1555">
        <v>5</v>
      </c>
      <c r="M1555" s="2">
        <v>2000000</v>
      </c>
      <c r="N1555" s="2">
        <v>4100000</v>
      </c>
      <c r="O1555" t="str">
        <f t="shared" si="24"/>
        <v>Blockbuster</v>
      </c>
      <c r="S1555" s="14" t="s">
        <v>3777</v>
      </c>
      <c r="T1555" s="17">
        <v>13</v>
      </c>
    </row>
    <row r="1556" spans="1:20" x14ac:dyDescent="0.3">
      <c r="A1556" t="s">
        <v>3720</v>
      </c>
      <c r="B1556" t="s">
        <v>15</v>
      </c>
      <c r="C1556" t="s">
        <v>16</v>
      </c>
      <c r="D1556" t="s">
        <v>16</v>
      </c>
      <c r="E1556" t="s">
        <v>24</v>
      </c>
      <c r="F1556" t="s">
        <v>16</v>
      </c>
      <c r="G1556" t="s">
        <v>16</v>
      </c>
      <c r="H1556" t="s">
        <v>16</v>
      </c>
      <c r="I1556" t="s">
        <v>3721</v>
      </c>
      <c r="J1556" t="s">
        <v>3722</v>
      </c>
      <c r="K1556" t="s">
        <v>530</v>
      </c>
      <c r="L1556">
        <v>3</v>
      </c>
      <c r="M1556" s="2">
        <v>3000000</v>
      </c>
      <c r="N1556" s="2">
        <v>2100000</v>
      </c>
      <c r="O1556" t="str">
        <f t="shared" si="24"/>
        <v>Flop</v>
      </c>
      <c r="S1556" s="16" t="s">
        <v>23</v>
      </c>
      <c r="T1556" s="17">
        <v>4</v>
      </c>
    </row>
    <row r="1557" spans="1:20" x14ac:dyDescent="0.3">
      <c r="A1557" t="s">
        <v>3723</v>
      </c>
      <c r="B1557" t="s">
        <v>15</v>
      </c>
      <c r="C1557" t="s">
        <v>16</v>
      </c>
      <c r="D1557" t="s">
        <v>16</v>
      </c>
      <c r="E1557" t="s">
        <v>24</v>
      </c>
      <c r="F1557" t="s">
        <v>16</v>
      </c>
      <c r="G1557" t="s">
        <v>18</v>
      </c>
      <c r="H1557" t="s">
        <v>16</v>
      </c>
      <c r="I1557" t="s">
        <v>3724</v>
      </c>
      <c r="J1557" t="s">
        <v>3725</v>
      </c>
      <c r="K1557" t="s">
        <v>638</v>
      </c>
      <c r="L1557">
        <v>25</v>
      </c>
      <c r="M1557" s="2">
        <v>10000000</v>
      </c>
      <c r="N1557" s="2">
        <v>270000</v>
      </c>
      <c r="O1557" t="str">
        <f t="shared" si="24"/>
        <v>Flop</v>
      </c>
      <c r="S1557" s="16" t="s">
        <v>15</v>
      </c>
      <c r="T1557" s="17">
        <v>9</v>
      </c>
    </row>
    <row r="1558" spans="1:20" x14ac:dyDescent="0.3">
      <c r="A1558" t="s">
        <v>3726</v>
      </c>
      <c r="B1558" t="s">
        <v>15</v>
      </c>
      <c r="C1558" t="s">
        <v>16</v>
      </c>
      <c r="D1558" t="s">
        <v>16</v>
      </c>
      <c r="E1558" t="s">
        <v>24</v>
      </c>
      <c r="F1558" t="s">
        <v>16</v>
      </c>
      <c r="G1558" t="s">
        <v>16</v>
      </c>
      <c r="H1558" t="s">
        <v>16</v>
      </c>
      <c r="I1558" t="s">
        <v>3727</v>
      </c>
      <c r="J1558" t="s">
        <v>2686</v>
      </c>
      <c r="K1558" t="s">
        <v>611</v>
      </c>
      <c r="L1558">
        <v>18</v>
      </c>
      <c r="M1558" s="2">
        <v>8000000</v>
      </c>
      <c r="N1558" s="2">
        <v>2950000</v>
      </c>
      <c r="O1558" t="str">
        <f t="shared" si="24"/>
        <v>Flop</v>
      </c>
      <c r="S1558" s="14" t="s">
        <v>3796</v>
      </c>
      <c r="T1558" s="17">
        <v>1</v>
      </c>
    </row>
    <row r="1559" spans="1:20" x14ac:dyDescent="0.3">
      <c r="A1559" t="s">
        <v>3728</v>
      </c>
      <c r="B1559" t="s">
        <v>15</v>
      </c>
      <c r="C1559" t="s">
        <v>16</v>
      </c>
      <c r="D1559" t="s">
        <v>16</v>
      </c>
      <c r="E1559" t="s">
        <v>371</v>
      </c>
      <c r="F1559" t="s">
        <v>16</v>
      </c>
      <c r="G1559" t="s">
        <v>18</v>
      </c>
      <c r="H1559" t="s">
        <v>18</v>
      </c>
      <c r="I1559" t="s">
        <v>3729</v>
      </c>
      <c r="J1559" t="s">
        <v>3730</v>
      </c>
      <c r="K1559" t="s">
        <v>3731</v>
      </c>
      <c r="L1559">
        <v>5</v>
      </c>
      <c r="M1559" s="2">
        <v>2000000</v>
      </c>
      <c r="N1559" s="2">
        <v>425000</v>
      </c>
      <c r="O1559" t="str">
        <f t="shared" si="24"/>
        <v>Flop</v>
      </c>
      <c r="S1559" s="16" t="s">
        <v>15</v>
      </c>
      <c r="T1559" s="17">
        <v>1</v>
      </c>
    </row>
    <row r="1560" spans="1:20" x14ac:dyDescent="0.3">
      <c r="A1560" t="s">
        <v>3732</v>
      </c>
      <c r="B1560" t="s">
        <v>15</v>
      </c>
      <c r="C1560" t="s">
        <v>16</v>
      </c>
      <c r="D1560" t="s">
        <v>16</v>
      </c>
      <c r="E1560" t="s">
        <v>64</v>
      </c>
      <c r="F1560" t="s">
        <v>16</v>
      </c>
      <c r="G1560" t="s">
        <v>18</v>
      </c>
      <c r="H1560" t="s">
        <v>16</v>
      </c>
      <c r="I1560" t="s">
        <v>3729</v>
      </c>
      <c r="J1560" t="s">
        <v>3733</v>
      </c>
      <c r="K1560" t="s">
        <v>3734</v>
      </c>
      <c r="L1560">
        <v>20</v>
      </c>
      <c r="M1560" s="2">
        <v>2500000</v>
      </c>
      <c r="N1560" s="2">
        <v>550000</v>
      </c>
      <c r="O1560" t="str">
        <f t="shared" si="24"/>
        <v>Flop</v>
      </c>
      <c r="S1560" s="14" t="s">
        <v>3799</v>
      </c>
      <c r="T1560" s="17">
        <v>1</v>
      </c>
    </row>
    <row r="1561" spans="1:20" x14ac:dyDescent="0.3">
      <c r="A1561" t="s">
        <v>3735</v>
      </c>
      <c r="B1561" t="s">
        <v>15</v>
      </c>
      <c r="C1561" t="s">
        <v>16</v>
      </c>
      <c r="D1561" t="s">
        <v>16</v>
      </c>
      <c r="E1561" t="s">
        <v>24</v>
      </c>
      <c r="F1561" t="s">
        <v>16</v>
      </c>
      <c r="G1561" t="s">
        <v>18</v>
      </c>
      <c r="H1561" t="s">
        <v>16</v>
      </c>
      <c r="I1561" t="s">
        <v>3729</v>
      </c>
      <c r="J1561" t="s">
        <v>3736</v>
      </c>
      <c r="K1561" t="s">
        <v>1766</v>
      </c>
      <c r="L1561">
        <v>20</v>
      </c>
      <c r="M1561" s="2">
        <v>15000000</v>
      </c>
      <c r="N1561" s="2">
        <v>175000</v>
      </c>
      <c r="O1561" t="str">
        <f t="shared" si="24"/>
        <v>Flop</v>
      </c>
      <c r="S1561" s="16" t="s">
        <v>15</v>
      </c>
      <c r="T1561" s="17">
        <v>1</v>
      </c>
    </row>
    <row r="1562" spans="1:20" x14ac:dyDescent="0.3">
      <c r="A1562" t="s">
        <v>3737</v>
      </c>
      <c r="B1562" t="s">
        <v>23</v>
      </c>
      <c r="C1562" t="s">
        <v>16</v>
      </c>
      <c r="D1562" t="s">
        <v>16</v>
      </c>
      <c r="E1562" t="s">
        <v>29</v>
      </c>
      <c r="F1562" t="s">
        <v>18</v>
      </c>
      <c r="G1562" t="s">
        <v>18</v>
      </c>
      <c r="H1562" t="s">
        <v>18</v>
      </c>
      <c r="I1562" t="s">
        <v>3738</v>
      </c>
      <c r="J1562" t="s">
        <v>3739</v>
      </c>
      <c r="K1562" t="s">
        <v>3740</v>
      </c>
      <c r="L1562">
        <v>5</v>
      </c>
      <c r="M1562" s="2">
        <v>9000000</v>
      </c>
      <c r="N1562" s="2">
        <v>1250000</v>
      </c>
      <c r="O1562" t="str">
        <f t="shared" si="24"/>
        <v>Flop</v>
      </c>
      <c r="S1562" s="14" t="s">
        <v>3801</v>
      </c>
      <c r="T1562" s="17">
        <v>1</v>
      </c>
    </row>
    <row r="1563" spans="1:20" x14ac:dyDescent="0.3">
      <c r="A1563" t="s">
        <v>3741</v>
      </c>
      <c r="B1563" t="s">
        <v>15</v>
      </c>
      <c r="C1563" t="s">
        <v>16</v>
      </c>
      <c r="D1563" t="s">
        <v>16</v>
      </c>
      <c r="E1563" t="s">
        <v>38</v>
      </c>
      <c r="F1563" t="s">
        <v>18</v>
      </c>
      <c r="G1563" t="s">
        <v>18</v>
      </c>
      <c r="H1563" t="s">
        <v>18</v>
      </c>
      <c r="I1563" t="s">
        <v>3742</v>
      </c>
      <c r="J1563" t="s">
        <v>1589</v>
      </c>
      <c r="K1563" t="s">
        <v>3743</v>
      </c>
      <c r="L1563">
        <v>1</v>
      </c>
      <c r="M1563" s="2">
        <v>1500000</v>
      </c>
      <c r="N1563" s="2">
        <v>325000</v>
      </c>
      <c r="O1563" t="str">
        <f t="shared" si="24"/>
        <v>Flop</v>
      </c>
      <c r="S1563" s="16" t="s">
        <v>15</v>
      </c>
      <c r="T1563" s="17">
        <v>1</v>
      </c>
    </row>
    <row r="1564" spans="1:20" x14ac:dyDescent="0.3">
      <c r="A1564" t="s">
        <v>3744</v>
      </c>
      <c r="B1564" t="s">
        <v>15</v>
      </c>
      <c r="C1564" t="s">
        <v>16</v>
      </c>
      <c r="D1564" t="s">
        <v>16</v>
      </c>
      <c r="E1564" t="s">
        <v>24</v>
      </c>
      <c r="F1564" t="s">
        <v>18</v>
      </c>
      <c r="G1564" t="s">
        <v>18</v>
      </c>
      <c r="H1564" t="s">
        <v>16</v>
      </c>
      <c r="I1564" t="s">
        <v>3745</v>
      </c>
      <c r="J1564" t="s">
        <v>3746</v>
      </c>
      <c r="K1564" t="s">
        <v>1880</v>
      </c>
      <c r="L1564">
        <v>225</v>
      </c>
      <c r="M1564" s="2">
        <v>65000000</v>
      </c>
      <c r="N1564" s="2">
        <v>3500000</v>
      </c>
      <c r="O1564" t="str">
        <f t="shared" si="24"/>
        <v>Flop</v>
      </c>
      <c r="S1564" s="14" t="s">
        <v>3805</v>
      </c>
      <c r="T1564" s="17">
        <v>1</v>
      </c>
    </row>
    <row r="1565" spans="1:20" x14ac:dyDescent="0.3">
      <c r="A1565" t="s">
        <v>3747</v>
      </c>
      <c r="B1565" t="s">
        <v>23</v>
      </c>
      <c r="C1565" t="s">
        <v>16</v>
      </c>
      <c r="D1565" t="s">
        <v>16</v>
      </c>
      <c r="E1565" t="s">
        <v>24</v>
      </c>
      <c r="F1565" t="s">
        <v>16</v>
      </c>
      <c r="G1565" t="s">
        <v>16</v>
      </c>
      <c r="H1565" t="s">
        <v>18</v>
      </c>
      <c r="I1565" t="s">
        <v>3748</v>
      </c>
      <c r="J1565" t="s">
        <v>1361</v>
      </c>
      <c r="K1565" t="s">
        <v>3749</v>
      </c>
      <c r="L1565">
        <v>50</v>
      </c>
      <c r="M1565" s="2">
        <v>15000000</v>
      </c>
      <c r="N1565" s="2">
        <v>825000</v>
      </c>
      <c r="O1565" t="str">
        <f t="shared" si="24"/>
        <v>Flop</v>
      </c>
      <c r="S1565" s="16" t="s">
        <v>15</v>
      </c>
      <c r="T1565" s="17">
        <v>1</v>
      </c>
    </row>
    <row r="1566" spans="1:20" x14ac:dyDescent="0.3">
      <c r="A1566" t="s">
        <v>3750</v>
      </c>
      <c r="B1566" t="s">
        <v>23</v>
      </c>
      <c r="C1566" t="s">
        <v>16</v>
      </c>
      <c r="D1566" t="s">
        <v>16</v>
      </c>
      <c r="E1566" t="s">
        <v>301</v>
      </c>
      <c r="F1566" t="s">
        <v>16</v>
      </c>
      <c r="G1566" t="s">
        <v>16</v>
      </c>
      <c r="H1566" t="s">
        <v>16</v>
      </c>
      <c r="I1566" t="s">
        <v>3751</v>
      </c>
      <c r="J1566" t="s">
        <v>1605</v>
      </c>
      <c r="K1566" t="s">
        <v>415</v>
      </c>
      <c r="L1566">
        <v>2650</v>
      </c>
      <c r="M1566" s="2">
        <v>550000000</v>
      </c>
      <c r="N1566" s="2">
        <v>493368750</v>
      </c>
      <c r="O1566" t="str">
        <f t="shared" si="24"/>
        <v>Average</v>
      </c>
      <c r="S1566" s="14" t="s">
        <v>3808</v>
      </c>
      <c r="T1566" s="17">
        <v>1</v>
      </c>
    </row>
    <row r="1567" spans="1:20" x14ac:dyDescent="0.3">
      <c r="A1567" t="s">
        <v>3752</v>
      </c>
      <c r="B1567" t="s">
        <v>15</v>
      </c>
      <c r="C1567" t="s">
        <v>18</v>
      </c>
      <c r="D1567" t="s">
        <v>16</v>
      </c>
      <c r="E1567" t="s">
        <v>55</v>
      </c>
      <c r="F1567" t="s">
        <v>18</v>
      </c>
      <c r="G1567" t="s">
        <v>16</v>
      </c>
      <c r="H1567" t="s">
        <v>18</v>
      </c>
      <c r="I1567" t="s">
        <v>3751</v>
      </c>
      <c r="J1567" t="s">
        <v>450</v>
      </c>
      <c r="K1567" t="s">
        <v>3753</v>
      </c>
      <c r="L1567">
        <v>2200</v>
      </c>
      <c r="M1567" s="2">
        <v>250000000</v>
      </c>
      <c r="N1567" s="2">
        <v>726075000</v>
      </c>
      <c r="O1567" t="str">
        <f t="shared" si="24"/>
        <v>Blockbuster</v>
      </c>
      <c r="S1567" s="16" t="s">
        <v>23</v>
      </c>
      <c r="T1567" s="17">
        <v>1</v>
      </c>
    </row>
    <row r="1568" spans="1:20" x14ac:dyDescent="0.3">
      <c r="A1568" t="s">
        <v>3754</v>
      </c>
      <c r="B1568" t="s">
        <v>23</v>
      </c>
      <c r="C1568" t="s">
        <v>16</v>
      </c>
      <c r="D1568" t="s">
        <v>16</v>
      </c>
      <c r="E1568" t="s">
        <v>55</v>
      </c>
      <c r="F1568" t="s">
        <v>16</v>
      </c>
      <c r="G1568" t="s">
        <v>16</v>
      </c>
      <c r="H1568" t="s">
        <v>16</v>
      </c>
      <c r="I1568" t="s">
        <v>3751</v>
      </c>
      <c r="J1568" t="s">
        <v>450</v>
      </c>
      <c r="K1568" t="s">
        <v>322</v>
      </c>
      <c r="L1568">
        <v>2750</v>
      </c>
      <c r="M1568" s="2">
        <v>370000000</v>
      </c>
      <c r="N1568" s="2">
        <v>1269662500</v>
      </c>
      <c r="O1568" t="str">
        <f t="shared" si="24"/>
        <v>Blockbuster</v>
      </c>
      <c r="S1568" s="14" t="s">
        <v>3812</v>
      </c>
      <c r="T1568" s="17">
        <v>1</v>
      </c>
    </row>
    <row r="1569" spans="1:20" x14ac:dyDescent="0.3">
      <c r="A1569" t="s">
        <v>3755</v>
      </c>
      <c r="B1569" t="s">
        <v>15</v>
      </c>
      <c r="C1569" t="s">
        <v>16</v>
      </c>
      <c r="D1569" t="s">
        <v>16</v>
      </c>
      <c r="E1569" t="s">
        <v>55</v>
      </c>
      <c r="F1569" t="s">
        <v>16</v>
      </c>
      <c r="G1569" t="s">
        <v>16</v>
      </c>
      <c r="H1569" t="s">
        <v>18</v>
      </c>
      <c r="I1569" t="s">
        <v>3751</v>
      </c>
      <c r="J1569" t="s">
        <v>450</v>
      </c>
      <c r="K1569" t="s">
        <v>2172</v>
      </c>
      <c r="L1569">
        <v>2900</v>
      </c>
      <c r="M1569" s="2">
        <v>410000000</v>
      </c>
      <c r="N1569" s="2">
        <v>515300000</v>
      </c>
      <c r="O1569" t="str">
        <f t="shared" si="24"/>
        <v>Hit</v>
      </c>
      <c r="S1569" s="16" t="s">
        <v>23</v>
      </c>
      <c r="T1569" s="17">
        <v>1</v>
      </c>
    </row>
    <row r="1570" spans="1:20" x14ac:dyDescent="0.3">
      <c r="A1570" t="s">
        <v>3756</v>
      </c>
      <c r="B1570" t="s">
        <v>23</v>
      </c>
      <c r="C1570" t="s">
        <v>16</v>
      </c>
      <c r="D1570" t="s">
        <v>16</v>
      </c>
      <c r="E1570" t="s">
        <v>55</v>
      </c>
      <c r="F1570" t="s">
        <v>18</v>
      </c>
      <c r="G1570" t="s">
        <v>18</v>
      </c>
      <c r="H1570" t="s">
        <v>16</v>
      </c>
      <c r="I1570" t="s">
        <v>3757</v>
      </c>
      <c r="J1570" t="s">
        <v>3758</v>
      </c>
      <c r="K1570" t="s">
        <v>1601</v>
      </c>
      <c r="L1570">
        <v>1</v>
      </c>
      <c r="M1570" s="2">
        <v>1000000</v>
      </c>
      <c r="N1570" s="2">
        <v>12000</v>
      </c>
      <c r="O1570" t="str">
        <f t="shared" si="24"/>
        <v>Flop</v>
      </c>
      <c r="S1570" s="14" t="s">
        <v>3814</v>
      </c>
      <c r="T1570" s="17">
        <v>2</v>
      </c>
    </row>
    <row r="1571" spans="1:20" x14ac:dyDescent="0.3">
      <c r="A1571" t="s">
        <v>3759</v>
      </c>
      <c r="B1571" t="s">
        <v>15</v>
      </c>
      <c r="C1571" t="s">
        <v>16</v>
      </c>
      <c r="D1571" t="s">
        <v>16</v>
      </c>
      <c r="E1571" t="s">
        <v>228</v>
      </c>
      <c r="F1571" t="s">
        <v>18</v>
      </c>
      <c r="G1571" t="s">
        <v>16</v>
      </c>
      <c r="H1571" t="s">
        <v>18</v>
      </c>
      <c r="I1571" t="s">
        <v>3760</v>
      </c>
      <c r="J1571" t="s">
        <v>3761</v>
      </c>
      <c r="K1571" t="s">
        <v>3762</v>
      </c>
      <c r="L1571">
        <v>12</v>
      </c>
      <c r="M1571" s="2">
        <v>2000000</v>
      </c>
      <c r="N1571" s="2">
        <v>1775000</v>
      </c>
      <c r="O1571" t="str">
        <f t="shared" si="24"/>
        <v>Average</v>
      </c>
      <c r="S1571" s="16" t="s">
        <v>23</v>
      </c>
      <c r="T1571" s="17">
        <v>1</v>
      </c>
    </row>
    <row r="1572" spans="1:20" x14ac:dyDescent="0.3">
      <c r="A1572" t="s">
        <v>3763</v>
      </c>
      <c r="B1572" t="s">
        <v>15</v>
      </c>
      <c r="C1572" t="s">
        <v>16</v>
      </c>
      <c r="D1572" t="s">
        <v>16</v>
      </c>
      <c r="E1572" t="s">
        <v>24</v>
      </c>
      <c r="F1572" t="s">
        <v>16</v>
      </c>
      <c r="G1572" t="s">
        <v>18</v>
      </c>
      <c r="H1572" t="s">
        <v>18</v>
      </c>
      <c r="I1572" t="s">
        <v>3764</v>
      </c>
      <c r="J1572" t="s">
        <v>3765</v>
      </c>
      <c r="K1572" t="s">
        <v>3766</v>
      </c>
      <c r="L1572">
        <v>7</v>
      </c>
      <c r="M1572" s="2">
        <v>4000000</v>
      </c>
      <c r="N1572" s="2">
        <v>145000</v>
      </c>
      <c r="O1572" t="str">
        <f t="shared" si="24"/>
        <v>Flop</v>
      </c>
      <c r="S1572" s="16" t="s">
        <v>15</v>
      </c>
      <c r="T1572" s="17">
        <v>1</v>
      </c>
    </row>
    <row r="1573" spans="1:20" x14ac:dyDescent="0.3">
      <c r="A1573" t="s">
        <v>3767</v>
      </c>
      <c r="B1573" t="s">
        <v>23</v>
      </c>
      <c r="C1573" t="s">
        <v>16</v>
      </c>
      <c r="D1573" t="s">
        <v>16</v>
      </c>
      <c r="E1573" t="s">
        <v>24</v>
      </c>
      <c r="F1573" t="s">
        <v>18</v>
      </c>
      <c r="G1573" t="s">
        <v>18</v>
      </c>
      <c r="H1573" t="s">
        <v>18</v>
      </c>
      <c r="I1573" t="s">
        <v>3768</v>
      </c>
      <c r="J1573" t="s">
        <v>3769</v>
      </c>
      <c r="K1573" t="s">
        <v>3770</v>
      </c>
      <c r="L1573">
        <v>15</v>
      </c>
      <c r="M1573" s="2">
        <v>10000000</v>
      </c>
      <c r="N1573" s="2">
        <v>270000</v>
      </c>
      <c r="O1573" t="str">
        <f t="shared" si="24"/>
        <v>Flop</v>
      </c>
      <c r="S1573" s="14" t="s">
        <v>3819</v>
      </c>
      <c r="T1573" s="17">
        <v>2</v>
      </c>
    </row>
    <row r="1574" spans="1:20" x14ac:dyDescent="0.3">
      <c r="A1574" t="s">
        <v>3771</v>
      </c>
      <c r="B1574" t="s">
        <v>23</v>
      </c>
      <c r="C1574" t="s">
        <v>16</v>
      </c>
      <c r="D1574" t="s">
        <v>16</v>
      </c>
      <c r="E1574" t="s">
        <v>24</v>
      </c>
      <c r="F1574" t="s">
        <v>16</v>
      </c>
      <c r="G1574" t="s">
        <v>18</v>
      </c>
      <c r="H1574" t="s">
        <v>16</v>
      </c>
      <c r="I1574" t="s">
        <v>3772</v>
      </c>
      <c r="J1574" t="s">
        <v>3461</v>
      </c>
      <c r="K1574" t="s">
        <v>222</v>
      </c>
      <c r="L1574">
        <v>35</v>
      </c>
      <c r="M1574" s="2">
        <v>22500000</v>
      </c>
      <c r="N1574" s="2">
        <v>2675000</v>
      </c>
      <c r="O1574" t="str">
        <f t="shared" si="24"/>
        <v>Flop</v>
      </c>
      <c r="S1574" s="16" t="s">
        <v>15</v>
      </c>
      <c r="T1574" s="17">
        <v>2</v>
      </c>
    </row>
    <row r="1575" spans="1:20" x14ac:dyDescent="0.3">
      <c r="A1575" t="s">
        <v>3773</v>
      </c>
      <c r="B1575" t="s">
        <v>23</v>
      </c>
      <c r="C1575" t="s">
        <v>16</v>
      </c>
      <c r="D1575" t="s">
        <v>16</v>
      </c>
      <c r="E1575" t="s">
        <v>24</v>
      </c>
      <c r="F1575" t="s">
        <v>18</v>
      </c>
      <c r="G1575" t="s">
        <v>18</v>
      </c>
      <c r="H1575" t="s">
        <v>18</v>
      </c>
      <c r="I1575" t="s">
        <v>3774</v>
      </c>
      <c r="J1575" t="s">
        <v>3775</v>
      </c>
      <c r="K1575" t="s">
        <v>1162</v>
      </c>
      <c r="L1575">
        <v>100</v>
      </c>
      <c r="M1575" s="2">
        <v>42500000</v>
      </c>
      <c r="N1575" s="2">
        <v>5000000</v>
      </c>
      <c r="O1575" t="str">
        <f t="shared" si="24"/>
        <v>Flop</v>
      </c>
      <c r="S1575" s="14" t="s">
        <v>3826</v>
      </c>
      <c r="T1575" s="17">
        <v>1</v>
      </c>
    </row>
    <row r="1576" spans="1:20" x14ac:dyDescent="0.3">
      <c r="A1576" t="s">
        <v>3776</v>
      </c>
      <c r="B1576" t="s">
        <v>23</v>
      </c>
      <c r="C1576" t="s">
        <v>16</v>
      </c>
      <c r="D1576" t="s">
        <v>16</v>
      </c>
      <c r="E1576" t="s">
        <v>29</v>
      </c>
      <c r="F1576" t="s">
        <v>16</v>
      </c>
      <c r="G1576" t="s">
        <v>16</v>
      </c>
      <c r="H1576" t="s">
        <v>16</v>
      </c>
      <c r="I1576" t="s">
        <v>3777</v>
      </c>
      <c r="J1576" t="s">
        <v>637</v>
      </c>
      <c r="K1576" t="s">
        <v>138</v>
      </c>
      <c r="L1576">
        <v>260</v>
      </c>
      <c r="M1576" s="2">
        <v>70000000</v>
      </c>
      <c r="N1576" s="2">
        <v>12700000</v>
      </c>
      <c r="O1576" t="str">
        <f t="shared" si="24"/>
        <v>Flop</v>
      </c>
      <c r="S1576" s="16" t="s">
        <v>15</v>
      </c>
      <c r="T1576" s="17">
        <v>1</v>
      </c>
    </row>
    <row r="1577" spans="1:20" x14ac:dyDescent="0.3">
      <c r="A1577" t="s">
        <v>3778</v>
      </c>
      <c r="B1577" t="s">
        <v>23</v>
      </c>
      <c r="C1577" t="s">
        <v>16</v>
      </c>
      <c r="D1577" t="s">
        <v>16</v>
      </c>
      <c r="E1577" t="s">
        <v>24</v>
      </c>
      <c r="F1577" t="s">
        <v>16</v>
      </c>
      <c r="G1577" t="s">
        <v>16</v>
      </c>
      <c r="H1577" t="s">
        <v>16</v>
      </c>
      <c r="I1577" t="s">
        <v>3777</v>
      </c>
      <c r="J1577" t="s">
        <v>1904</v>
      </c>
      <c r="K1577" t="s">
        <v>415</v>
      </c>
      <c r="L1577">
        <v>500</v>
      </c>
      <c r="M1577" s="2">
        <v>75000000</v>
      </c>
      <c r="N1577" s="2">
        <v>59200000</v>
      </c>
      <c r="O1577" t="str">
        <f t="shared" si="24"/>
        <v>Average</v>
      </c>
      <c r="S1577" s="14" t="s">
        <v>3829</v>
      </c>
      <c r="T1577" s="17">
        <v>1</v>
      </c>
    </row>
    <row r="1578" spans="1:20" x14ac:dyDescent="0.3">
      <c r="A1578" t="s">
        <v>3779</v>
      </c>
      <c r="B1578" t="s">
        <v>15</v>
      </c>
      <c r="C1578" t="s">
        <v>16</v>
      </c>
      <c r="D1578" t="s">
        <v>16</v>
      </c>
      <c r="E1578" t="s">
        <v>118</v>
      </c>
      <c r="F1578" t="s">
        <v>16</v>
      </c>
      <c r="G1578" t="s">
        <v>18</v>
      </c>
      <c r="H1578" t="s">
        <v>16</v>
      </c>
      <c r="I1578" t="s">
        <v>3777</v>
      </c>
      <c r="J1578" t="s">
        <v>3780</v>
      </c>
      <c r="K1578" t="s">
        <v>69</v>
      </c>
      <c r="L1578">
        <v>425</v>
      </c>
      <c r="M1578" s="2">
        <v>72500000</v>
      </c>
      <c r="N1578" s="2">
        <v>48750000</v>
      </c>
      <c r="O1578" t="str">
        <f t="shared" si="24"/>
        <v>Flop</v>
      </c>
      <c r="S1578" s="16" t="s">
        <v>15</v>
      </c>
      <c r="T1578" s="17">
        <v>1</v>
      </c>
    </row>
    <row r="1579" spans="1:20" x14ac:dyDescent="0.3">
      <c r="A1579" t="s">
        <v>3781</v>
      </c>
      <c r="B1579" t="s">
        <v>15</v>
      </c>
      <c r="C1579" t="s">
        <v>16</v>
      </c>
      <c r="D1579" t="s">
        <v>16</v>
      </c>
      <c r="E1579" t="s">
        <v>42</v>
      </c>
      <c r="F1579" t="s">
        <v>16</v>
      </c>
      <c r="G1579" t="s">
        <v>16</v>
      </c>
      <c r="H1579" t="s">
        <v>16</v>
      </c>
      <c r="I1579" t="s">
        <v>3777</v>
      </c>
      <c r="J1579" t="s">
        <v>2946</v>
      </c>
      <c r="K1579" t="s">
        <v>405</v>
      </c>
      <c r="L1579">
        <v>1850</v>
      </c>
      <c r="M1579" s="2">
        <v>300000000</v>
      </c>
      <c r="N1579" s="2">
        <v>255960000</v>
      </c>
      <c r="O1579" t="str">
        <f t="shared" si="24"/>
        <v>Average</v>
      </c>
      <c r="S1579" s="14" t="s">
        <v>3833</v>
      </c>
      <c r="T1579" s="17">
        <v>1</v>
      </c>
    </row>
    <row r="1580" spans="1:20" x14ac:dyDescent="0.3">
      <c r="A1580" t="s">
        <v>3782</v>
      </c>
      <c r="B1580" t="s">
        <v>15</v>
      </c>
      <c r="C1580" t="s">
        <v>18</v>
      </c>
      <c r="D1580" t="s">
        <v>16</v>
      </c>
      <c r="E1580" t="s">
        <v>42</v>
      </c>
      <c r="F1580" t="s">
        <v>16</v>
      </c>
      <c r="G1580" t="s">
        <v>16</v>
      </c>
      <c r="H1580" t="s">
        <v>16</v>
      </c>
      <c r="I1580" t="s">
        <v>3777</v>
      </c>
      <c r="J1580" t="s">
        <v>331</v>
      </c>
      <c r="K1580" t="s">
        <v>69</v>
      </c>
      <c r="L1580">
        <v>650</v>
      </c>
      <c r="M1580" s="2">
        <v>140000000</v>
      </c>
      <c r="N1580" s="2">
        <v>232775000</v>
      </c>
      <c r="O1580" t="str">
        <f t="shared" si="24"/>
        <v>Hit</v>
      </c>
      <c r="S1580" s="16" t="s">
        <v>15</v>
      </c>
      <c r="T1580" s="17">
        <v>1</v>
      </c>
    </row>
    <row r="1581" spans="1:20" x14ac:dyDescent="0.3">
      <c r="A1581" t="s">
        <v>3783</v>
      </c>
      <c r="B1581" t="s">
        <v>15</v>
      </c>
      <c r="C1581" t="s">
        <v>16</v>
      </c>
      <c r="D1581" t="s">
        <v>16</v>
      </c>
      <c r="E1581" t="s">
        <v>64</v>
      </c>
      <c r="F1581" t="s">
        <v>16</v>
      </c>
      <c r="G1581" t="s">
        <v>18</v>
      </c>
      <c r="H1581" t="s">
        <v>16</v>
      </c>
      <c r="I1581" t="s">
        <v>3777</v>
      </c>
      <c r="J1581" t="s">
        <v>3784</v>
      </c>
      <c r="K1581" t="s">
        <v>125</v>
      </c>
      <c r="L1581">
        <v>325</v>
      </c>
      <c r="M1581" s="2">
        <v>120000000</v>
      </c>
      <c r="N1581" s="2">
        <v>24500000</v>
      </c>
      <c r="O1581" t="str">
        <f t="shared" si="24"/>
        <v>Flop</v>
      </c>
      <c r="S1581" s="14" t="s">
        <v>3837</v>
      </c>
      <c r="T1581" s="17">
        <v>7</v>
      </c>
    </row>
    <row r="1582" spans="1:20" x14ac:dyDescent="0.3">
      <c r="A1582" t="s">
        <v>3785</v>
      </c>
      <c r="B1582" t="s">
        <v>15</v>
      </c>
      <c r="C1582" t="s">
        <v>16</v>
      </c>
      <c r="D1582" t="s">
        <v>16</v>
      </c>
      <c r="E1582" t="s">
        <v>42</v>
      </c>
      <c r="F1582" t="s">
        <v>16</v>
      </c>
      <c r="G1582" t="s">
        <v>18</v>
      </c>
      <c r="H1582" t="s">
        <v>16</v>
      </c>
      <c r="I1582" t="s">
        <v>3777</v>
      </c>
      <c r="J1582" t="s">
        <v>3786</v>
      </c>
      <c r="K1582" t="s">
        <v>714</v>
      </c>
      <c r="L1582">
        <v>500</v>
      </c>
      <c r="M1582" s="2">
        <v>100000000</v>
      </c>
      <c r="N1582" s="2">
        <v>48300000</v>
      </c>
      <c r="O1582" t="str">
        <f t="shared" si="24"/>
        <v>Flop</v>
      </c>
      <c r="S1582" s="16" t="s">
        <v>23</v>
      </c>
      <c r="T1582" s="17">
        <v>3</v>
      </c>
    </row>
    <row r="1583" spans="1:20" x14ac:dyDescent="0.3">
      <c r="A1583" t="s">
        <v>3787</v>
      </c>
      <c r="B1583" t="s">
        <v>15</v>
      </c>
      <c r="C1583" t="s">
        <v>16</v>
      </c>
      <c r="D1583" t="s">
        <v>18</v>
      </c>
      <c r="E1583" t="s">
        <v>42</v>
      </c>
      <c r="F1583" t="s">
        <v>16</v>
      </c>
      <c r="G1583" t="s">
        <v>16</v>
      </c>
      <c r="H1583" t="s">
        <v>16</v>
      </c>
      <c r="I1583" t="s">
        <v>3777</v>
      </c>
      <c r="J1583" t="s">
        <v>3786</v>
      </c>
      <c r="K1583" t="s">
        <v>415</v>
      </c>
      <c r="L1583">
        <v>1400</v>
      </c>
      <c r="M1583" s="2">
        <v>190000000</v>
      </c>
      <c r="N1583" s="2">
        <v>607725000</v>
      </c>
      <c r="O1583" t="str">
        <f t="shared" si="24"/>
        <v>Blockbuster</v>
      </c>
      <c r="S1583" s="16" t="s">
        <v>15</v>
      </c>
      <c r="T1583" s="17">
        <v>4</v>
      </c>
    </row>
    <row r="1584" spans="1:20" x14ac:dyDescent="0.3">
      <c r="A1584" t="s">
        <v>3788</v>
      </c>
      <c r="B1584" t="s">
        <v>23</v>
      </c>
      <c r="C1584" t="s">
        <v>16</v>
      </c>
      <c r="D1584" t="s">
        <v>16</v>
      </c>
      <c r="E1584" t="s">
        <v>42</v>
      </c>
      <c r="F1584" t="s">
        <v>16</v>
      </c>
      <c r="G1584" t="s">
        <v>16</v>
      </c>
      <c r="H1584" t="s">
        <v>16</v>
      </c>
      <c r="I1584" t="s">
        <v>3777</v>
      </c>
      <c r="J1584" t="s">
        <v>26</v>
      </c>
      <c r="K1584" t="s">
        <v>415</v>
      </c>
      <c r="L1584">
        <v>475</v>
      </c>
      <c r="M1584" s="2">
        <v>120000000</v>
      </c>
      <c r="N1584" s="2">
        <v>19200000</v>
      </c>
      <c r="O1584" t="str">
        <f t="shared" si="24"/>
        <v>Flop</v>
      </c>
      <c r="S1584" s="14" t="s">
        <v>3847</v>
      </c>
      <c r="T1584" s="17">
        <v>1</v>
      </c>
    </row>
    <row r="1585" spans="1:20" x14ac:dyDescent="0.3">
      <c r="A1585" t="s">
        <v>3789</v>
      </c>
      <c r="B1585" t="s">
        <v>15</v>
      </c>
      <c r="C1585" t="s">
        <v>16</v>
      </c>
      <c r="D1585" t="s">
        <v>16</v>
      </c>
      <c r="E1585" t="s">
        <v>42</v>
      </c>
      <c r="F1585" t="s">
        <v>16</v>
      </c>
      <c r="G1585" t="s">
        <v>16</v>
      </c>
      <c r="H1585" t="s">
        <v>16</v>
      </c>
      <c r="I1585" t="s">
        <v>3777</v>
      </c>
      <c r="J1585" t="s">
        <v>977</v>
      </c>
      <c r="K1585" t="s">
        <v>125</v>
      </c>
      <c r="L1585">
        <v>725</v>
      </c>
      <c r="M1585" s="2">
        <v>125000000</v>
      </c>
      <c r="N1585" s="2">
        <v>66200000</v>
      </c>
      <c r="O1585" t="str">
        <f t="shared" si="24"/>
        <v>Flop</v>
      </c>
      <c r="S1585" s="16" t="s">
        <v>23</v>
      </c>
      <c r="T1585" s="17">
        <v>1</v>
      </c>
    </row>
    <row r="1586" spans="1:20" x14ac:dyDescent="0.3">
      <c r="A1586" t="s">
        <v>3790</v>
      </c>
      <c r="B1586" t="s">
        <v>23</v>
      </c>
      <c r="C1586" t="s">
        <v>16</v>
      </c>
      <c r="D1586" t="s">
        <v>16</v>
      </c>
      <c r="E1586" t="s">
        <v>42</v>
      </c>
      <c r="F1586" t="s">
        <v>16</v>
      </c>
      <c r="G1586" t="s">
        <v>16</v>
      </c>
      <c r="H1586" t="s">
        <v>16</v>
      </c>
      <c r="I1586" t="s">
        <v>3777</v>
      </c>
      <c r="J1586" t="s">
        <v>981</v>
      </c>
      <c r="K1586" t="s">
        <v>246</v>
      </c>
      <c r="L1586">
        <v>250</v>
      </c>
      <c r="M1586" s="2">
        <v>50000000</v>
      </c>
      <c r="N1586" s="2">
        <v>228500000</v>
      </c>
      <c r="O1586" t="str">
        <f t="shared" si="24"/>
        <v>Blockbuster</v>
      </c>
      <c r="S1586" s="14" t="s">
        <v>3849</v>
      </c>
      <c r="T1586" s="17">
        <v>1</v>
      </c>
    </row>
    <row r="1587" spans="1:20" x14ac:dyDescent="0.3">
      <c r="A1587" t="s">
        <v>3791</v>
      </c>
      <c r="B1587" t="s">
        <v>15</v>
      </c>
      <c r="C1587" t="s">
        <v>16</v>
      </c>
      <c r="D1587" t="s">
        <v>16</v>
      </c>
      <c r="E1587" t="s">
        <v>42</v>
      </c>
      <c r="F1587" t="s">
        <v>16</v>
      </c>
      <c r="G1587" t="s">
        <v>16</v>
      </c>
      <c r="H1587" t="s">
        <v>16</v>
      </c>
      <c r="I1587" t="s">
        <v>3777</v>
      </c>
      <c r="J1587" t="s">
        <v>3792</v>
      </c>
      <c r="K1587" t="s">
        <v>884</v>
      </c>
      <c r="L1587">
        <v>875</v>
      </c>
      <c r="M1587" s="2">
        <v>150000000</v>
      </c>
      <c r="N1587" s="2">
        <v>84300000</v>
      </c>
      <c r="O1587" t="str">
        <f t="shared" si="24"/>
        <v>Flop</v>
      </c>
      <c r="S1587" s="16" t="s">
        <v>15</v>
      </c>
      <c r="T1587" s="17">
        <v>1</v>
      </c>
    </row>
    <row r="1588" spans="1:20" x14ac:dyDescent="0.3">
      <c r="A1588" t="s">
        <v>3793</v>
      </c>
      <c r="B1588" t="s">
        <v>15</v>
      </c>
      <c r="C1588" t="s">
        <v>16</v>
      </c>
      <c r="D1588" t="s">
        <v>18</v>
      </c>
      <c r="E1588" t="s">
        <v>42</v>
      </c>
      <c r="F1588" t="s">
        <v>16</v>
      </c>
      <c r="G1588" t="s">
        <v>18</v>
      </c>
      <c r="H1588" t="s">
        <v>16</v>
      </c>
      <c r="I1588" t="s">
        <v>3777</v>
      </c>
      <c r="J1588" t="s">
        <v>3794</v>
      </c>
      <c r="K1588" t="s">
        <v>99</v>
      </c>
      <c r="L1588">
        <v>2050</v>
      </c>
      <c r="M1588" s="2">
        <v>260000000</v>
      </c>
      <c r="N1588" s="2">
        <v>331425000</v>
      </c>
      <c r="O1588" t="str">
        <f t="shared" si="24"/>
        <v>Hit</v>
      </c>
      <c r="S1588" s="14" t="s">
        <v>3852</v>
      </c>
      <c r="T1588" s="17">
        <v>3</v>
      </c>
    </row>
    <row r="1589" spans="1:20" x14ac:dyDescent="0.3">
      <c r="A1589" t="s">
        <v>3795</v>
      </c>
      <c r="B1589" t="s">
        <v>15</v>
      </c>
      <c r="C1589" t="s">
        <v>16</v>
      </c>
      <c r="D1589" t="s">
        <v>16</v>
      </c>
      <c r="E1589" t="s">
        <v>118</v>
      </c>
      <c r="F1589" t="s">
        <v>16</v>
      </c>
      <c r="G1589" t="s">
        <v>16</v>
      </c>
      <c r="H1589" t="s">
        <v>16</v>
      </c>
      <c r="I1589" t="s">
        <v>3796</v>
      </c>
      <c r="J1589" t="s">
        <v>3797</v>
      </c>
      <c r="K1589" t="s">
        <v>222</v>
      </c>
      <c r="L1589">
        <v>200</v>
      </c>
      <c r="M1589" s="2">
        <v>70000000</v>
      </c>
      <c r="N1589" s="2">
        <v>107950000</v>
      </c>
      <c r="O1589" t="str">
        <f t="shared" si="24"/>
        <v>Hit</v>
      </c>
      <c r="S1589" s="16" t="s">
        <v>23</v>
      </c>
      <c r="T1589" s="17">
        <v>1</v>
      </c>
    </row>
    <row r="1590" spans="1:20" x14ac:dyDescent="0.3">
      <c r="A1590" t="s">
        <v>3798</v>
      </c>
      <c r="B1590" t="s">
        <v>15</v>
      </c>
      <c r="C1590" t="s">
        <v>16</v>
      </c>
      <c r="D1590" t="s">
        <v>16</v>
      </c>
      <c r="E1590" t="s">
        <v>24</v>
      </c>
      <c r="F1590" t="s">
        <v>16</v>
      </c>
      <c r="G1590" t="s">
        <v>16</v>
      </c>
      <c r="H1590" t="s">
        <v>16</v>
      </c>
      <c r="I1590" t="s">
        <v>3799</v>
      </c>
      <c r="J1590" t="s">
        <v>1611</v>
      </c>
      <c r="K1590" t="s">
        <v>2233</v>
      </c>
      <c r="L1590">
        <v>200</v>
      </c>
      <c r="M1590" s="2">
        <v>27500000</v>
      </c>
      <c r="N1590" s="2">
        <v>3600000</v>
      </c>
      <c r="O1590" t="str">
        <f t="shared" si="24"/>
        <v>Flop</v>
      </c>
      <c r="S1590" s="16" t="s">
        <v>15</v>
      </c>
      <c r="T1590" s="17">
        <v>2</v>
      </c>
    </row>
    <row r="1591" spans="1:20" x14ac:dyDescent="0.3">
      <c r="A1591" t="s">
        <v>3800</v>
      </c>
      <c r="B1591" t="s">
        <v>15</v>
      </c>
      <c r="C1591" t="s">
        <v>16</v>
      </c>
      <c r="D1591" t="s">
        <v>16</v>
      </c>
      <c r="E1591" t="s">
        <v>24</v>
      </c>
      <c r="F1591" t="s">
        <v>18</v>
      </c>
      <c r="G1591" t="s">
        <v>18</v>
      </c>
      <c r="H1591" t="s">
        <v>18</v>
      </c>
      <c r="I1591" t="s">
        <v>3801</v>
      </c>
      <c r="J1591" t="s">
        <v>3802</v>
      </c>
      <c r="K1591" t="s">
        <v>3803</v>
      </c>
      <c r="L1591">
        <v>1</v>
      </c>
      <c r="M1591" s="2">
        <v>1500000</v>
      </c>
      <c r="N1591" s="2">
        <v>500000</v>
      </c>
      <c r="O1591" t="str">
        <f t="shared" si="24"/>
        <v>Flop</v>
      </c>
      <c r="S1591" s="14" t="s">
        <v>3085</v>
      </c>
      <c r="T1591" s="17">
        <v>1</v>
      </c>
    </row>
    <row r="1592" spans="1:20" x14ac:dyDescent="0.3">
      <c r="A1592" t="s">
        <v>3804</v>
      </c>
      <c r="B1592" t="s">
        <v>15</v>
      </c>
      <c r="C1592" t="s">
        <v>16</v>
      </c>
      <c r="D1592" t="s">
        <v>16</v>
      </c>
      <c r="E1592" t="s">
        <v>42</v>
      </c>
      <c r="F1592" t="s">
        <v>18</v>
      </c>
      <c r="G1592" t="s">
        <v>18</v>
      </c>
      <c r="H1592" t="s">
        <v>18</v>
      </c>
      <c r="I1592" t="s">
        <v>3805</v>
      </c>
      <c r="J1592" t="s">
        <v>3806</v>
      </c>
      <c r="K1592" t="s">
        <v>3805</v>
      </c>
      <c r="L1592">
        <v>1</v>
      </c>
      <c r="M1592" s="2">
        <v>500000</v>
      </c>
      <c r="N1592" s="2">
        <v>32500</v>
      </c>
      <c r="O1592" t="str">
        <f t="shared" si="24"/>
        <v>Flop</v>
      </c>
      <c r="S1592" s="16" t="s">
        <v>15</v>
      </c>
      <c r="T1592" s="17">
        <v>1</v>
      </c>
    </row>
    <row r="1593" spans="1:20" x14ac:dyDescent="0.3">
      <c r="A1593" t="s">
        <v>3807</v>
      </c>
      <c r="B1593" t="s">
        <v>23</v>
      </c>
      <c r="C1593" t="s">
        <v>16</v>
      </c>
      <c r="D1593" t="s">
        <v>16</v>
      </c>
      <c r="E1593" t="s">
        <v>24</v>
      </c>
      <c r="F1593" t="s">
        <v>16</v>
      </c>
      <c r="G1593" t="s">
        <v>16</v>
      </c>
      <c r="H1593" t="s">
        <v>16</v>
      </c>
      <c r="I1593" t="s">
        <v>3808</v>
      </c>
      <c r="J1593" t="s">
        <v>3809</v>
      </c>
      <c r="K1593" t="s">
        <v>3810</v>
      </c>
      <c r="L1593">
        <v>1</v>
      </c>
      <c r="M1593" s="2">
        <v>5500000</v>
      </c>
      <c r="N1593" s="2">
        <v>875000</v>
      </c>
      <c r="O1593" t="str">
        <f t="shared" si="24"/>
        <v>Flop</v>
      </c>
      <c r="S1593" s="14" t="s">
        <v>3860</v>
      </c>
      <c r="T1593" s="17">
        <v>1</v>
      </c>
    </row>
    <row r="1594" spans="1:20" x14ac:dyDescent="0.3">
      <c r="A1594" t="s">
        <v>3811</v>
      </c>
      <c r="B1594" t="s">
        <v>23</v>
      </c>
      <c r="C1594" t="s">
        <v>16</v>
      </c>
      <c r="D1594" t="s">
        <v>16</v>
      </c>
      <c r="E1594" t="s">
        <v>38</v>
      </c>
      <c r="F1594" t="s">
        <v>16</v>
      </c>
      <c r="G1594" t="s">
        <v>16</v>
      </c>
      <c r="H1594" t="s">
        <v>16</v>
      </c>
      <c r="I1594" t="s">
        <v>3812</v>
      </c>
      <c r="J1594" t="s">
        <v>560</v>
      </c>
      <c r="K1594" t="s">
        <v>558</v>
      </c>
      <c r="L1594">
        <v>1</v>
      </c>
      <c r="M1594" s="2">
        <v>1000000</v>
      </c>
      <c r="N1594" s="2">
        <v>775000</v>
      </c>
      <c r="O1594" t="str">
        <f t="shared" si="24"/>
        <v>Average</v>
      </c>
      <c r="S1594" s="16" t="s">
        <v>15</v>
      </c>
      <c r="T1594" s="17">
        <v>1</v>
      </c>
    </row>
    <row r="1595" spans="1:20" x14ac:dyDescent="0.3">
      <c r="A1595" t="s">
        <v>3813</v>
      </c>
      <c r="B1595" t="s">
        <v>15</v>
      </c>
      <c r="C1595" t="s">
        <v>16</v>
      </c>
      <c r="D1595" t="s">
        <v>16</v>
      </c>
      <c r="E1595" t="s">
        <v>64</v>
      </c>
      <c r="F1595" t="s">
        <v>16</v>
      </c>
      <c r="G1595" t="s">
        <v>16</v>
      </c>
      <c r="H1595" t="s">
        <v>16</v>
      </c>
      <c r="I1595" t="s">
        <v>3814</v>
      </c>
      <c r="J1595" t="s">
        <v>3815</v>
      </c>
      <c r="K1595" t="s">
        <v>138</v>
      </c>
      <c r="L1595">
        <v>100</v>
      </c>
      <c r="M1595" s="2">
        <v>45000000</v>
      </c>
      <c r="N1595" s="2">
        <v>14295000</v>
      </c>
      <c r="O1595" t="str">
        <f t="shared" si="24"/>
        <v>Flop</v>
      </c>
      <c r="S1595" s="14" t="s">
        <v>3863</v>
      </c>
      <c r="T1595" s="17">
        <v>1</v>
      </c>
    </row>
    <row r="1596" spans="1:20" x14ac:dyDescent="0.3">
      <c r="A1596" t="s">
        <v>3816</v>
      </c>
      <c r="B1596" t="s">
        <v>23</v>
      </c>
      <c r="C1596" t="s">
        <v>16</v>
      </c>
      <c r="D1596" t="s">
        <v>16</v>
      </c>
      <c r="E1596" t="s">
        <v>228</v>
      </c>
      <c r="F1596" t="s">
        <v>16</v>
      </c>
      <c r="G1596" t="s">
        <v>18</v>
      </c>
      <c r="H1596" t="s">
        <v>16</v>
      </c>
      <c r="I1596" t="s">
        <v>3814</v>
      </c>
      <c r="J1596" t="s">
        <v>3817</v>
      </c>
      <c r="K1596" t="s">
        <v>222</v>
      </c>
      <c r="L1596">
        <v>175</v>
      </c>
      <c r="M1596" s="2">
        <v>50000000</v>
      </c>
      <c r="N1596" s="2">
        <v>69400000</v>
      </c>
      <c r="O1596" t="str">
        <f t="shared" si="24"/>
        <v>Hit</v>
      </c>
      <c r="S1596" s="16" t="s">
        <v>23</v>
      </c>
      <c r="T1596" s="17">
        <v>1</v>
      </c>
    </row>
    <row r="1597" spans="1:20" x14ac:dyDescent="0.3">
      <c r="A1597" t="s">
        <v>3818</v>
      </c>
      <c r="B1597" t="s">
        <v>15</v>
      </c>
      <c r="C1597" t="s">
        <v>16</v>
      </c>
      <c r="D1597" t="s">
        <v>16</v>
      </c>
      <c r="E1597" t="s">
        <v>24</v>
      </c>
      <c r="F1597" t="s">
        <v>18</v>
      </c>
      <c r="G1597" t="s">
        <v>18</v>
      </c>
      <c r="H1597" t="s">
        <v>18</v>
      </c>
      <c r="I1597" t="s">
        <v>3819</v>
      </c>
      <c r="J1597" t="s">
        <v>3820</v>
      </c>
      <c r="K1597" t="s">
        <v>3821</v>
      </c>
      <c r="L1597">
        <v>20</v>
      </c>
      <c r="M1597" s="2">
        <v>1500000</v>
      </c>
      <c r="N1597" s="2">
        <v>165000</v>
      </c>
      <c r="O1597" t="str">
        <f t="shared" si="24"/>
        <v>Flop</v>
      </c>
      <c r="S1597" s="14" t="s">
        <v>3867</v>
      </c>
      <c r="T1597" s="17">
        <v>2</v>
      </c>
    </row>
    <row r="1598" spans="1:20" x14ac:dyDescent="0.3">
      <c r="A1598" t="s">
        <v>3822</v>
      </c>
      <c r="B1598" t="s">
        <v>15</v>
      </c>
      <c r="C1598" t="s">
        <v>16</v>
      </c>
      <c r="D1598" t="s">
        <v>16</v>
      </c>
      <c r="E1598" t="s">
        <v>29</v>
      </c>
      <c r="F1598" t="s">
        <v>18</v>
      </c>
      <c r="G1598" t="s">
        <v>18</v>
      </c>
      <c r="H1598" t="s">
        <v>18</v>
      </c>
      <c r="I1598" t="s">
        <v>3819</v>
      </c>
      <c r="J1598" t="s">
        <v>3823</v>
      </c>
      <c r="K1598" t="s">
        <v>3824</v>
      </c>
      <c r="L1598">
        <v>30</v>
      </c>
      <c r="M1598" s="2">
        <v>4000000</v>
      </c>
      <c r="N1598" s="2">
        <v>950000</v>
      </c>
      <c r="O1598" t="str">
        <f t="shared" si="24"/>
        <v>Flop</v>
      </c>
      <c r="S1598" s="16" t="s">
        <v>23</v>
      </c>
      <c r="T1598" s="17">
        <v>1</v>
      </c>
    </row>
    <row r="1599" spans="1:20" x14ac:dyDescent="0.3">
      <c r="A1599" t="s">
        <v>3825</v>
      </c>
      <c r="B1599" t="s">
        <v>15</v>
      </c>
      <c r="C1599" t="s">
        <v>16</v>
      </c>
      <c r="D1599" t="s">
        <v>16</v>
      </c>
      <c r="E1599" t="s">
        <v>42</v>
      </c>
      <c r="F1599" t="s">
        <v>18</v>
      </c>
      <c r="G1599" t="s">
        <v>18</v>
      </c>
      <c r="H1599" t="s">
        <v>18</v>
      </c>
      <c r="I1599" t="s">
        <v>3826</v>
      </c>
      <c r="J1599" t="s">
        <v>3826</v>
      </c>
      <c r="K1599" t="s">
        <v>3827</v>
      </c>
      <c r="L1599">
        <v>2</v>
      </c>
      <c r="M1599" s="2">
        <v>2000000</v>
      </c>
      <c r="N1599" s="2">
        <v>75000</v>
      </c>
      <c r="O1599" t="str">
        <f t="shared" si="24"/>
        <v>Flop</v>
      </c>
      <c r="S1599" s="16" t="s">
        <v>15</v>
      </c>
      <c r="T1599" s="17">
        <v>1</v>
      </c>
    </row>
    <row r="1600" spans="1:20" x14ac:dyDescent="0.3">
      <c r="A1600" t="s">
        <v>3828</v>
      </c>
      <c r="B1600" t="s">
        <v>15</v>
      </c>
      <c r="C1600" t="s">
        <v>16</v>
      </c>
      <c r="D1600" t="s">
        <v>16</v>
      </c>
      <c r="E1600" t="s">
        <v>64</v>
      </c>
      <c r="F1600" t="s">
        <v>18</v>
      </c>
      <c r="G1600" t="s">
        <v>18</v>
      </c>
      <c r="H1600" t="s">
        <v>16</v>
      </c>
      <c r="I1600" t="s">
        <v>3829</v>
      </c>
      <c r="J1600" t="s">
        <v>3830</v>
      </c>
      <c r="K1600" t="s">
        <v>3831</v>
      </c>
      <c r="L1600">
        <v>50</v>
      </c>
      <c r="M1600" s="2">
        <v>5000000</v>
      </c>
      <c r="N1600" s="2">
        <v>475000</v>
      </c>
      <c r="O1600" t="str">
        <f t="shared" si="24"/>
        <v>Flop</v>
      </c>
      <c r="S1600" s="14" t="s">
        <v>3870</v>
      </c>
      <c r="T1600" s="17">
        <v>7</v>
      </c>
    </row>
    <row r="1601" spans="1:20" x14ac:dyDescent="0.3">
      <c r="A1601" t="s">
        <v>3832</v>
      </c>
      <c r="B1601" t="s">
        <v>15</v>
      </c>
      <c r="C1601" t="s">
        <v>16</v>
      </c>
      <c r="D1601" t="s">
        <v>16</v>
      </c>
      <c r="E1601" t="s">
        <v>371</v>
      </c>
      <c r="F1601" t="s">
        <v>18</v>
      </c>
      <c r="G1601" t="s">
        <v>18</v>
      </c>
      <c r="H1601" t="s">
        <v>18</v>
      </c>
      <c r="I1601" t="s">
        <v>3833</v>
      </c>
      <c r="J1601" t="s">
        <v>3834</v>
      </c>
      <c r="K1601" t="s">
        <v>3835</v>
      </c>
      <c r="L1601">
        <v>1</v>
      </c>
      <c r="M1601" s="2">
        <v>1000000</v>
      </c>
      <c r="N1601" s="2">
        <v>120000</v>
      </c>
      <c r="O1601" t="str">
        <f t="shared" si="24"/>
        <v>Flop</v>
      </c>
      <c r="S1601" s="16" t="s">
        <v>23</v>
      </c>
      <c r="T1601" s="17">
        <v>1</v>
      </c>
    </row>
    <row r="1602" spans="1:20" x14ac:dyDescent="0.3">
      <c r="A1602" t="s">
        <v>3836</v>
      </c>
      <c r="B1602" t="s">
        <v>15</v>
      </c>
      <c r="C1602" t="s">
        <v>16</v>
      </c>
      <c r="D1602" t="s">
        <v>16</v>
      </c>
      <c r="E1602" t="s">
        <v>42</v>
      </c>
      <c r="F1602" t="s">
        <v>16</v>
      </c>
      <c r="G1602" t="s">
        <v>16</v>
      </c>
      <c r="H1602" t="s">
        <v>16</v>
      </c>
      <c r="I1602" t="s">
        <v>3837</v>
      </c>
      <c r="J1602" t="s">
        <v>303</v>
      </c>
      <c r="K1602" t="s">
        <v>99</v>
      </c>
      <c r="L1602">
        <v>2400</v>
      </c>
      <c r="M1602" s="2">
        <v>410000000</v>
      </c>
      <c r="N1602" s="2">
        <v>784522500</v>
      </c>
      <c r="O1602" t="str">
        <f t="shared" ref="O1602:O1665" si="25">IF(N1602 &gt;= 2*M1602, "Blockbuster", IF(N1602 &gt;= M1602, "Hit", IF(N1602 &gt;= 0.75*M1602, "Average", "Flop")))</f>
        <v>Hit</v>
      </c>
      <c r="S1602" s="16" t="s">
        <v>15</v>
      </c>
      <c r="T1602" s="17">
        <v>6</v>
      </c>
    </row>
    <row r="1603" spans="1:20" x14ac:dyDescent="0.3">
      <c r="A1603" t="s">
        <v>3838</v>
      </c>
      <c r="B1603" t="s">
        <v>23</v>
      </c>
      <c r="C1603" t="s">
        <v>16</v>
      </c>
      <c r="D1603" t="s">
        <v>18</v>
      </c>
      <c r="E1603" t="s">
        <v>301</v>
      </c>
      <c r="F1603" t="s">
        <v>16</v>
      </c>
      <c r="G1603" t="s">
        <v>16</v>
      </c>
      <c r="H1603" t="s">
        <v>16</v>
      </c>
      <c r="I1603" t="s">
        <v>3837</v>
      </c>
      <c r="J1603" t="s">
        <v>303</v>
      </c>
      <c r="K1603" t="s">
        <v>99</v>
      </c>
      <c r="L1603">
        <v>3500</v>
      </c>
      <c r="M1603" s="2">
        <v>630000000</v>
      </c>
      <c r="N1603" s="2">
        <v>2066477500</v>
      </c>
      <c r="O1603" t="str">
        <f t="shared" si="25"/>
        <v>Blockbuster</v>
      </c>
      <c r="S1603" s="14" t="s">
        <v>3883</v>
      </c>
      <c r="T1603" s="17">
        <v>2</v>
      </c>
    </row>
    <row r="1604" spans="1:20" x14ac:dyDescent="0.3">
      <c r="A1604" t="s">
        <v>3839</v>
      </c>
      <c r="B1604" t="s">
        <v>23</v>
      </c>
      <c r="C1604" t="s">
        <v>16</v>
      </c>
      <c r="D1604" t="s">
        <v>16</v>
      </c>
      <c r="E1604" t="s">
        <v>118</v>
      </c>
      <c r="F1604" t="s">
        <v>18</v>
      </c>
      <c r="G1604" t="s">
        <v>16</v>
      </c>
      <c r="H1604" t="s">
        <v>16</v>
      </c>
      <c r="I1604" t="s">
        <v>3837</v>
      </c>
      <c r="J1604" t="s">
        <v>2790</v>
      </c>
      <c r="K1604" t="s">
        <v>133</v>
      </c>
      <c r="L1604">
        <v>1350</v>
      </c>
      <c r="M1604" s="2">
        <v>590000000</v>
      </c>
      <c r="N1604" s="2">
        <v>966690000</v>
      </c>
      <c r="O1604" t="str">
        <f t="shared" si="25"/>
        <v>Hit</v>
      </c>
      <c r="S1604" s="16" t="s">
        <v>23</v>
      </c>
      <c r="T1604" s="17">
        <v>1</v>
      </c>
    </row>
    <row r="1605" spans="1:20" x14ac:dyDescent="0.3">
      <c r="A1605" t="s">
        <v>3840</v>
      </c>
      <c r="B1605" t="s">
        <v>15</v>
      </c>
      <c r="C1605" t="s">
        <v>16</v>
      </c>
      <c r="D1605" t="s">
        <v>18</v>
      </c>
      <c r="E1605" t="s">
        <v>24</v>
      </c>
      <c r="F1605" t="s">
        <v>16</v>
      </c>
      <c r="G1605" t="s">
        <v>16</v>
      </c>
      <c r="H1605" t="s">
        <v>16</v>
      </c>
      <c r="I1605" t="s">
        <v>3837</v>
      </c>
      <c r="J1605" t="s">
        <v>1605</v>
      </c>
      <c r="K1605" t="s">
        <v>415</v>
      </c>
      <c r="L1605">
        <v>2500</v>
      </c>
      <c r="M1605" s="2">
        <v>650000000</v>
      </c>
      <c r="N1605" s="2">
        <v>1583195000</v>
      </c>
      <c r="O1605" t="str">
        <f t="shared" si="25"/>
        <v>Blockbuster</v>
      </c>
      <c r="S1605" s="16" t="s">
        <v>15</v>
      </c>
      <c r="T1605" s="17">
        <v>1</v>
      </c>
    </row>
    <row r="1606" spans="1:20" x14ac:dyDescent="0.3">
      <c r="A1606" t="s">
        <v>3841</v>
      </c>
      <c r="B1606" t="s">
        <v>15</v>
      </c>
      <c r="C1606" t="s">
        <v>16</v>
      </c>
      <c r="D1606" t="s">
        <v>16</v>
      </c>
      <c r="E1606" t="s">
        <v>118</v>
      </c>
      <c r="F1606" t="s">
        <v>16</v>
      </c>
      <c r="G1606" t="s">
        <v>18</v>
      </c>
      <c r="H1606" t="s">
        <v>16</v>
      </c>
      <c r="I1606" t="s">
        <v>3837</v>
      </c>
      <c r="J1606" t="s">
        <v>3842</v>
      </c>
      <c r="K1606" t="s">
        <v>415</v>
      </c>
      <c r="L1606">
        <v>1950</v>
      </c>
      <c r="M1606" s="2">
        <v>330000000</v>
      </c>
      <c r="N1606" s="2">
        <v>1107600000</v>
      </c>
      <c r="O1606" t="str">
        <f t="shared" si="25"/>
        <v>Blockbuster</v>
      </c>
      <c r="S1606" s="14" t="s">
        <v>3889</v>
      </c>
      <c r="T1606" s="17">
        <v>1</v>
      </c>
    </row>
    <row r="1607" spans="1:20" x14ac:dyDescent="0.3">
      <c r="A1607" t="s">
        <v>3843</v>
      </c>
      <c r="B1607" t="s">
        <v>23</v>
      </c>
      <c r="C1607" t="s">
        <v>16</v>
      </c>
      <c r="D1607" t="s">
        <v>18</v>
      </c>
      <c r="E1607" t="s">
        <v>64</v>
      </c>
      <c r="F1607" t="s">
        <v>16</v>
      </c>
      <c r="G1607" t="s">
        <v>16</v>
      </c>
      <c r="H1607" t="s">
        <v>18</v>
      </c>
      <c r="I1607" t="s">
        <v>3837</v>
      </c>
      <c r="J1607" t="s">
        <v>3842</v>
      </c>
      <c r="K1607" t="s">
        <v>3844</v>
      </c>
      <c r="L1607">
        <v>2800</v>
      </c>
      <c r="M1607" s="2">
        <v>440000000</v>
      </c>
      <c r="N1607" s="2">
        <v>1948152500</v>
      </c>
      <c r="O1607" t="str">
        <f t="shared" si="25"/>
        <v>Blockbuster</v>
      </c>
      <c r="S1607" s="16" t="s">
        <v>15</v>
      </c>
      <c r="T1607" s="17">
        <v>1</v>
      </c>
    </row>
    <row r="1608" spans="1:20" x14ac:dyDescent="0.3">
      <c r="A1608" t="s">
        <v>3845</v>
      </c>
      <c r="B1608" t="s">
        <v>15</v>
      </c>
      <c r="C1608" t="s">
        <v>16</v>
      </c>
      <c r="D1608" t="s">
        <v>16</v>
      </c>
      <c r="E1608" t="s">
        <v>29</v>
      </c>
      <c r="F1608" t="s">
        <v>16</v>
      </c>
      <c r="G1608" t="s">
        <v>16</v>
      </c>
      <c r="H1608" t="s">
        <v>16</v>
      </c>
      <c r="I1608" t="s">
        <v>3837</v>
      </c>
      <c r="J1608" t="s">
        <v>2283</v>
      </c>
      <c r="K1608" t="s">
        <v>415</v>
      </c>
      <c r="L1608">
        <v>1700</v>
      </c>
      <c r="M1608" s="2">
        <v>290000000</v>
      </c>
      <c r="N1608" s="2">
        <v>789020000</v>
      </c>
      <c r="O1608" t="str">
        <f t="shared" si="25"/>
        <v>Blockbuster</v>
      </c>
      <c r="S1608" s="14" t="s">
        <v>3892</v>
      </c>
      <c r="T1608" s="17">
        <v>3</v>
      </c>
    </row>
    <row r="1609" spans="1:20" x14ac:dyDescent="0.3">
      <c r="A1609" t="s">
        <v>3846</v>
      </c>
      <c r="B1609" t="s">
        <v>23</v>
      </c>
      <c r="C1609" t="s">
        <v>16</v>
      </c>
      <c r="D1609" t="s">
        <v>16</v>
      </c>
      <c r="E1609" t="s">
        <v>24</v>
      </c>
      <c r="F1609" t="s">
        <v>18</v>
      </c>
      <c r="G1609" t="s">
        <v>18</v>
      </c>
      <c r="H1609" t="s">
        <v>16</v>
      </c>
      <c r="I1609" t="s">
        <v>3847</v>
      </c>
      <c r="J1609" t="s">
        <v>1025</v>
      </c>
      <c r="K1609" t="s">
        <v>638</v>
      </c>
      <c r="L1609">
        <v>20</v>
      </c>
      <c r="M1609" s="2">
        <v>17500000</v>
      </c>
      <c r="N1609" s="2">
        <v>375000</v>
      </c>
      <c r="O1609" t="str">
        <f t="shared" si="25"/>
        <v>Flop</v>
      </c>
      <c r="S1609" s="16" t="s">
        <v>15</v>
      </c>
      <c r="T1609" s="17">
        <v>3</v>
      </c>
    </row>
    <row r="1610" spans="1:20" x14ac:dyDescent="0.3">
      <c r="A1610" t="s">
        <v>3848</v>
      </c>
      <c r="B1610" t="s">
        <v>15</v>
      </c>
      <c r="C1610" t="s">
        <v>16</v>
      </c>
      <c r="D1610" t="s">
        <v>16</v>
      </c>
      <c r="E1610" t="s">
        <v>24</v>
      </c>
      <c r="F1610" t="s">
        <v>18</v>
      </c>
      <c r="G1610" t="s">
        <v>16</v>
      </c>
      <c r="H1610" t="s">
        <v>18</v>
      </c>
      <c r="I1610" t="s">
        <v>3849</v>
      </c>
      <c r="J1610" t="s">
        <v>1816</v>
      </c>
      <c r="K1610" t="s">
        <v>3850</v>
      </c>
      <c r="L1610">
        <v>60</v>
      </c>
      <c r="M1610" s="2">
        <v>22500000</v>
      </c>
      <c r="N1610" s="2">
        <v>1700000</v>
      </c>
      <c r="O1610" t="str">
        <f t="shared" si="25"/>
        <v>Flop</v>
      </c>
      <c r="S1610" s="14" t="s">
        <v>3899</v>
      </c>
      <c r="T1610" s="17">
        <v>1</v>
      </c>
    </row>
    <row r="1611" spans="1:20" x14ac:dyDescent="0.3">
      <c r="A1611" t="s">
        <v>3851</v>
      </c>
      <c r="B1611" t="s">
        <v>15</v>
      </c>
      <c r="C1611" t="s">
        <v>16</v>
      </c>
      <c r="D1611" t="s">
        <v>16</v>
      </c>
      <c r="E1611" t="s">
        <v>228</v>
      </c>
      <c r="F1611" t="s">
        <v>16</v>
      </c>
      <c r="G1611" t="s">
        <v>16</v>
      </c>
      <c r="H1611" t="s">
        <v>16</v>
      </c>
      <c r="I1611" t="s">
        <v>3852</v>
      </c>
      <c r="J1611" t="s">
        <v>1647</v>
      </c>
      <c r="K1611" t="s">
        <v>318</v>
      </c>
      <c r="L1611">
        <v>1000</v>
      </c>
      <c r="M1611" s="2">
        <v>110000000</v>
      </c>
      <c r="N1611" s="2">
        <v>24500000</v>
      </c>
      <c r="O1611" t="str">
        <f t="shared" si="25"/>
        <v>Flop</v>
      </c>
      <c r="S1611" s="16" t="s">
        <v>23</v>
      </c>
      <c r="T1611" s="17">
        <v>1</v>
      </c>
    </row>
    <row r="1612" spans="1:20" x14ac:dyDescent="0.3">
      <c r="A1612" t="s">
        <v>3853</v>
      </c>
      <c r="B1612" t="s">
        <v>15</v>
      </c>
      <c r="C1612" t="s">
        <v>16</v>
      </c>
      <c r="D1612" t="s">
        <v>16</v>
      </c>
      <c r="E1612" t="s">
        <v>17</v>
      </c>
      <c r="F1612" t="s">
        <v>16</v>
      </c>
      <c r="G1612" t="s">
        <v>18</v>
      </c>
      <c r="H1612" t="s">
        <v>18</v>
      </c>
      <c r="I1612" t="s">
        <v>3852</v>
      </c>
      <c r="J1612" t="s">
        <v>3854</v>
      </c>
      <c r="K1612" t="s">
        <v>3855</v>
      </c>
      <c r="L1612">
        <v>500</v>
      </c>
      <c r="M1612" s="2">
        <v>50000000</v>
      </c>
      <c r="N1612" s="2">
        <v>8100000</v>
      </c>
      <c r="O1612" t="str">
        <f t="shared" si="25"/>
        <v>Flop</v>
      </c>
      <c r="S1612" s="14" t="s">
        <v>3902</v>
      </c>
      <c r="T1612" s="17">
        <v>1</v>
      </c>
    </row>
    <row r="1613" spans="1:20" x14ac:dyDescent="0.3">
      <c r="A1613" t="s">
        <v>3856</v>
      </c>
      <c r="B1613" t="s">
        <v>23</v>
      </c>
      <c r="C1613" t="s">
        <v>16</v>
      </c>
      <c r="D1613" t="s">
        <v>16</v>
      </c>
      <c r="E1613" t="s">
        <v>24</v>
      </c>
      <c r="F1613" t="s">
        <v>16</v>
      </c>
      <c r="G1613" t="s">
        <v>16</v>
      </c>
      <c r="H1613" t="s">
        <v>18</v>
      </c>
      <c r="I1613" t="s">
        <v>3852</v>
      </c>
      <c r="J1613" t="s">
        <v>281</v>
      </c>
      <c r="K1613" t="s">
        <v>3615</v>
      </c>
      <c r="L1613">
        <v>350</v>
      </c>
      <c r="M1613" s="2">
        <v>35000000</v>
      </c>
      <c r="N1613" s="2">
        <v>8600000</v>
      </c>
      <c r="O1613" t="str">
        <f t="shared" si="25"/>
        <v>Flop</v>
      </c>
      <c r="S1613" s="16" t="s">
        <v>15</v>
      </c>
      <c r="T1613" s="17">
        <v>1</v>
      </c>
    </row>
    <row r="1614" spans="1:20" x14ac:dyDescent="0.3">
      <c r="A1614" t="s">
        <v>3857</v>
      </c>
      <c r="B1614" t="s">
        <v>15</v>
      </c>
      <c r="C1614" t="s">
        <v>16</v>
      </c>
      <c r="D1614" t="s">
        <v>16</v>
      </c>
      <c r="E1614" t="s">
        <v>38</v>
      </c>
      <c r="F1614" t="s">
        <v>18</v>
      </c>
      <c r="G1614" t="s">
        <v>16</v>
      </c>
      <c r="H1614" t="s">
        <v>18</v>
      </c>
      <c r="I1614" t="s">
        <v>3085</v>
      </c>
      <c r="J1614" t="s">
        <v>3511</v>
      </c>
      <c r="K1614" t="s">
        <v>3858</v>
      </c>
      <c r="L1614">
        <v>5</v>
      </c>
      <c r="M1614" s="2">
        <v>3500000</v>
      </c>
      <c r="N1614" s="2">
        <v>425000</v>
      </c>
      <c r="O1614" t="str">
        <f t="shared" si="25"/>
        <v>Flop</v>
      </c>
      <c r="S1614" s="14" t="s">
        <v>3904</v>
      </c>
      <c r="T1614" s="17">
        <v>2</v>
      </c>
    </row>
    <row r="1615" spans="1:20" x14ac:dyDescent="0.3">
      <c r="A1615" t="s">
        <v>3859</v>
      </c>
      <c r="B1615" t="s">
        <v>15</v>
      </c>
      <c r="C1615" t="s">
        <v>16</v>
      </c>
      <c r="D1615" t="s">
        <v>16</v>
      </c>
      <c r="E1615" t="s">
        <v>24</v>
      </c>
      <c r="F1615" t="s">
        <v>18</v>
      </c>
      <c r="G1615" t="s">
        <v>18</v>
      </c>
      <c r="H1615" t="s">
        <v>16</v>
      </c>
      <c r="I1615" t="s">
        <v>3860</v>
      </c>
      <c r="J1615" t="s">
        <v>3861</v>
      </c>
      <c r="K1615" t="s">
        <v>476</v>
      </c>
      <c r="L1615">
        <v>35</v>
      </c>
      <c r="M1615" s="2">
        <v>17500000</v>
      </c>
      <c r="N1615" s="2">
        <v>650000</v>
      </c>
      <c r="O1615" t="str">
        <f t="shared" si="25"/>
        <v>Flop</v>
      </c>
      <c r="S1615" s="16" t="s">
        <v>23</v>
      </c>
      <c r="T1615" s="17">
        <v>1</v>
      </c>
    </row>
    <row r="1616" spans="1:20" x14ac:dyDescent="0.3">
      <c r="A1616" t="s">
        <v>3862</v>
      </c>
      <c r="B1616" t="s">
        <v>23</v>
      </c>
      <c r="C1616" t="s">
        <v>16</v>
      </c>
      <c r="D1616" t="s">
        <v>16</v>
      </c>
      <c r="E1616" t="s">
        <v>24</v>
      </c>
      <c r="F1616" t="s">
        <v>18</v>
      </c>
      <c r="G1616" t="s">
        <v>18</v>
      </c>
      <c r="H1616" t="s">
        <v>18</v>
      </c>
      <c r="I1616" t="s">
        <v>3863</v>
      </c>
      <c r="J1616" t="s">
        <v>3864</v>
      </c>
      <c r="K1616" t="s">
        <v>3865</v>
      </c>
      <c r="L1616">
        <v>350</v>
      </c>
      <c r="M1616" s="2">
        <v>80000000</v>
      </c>
      <c r="N1616" s="2">
        <v>5200000</v>
      </c>
      <c r="O1616" t="str">
        <f t="shared" si="25"/>
        <v>Flop</v>
      </c>
      <c r="S1616" s="16" t="s">
        <v>15</v>
      </c>
      <c r="T1616" s="17">
        <v>1</v>
      </c>
    </row>
    <row r="1617" spans="1:20" x14ac:dyDescent="0.3">
      <c r="A1617" t="s">
        <v>3866</v>
      </c>
      <c r="B1617" t="s">
        <v>23</v>
      </c>
      <c r="C1617" t="s">
        <v>16</v>
      </c>
      <c r="D1617" t="s">
        <v>16</v>
      </c>
      <c r="E1617" t="s">
        <v>24</v>
      </c>
      <c r="F1617" t="s">
        <v>16</v>
      </c>
      <c r="G1617" t="s">
        <v>16</v>
      </c>
      <c r="H1617" t="s">
        <v>18</v>
      </c>
      <c r="I1617" t="s">
        <v>3867</v>
      </c>
      <c r="J1617" t="s">
        <v>2984</v>
      </c>
      <c r="K1617" t="s">
        <v>2985</v>
      </c>
      <c r="L1617">
        <v>50</v>
      </c>
      <c r="M1617" s="2">
        <v>22500000</v>
      </c>
      <c r="N1617" s="2">
        <v>3750000</v>
      </c>
      <c r="O1617" t="str">
        <f t="shared" si="25"/>
        <v>Flop</v>
      </c>
      <c r="S1617" s="14" t="s">
        <v>3911</v>
      </c>
      <c r="T1617" s="17">
        <v>1</v>
      </c>
    </row>
    <row r="1618" spans="1:20" x14ac:dyDescent="0.3">
      <c r="A1618" t="s">
        <v>3868</v>
      </c>
      <c r="B1618" t="s">
        <v>15</v>
      </c>
      <c r="C1618" t="s">
        <v>16</v>
      </c>
      <c r="D1618" t="s">
        <v>16</v>
      </c>
      <c r="E1618" t="s">
        <v>24</v>
      </c>
      <c r="F1618" t="s">
        <v>18</v>
      </c>
      <c r="G1618" t="s">
        <v>18</v>
      </c>
      <c r="H1618" t="s">
        <v>16</v>
      </c>
      <c r="I1618" t="s">
        <v>3867</v>
      </c>
      <c r="J1618" t="s">
        <v>3384</v>
      </c>
      <c r="K1618" t="s">
        <v>1847</v>
      </c>
      <c r="L1618">
        <v>25</v>
      </c>
      <c r="M1618" s="2">
        <v>12500000</v>
      </c>
      <c r="N1618" s="2">
        <v>800000</v>
      </c>
      <c r="O1618" t="str">
        <f t="shared" si="25"/>
        <v>Flop</v>
      </c>
      <c r="S1618" s="16" t="s">
        <v>23</v>
      </c>
      <c r="T1618" s="17">
        <v>1</v>
      </c>
    </row>
    <row r="1619" spans="1:20" x14ac:dyDescent="0.3">
      <c r="A1619" t="s">
        <v>3869</v>
      </c>
      <c r="B1619" t="s">
        <v>15</v>
      </c>
      <c r="C1619" t="s">
        <v>16</v>
      </c>
      <c r="D1619" t="s">
        <v>16</v>
      </c>
      <c r="E1619" t="s">
        <v>24</v>
      </c>
      <c r="F1619" t="s">
        <v>16</v>
      </c>
      <c r="G1619" t="s">
        <v>16</v>
      </c>
      <c r="H1619" t="s">
        <v>16</v>
      </c>
      <c r="I1619" t="s">
        <v>3870</v>
      </c>
      <c r="J1619" t="s">
        <v>320</v>
      </c>
      <c r="K1619" t="s">
        <v>133</v>
      </c>
      <c r="L1619">
        <v>1600</v>
      </c>
      <c r="M1619" s="2">
        <v>310000000</v>
      </c>
      <c r="N1619" s="2">
        <v>1169997500</v>
      </c>
      <c r="O1619" t="str">
        <f t="shared" si="25"/>
        <v>Blockbuster</v>
      </c>
      <c r="S1619" s="14" t="s">
        <v>3914</v>
      </c>
      <c r="T1619" s="17">
        <v>1</v>
      </c>
    </row>
    <row r="1620" spans="1:20" x14ac:dyDescent="0.3">
      <c r="A1620" t="s">
        <v>3871</v>
      </c>
      <c r="B1620" t="s">
        <v>15</v>
      </c>
      <c r="C1620" t="s">
        <v>16</v>
      </c>
      <c r="D1620" t="s">
        <v>16</v>
      </c>
      <c r="E1620" t="s">
        <v>29</v>
      </c>
      <c r="F1620" t="s">
        <v>16</v>
      </c>
      <c r="G1620" t="s">
        <v>16</v>
      </c>
      <c r="H1620" t="s">
        <v>16</v>
      </c>
      <c r="I1620" t="s">
        <v>3870</v>
      </c>
      <c r="J1620" t="s">
        <v>1220</v>
      </c>
      <c r="K1620" t="s">
        <v>36</v>
      </c>
      <c r="L1620">
        <v>950</v>
      </c>
      <c r="M1620" s="2">
        <v>190000000</v>
      </c>
      <c r="N1620" s="2">
        <v>457235000</v>
      </c>
      <c r="O1620" t="str">
        <f t="shared" si="25"/>
        <v>Blockbuster</v>
      </c>
      <c r="S1620" s="16" t="s">
        <v>15</v>
      </c>
      <c r="T1620" s="17">
        <v>1</v>
      </c>
    </row>
    <row r="1621" spans="1:20" x14ac:dyDescent="0.3">
      <c r="A1621" t="s">
        <v>3872</v>
      </c>
      <c r="B1621" t="s">
        <v>15</v>
      </c>
      <c r="C1621" t="s">
        <v>16</v>
      </c>
      <c r="D1621" t="s">
        <v>16</v>
      </c>
      <c r="E1621" t="s">
        <v>42</v>
      </c>
      <c r="F1621" t="s">
        <v>16</v>
      </c>
      <c r="G1621" t="s">
        <v>18</v>
      </c>
      <c r="H1621" t="s">
        <v>16</v>
      </c>
      <c r="I1621" t="s">
        <v>3870</v>
      </c>
      <c r="J1621" t="s">
        <v>3873</v>
      </c>
      <c r="K1621" t="s">
        <v>72</v>
      </c>
      <c r="L1621">
        <v>1250</v>
      </c>
      <c r="M1621" s="2">
        <v>260000000</v>
      </c>
      <c r="N1621" s="2">
        <v>202457500</v>
      </c>
      <c r="O1621" t="str">
        <f t="shared" si="25"/>
        <v>Average</v>
      </c>
      <c r="S1621" s="14" t="s">
        <v>3917</v>
      </c>
      <c r="T1621" s="17">
        <v>3</v>
      </c>
    </row>
    <row r="1622" spans="1:20" x14ac:dyDescent="0.3">
      <c r="A1622" t="s">
        <v>3874</v>
      </c>
      <c r="B1622" t="s">
        <v>23</v>
      </c>
      <c r="C1622" t="s">
        <v>18</v>
      </c>
      <c r="D1622" t="s">
        <v>16</v>
      </c>
      <c r="E1622" t="s">
        <v>24</v>
      </c>
      <c r="F1622" t="s">
        <v>16</v>
      </c>
      <c r="G1622" t="s">
        <v>18</v>
      </c>
      <c r="H1622" t="s">
        <v>16</v>
      </c>
      <c r="I1622" t="s">
        <v>3870</v>
      </c>
      <c r="J1622" t="s">
        <v>3875</v>
      </c>
      <c r="K1622" t="s">
        <v>246</v>
      </c>
      <c r="L1622">
        <v>1250</v>
      </c>
      <c r="M1622" s="2">
        <v>190000000</v>
      </c>
      <c r="N1622" s="2">
        <v>306190000</v>
      </c>
      <c r="O1622" t="str">
        <f t="shared" si="25"/>
        <v>Hit</v>
      </c>
      <c r="S1622" s="16" t="s">
        <v>23</v>
      </c>
      <c r="T1622" s="17">
        <v>1</v>
      </c>
    </row>
    <row r="1623" spans="1:20" x14ac:dyDescent="0.3">
      <c r="A1623" t="s">
        <v>3876</v>
      </c>
      <c r="B1623" t="s">
        <v>15</v>
      </c>
      <c r="C1623" t="s">
        <v>16</v>
      </c>
      <c r="D1623" t="s">
        <v>16</v>
      </c>
      <c r="E1623" t="s">
        <v>29</v>
      </c>
      <c r="F1623" t="s">
        <v>16</v>
      </c>
      <c r="G1623" t="s">
        <v>16</v>
      </c>
      <c r="H1623" t="s">
        <v>16</v>
      </c>
      <c r="I1623" t="s">
        <v>3870</v>
      </c>
      <c r="J1623" t="s">
        <v>2951</v>
      </c>
      <c r="K1623" t="s">
        <v>133</v>
      </c>
      <c r="L1623">
        <v>1100</v>
      </c>
      <c r="M1623" s="2">
        <v>200000000</v>
      </c>
      <c r="N1623" s="2">
        <v>917100000</v>
      </c>
      <c r="O1623" t="str">
        <f t="shared" si="25"/>
        <v>Blockbuster</v>
      </c>
      <c r="S1623" s="16" t="s">
        <v>15</v>
      </c>
      <c r="T1623" s="17">
        <v>2</v>
      </c>
    </row>
    <row r="1624" spans="1:20" x14ac:dyDescent="0.3">
      <c r="A1624" t="s">
        <v>3877</v>
      </c>
      <c r="B1624" t="s">
        <v>15</v>
      </c>
      <c r="C1624" t="s">
        <v>16</v>
      </c>
      <c r="D1624" t="s">
        <v>18</v>
      </c>
      <c r="E1624" t="s">
        <v>29</v>
      </c>
      <c r="F1624" t="s">
        <v>16</v>
      </c>
      <c r="G1624" t="s">
        <v>16</v>
      </c>
      <c r="H1624" t="s">
        <v>18</v>
      </c>
      <c r="I1624" t="s">
        <v>3870</v>
      </c>
      <c r="J1624" t="s">
        <v>2951</v>
      </c>
      <c r="K1624" t="s">
        <v>3878</v>
      </c>
      <c r="L1624">
        <v>1250</v>
      </c>
      <c r="M1624" s="2">
        <v>330000000</v>
      </c>
      <c r="N1624" s="2">
        <v>559400000</v>
      </c>
      <c r="O1624" t="str">
        <f t="shared" si="25"/>
        <v>Hit</v>
      </c>
      <c r="S1624" s="14" t="s">
        <v>3923</v>
      </c>
      <c r="T1624" s="17">
        <v>1</v>
      </c>
    </row>
    <row r="1625" spans="1:20" x14ac:dyDescent="0.3">
      <c r="A1625" t="s">
        <v>3879</v>
      </c>
      <c r="B1625" t="s">
        <v>15</v>
      </c>
      <c r="C1625" t="s">
        <v>16</v>
      </c>
      <c r="D1625" t="s">
        <v>16</v>
      </c>
      <c r="E1625" t="s">
        <v>24</v>
      </c>
      <c r="F1625" t="s">
        <v>16</v>
      </c>
      <c r="G1625" t="s">
        <v>18</v>
      </c>
      <c r="H1625" t="s">
        <v>18</v>
      </c>
      <c r="I1625" t="s">
        <v>3870</v>
      </c>
      <c r="J1625" t="s">
        <v>3880</v>
      </c>
      <c r="K1625" t="s">
        <v>3881</v>
      </c>
      <c r="L1625">
        <v>1200</v>
      </c>
      <c r="M1625" s="2">
        <v>200000000</v>
      </c>
      <c r="N1625" s="2">
        <v>513900000</v>
      </c>
      <c r="O1625" t="str">
        <f t="shared" si="25"/>
        <v>Blockbuster</v>
      </c>
      <c r="S1625" s="16" t="s">
        <v>15</v>
      </c>
      <c r="T1625" s="17">
        <v>1</v>
      </c>
    </row>
    <row r="1626" spans="1:20" x14ac:dyDescent="0.3">
      <c r="A1626" t="s">
        <v>3882</v>
      </c>
      <c r="B1626" t="s">
        <v>15</v>
      </c>
      <c r="C1626" t="s">
        <v>16</v>
      </c>
      <c r="D1626" t="s">
        <v>18</v>
      </c>
      <c r="E1626" t="s">
        <v>55</v>
      </c>
      <c r="F1626" t="s">
        <v>16</v>
      </c>
      <c r="G1626" t="s">
        <v>18</v>
      </c>
      <c r="H1626" t="s">
        <v>16</v>
      </c>
      <c r="I1626" t="s">
        <v>3883</v>
      </c>
      <c r="J1626" t="s">
        <v>3884</v>
      </c>
      <c r="K1626" t="s">
        <v>3369</v>
      </c>
      <c r="L1626">
        <v>2200</v>
      </c>
      <c r="M1626" s="2">
        <v>260000000</v>
      </c>
      <c r="N1626" s="2">
        <v>300300000</v>
      </c>
      <c r="O1626" t="str">
        <f t="shared" si="25"/>
        <v>Hit</v>
      </c>
      <c r="S1626" s="14" t="s">
        <v>3926</v>
      </c>
      <c r="T1626" s="17">
        <v>1</v>
      </c>
    </row>
    <row r="1627" spans="1:20" x14ac:dyDescent="0.3">
      <c r="A1627" t="s">
        <v>3885</v>
      </c>
      <c r="B1627" t="s">
        <v>23</v>
      </c>
      <c r="C1627" t="s">
        <v>16</v>
      </c>
      <c r="D1627" t="s">
        <v>16</v>
      </c>
      <c r="E1627" t="s">
        <v>55</v>
      </c>
      <c r="F1627" t="s">
        <v>18</v>
      </c>
      <c r="G1627" t="s">
        <v>18</v>
      </c>
      <c r="H1627" t="s">
        <v>18</v>
      </c>
      <c r="I1627" t="s">
        <v>3883</v>
      </c>
      <c r="J1627" t="s">
        <v>3886</v>
      </c>
      <c r="K1627" t="s">
        <v>3887</v>
      </c>
      <c r="L1627">
        <v>1500</v>
      </c>
      <c r="M1627" s="2">
        <v>170000000</v>
      </c>
      <c r="N1627" s="2">
        <v>269800000</v>
      </c>
      <c r="O1627" t="str">
        <f t="shared" si="25"/>
        <v>Hit</v>
      </c>
      <c r="S1627" s="16" t="s">
        <v>23</v>
      </c>
      <c r="T1627" s="17">
        <v>1</v>
      </c>
    </row>
    <row r="1628" spans="1:20" x14ac:dyDescent="0.3">
      <c r="A1628" t="s">
        <v>3888</v>
      </c>
      <c r="B1628" t="s">
        <v>15</v>
      </c>
      <c r="C1628" t="s">
        <v>16</v>
      </c>
      <c r="D1628" t="s">
        <v>16</v>
      </c>
      <c r="E1628" t="s">
        <v>38</v>
      </c>
      <c r="F1628" t="s">
        <v>18</v>
      </c>
      <c r="G1628" t="s">
        <v>16</v>
      </c>
      <c r="H1628" t="s">
        <v>16</v>
      </c>
      <c r="I1628" t="s">
        <v>3889</v>
      </c>
      <c r="J1628" t="s">
        <v>3890</v>
      </c>
      <c r="K1628" t="s">
        <v>2874</v>
      </c>
      <c r="L1628">
        <v>5</v>
      </c>
      <c r="M1628" s="2">
        <v>3500000</v>
      </c>
      <c r="N1628" s="2">
        <v>625000</v>
      </c>
      <c r="O1628" t="str">
        <f t="shared" si="25"/>
        <v>Flop</v>
      </c>
      <c r="S1628" s="14" t="s">
        <v>3929</v>
      </c>
      <c r="T1628" s="17">
        <v>1</v>
      </c>
    </row>
    <row r="1629" spans="1:20" x14ac:dyDescent="0.3">
      <c r="A1629" t="s">
        <v>3891</v>
      </c>
      <c r="B1629" t="s">
        <v>15</v>
      </c>
      <c r="C1629" t="s">
        <v>16</v>
      </c>
      <c r="D1629" t="s">
        <v>16</v>
      </c>
      <c r="E1629" t="s">
        <v>24</v>
      </c>
      <c r="F1629" t="s">
        <v>16</v>
      </c>
      <c r="G1629" t="s">
        <v>18</v>
      </c>
      <c r="H1629" t="s">
        <v>18</v>
      </c>
      <c r="I1629" t="s">
        <v>3892</v>
      </c>
      <c r="J1629" t="s">
        <v>3893</v>
      </c>
      <c r="K1629" t="s">
        <v>3894</v>
      </c>
      <c r="L1629">
        <v>25</v>
      </c>
      <c r="M1629" s="2">
        <v>4000000</v>
      </c>
      <c r="N1629" s="2">
        <v>250000</v>
      </c>
      <c r="O1629" t="str">
        <f t="shared" si="25"/>
        <v>Flop</v>
      </c>
      <c r="S1629" s="16" t="s">
        <v>23</v>
      </c>
      <c r="T1629" s="17">
        <v>1</v>
      </c>
    </row>
    <row r="1630" spans="1:20" x14ac:dyDescent="0.3">
      <c r="A1630" t="s">
        <v>3895</v>
      </c>
      <c r="B1630" t="s">
        <v>15</v>
      </c>
      <c r="C1630" t="s">
        <v>16</v>
      </c>
      <c r="D1630" t="s">
        <v>16</v>
      </c>
      <c r="E1630" t="s">
        <v>42</v>
      </c>
      <c r="F1630" t="s">
        <v>16</v>
      </c>
      <c r="G1630" t="s">
        <v>18</v>
      </c>
      <c r="H1630" t="s">
        <v>18</v>
      </c>
      <c r="I1630" t="s">
        <v>3892</v>
      </c>
      <c r="J1630" t="s">
        <v>3896</v>
      </c>
      <c r="K1630" t="s">
        <v>1346</v>
      </c>
      <c r="L1630">
        <v>150</v>
      </c>
      <c r="M1630" s="2">
        <v>42500000</v>
      </c>
      <c r="N1630" s="2">
        <v>35100000</v>
      </c>
      <c r="O1630" t="str">
        <f t="shared" si="25"/>
        <v>Average</v>
      </c>
      <c r="S1630" s="14" t="s">
        <v>3932</v>
      </c>
      <c r="T1630" s="17">
        <v>10</v>
      </c>
    </row>
    <row r="1631" spans="1:20" x14ac:dyDescent="0.3">
      <c r="A1631" t="s">
        <v>3897</v>
      </c>
      <c r="B1631" t="s">
        <v>15</v>
      </c>
      <c r="C1631" t="s">
        <v>16</v>
      </c>
      <c r="D1631" t="s">
        <v>16</v>
      </c>
      <c r="E1631" t="s">
        <v>24</v>
      </c>
      <c r="F1631" t="s">
        <v>16</v>
      </c>
      <c r="G1631" t="s">
        <v>18</v>
      </c>
      <c r="H1631" t="s">
        <v>16</v>
      </c>
      <c r="I1631" t="s">
        <v>3892</v>
      </c>
      <c r="J1631" t="s">
        <v>3892</v>
      </c>
      <c r="K1631" t="s">
        <v>125</v>
      </c>
      <c r="L1631">
        <v>400</v>
      </c>
      <c r="M1631" s="2">
        <v>55000000</v>
      </c>
      <c r="N1631" s="2">
        <v>8900000</v>
      </c>
      <c r="O1631" t="str">
        <f t="shared" si="25"/>
        <v>Flop</v>
      </c>
      <c r="S1631" s="16" t="s">
        <v>23</v>
      </c>
      <c r="T1631" s="17">
        <v>3</v>
      </c>
    </row>
    <row r="1632" spans="1:20" x14ac:dyDescent="0.3">
      <c r="A1632" t="s">
        <v>3898</v>
      </c>
      <c r="B1632" t="s">
        <v>23</v>
      </c>
      <c r="C1632" t="s">
        <v>16</v>
      </c>
      <c r="D1632" t="s">
        <v>16</v>
      </c>
      <c r="E1632" t="s">
        <v>55</v>
      </c>
      <c r="F1632" t="s">
        <v>18</v>
      </c>
      <c r="G1632" t="s">
        <v>18</v>
      </c>
      <c r="H1632" t="s">
        <v>18</v>
      </c>
      <c r="I1632" t="s">
        <v>3899</v>
      </c>
      <c r="J1632" t="s">
        <v>3899</v>
      </c>
      <c r="K1632" t="s">
        <v>3900</v>
      </c>
      <c r="L1632">
        <v>10</v>
      </c>
      <c r="M1632" s="2">
        <v>6500000</v>
      </c>
      <c r="N1632" s="2">
        <v>625000</v>
      </c>
      <c r="O1632" t="str">
        <f t="shared" si="25"/>
        <v>Flop</v>
      </c>
      <c r="S1632" s="16" t="s">
        <v>15</v>
      </c>
      <c r="T1632" s="17">
        <v>7</v>
      </c>
    </row>
    <row r="1633" spans="1:20" x14ac:dyDescent="0.3">
      <c r="A1633" t="s">
        <v>3901</v>
      </c>
      <c r="B1633" t="s">
        <v>15</v>
      </c>
      <c r="C1633" t="s">
        <v>16</v>
      </c>
      <c r="D1633" t="s">
        <v>16</v>
      </c>
      <c r="E1633" t="s">
        <v>24</v>
      </c>
      <c r="F1633" t="s">
        <v>16</v>
      </c>
      <c r="G1633" t="s">
        <v>16</v>
      </c>
      <c r="H1633" t="s">
        <v>18</v>
      </c>
      <c r="I1633" t="s">
        <v>3902</v>
      </c>
      <c r="J1633" t="s">
        <v>1255</v>
      </c>
      <c r="K1633" t="s">
        <v>929</v>
      </c>
      <c r="L1633">
        <v>575</v>
      </c>
      <c r="M1633" s="2">
        <v>350000000</v>
      </c>
      <c r="N1633" s="2">
        <v>52100000</v>
      </c>
      <c r="O1633" t="str">
        <f t="shared" si="25"/>
        <v>Flop</v>
      </c>
      <c r="S1633" s="14" t="s">
        <v>3952</v>
      </c>
      <c r="T1633" s="17">
        <v>1</v>
      </c>
    </row>
    <row r="1634" spans="1:20" x14ac:dyDescent="0.3">
      <c r="A1634" t="s">
        <v>3903</v>
      </c>
      <c r="B1634" t="s">
        <v>23</v>
      </c>
      <c r="C1634" t="s">
        <v>16</v>
      </c>
      <c r="D1634" t="s">
        <v>16</v>
      </c>
      <c r="E1634" t="s">
        <v>24</v>
      </c>
      <c r="F1634" t="s">
        <v>18</v>
      </c>
      <c r="G1634" t="s">
        <v>18</v>
      </c>
      <c r="H1634" t="s">
        <v>18</v>
      </c>
      <c r="I1634" t="s">
        <v>3904</v>
      </c>
      <c r="J1634" t="s">
        <v>3905</v>
      </c>
      <c r="K1634" t="s">
        <v>3906</v>
      </c>
      <c r="L1634">
        <v>30</v>
      </c>
      <c r="M1634" s="2">
        <v>7000000</v>
      </c>
      <c r="N1634" s="2">
        <v>5300000</v>
      </c>
      <c r="O1634" t="str">
        <f t="shared" si="25"/>
        <v>Average</v>
      </c>
      <c r="S1634" s="16" t="s">
        <v>15</v>
      </c>
      <c r="T1634" s="17">
        <v>1</v>
      </c>
    </row>
    <row r="1635" spans="1:20" x14ac:dyDescent="0.3">
      <c r="A1635" t="s">
        <v>3907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18</v>
      </c>
      <c r="I1635" t="s">
        <v>3904</v>
      </c>
      <c r="J1635" t="s">
        <v>3908</v>
      </c>
      <c r="K1635" t="s">
        <v>3909</v>
      </c>
      <c r="L1635">
        <v>5</v>
      </c>
      <c r="M1635" s="2">
        <v>10000000</v>
      </c>
      <c r="N1635" s="2">
        <v>725000</v>
      </c>
      <c r="O1635" t="str">
        <f t="shared" si="25"/>
        <v>Flop</v>
      </c>
      <c r="S1635" s="14" t="s">
        <v>3955</v>
      </c>
      <c r="T1635" s="17">
        <v>1</v>
      </c>
    </row>
    <row r="1636" spans="1:20" x14ac:dyDescent="0.3">
      <c r="A1636" t="s">
        <v>3910</v>
      </c>
      <c r="B1636" t="s">
        <v>23</v>
      </c>
      <c r="C1636" t="s">
        <v>16</v>
      </c>
      <c r="D1636" t="s">
        <v>16</v>
      </c>
      <c r="E1636" t="s">
        <v>24</v>
      </c>
      <c r="F1636" t="s">
        <v>16</v>
      </c>
      <c r="G1636" t="s">
        <v>16</v>
      </c>
      <c r="H1636" t="s">
        <v>18</v>
      </c>
      <c r="I1636" t="s">
        <v>3911</v>
      </c>
      <c r="J1636" t="s">
        <v>1541</v>
      </c>
      <c r="K1636" t="s">
        <v>3912</v>
      </c>
      <c r="L1636">
        <v>60</v>
      </c>
      <c r="M1636" s="2">
        <v>22500000</v>
      </c>
      <c r="N1636" s="2">
        <v>1875000</v>
      </c>
      <c r="O1636" t="str">
        <f t="shared" si="25"/>
        <v>Flop</v>
      </c>
      <c r="S1636" s="16" t="s">
        <v>15</v>
      </c>
      <c r="T1636" s="17">
        <v>1</v>
      </c>
    </row>
    <row r="1637" spans="1:20" x14ac:dyDescent="0.3">
      <c r="A1637" t="s">
        <v>3913</v>
      </c>
      <c r="B1637" t="s">
        <v>15</v>
      </c>
      <c r="C1637" t="s">
        <v>16</v>
      </c>
      <c r="D1637" t="s">
        <v>16</v>
      </c>
      <c r="E1637" t="s">
        <v>42</v>
      </c>
      <c r="F1637" t="s">
        <v>18</v>
      </c>
      <c r="G1637" t="s">
        <v>18</v>
      </c>
      <c r="H1637" t="s">
        <v>18</v>
      </c>
      <c r="I1637" t="s">
        <v>3914</v>
      </c>
      <c r="J1637" t="s">
        <v>3915</v>
      </c>
      <c r="K1637" t="s">
        <v>2725</v>
      </c>
      <c r="L1637">
        <v>35</v>
      </c>
      <c r="M1637" s="2">
        <v>9000000</v>
      </c>
      <c r="N1637" s="2">
        <v>1675000</v>
      </c>
      <c r="O1637" t="str">
        <f t="shared" si="25"/>
        <v>Flop</v>
      </c>
      <c r="S1637" s="14" t="s">
        <v>3958</v>
      </c>
      <c r="T1637" s="17">
        <v>1</v>
      </c>
    </row>
    <row r="1638" spans="1:20" x14ac:dyDescent="0.3">
      <c r="A1638" t="s">
        <v>3916</v>
      </c>
      <c r="B1638" t="s">
        <v>15</v>
      </c>
      <c r="C1638" t="s">
        <v>16</v>
      </c>
      <c r="D1638" t="s">
        <v>16</v>
      </c>
      <c r="E1638" t="s">
        <v>55</v>
      </c>
      <c r="F1638" t="s">
        <v>16</v>
      </c>
      <c r="G1638" t="s">
        <v>16</v>
      </c>
      <c r="H1638" t="s">
        <v>16</v>
      </c>
      <c r="I1638" t="s">
        <v>3917</v>
      </c>
      <c r="J1638" t="s">
        <v>1169</v>
      </c>
      <c r="K1638" t="s">
        <v>3918</v>
      </c>
      <c r="L1638">
        <v>40</v>
      </c>
      <c r="M1638" s="2">
        <v>10000000</v>
      </c>
      <c r="N1638" s="2">
        <v>725000</v>
      </c>
      <c r="O1638" t="str">
        <f t="shared" si="25"/>
        <v>Flop</v>
      </c>
      <c r="S1638" s="16" t="s">
        <v>23</v>
      </c>
      <c r="T1638" s="17">
        <v>1</v>
      </c>
    </row>
    <row r="1639" spans="1:20" x14ac:dyDescent="0.3">
      <c r="A1639" t="s">
        <v>3919</v>
      </c>
      <c r="B1639" t="s">
        <v>15</v>
      </c>
      <c r="C1639" t="s">
        <v>16</v>
      </c>
      <c r="D1639" t="s">
        <v>16</v>
      </c>
      <c r="E1639" t="s">
        <v>55</v>
      </c>
      <c r="F1639" t="s">
        <v>18</v>
      </c>
      <c r="G1639" t="s">
        <v>16</v>
      </c>
      <c r="H1639" t="s">
        <v>18</v>
      </c>
      <c r="I1639" t="s">
        <v>3917</v>
      </c>
      <c r="J1639" t="s">
        <v>1572</v>
      </c>
      <c r="K1639" t="s">
        <v>2231</v>
      </c>
      <c r="L1639">
        <v>20</v>
      </c>
      <c r="M1639" s="2">
        <v>10000000</v>
      </c>
      <c r="N1639" s="2">
        <v>2200000</v>
      </c>
      <c r="O1639" t="str">
        <f t="shared" si="25"/>
        <v>Flop</v>
      </c>
      <c r="S1639" s="14" t="s">
        <v>3962</v>
      </c>
      <c r="T1639" s="17">
        <v>1</v>
      </c>
    </row>
    <row r="1640" spans="1:20" x14ac:dyDescent="0.3">
      <c r="A1640" t="s">
        <v>3920</v>
      </c>
      <c r="B1640" t="s">
        <v>23</v>
      </c>
      <c r="C1640" t="s">
        <v>16</v>
      </c>
      <c r="D1640" t="s">
        <v>16</v>
      </c>
      <c r="E1640" t="s">
        <v>55</v>
      </c>
      <c r="F1640" t="s">
        <v>16</v>
      </c>
      <c r="G1640" t="s">
        <v>16</v>
      </c>
      <c r="H1640" t="s">
        <v>16</v>
      </c>
      <c r="I1640" t="s">
        <v>3917</v>
      </c>
      <c r="J1640" t="s">
        <v>3921</v>
      </c>
      <c r="K1640" t="s">
        <v>378</v>
      </c>
      <c r="L1640">
        <v>40</v>
      </c>
      <c r="M1640" s="2">
        <v>30000000</v>
      </c>
      <c r="N1640" s="2">
        <v>1800000</v>
      </c>
      <c r="O1640" t="str">
        <f t="shared" si="25"/>
        <v>Flop</v>
      </c>
      <c r="S1640" s="16" t="s">
        <v>15</v>
      </c>
      <c r="T1640" s="17">
        <v>1</v>
      </c>
    </row>
    <row r="1641" spans="1:20" x14ac:dyDescent="0.3">
      <c r="A1641" t="s">
        <v>3922</v>
      </c>
      <c r="B1641" t="s">
        <v>15</v>
      </c>
      <c r="C1641" t="s">
        <v>16</v>
      </c>
      <c r="D1641" t="s">
        <v>16</v>
      </c>
      <c r="E1641" t="s">
        <v>42</v>
      </c>
      <c r="F1641" t="s">
        <v>18</v>
      </c>
      <c r="G1641" t="s">
        <v>18</v>
      </c>
      <c r="H1641" t="s">
        <v>18</v>
      </c>
      <c r="I1641" t="s">
        <v>3923</v>
      </c>
      <c r="J1641" t="s">
        <v>3923</v>
      </c>
      <c r="K1641" t="s">
        <v>3924</v>
      </c>
      <c r="L1641">
        <v>50</v>
      </c>
      <c r="M1641" s="2">
        <v>30000000</v>
      </c>
      <c r="N1641" s="2">
        <v>1275000</v>
      </c>
      <c r="O1641" t="str">
        <f t="shared" si="25"/>
        <v>Flop</v>
      </c>
      <c r="S1641" s="14" t="s">
        <v>3965</v>
      </c>
      <c r="T1641" s="17">
        <v>2</v>
      </c>
    </row>
    <row r="1642" spans="1:20" x14ac:dyDescent="0.3">
      <c r="A1642" t="s">
        <v>3925</v>
      </c>
      <c r="B1642" t="s">
        <v>23</v>
      </c>
      <c r="C1642" t="s">
        <v>16</v>
      </c>
      <c r="D1642" t="s">
        <v>16</v>
      </c>
      <c r="E1642" t="s">
        <v>42</v>
      </c>
      <c r="F1642" t="s">
        <v>16</v>
      </c>
      <c r="G1642" t="s">
        <v>18</v>
      </c>
      <c r="H1642" t="s">
        <v>18</v>
      </c>
      <c r="I1642" t="s">
        <v>3926</v>
      </c>
      <c r="J1642" t="s">
        <v>3890</v>
      </c>
      <c r="K1642" t="s">
        <v>3927</v>
      </c>
      <c r="L1642">
        <v>6</v>
      </c>
      <c r="M1642" s="2">
        <v>3000000</v>
      </c>
      <c r="N1642" s="2">
        <v>425000</v>
      </c>
      <c r="O1642" t="str">
        <f t="shared" si="25"/>
        <v>Flop</v>
      </c>
      <c r="S1642" s="16" t="s">
        <v>23</v>
      </c>
      <c r="T1642" s="17">
        <v>2</v>
      </c>
    </row>
    <row r="1643" spans="1:20" x14ac:dyDescent="0.3">
      <c r="A1643" t="s">
        <v>3928</v>
      </c>
      <c r="B1643" t="s">
        <v>23</v>
      </c>
      <c r="C1643" t="s">
        <v>16</v>
      </c>
      <c r="D1643" t="s">
        <v>16</v>
      </c>
      <c r="E1643" t="s">
        <v>38</v>
      </c>
      <c r="F1643" t="s">
        <v>18</v>
      </c>
      <c r="G1643" t="s">
        <v>18</v>
      </c>
      <c r="H1643" t="s">
        <v>18</v>
      </c>
      <c r="I1643" t="s">
        <v>3929</v>
      </c>
      <c r="J1643" t="s">
        <v>3929</v>
      </c>
      <c r="K1643" t="s">
        <v>3930</v>
      </c>
      <c r="L1643">
        <v>2</v>
      </c>
      <c r="M1643" s="2">
        <v>1000000</v>
      </c>
      <c r="N1643" s="2">
        <v>175000</v>
      </c>
      <c r="O1643" t="str">
        <f t="shared" si="25"/>
        <v>Flop</v>
      </c>
      <c r="S1643" s="14" t="s">
        <v>3971</v>
      </c>
      <c r="T1643" s="17">
        <v>1</v>
      </c>
    </row>
    <row r="1644" spans="1:20" x14ac:dyDescent="0.3">
      <c r="A1644" t="s">
        <v>3931</v>
      </c>
      <c r="B1644" t="s">
        <v>15</v>
      </c>
      <c r="C1644" t="s">
        <v>16</v>
      </c>
      <c r="D1644" t="s">
        <v>16</v>
      </c>
      <c r="E1644" t="s">
        <v>42</v>
      </c>
      <c r="F1644" t="s">
        <v>16</v>
      </c>
      <c r="G1644" t="s">
        <v>18</v>
      </c>
      <c r="H1644" t="s">
        <v>18</v>
      </c>
      <c r="I1644" t="s">
        <v>3932</v>
      </c>
      <c r="J1644" t="s">
        <v>3933</v>
      </c>
      <c r="K1644" t="s">
        <v>3934</v>
      </c>
      <c r="L1644">
        <v>300</v>
      </c>
      <c r="M1644" s="2">
        <v>40000000</v>
      </c>
      <c r="N1644" s="2">
        <v>4800000</v>
      </c>
      <c r="O1644" t="str">
        <f t="shared" si="25"/>
        <v>Flop</v>
      </c>
      <c r="S1644" s="16" t="s">
        <v>23</v>
      </c>
      <c r="T1644" s="17">
        <v>1</v>
      </c>
    </row>
    <row r="1645" spans="1:20" x14ac:dyDescent="0.3">
      <c r="A1645" t="s">
        <v>3935</v>
      </c>
      <c r="B1645" t="s">
        <v>23</v>
      </c>
      <c r="C1645" t="s">
        <v>16</v>
      </c>
      <c r="D1645" t="s">
        <v>16</v>
      </c>
      <c r="E1645" t="s">
        <v>42</v>
      </c>
      <c r="F1645" t="s">
        <v>16</v>
      </c>
      <c r="G1645" t="s">
        <v>18</v>
      </c>
      <c r="H1645" t="s">
        <v>18</v>
      </c>
      <c r="I1645" t="s">
        <v>3932</v>
      </c>
      <c r="J1645" t="s">
        <v>3936</v>
      </c>
      <c r="K1645" t="s">
        <v>3937</v>
      </c>
      <c r="L1645">
        <v>225</v>
      </c>
      <c r="M1645" s="2">
        <v>47500000</v>
      </c>
      <c r="N1645" s="2">
        <v>7000000</v>
      </c>
      <c r="O1645" t="str">
        <f t="shared" si="25"/>
        <v>Flop</v>
      </c>
      <c r="S1645" s="14" t="s">
        <v>3974</v>
      </c>
      <c r="T1645" s="17">
        <v>1</v>
      </c>
    </row>
    <row r="1646" spans="1:20" x14ac:dyDescent="0.3">
      <c r="A1646" t="s">
        <v>3938</v>
      </c>
      <c r="B1646" t="s">
        <v>15</v>
      </c>
      <c r="C1646" t="s">
        <v>16</v>
      </c>
      <c r="D1646" t="s">
        <v>16</v>
      </c>
      <c r="E1646" t="s">
        <v>42</v>
      </c>
      <c r="F1646" t="s">
        <v>16</v>
      </c>
      <c r="G1646" t="s">
        <v>16</v>
      </c>
      <c r="H1646" t="s">
        <v>16</v>
      </c>
      <c r="I1646" t="s">
        <v>3932</v>
      </c>
      <c r="J1646" t="s">
        <v>3939</v>
      </c>
      <c r="K1646" t="s">
        <v>2567</v>
      </c>
      <c r="L1646">
        <v>125</v>
      </c>
      <c r="M1646" s="2">
        <v>42500000</v>
      </c>
      <c r="N1646" s="2">
        <v>14800000</v>
      </c>
      <c r="O1646" t="str">
        <f t="shared" si="25"/>
        <v>Flop</v>
      </c>
      <c r="S1646" s="16" t="s">
        <v>23</v>
      </c>
      <c r="T1646" s="17">
        <v>1</v>
      </c>
    </row>
    <row r="1647" spans="1:20" x14ac:dyDescent="0.3">
      <c r="A1647" t="s">
        <v>3940</v>
      </c>
      <c r="B1647" t="s">
        <v>23</v>
      </c>
      <c r="C1647" t="s">
        <v>16</v>
      </c>
      <c r="D1647" t="s">
        <v>16</v>
      </c>
      <c r="E1647" t="s">
        <v>42</v>
      </c>
      <c r="F1647" t="s">
        <v>16</v>
      </c>
      <c r="G1647" t="s">
        <v>18</v>
      </c>
      <c r="H1647" t="s">
        <v>16</v>
      </c>
      <c r="I1647" t="s">
        <v>3932</v>
      </c>
      <c r="J1647" t="s">
        <v>26</v>
      </c>
      <c r="K1647" t="s">
        <v>2567</v>
      </c>
      <c r="L1647">
        <v>120</v>
      </c>
      <c r="M1647" s="2">
        <v>15000000</v>
      </c>
      <c r="N1647" s="2">
        <v>125800000</v>
      </c>
      <c r="O1647" t="str">
        <f t="shared" si="25"/>
        <v>Blockbuster</v>
      </c>
      <c r="S1647" s="14" t="s">
        <v>3977</v>
      </c>
      <c r="T1647" s="17">
        <v>1</v>
      </c>
    </row>
    <row r="1648" spans="1:20" x14ac:dyDescent="0.3">
      <c r="A1648" t="s">
        <v>3941</v>
      </c>
      <c r="B1648" t="s">
        <v>15</v>
      </c>
      <c r="C1648" t="s">
        <v>16</v>
      </c>
      <c r="D1648" t="s">
        <v>18</v>
      </c>
      <c r="E1648" t="s">
        <v>42</v>
      </c>
      <c r="F1648" t="s">
        <v>16</v>
      </c>
      <c r="G1648" t="s">
        <v>16</v>
      </c>
      <c r="H1648" t="s">
        <v>16</v>
      </c>
      <c r="I1648" t="s">
        <v>3932</v>
      </c>
      <c r="J1648" t="s">
        <v>26</v>
      </c>
      <c r="K1648" t="s">
        <v>122</v>
      </c>
      <c r="L1648">
        <v>575</v>
      </c>
      <c r="M1648" s="2">
        <v>95000000</v>
      </c>
      <c r="N1648" s="2">
        <v>124900000</v>
      </c>
      <c r="O1648" t="str">
        <f t="shared" si="25"/>
        <v>Hit</v>
      </c>
      <c r="S1648" s="16" t="s">
        <v>15</v>
      </c>
      <c r="T1648" s="17">
        <v>1</v>
      </c>
    </row>
    <row r="1649" spans="1:20" x14ac:dyDescent="0.3">
      <c r="A1649" t="s">
        <v>3942</v>
      </c>
      <c r="B1649" t="s">
        <v>15</v>
      </c>
      <c r="C1649" t="s">
        <v>16</v>
      </c>
      <c r="D1649" t="s">
        <v>16</v>
      </c>
      <c r="E1649" t="s">
        <v>118</v>
      </c>
      <c r="F1649" t="s">
        <v>16</v>
      </c>
      <c r="G1649" t="s">
        <v>16</v>
      </c>
      <c r="H1649" t="s">
        <v>18</v>
      </c>
      <c r="I1649" t="s">
        <v>3932</v>
      </c>
      <c r="J1649" t="s">
        <v>960</v>
      </c>
      <c r="K1649" t="s">
        <v>3943</v>
      </c>
      <c r="L1649">
        <v>275</v>
      </c>
      <c r="M1649" s="2">
        <v>85000000</v>
      </c>
      <c r="N1649" s="2">
        <v>6000000</v>
      </c>
      <c r="O1649" t="str">
        <f t="shared" si="25"/>
        <v>Flop</v>
      </c>
      <c r="S1649" s="14" t="s">
        <v>3980</v>
      </c>
      <c r="T1649" s="17">
        <v>4</v>
      </c>
    </row>
    <row r="1650" spans="1:20" x14ac:dyDescent="0.3">
      <c r="A1650" t="s">
        <v>3944</v>
      </c>
      <c r="B1650" t="s">
        <v>15</v>
      </c>
      <c r="C1650" t="s">
        <v>16</v>
      </c>
      <c r="D1650" t="s">
        <v>16</v>
      </c>
      <c r="E1650" t="s">
        <v>42</v>
      </c>
      <c r="F1650" t="s">
        <v>16</v>
      </c>
      <c r="G1650" t="s">
        <v>18</v>
      </c>
      <c r="H1650" t="s">
        <v>18</v>
      </c>
      <c r="I1650" t="s">
        <v>3932</v>
      </c>
      <c r="J1650" t="s">
        <v>3792</v>
      </c>
      <c r="K1650" t="s">
        <v>2205</v>
      </c>
      <c r="L1650">
        <v>150</v>
      </c>
      <c r="M1650" s="2">
        <v>40000000</v>
      </c>
      <c r="N1650" s="2">
        <v>19700000</v>
      </c>
      <c r="O1650" t="str">
        <f t="shared" si="25"/>
        <v>Flop</v>
      </c>
      <c r="S1650" s="16" t="s">
        <v>23</v>
      </c>
      <c r="T1650" s="17">
        <v>2</v>
      </c>
    </row>
    <row r="1651" spans="1:20" x14ac:dyDescent="0.3">
      <c r="A1651" t="s">
        <v>3945</v>
      </c>
      <c r="B1651" t="s">
        <v>23</v>
      </c>
      <c r="C1651" t="s">
        <v>16</v>
      </c>
      <c r="D1651" t="s">
        <v>16</v>
      </c>
      <c r="E1651" t="s">
        <v>42</v>
      </c>
      <c r="F1651" t="s">
        <v>16</v>
      </c>
      <c r="G1651" t="s">
        <v>16</v>
      </c>
      <c r="H1651" t="s">
        <v>18</v>
      </c>
      <c r="I1651" t="s">
        <v>3932</v>
      </c>
      <c r="J1651" t="s">
        <v>3792</v>
      </c>
      <c r="K1651" t="s">
        <v>3946</v>
      </c>
      <c r="L1651">
        <v>725</v>
      </c>
      <c r="M1651" s="2">
        <v>95000000</v>
      </c>
      <c r="N1651" s="2">
        <v>145132500</v>
      </c>
      <c r="O1651" t="str">
        <f t="shared" si="25"/>
        <v>Hit</v>
      </c>
      <c r="S1651" s="16" t="s">
        <v>15</v>
      </c>
      <c r="T1651" s="17">
        <v>2</v>
      </c>
    </row>
    <row r="1652" spans="1:20" x14ac:dyDescent="0.3">
      <c r="A1652" t="s">
        <v>3947</v>
      </c>
      <c r="B1652" t="s">
        <v>15</v>
      </c>
      <c r="C1652" t="s">
        <v>16</v>
      </c>
      <c r="D1652" t="s">
        <v>16</v>
      </c>
      <c r="E1652" t="s">
        <v>42</v>
      </c>
      <c r="F1652" t="s">
        <v>16</v>
      </c>
      <c r="G1652" t="s">
        <v>18</v>
      </c>
      <c r="H1652" t="s">
        <v>16</v>
      </c>
      <c r="I1652" t="s">
        <v>3932</v>
      </c>
      <c r="J1652" t="s">
        <v>3948</v>
      </c>
      <c r="K1652" t="s">
        <v>611</v>
      </c>
      <c r="L1652">
        <v>150</v>
      </c>
      <c r="M1652" s="2">
        <v>35000000</v>
      </c>
      <c r="N1652" s="2">
        <v>5800000</v>
      </c>
      <c r="O1652" t="str">
        <f t="shared" si="25"/>
        <v>Flop</v>
      </c>
      <c r="S1652" s="14" t="s">
        <v>3988</v>
      </c>
      <c r="T1652" s="17">
        <v>1</v>
      </c>
    </row>
    <row r="1653" spans="1:20" x14ac:dyDescent="0.3">
      <c r="A1653" t="s">
        <v>3949</v>
      </c>
      <c r="B1653" t="s">
        <v>15</v>
      </c>
      <c r="C1653" t="s">
        <v>16</v>
      </c>
      <c r="D1653" t="s">
        <v>16</v>
      </c>
      <c r="E1653" t="s">
        <v>42</v>
      </c>
      <c r="F1653" t="s">
        <v>16</v>
      </c>
      <c r="G1653" t="s">
        <v>18</v>
      </c>
      <c r="H1653" t="s">
        <v>16</v>
      </c>
      <c r="I1653" t="s">
        <v>3932</v>
      </c>
      <c r="J1653" t="s">
        <v>3950</v>
      </c>
      <c r="K1653" t="s">
        <v>476</v>
      </c>
      <c r="L1653">
        <v>225</v>
      </c>
      <c r="M1653" s="2">
        <v>55000000</v>
      </c>
      <c r="N1653" s="2">
        <v>5500000</v>
      </c>
      <c r="O1653" t="str">
        <f t="shared" si="25"/>
        <v>Flop</v>
      </c>
      <c r="S1653" s="16" t="s">
        <v>23</v>
      </c>
      <c r="T1653" s="17">
        <v>1</v>
      </c>
    </row>
    <row r="1654" spans="1:20" x14ac:dyDescent="0.3">
      <c r="A1654" t="s">
        <v>3951</v>
      </c>
      <c r="B1654" t="s">
        <v>15</v>
      </c>
      <c r="C1654" t="s">
        <v>16</v>
      </c>
      <c r="D1654" t="s">
        <v>16</v>
      </c>
      <c r="E1654" t="s">
        <v>24</v>
      </c>
      <c r="F1654" t="s">
        <v>18</v>
      </c>
      <c r="G1654" t="s">
        <v>18</v>
      </c>
      <c r="H1654" t="s">
        <v>18</v>
      </c>
      <c r="I1654" t="s">
        <v>3952</v>
      </c>
      <c r="J1654" t="s">
        <v>3953</v>
      </c>
      <c r="K1654" t="s">
        <v>759</v>
      </c>
      <c r="L1654">
        <v>450</v>
      </c>
      <c r="M1654" s="2">
        <v>350000000</v>
      </c>
      <c r="N1654" s="2">
        <v>34400000</v>
      </c>
      <c r="O1654" t="str">
        <f t="shared" si="25"/>
        <v>Flop</v>
      </c>
      <c r="S1654" s="14" t="s">
        <v>3992</v>
      </c>
      <c r="T1654" s="17">
        <v>10</v>
      </c>
    </row>
    <row r="1655" spans="1:20" x14ac:dyDescent="0.3">
      <c r="A1655" t="s">
        <v>3954</v>
      </c>
      <c r="B1655" t="s">
        <v>15</v>
      </c>
      <c r="C1655" t="s">
        <v>16</v>
      </c>
      <c r="D1655" t="s">
        <v>16</v>
      </c>
      <c r="E1655" t="s">
        <v>29</v>
      </c>
      <c r="F1655" t="s">
        <v>18</v>
      </c>
      <c r="G1655" t="s">
        <v>16</v>
      </c>
      <c r="H1655" t="s">
        <v>18</v>
      </c>
      <c r="I1655" t="s">
        <v>3955</v>
      </c>
      <c r="J1655" t="s">
        <v>629</v>
      </c>
      <c r="K1655" t="s">
        <v>3956</v>
      </c>
      <c r="L1655">
        <v>175</v>
      </c>
      <c r="M1655" s="2">
        <v>600000000</v>
      </c>
      <c r="N1655" s="2">
        <v>10130000</v>
      </c>
      <c r="O1655" t="str">
        <f t="shared" si="25"/>
        <v>Flop</v>
      </c>
      <c r="S1655" s="16" t="s">
        <v>23</v>
      </c>
      <c r="T1655" s="17">
        <v>4</v>
      </c>
    </row>
    <row r="1656" spans="1:20" x14ac:dyDescent="0.3">
      <c r="A1656" t="s">
        <v>3957</v>
      </c>
      <c r="B1656" t="s">
        <v>23</v>
      </c>
      <c r="C1656" t="s">
        <v>16</v>
      </c>
      <c r="D1656" t="s">
        <v>16</v>
      </c>
      <c r="E1656" t="s">
        <v>24</v>
      </c>
      <c r="F1656" t="s">
        <v>18</v>
      </c>
      <c r="G1656" t="s">
        <v>18</v>
      </c>
      <c r="H1656" t="s">
        <v>18</v>
      </c>
      <c r="I1656" t="s">
        <v>3958</v>
      </c>
      <c r="J1656" t="s">
        <v>3959</v>
      </c>
      <c r="K1656" t="s">
        <v>3960</v>
      </c>
      <c r="L1656">
        <v>40</v>
      </c>
      <c r="M1656" s="2">
        <v>20000000</v>
      </c>
      <c r="N1656" s="2">
        <v>800000</v>
      </c>
      <c r="O1656" t="str">
        <f t="shared" si="25"/>
        <v>Flop</v>
      </c>
      <c r="S1656" s="16" t="s">
        <v>15</v>
      </c>
      <c r="T1656" s="17">
        <v>6</v>
      </c>
    </row>
    <row r="1657" spans="1:20" x14ac:dyDescent="0.3">
      <c r="A1657" t="s">
        <v>3961</v>
      </c>
      <c r="B1657" t="s">
        <v>15</v>
      </c>
      <c r="C1657" t="s">
        <v>16</v>
      </c>
      <c r="D1657" t="s">
        <v>16</v>
      </c>
      <c r="E1657" t="s">
        <v>24</v>
      </c>
      <c r="F1657" t="s">
        <v>18</v>
      </c>
      <c r="G1657" t="s">
        <v>18</v>
      </c>
      <c r="H1657" t="s">
        <v>16</v>
      </c>
      <c r="I1657" t="s">
        <v>3962</v>
      </c>
      <c r="J1657" t="s">
        <v>3963</v>
      </c>
      <c r="K1657" t="s">
        <v>1989</v>
      </c>
      <c r="L1657">
        <v>5</v>
      </c>
      <c r="M1657" s="2">
        <v>5000000</v>
      </c>
      <c r="N1657" s="2">
        <v>425000</v>
      </c>
      <c r="O1657" t="str">
        <f t="shared" si="25"/>
        <v>Flop</v>
      </c>
      <c r="S1657" s="14" t="s">
        <v>4007</v>
      </c>
      <c r="T1657" s="17">
        <v>1</v>
      </c>
    </row>
    <row r="1658" spans="1:20" x14ac:dyDescent="0.3">
      <c r="A1658" t="s">
        <v>3964</v>
      </c>
      <c r="B1658" t="s">
        <v>23</v>
      </c>
      <c r="C1658" t="s">
        <v>16</v>
      </c>
      <c r="D1658" t="s">
        <v>16</v>
      </c>
      <c r="E1658" t="s">
        <v>55</v>
      </c>
      <c r="F1658" t="s">
        <v>16</v>
      </c>
      <c r="G1658" t="s">
        <v>16</v>
      </c>
      <c r="H1658" t="s">
        <v>18</v>
      </c>
      <c r="I1658" t="s">
        <v>3965</v>
      </c>
      <c r="J1658" t="s">
        <v>394</v>
      </c>
      <c r="K1658" t="s">
        <v>3966</v>
      </c>
      <c r="L1658">
        <v>900</v>
      </c>
      <c r="M1658" s="2">
        <v>140000000</v>
      </c>
      <c r="N1658" s="2">
        <v>22900000</v>
      </c>
      <c r="O1658" t="str">
        <f t="shared" si="25"/>
        <v>Flop</v>
      </c>
      <c r="S1658" s="16" t="s">
        <v>15</v>
      </c>
      <c r="T1658" s="17">
        <v>1</v>
      </c>
    </row>
    <row r="1659" spans="1:20" x14ac:dyDescent="0.3">
      <c r="A1659" t="s">
        <v>3967</v>
      </c>
      <c r="B1659" t="s">
        <v>23</v>
      </c>
      <c r="C1659" t="s">
        <v>16</v>
      </c>
      <c r="D1659" t="s">
        <v>16</v>
      </c>
      <c r="E1659" t="s">
        <v>24</v>
      </c>
      <c r="F1659" t="s">
        <v>16</v>
      </c>
      <c r="G1659" t="s">
        <v>18</v>
      </c>
      <c r="H1659" t="s">
        <v>18</v>
      </c>
      <c r="I1659" t="s">
        <v>3965</v>
      </c>
      <c r="J1659" t="s">
        <v>3968</v>
      </c>
      <c r="K1659" t="s">
        <v>3969</v>
      </c>
      <c r="L1659">
        <v>40</v>
      </c>
      <c r="M1659" s="2">
        <v>25000000</v>
      </c>
      <c r="N1659" s="2">
        <v>525000</v>
      </c>
      <c r="O1659" t="str">
        <f t="shared" si="25"/>
        <v>Flop</v>
      </c>
      <c r="S1659" s="14" t="s">
        <v>4010</v>
      </c>
      <c r="T1659" s="17">
        <v>2</v>
      </c>
    </row>
    <row r="1660" spans="1:20" x14ac:dyDescent="0.3">
      <c r="A1660" t="s">
        <v>3970</v>
      </c>
      <c r="B1660" t="s">
        <v>23</v>
      </c>
      <c r="C1660" t="s">
        <v>16</v>
      </c>
      <c r="D1660" t="s">
        <v>16</v>
      </c>
      <c r="E1660" t="s">
        <v>24</v>
      </c>
      <c r="F1660" t="s">
        <v>18</v>
      </c>
      <c r="G1660" t="s">
        <v>18</v>
      </c>
      <c r="H1660" t="s">
        <v>18</v>
      </c>
      <c r="I1660" t="s">
        <v>3971</v>
      </c>
      <c r="J1660" t="s">
        <v>3971</v>
      </c>
      <c r="K1660" t="s">
        <v>3972</v>
      </c>
      <c r="L1660">
        <v>1</v>
      </c>
      <c r="M1660" s="2">
        <v>2500000</v>
      </c>
      <c r="N1660" s="2">
        <v>400000</v>
      </c>
      <c r="O1660" t="str">
        <f t="shared" si="25"/>
        <v>Flop</v>
      </c>
      <c r="S1660" s="16" t="s">
        <v>23</v>
      </c>
      <c r="T1660" s="17">
        <v>2</v>
      </c>
    </row>
    <row r="1661" spans="1:20" x14ac:dyDescent="0.3">
      <c r="A1661" t="s">
        <v>3973</v>
      </c>
      <c r="B1661" t="s">
        <v>23</v>
      </c>
      <c r="C1661" t="s">
        <v>16</v>
      </c>
      <c r="D1661" t="s">
        <v>16</v>
      </c>
      <c r="E1661" t="s">
        <v>24</v>
      </c>
      <c r="F1661" t="s">
        <v>16</v>
      </c>
      <c r="G1661" t="s">
        <v>18</v>
      </c>
      <c r="H1661" t="s">
        <v>18</v>
      </c>
      <c r="I1661" t="s">
        <v>3974</v>
      </c>
      <c r="J1661" t="s">
        <v>3975</v>
      </c>
      <c r="K1661" t="s">
        <v>1023</v>
      </c>
      <c r="L1661">
        <v>25</v>
      </c>
      <c r="M1661" s="2">
        <v>12500000</v>
      </c>
      <c r="N1661" s="2">
        <v>1600000</v>
      </c>
      <c r="O1661" t="str">
        <f t="shared" si="25"/>
        <v>Flop</v>
      </c>
      <c r="S1661" s="14" t="s">
        <v>4016</v>
      </c>
      <c r="T1661" s="17">
        <v>1</v>
      </c>
    </row>
    <row r="1662" spans="1:20" x14ac:dyDescent="0.3">
      <c r="A1662" t="s">
        <v>3976</v>
      </c>
      <c r="B1662" t="s">
        <v>15</v>
      </c>
      <c r="C1662" t="s">
        <v>16</v>
      </c>
      <c r="D1662" t="s">
        <v>16</v>
      </c>
      <c r="E1662" t="s">
        <v>29</v>
      </c>
      <c r="F1662" t="s">
        <v>18</v>
      </c>
      <c r="G1662" t="s">
        <v>18</v>
      </c>
      <c r="H1662" t="s">
        <v>16</v>
      </c>
      <c r="I1662" t="s">
        <v>3977</v>
      </c>
      <c r="J1662" t="s">
        <v>3978</v>
      </c>
      <c r="K1662" t="s">
        <v>828</v>
      </c>
      <c r="L1662">
        <v>35</v>
      </c>
      <c r="M1662" s="2">
        <v>10000000</v>
      </c>
      <c r="N1662" s="2">
        <v>550000</v>
      </c>
      <c r="O1662" t="str">
        <f t="shared" si="25"/>
        <v>Flop</v>
      </c>
      <c r="S1662" s="16" t="s">
        <v>23</v>
      </c>
      <c r="T1662" s="17">
        <v>1</v>
      </c>
    </row>
    <row r="1663" spans="1:20" x14ac:dyDescent="0.3">
      <c r="A1663" t="s">
        <v>3979</v>
      </c>
      <c r="B1663" t="s">
        <v>15</v>
      </c>
      <c r="C1663" t="s">
        <v>16</v>
      </c>
      <c r="D1663" t="s">
        <v>16</v>
      </c>
      <c r="E1663" t="s">
        <v>118</v>
      </c>
      <c r="F1663" t="s">
        <v>16</v>
      </c>
      <c r="G1663" t="s">
        <v>18</v>
      </c>
      <c r="H1663" t="s">
        <v>16</v>
      </c>
      <c r="I1663" t="s">
        <v>3980</v>
      </c>
      <c r="J1663" t="s">
        <v>3981</v>
      </c>
      <c r="K1663" t="s">
        <v>924</v>
      </c>
      <c r="L1663">
        <v>450</v>
      </c>
      <c r="M1663" s="2">
        <v>70000000</v>
      </c>
      <c r="N1663" s="2">
        <v>7600000</v>
      </c>
      <c r="O1663" t="str">
        <f t="shared" si="25"/>
        <v>Flop</v>
      </c>
      <c r="S1663" s="14" t="s">
        <v>4019</v>
      </c>
      <c r="T1663" s="17">
        <v>1</v>
      </c>
    </row>
    <row r="1664" spans="1:20" x14ac:dyDescent="0.3">
      <c r="A1664" t="s">
        <v>3982</v>
      </c>
      <c r="B1664" t="s">
        <v>23</v>
      </c>
      <c r="C1664" t="s">
        <v>16</v>
      </c>
      <c r="D1664" t="s">
        <v>16</v>
      </c>
      <c r="E1664" t="s">
        <v>42</v>
      </c>
      <c r="F1664" t="s">
        <v>16</v>
      </c>
      <c r="G1664" t="s">
        <v>16</v>
      </c>
      <c r="H1664" t="s">
        <v>16</v>
      </c>
      <c r="I1664" t="s">
        <v>3980</v>
      </c>
      <c r="J1664" t="s">
        <v>1651</v>
      </c>
      <c r="K1664" t="s">
        <v>476</v>
      </c>
      <c r="L1664">
        <v>15</v>
      </c>
      <c r="M1664" s="2">
        <v>35000000</v>
      </c>
      <c r="N1664" s="2">
        <v>65000</v>
      </c>
      <c r="O1664" t="str">
        <f t="shared" si="25"/>
        <v>Flop</v>
      </c>
      <c r="S1664" s="16" t="s">
        <v>15</v>
      </c>
      <c r="T1664" s="17">
        <v>1</v>
      </c>
    </row>
    <row r="1665" spans="1:20" x14ac:dyDescent="0.3">
      <c r="A1665" t="s">
        <v>3983</v>
      </c>
      <c r="B1665" t="s">
        <v>23</v>
      </c>
      <c r="C1665" t="s">
        <v>16</v>
      </c>
      <c r="D1665" t="s">
        <v>16</v>
      </c>
      <c r="E1665" t="s">
        <v>24</v>
      </c>
      <c r="F1665" t="s">
        <v>18</v>
      </c>
      <c r="G1665" t="s">
        <v>18</v>
      </c>
      <c r="H1665" t="s">
        <v>16</v>
      </c>
      <c r="I1665" t="s">
        <v>3980</v>
      </c>
      <c r="J1665" t="s">
        <v>3984</v>
      </c>
      <c r="K1665" t="s">
        <v>1944</v>
      </c>
      <c r="L1665">
        <v>70</v>
      </c>
      <c r="M1665" s="2">
        <v>3500000</v>
      </c>
      <c r="N1665" s="2">
        <v>7900000</v>
      </c>
      <c r="O1665" t="str">
        <f t="shared" si="25"/>
        <v>Blockbuster</v>
      </c>
      <c r="S1665" s="14" t="s">
        <v>4023</v>
      </c>
      <c r="T1665" s="17">
        <v>1</v>
      </c>
    </row>
    <row r="1666" spans="1:20" x14ac:dyDescent="0.3">
      <c r="A1666" t="s">
        <v>3985</v>
      </c>
      <c r="B1666" t="s">
        <v>15</v>
      </c>
      <c r="C1666" t="s">
        <v>16</v>
      </c>
      <c r="D1666" t="s">
        <v>16</v>
      </c>
      <c r="E1666" t="s">
        <v>42</v>
      </c>
      <c r="F1666" t="s">
        <v>16</v>
      </c>
      <c r="G1666" t="s">
        <v>18</v>
      </c>
      <c r="H1666" t="s">
        <v>16</v>
      </c>
      <c r="I1666" t="s">
        <v>3980</v>
      </c>
      <c r="J1666" t="s">
        <v>3986</v>
      </c>
      <c r="K1666" t="s">
        <v>2510</v>
      </c>
      <c r="L1666">
        <v>100</v>
      </c>
      <c r="M1666" s="2">
        <v>20000000</v>
      </c>
      <c r="N1666" s="2">
        <v>1200000</v>
      </c>
      <c r="O1666" t="str">
        <f t="shared" ref="O1666:O1699" si="26">IF(N1666 &gt;= 2*M1666, "Blockbuster", IF(N1666 &gt;= M1666, "Hit", IF(N1666 &gt;= 0.75*M1666, "Average", "Flop")))</f>
        <v>Flop</v>
      </c>
      <c r="S1666" s="16" t="s">
        <v>23</v>
      </c>
      <c r="T1666" s="17">
        <v>1</v>
      </c>
    </row>
    <row r="1667" spans="1:20" x14ac:dyDescent="0.3">
      <c r="A1667" t="s">
        <v>3987</v>
      </c>
      <c r="B1667" t="s">
        <v>23</v>
      </c>
      <c r="C1667" t="s">
        <v>16</v>
      </c>
      <c r="D1667" t="s">
        <v>16</v>
      </c>
      <c r="E1667" t="s">
        <v>24</v>
      </c>
      <c r="F1667" t="s">
        <v>18</v>
      </c>
      <c r="G1667" t="s">
        <v>18</v>
      </c>
      <c r="H1667" t="s">
        <v>18</v>
      </c>
      <c r="I1667" t="s">
        <v>3988</v>
      </c>
      <c r="J1667" t="s">
        <v>3989</v>
      </c>
      <c r="K1667" t="s">
        <v>3990</v>
      </c>
      <c r="L1667">
        <v>5</v>
      </c>
      <c r="M1667" s="2">
        <v>2000000</v>
      </c>
      <c r="N1667" s="2">
        <v>235000</v>
      </c>
      <c r="O1667" t="str">
        <f t="shared" si="26"/>
        <v>Flop</v>
      </c>
      <c r="S1667" s="14" t="s">
        <v>4027</v>
      </c>
      <c r="T1667" s="17">
        <v>1</v>
      </c>
    </row>
    <row r="1668" spans="1:20" x14ac:dyDescent="0.3">
      <c r="A1668" t="s">
        <v>3991</v>
      </c>
      <c r="B1668" t="s">
        <v>15</v>
      </c>
      <c r="C1668" t="s">
        <v>16</v>
      </c>
      <c r="D1668" t="s">
        <v>16</v>
      </c>
      <c r="E1668" t="s">
        <v>55</v>
      </c>
      <c r="F1668" t="s">
        <v>16</v>
      </c>
      <c r="G1668" t="s">
        <v>16</v>
      </c>
      <c r="H1668" t="s">
        <v>18</v>
      </c>
      <c r="I1668" t="s">
        <v>3992</v>
      </c>
      <c r="J1668" t="s">
        <v>771</v>
      </c>
      <c r="K1668" t="s">
        <v>3993</v>
      </c>
      <c r="L1668">
        <v>800</v>
      </c>
      <c r="M1668" s="2">
        <v>180000000</v>
      </c>
      <c r="N1668" s="2">
        <v>460430000</v>
      </c>
      <c r="O1668" t="str">
        <f t="shared" si="26"/>
        <v>Blockbuster</v>
      </c>
      <c r="S1668" s="16" t="s">
        <v>23</v>
      </c>
      <c r="T1668" s="17">
        <v>1</v>
      </c>
    </row>
    <row r="1669" spans="1:20" x14ac:dyDescent="0.3">
      <c r="A1669" t="s">
        <v>3994</v>
      </c>
      <c r="B1669" t="s">
        <v>15</v>
      </c>
      <c r="C1669" t="s">
        <v>16</v>
      </c>
      <c r="D1669" t="s">
        <v>16</v>
      </c>
      <c r="E1669" t="s">
        <v>29</v>
      </c>
      <c r="F1669" t="s">
        <v>16</v>
      </c>
      <c r="G1669" t="s">
        <v>16</v>
      </c>
      <c r="H1669" t="s">
        <v>16</v>
      </c>
      <c r="I1669" t="s">
        <v>3992</v>
      </c>
      <c r="J1669" t="s">
        <v>771</v>
      </c>
      <c r="K1669" t="s">
        <v>246</v>
      </c>
      <c r="L1669">
        <v>700</v>
      </c>
      <c r="M1669" s="2">
        <v>210000000</v>
      </c>
      <c r="N1669" s="2">
        <v>93425000</v>
      </c>
      <c r="O1669" t="str">
        <f t="shared" si="26"/>
        <v>Flop</v>
      </c>
      <c r="S1669" s="14" t="s">
        <v>4031</v>
      </c>
      <c r="T1669" s="17">
        <v>1</v>
      </c>
    </row>
    <row r="1670" spans="1:20" x14ac:dyDescent="0.3">
      <c r="A1670" t="s">
        <v>3995</v>
      </c>
      <c r="B1670" t="s">
        <v>23</v>
      </c>
      <c r="C1670" t="s">
        <v>16</v>
      </c>
      <c r="D1670" t="s">
        <v>16</v>
      </c>
      <c r="E1670" t="s">
        <v>42</v>
      </c>
      <c r="F1670" t="s">
        <v>16</v>
      </c>
      <c r="G1670" t="s">
        <v>16</v>
      </c>
      <c r="H1670" t="s">
        <v>16</v>
      </c>
      <c r="I1670" t="s">
        <v>3992</v>
      </c>
      <c r="J1670" t="s">
        <v>2896</v>
      </c>
      <c r="K1670" t="s">
        <v>246</v>
      </c>
      <c r="L1670">
        <v>400</v>
      </c>
      <c r="M1670" s="2">
        <v>130000000</v>
      </c>
      <c r="N1670" s="2">
        <v>186100000</v>
      </c>
      <c r="O1670" t="str">
        <f t="shared" si="26"/>
        <v>Hit</v>
      </c>
      <c r="S1670" s="16" t="s">
        <v>15</v>
      </c>
      <c r="T1670" s="17">
        <v>1</v>
      </c>
    </row>
    <row r="1671" spans="1:20" x14ac:dyDescent="0.3">
      <c r="A1671" t="s">
        <v>3996</v>
      </c>
      <c r="B1671" t="s">
        <v>15</v>
      </c>
      <c r="C1671" t="s">
        <v>16</v>
      </c>
      <c r="D1671" t="s">
        <v>16</v>
      </c>
      <c r="E1671" t="s">
        <v>29</v>
      </c>
      <c r="F1671" t="s">
        <v>16</v>
      </c>
      <c r="G1671" t="s">
        <v>18</v>
      </c>
      <c r="H1671" t="s">
        <v>16</v>
      </c>
      <c r="I1671" t="s">
        <v>3992</v>
      </c>
      <c r="J1671" t="s">
        <v>3997</v>
      </c>
      <c r="K1671" t="s">
        <v>706</v>
      </c>
      <c r="L1671">
        <v>1200</v>
      </c>
      <c r="M1671" s="2">
        <v>370000000</v>
      </c>
      <c r="N1671" s="2">
        <v>289425000</v>
      </c>
      <c r="O1671" t="str">
        <f t="shared" si="26"/>
        <v>Average</v>
      </c>
      <c r="S1671" s="14" t="s">
        <v>4035</v>
      </c>
      <c r="T1671" s="17">
        <v>1</v>
      </c>
    </row>
    <row r="1672" spans="1:20" x14ac:dyDescent="0.3">
      <c r="A1672" t="s">
        <v>3998</v>
      </c>
      <c r="B1672" t="s">
        <v>23</v>
      </c>
      <c r="C1672" t="s">
        <v>16</v>
      </c>
      <c r="D1672" t="s">
        <v>16</v>
      </c>
      <c r="E1672" t="s">
        <v>55</v>
      </c>
      <c r="F1672" t="s">
        <v>16</v>
      </c>
      <c r="G1672" t="s">
        <v>16</v>
      </c>
      <c r="H1672" t="s">
        <v>18</v>
      </c>
      <c r="I1672" t="s">
        <v>3992</v>
      </c>
      <c r="J1672" t="s">
        <v>31</v>
      </c>
      <c r="K1672" t="s">
        <v>3365</v>
      </c>
      <c r="L1672">
        <v>775</v>
      </c>
      <c r="M1672" s="2">
        <v>190000000</v>
      </c>
      <c r="N1672" s="2">
        <v>112700000</v>
      </c>
      <c r="O1672" t="str">
        <f t="shared" si="26"/>
        <v>Flop</v>
      </c>
      <c r="S1672" s="16" t="s">
        <v>15</v>
      </c>
      <c r="T1672" s="17">
        <v>1</v>
      </c>
    </row>
    <row r="1673" spans="1:20" x14ac:dyDescent="0.3">
      <c r="A1673" t="s">
        <v>3999</v>
      </c>
      <c r="B1673" t="s">
        <v>15</v>
      </c>
      <c r="C1673" t="s">
        <v>16</v>
      </c>
      <c r="D1673" t="s">
        <v>16</v>
      </c>
      <c r="E1673" t="s">
        <v>55</v>
      </c>
      <c r="F1673" t="s">
        <v>16</v>
      </c>
      <c r="G1673" t="s">
        <v>18</v>
      </c>
      <c r="H1673" t="s">
        <v>16</v>
      </c>
      <c r="I1673" t="s">
        <v>3992</v>
      </c>
      <c r="J1673" t="s">
        <v>4000</v>
      </c>
      <c r="K1673" t="s">
        <v>69</v>
      </c>
      <c r="L1673">
        <v>425</v>
      </c>
      <c r="M1673" s="2">
        <v>220000000</v>
      </c>
      <c r="N1673" s="2">
        <v>99250000</v>
      </c>
      <c r="O1673" t="str">
        <f t="shared" si="26"/>
        <v>Flop</v>
      </c>
      <c r="S1673" s="14" t="s">
        <v>4038</v>
      </c>
      <c r="T1673" s="17">
        <v>1</v>
      </c>
    </row>
    <row r="1674" spans="1:20" x14ac:dyDescent="0.3">
      <c r="A1674" t="s">
        <v>4001</v>
      </c>
      <c r="B1674" t="s">
        <v>15</v>
      </c>
      <c r="C1674" t="s">
        <v>16</v>
      </c>
      <c r="D1674" t="s">
        <v>16</v>
      </c>
      <c r="E1674" t="s">
        <v>118</v>
      </c>
      <c r="F1674" t="s">
        <v>16</v>
      </c>
      <c r="G1674" t="s">
        <v>16</v>
      </c>
      <c r="H1674" t="s">
        <v>16</v>
      </c>
      <c r="I1674" t="s">
        <v>3992</v>
      </c>
      <c r="J1674" t="s">
        <v>135</v>
      </c>
      <c r="K1674" t="s">
        <v>369</v>
      </c>
      <c r="L1674">
        <v>825</v>
      </c>
      <c r="M1674" s="2">
        <v>160000000</v>
      </c>
      <c r="N1674" s="2">
        <v>32700000</v>
      </c>
      <c r="O1674" t="str">
        <f t="shared" si="26"/>
        <v>Flop</v>
      </c>
      <c r="S1674" s="16" t="s">
        <v>23</v>
      </c>
      <c r="T1674" s="17">
        <v>1</v>
      </c>
    </row>
    <row r="1675" spans="1:20" x14ac:dyDescent="0.3">
      <c r="A1675" t="s">
        <v>4002</v>
      </c>
      <c r="B1675" t="s">
        <v>23</v>
      </c>
      <c r="C1675" t="s">
        <v>16</v>
      </c>
      <c r="D1675" t="s">
        <v>16</v>
      </c>
      <c r="E1675" t="s">
        <v>64</v>
      </c>
      <c r="F1675" t="s">
        <v>16</v>
      </c>
      <c r="G1675" t="s">
        <v>16</v>
      </c>
      <c r="H1675" t="s">
        <v>16</v>
      </c>
      <c r="I1675" t="s">
        <v>3992</v>
      </c>
      <c r="J1675" t="s">
        <v>655</v>
      </c>
      <c r="K1675" t="s">
        <v>2708</v>
      </c>
      <c r="L1675">
        <v>400</v>
      </c>
      <c r="M1675" s="2">
        <v>230000000</v>
      </c>
      <c r="N1675" s="2">
        <v>162950000</v>
      </c>
      <c r="O1675" t="str">
        <f t="shared" si="26"/>
        <v>Flop</v>
      </c>
      <c r="S1675" s="14" t="s">
        <v>215</v>
      </c>
      <c r="T1675" s="17">
        <v>1</v>
      </c>
    </row>
    <row r="1676" spans="1:20" x14ac:dyDescent="0.3">
      <c r="A1676" t="s">
        <v>4003</v>
      </c>
      <c r="B1676" t="s">
        <v>15</v>
      </c>
      <c r="C1676" t="s">
        <v>16</v>
      </c>
      <c r="D1676" t="s">
        <v>16</v>
      </c>
      <c r="E1676" t="s">
        <v>118</v>
      </c>
      <c r="F1676" t="s">
        <v>16</v>
      </c>
      <c r="G1676" t="s">
        <v>16</v>
      </c>
      <c r="H1676" t="s">
        <v>16</v>
      </c>
      <c r="I1676" t="s">
        <v>3992</v>
      </c>
      <c r="J1676" t="s">
        <v>2951</v>
      </c>
      <c r="K1676" t="s">
        <v>133</v>
      </c>
      <c r="L1676">
        <v>100</v>
      </c>
      <c r="M1676" s="2">
        <v>40000000</v>
      </c>
      <c r="N1676" s="2">
        <v>26450000</v>
      </c>
      <c r="O1676" t="str">
        <f t="shared" si="26"/>
        <v>Flop</v>
      </c>
      <c r="S1676" s="16" t="s">
        <v>23</v>
      </c>
      <c r="T1676" s="17">
        <v>1</v>
      </c>
    </row>
    <row r="1677" spans="1:20" x14ac:dyDescent="0.3">
      <c r="A1677" t="s">
        <v>4004</v>
      </c>
      <c r="B1677" t="s">
        <v>23</v>
      </c>
      <c r="C1677" t="s">
        <v>16</v>
      </c>
      <c r="D1677" t="s">
        <v>16</v>
      </c>
      <c r="E1677" t="s">
        <v>118</v>
      </c>
      <c r="F1677" t="s">
        <v>16</v>
      </c>
      <c r="G1677" t="s">
        <v>18</v>
      </c>
      <c r="H1677" t="s">
        <v>16</v>
      </c>
      <c r="I1677" t="s">
        <v>3992</v>
      </c>
      <c r="J1677" t="s">
        <v>4005</v>
      </c>
      <c r="K1677" t="s">
        <v>415</v>
      </c>
      <c r="L1677">
        <v>700</v>
      </c>
      <c r="M1677" s="2">
        <v>145000000</v>
      </c>
      <c r="N1677" s="2">
        <v>39225000</v>
      </c>
      <c r="O1677" t="str">
        <f t="shared" si="26"/>
        <v>Flop</v>
      </c>
      <c r="S1677" s="14" t="s">
        <v>4043</v>
      </c>
      <c r="T1677" s="17">
        <v>2</v>
      </c>
    </row>
    <row r="1678" spans="1:20" x14ac:dyDescent="0.3">
      <c r="A1678" t="s">
        <v>4006</v>
      </c>
      <c r="B1678" t="s">
        <v>15</v>
      </c>
      <c r="C1678" t="s">
        <v>16</v>
      </c>
      <c r="D1678" t="s">
        <v>16</v>
      </c>
      <c r="E1678" t="s">
        <v>118</v>
      </c>
      <c r="F1678" t="s">
        <v>18</v>
      </c>
      <c r="G1678" t="s">
        <v>16</v>
      </c>
      <c r="H1678" t="s">
        <v>18</v>
      </c>
      <c r="I1678" t="s">
        <v>4007</v>
      </c>
      <c r="J1678" t="s">
        <v>1361</v>
      </c>
      <c r="K1678" t="s">
        <v>4008</v>
      </c>
      <c r="L1678">
        <v>125</v>
      </c>
      <c r="M1678" s="2">
        <v>22500000</v>
      </c>
      <c r="N1678" s="2">
        <v>1675000</v>
      </c>
      <c r="O1678" t="str">
        <f t="shared" si="26"/>
        <v>Flop</v>
      </c>
      <c r="S1678" s="16" t="s">
        <v>15</v>
      </c>
      <c r="T1678" s="17">
        <v>2</v>
      </c>
    </row>
    <row r="1679" spans="1:20" x14ac:dyDescent="0.3">
      <c r="A1679" t="s">
        <v>4009</v>
      </c>
      <c r="B1679" t="s">
        <v>23</v>
      </c>
      <c r="C1679" t="s">
        <v>16</v>
      </c>
      <c r="D1679" t="s">
        <v>16</v>
      </c>
      <c r="E1679" t="s">
        <v>24</v>
      </c>
      <c r="F1679" t="s">
        <v>16</v>
      </c>
      <c r="G1679" t="s">
        <v>18</v>
      </c>
      <c r="H1679" t="s">
        <v>16</v>
      </c>
      <c r="I1679" t="s">
        <v>4010</v>
      </c>
      <c r="J1679" t="s">
        <v>4011</v>
      </c>
      <c r="K1679" t="s">
        <v>4012</v>
      </c>
      <c r="L1679">
        <v>3</v>
      </c>
      <c r="M1679" s="2">
        <v>6000000</v>
      </c>
      <c r="N1679" s="2">
        <v>650000</v>
      </c>
      <c r="O1679" t="str">
        <f t="shared" si="26"/>
        <v>Flop</v>
      </c>
      <c r="S1679" s="14" t="s">
        <v>4047</v>
      </c>
      <c r="T1679" s="17">
        <v>5</v>
      </c>
    </row>
    <row r="1680" spans="1:20" x14ac:dyDescent="0.3">
      <c r="A1680" t="s">
        <v>4013</v>
      </c>
      <c r="B1680" t="s">
        <v>23</v>
      </c>
      <c r="C1680" t="s">
        <v>16</v>
      </c>
      <c r="D1680" t="s">
        <v>16</v>
      </c>
      <c r="E1680" t="s">
        <v>24</v>
      </c>
      <c r="F1680" t="s">
        <v>18</v>
      </c>
      <c r="G1680" t="s">
        <v>18</v>
      </c>
      <c r="H1680" t="s">
        <v>18</v>
      </c>
      <c r="I1680" t="s">
        <v>4010</v>
      </c>
      <c r="J1680" t="s">
        <v>4014</v>
      </c>
      <c r="K1680" t="s">
        <v>2594</v>
      </c>
      <c r="L1680">
        <v>5</v>
      </c>
      <c r="M1680" s="2">
        <v>6500000</v>
      </c>
      <c r="N1680" s="2">
        <v>500000</v>
      </c>
      <c r="O1680" t="str">
        <f t="shared" si="26"/>
        <v>Flop</v>
      </c>
      <c r="S1680" s="16" t="s">
        <v>23</v>
      </c>
      <c r="T1680" s="17">
        <v>2</v>
      </c>
    </row>
    <row r="1681" spans="1:20" x14ac:dyDescent="0.3">
      <c r="A1681" t="s">
        <v>4015</v>
      </c>
      <c r="B1681" t="s">
        <v>23</v>
      </c>
      <c r="C1681" t="s">
        <v>16</v>
      </c>
      <c r="D1681" t="s">
        <v>16</v>
      </c>
      <c r="E1681" t="s">
        <v>24</v>
      </c>
      <c r="F1681" t="s">
        <v>18</v>
      </c>
      <c r="G1681" t="s">
        <v>18</v>
      </c>
      <c r="H1681" t="s">
        <v>16</v>
      </c>
      <c r="I1681" t="s">
        <v>4016</v>
      </c>
      <c r="J1681" t="s">
        <v>4017</v>
      </c>
      <c r="K1681" t="s">
        <v>817</v>
      </c>
      <c r="L1681">
        <v>5</v>
      </c>
      <c r="M1681" s="2">
        <v>2500000</v>
      </c>
      <c r="N1681" s="2">
        <v>50000</v>
      </c>
      <c r="O1681" t="str">
        <f t="shared" si="26"/>
        <v>Flop</v>
      </c>
      <c r="S1681" s="16" t="s">
        <v>15</v>
      </c>
      <c r="T1681" s="17">
        <v>3</v>
      </c>
    </row>
    <row r="1682" spans="1:20" x14ac:dyDescent="0.3">
      <c r="A1682" t="s">
        <v>4018</v>
      </c>
      <c r="B1682" t="s">
        <v>15</v>
      </c>
      <c r="C1682" t="s">
        <v>16</v>
      </c>
      <c r="D1682" t="s">
        <v>16</v>
      </c>
      <c r="E1682" t="s">
        <v>24</v>
      </c>
      <c r="F1682" t="s">
        <v>18</v>
      </c>
      <c r="G1682" t="s">
        <v>18</v>
      </c>
      <c r="H1682" t="s">
        <v>18</v>
      </c>
      <c r="I1682" t="s">
        <v>4019</v>
      </c>
      <c r="J1682" t="s">
        <v>4020</v>
      </c>
      <c r="K1682" t="s">
        <v>4021</v>
      </c>
      <c r="L1682">
        <v>2</v>
      </c>
      <c r="M1682" s="2">
        <v>2500000</v>
      </c>
      <c r="N1682" s="2">
        <v>7250</v>
      </c>
      <c r="O1682" t="str">
        <f t="shared" si="26"/>
        <v>Flop</v>
      </c>
      <c r="S1682" s="14" t="s">
        <v>4057</v>
      </c>
      <c r="T1682" s="17">
        <v>2</v>
      </c>
    </row>
    <row r="1683" spans="1:20" x14ac:dyDescent="0.3">
      <c r="A1683" t="s">
        <v>4022</v>
      </c>
      <c r="B1683" t="s">
        <v>23</v>
      </c>
      <c r="C1683" t="s">
        <v>16</v>
      </c>
      <c r="D1683" t="s">
        <v>16</v>
      </c>
      <c r="E1683" t="s">
        <v>24</v>
      </c>
      <c r="F1683" t="s">
        <v>18</v>
      </c>
      <c r="G1683" t="s">
        <v>18</v>
      </c>
      <c r="H1683" t="s">
        <v>18</v>
      </c>
      <c r="I1683" t="s">
        <v>4023</v>
      </c>
      <c r="J1683" t="s">
        <v>4024</v>
      </c>
      <c r="K1683" t="s">
        <v>4025</v>
      </c>
      <c r="L1683">
        <v>2</v>
      </c>
      <c r="M1683" s="2">
        <v>500000</v>
      </c>
      <c r="N1683" s="2">
        <v>115000</v>
      </c>
      <c r="O1683" t="str">
        <f t="shared" si="26"/>
        <v>Flop</v>
      </c>
      <c r="S1683" s="16" t="s">
        <v>15</v>
      </c>
      <c r="T1683" s="17">
        <v>2</v>
      </c>
    </row>
    <row r="1684" spans="1:20" x14ac:dyDescent="0.3">
      <c r="A1684" t="s">
        <v>4026</v>
      </c>
      <c r="B1684" t="s">
        <v>23</v>
      </c>
      <c r="C1684" t="s">
        <v>16</v>
      </c>
      <c r="D1684" t="s">
        <v>16</v>
      </c>
      <c r="E1684" t="s">
        <v>64</v>
      </c>
      <c r="F1684" t="s">
        <v>18</v>
      </c>
      <c r="G1684" t="s">
        <v>18</v>
      </c>
      <c r="H1684" t="s">
        <v>16</v>
      </c>
      <c r="I1684" t="s">
        <v>4027</v>
      </c>
      <c r="J1684" t="s">
        <v>4028</v>
      </c>
      <c r="K1684" t="s">
        <v>4029</v>
      </c>
      <c r="L1684">
        <v>10</v>
      </c>
      <c r="M1684" s="2">
        <v>12500000</v>
      </c>
      <c r="N1684" s="2">
        <v>70000</v>
      </c>
      <c r="O1684" t="str">
        <f t="shared" si="26"/>
        <v>Flop</v>
      </c>
      <c r="S1684" s="14" t="s">
        <v>4062</v>
      </c>
      <c r="T1684" s="17">
        <v>2</v>
      </c>
    </row>
    <row r="1685" spans="1:20" x14ac:dyDescent="0.3">
      <c r="A1685" t="s">
        <v>4030</v>
      </c>
      <c r="B1685" t="s">
        <v>15</v>
      </c>
      <c r="C1685" t="s">
        <v>16</v>
      </c>
      <c r="D1685" t="s">
        <v>16</v>
      </c>
      <c r="E1685" t="s">
        <v>24</v>
      </c>
      <c r="F1685" t="s">
        <v>16</v>
      </c>
      <c r="G1685" t="s">
        <v>18</v>
      </c>
      <c r="H1685" t="s">
        <v>18</v>
      </c>
      <c r="I1685" t="s">
        <v>4031</v>
      </c>
      <c r="J1685" t="s">
        <v>4032</v>
      </c>
      <c r="K1685" t="s">
        <v>4033</v>
      </c>
      <c r="L1685">
        <v>2</v>
      </c>
      <c r="M1685" s="2">
        <v>2000000</v>
      </c>
      <c r="N1685" s="2">
        <v>300000</v>
      </c>
      <c r="O1685" t="str">
        <f t="shared" si="26"/>
        <v>Flop</v>
      </c>
      <c r="S1685" s="16" t="s">
        <v>15</v>
      </c>
      <c r="T1685" s="17">
        <v>2</v>
      </c>
    </row>
    <row r="1686" spans="1:20" x14ac:dyDescent="0.3">
      <c r="A1686" t="s">
        <v>4034</v>
      </c>
      <c r="B1686" t="s">
        <v>15</v>
      </c>
      <c r="C1686" t="s">
        <v>16</v>
      </c>
      <c r="D1686" t="s">
        <v>16</v>
      </c>
      <c r="E1686" t="s">
        <v>24</v>
      </c>
      <c r="F1686" t="s">
        <v>16</v>
      </c>
      <c r="G1686" t="s">
        <v>18</v>
      </c>
      <c r="H1686" t="s">
        <v>16</v>
      </c>
      <c r="I1686" t="s">
        <v>4035</v>
      </c>
      <c r="J1686" t="s">
        <v>4036</v>
      </c>
      <c r="K1686" t="s">
        <v>1500</v>
      </c>
      <c r="L1686">
        <v>20</v>
      </c>
      <c r="M1686" s="2">
        <v>17500000</v>
      </c>
      <c r="N1686" s="2">
        <v>1875000</v>
      </c>
      <c r="O1686" t="str">
        <f t="shared" si="26"/>
        <v>Flop</v>
      </c>
      <c r="S1686" s="14" t="s">
        <v>4085</v>
      </c>
      <c r="T1686" s="17"/>
    </row>
    <row r="1687" spans="1:20" x14ac:dyDescent="0.3">
      <c r="A1687" t="s">
        <v>4037</v>
      </c>
      <c r="B1687" t="s">
        <v>23</v>
      </c>
      <c r="C1687" t="s">
        <v>16</v>
      </c>
      <c r="D1687" t="s">
        <v>16</v>
      </c>
      <c r="E1687" t="s">
        <v>24</v>
      </c>
      <c r="F1687" t="s">
        <v>18</v>
      </c>
      <c r="G1687" t="s">
        <v>18</v>
      </c>
      <c r="H1687" t="s">
        <v>16</v>
      </c>
      <c r="I1687" t="s">
        <v>4038</v>
      </c>
      <c r="J1687" t="s">
        <v>4039</v>
      </c>
      <c r="K1687" t="s">
        <v>36</v>
      </c>
      <c r="L1687">
        <v>1750</v>
      </c>
      <c r="M1687" s="2">
        <v>450000000</v>
      </c>
      <c r="N1687" s="2">
        <v>1225350000</v>
      </c>
      <c r="O1687" t="str">
        <f t="shared" si="26"/>
        <v>Blockbuster</v>
      </c>
      <c r="S1687" s="16" t="s">
        <v>4085</v>
      </c>
      <c r="T1687" s="17"/>
    </row>
    <row r="1688" spans="1:20" x14ac:dyDescent="0.3">
      <c r="A1688" t="s">
        <v>4040</v>
      </c>
      <c r="B1688" t="s">
        <v>23</v>
      </c>
      <c r="C1688" t="s">
        <v>16</v>
      </c>
      <c r="D1688" t="s">
        <v>16</v>
      </c>
      <c r="E1688" t="s">
        <v>24</v>
      </c>
      <c r="F1688" t="s">
        <v>16</v>
      </c>
      <c r="G1688" t="s">
        <v>18</v>
      </c>
      <c r="H1688" t="s">
        <v>16</v>
      </c>
      <c r="I1688" t="s">
        <v>215</v>
      </c>
      <c r="J1688" t="s">
        <v>4041</v>
      </c>
      <c r="K1688" t="s">
        <v>476</v>
      </c>
      <c r="L1688">
        <v>150</v>
      </c>
      <c r="M1688" s="2">
        <v>20000000</v>
      </c>
      <c r="N1688" s="2">
        <v>1225000</v>
      </c>
      <c r="O1688" t="str">
        <f t="shared" si="26"/>
        <v>Flop</v>
      </c>
      <c r="S1688" s="14" t="s">
        <v>4067</v>
      </c>
      <c r="T1688" s="17">
        <v>1698</v>
      </c>
    </row>
    <row r="1689" spans="1:20" x14ac:dyDescent="0.3">
      <c r="A1689" t="s">
        <v>4042</v>
      </c>
      <c r="B1689" t="s">
        <v>15</v>
      </c>
      <c r="C1689" t="s">
        <v>16</v>
      </c>
      <c r="D1689" t="s">
        <v>18</v>
      </c>
      <c r="E1689" t="s">
        <v>29</v>
      </c>
      <c r="F1689" t="s">
        <v>16</v>
      </c>
      <c r="G1689" t="s">
        <v>16</v>
      </c>
      <c r="H1689" t="s">
        <v>16</v>
      </c>
      <c r="I1689" t="s">
        <v>4043</v>
      </c>
      <c r="J1689" t="s">
        <v>637</v>
      </c>
      <c r="K1689" t="s">
        <v>241</v>
      </c>
      <c r="L1689">
        <v>1300</v>
      </c>
      <c r="M1689" s="2">
        <v>90000000</v>
      </c>
      <c r="N1689" s="2">
        <v>63600000</v>
      </c>
      <c r="O1689" t="str">
        <f t="shared" si="26"/>
        <v>Flop</v>
      </c>
    </row>
    <row r="1690" spans="1:20" x14ac:dyDescent="0.3">
      <c r="A1690" t="s">
        <v>4044</v>
      </c>
      <c r="B1690" t="s">
        <v>15</v>
      </c>
      <c r="C1690" t="s">
        <v>16</v>
      </c>
      <c r="D1690" t="s">
        <v>18</v>
      </c>
      <c r="E1690" t="s">
        <v>29</v>
      </c>
      <c r="F1690" t="s">
        <v>16</v>
      </c>
      <c r="G1690" t="s">
        <v>16</v>
      </c>
      <c r="H1690" t="s">
        <v>18</v>
      </c>
      <c r="I1690" t="s">
        <v>4043</v>
      </c>
      <c r="J1690" t="s">
        <v>102</v>
      </c>
      <c r="K1690" t="s">
        <v>4045</v>
      </c>
      <c r="L1690">
        <v>2600</v>
      </c>
      <c r="M1690" s="2">
        <v>200000000</v>
      </c>
      <c r="N1690" s="2">
        <v>622125000</v>
      </c>
      <c r="O1690" t="str">
        <f t="shared" si="26"/>
        <v>Blockbuster</v>
      </c>
    </row>
    <row r="1691" spans="1:20" x14ac:dyDescent="0.3">
      <c r="A1691" t="s">
        <v>4046</v>
      </c>
      <c r="B1691" t="s">
        <v>15</v>
      </c>
      <c r="C1691" t="s">
        <v>16</v>
      </c>
      <c r="D1691" t="s">
        <v>16</v>
      </c>
      <c r="E1691" t="s">
        <v>42</v>
      </c>
      <c r="F1691" t="s">
        <v>16</v>
      </c>
      <c r="G1691" t="s">
        <v>16</v>
      </c>
      <c r="H1691" t="s">
        <v>18</v>
      </c>
      <c r="I1691" t="s">
        <v>4047</v>
      </c>
      <c r="J1691" t="s">
        <v>1142</v>
      </c>
      <c r="K1691" t="s">
        <v>4048</v>
      </c>
      <c r="L1691">
        <v>450</v>
      </c>
      <c r="M1691" s="2">
        <v>70000000</v>
      </c>
      <c r="N1691" s="2">
        <v>5700000</v>
      </c>
      <c r="O1691" t="str">
        <f t="shared" si="26"/>
        <v>Flop</v>
      </c>
    </row>
    <row r="1692" spans="1:20" x14ac:dyDescent="0.3">
      <c r="A1692" t="s">
        <v>4049</v>
      </c>
      <c r="B1692" t="s">
        <v>15</v>
      </c>
      <c r="C1692" t="s">
        <v>16</v>
      </c>
      <c r="D1692" t="s">
        <v>16</v>
      </c>
      <c r="E1692" t="s">
        <v>64</v>
      </c>
      <c r="F1692" t="s">
        <v>16</v>
      </c>
      <c r="G1692" t="s">
        <v>18</v>
      </c>
      <c r="H1692" t="s">
        <v>16</v>
      </c>
      <c r="I1692" t="s">
        <v>4047</v>
      </c>
      <c r="J1692" t="s">
        <v>4050</v>
      </c>
      <c r="K1692" t="s">
        <v>222</v>
      </c>
      <c r="L1692">
        <v>325</v>
      </c>
      <c r="M1692" s="2">
        <v>100000000</v>
      </c>
      <c r="N1692" s="2">
        <v>20600000</v>
      </c>
      <c r="O1692" t="str">
        <f t="shared" si="26"/>
        <v>Flop</v>
      </c>
    </row>
    <row r="1693" spans="1:20" x14ac:dyDescent="0.3">
      <c r="A1693" t="s">
        <v>4051</v>
      </c>
      <c r="B1693" t="s">
        <v>15</v>
      </c>
      <c r="C1693" t="s">
        <v>16</v>
      </c>
      <c r="D1693" t="s">
        <v>16</v>
      </c>
      <c r="E1693" t="s">
        <v>24</v>
      </c>
      <c r="F1693" t="s">
        <v>16</v>
      </c>
      <c r="G1693" t="s">
        <v>16</v>
      </c>
      <c r="H1693" t="s">
        <v>16</v>
      </c>
      <c r="I1693" t="s">
        <v>4047</v>
      </c>
      <c r="J1693" t="s">
        <v>4052</v>
      </c>
      <c r="K1693" t="s">
        <v>138</v>
      </c>
      <c r="L1693">
        <v>225</v>
      </c>
      <c r="M1693" s="2">
        <v>92500000</v>
      </c>
      <c r="N1693" s="2">
        <v>30400000</v>
      </c>
      <c r="O1693" t="str">
        <f t="shared" si="26"/>
        <v>Flop</v>
      </c>
    </row>
    <row r="1694" spans="1:20" x14ac:dyDescent="0.3">
      <c r="A1694" t="s">
        <v>4053</v>
      </c>
      <c r="B1694" t="s">
        <v>23</v>
      </c>
      <c r="C1694" t="s">
        <v>18</v>
      </c>
      <c r="D1694" t="s">
        <v>16</v>
      </c>
      <c r="E1694" t="s">
        <v>29</v>
      </c>
      <c r="F1694" t="s">
        <v>16</v>
      </c>
      <c r="G1694" t="s">
        <v>16</v>
      </c>
      <c r="H1694" t="s">
        <v>16</v>
      </c>
      <c r="I1694" t="s">
        <v>4047</v>
      </c>
      <c r="J1694" t="s">
        <v>230</v>
      </c>
      <c r="K1694" t="s">
        <v>69</v>
      </c>
      <c r="L1694">
        <v>200</v>
      </c>
      <c r="M1694" s="2">
        <v>90000000</v>
      </c>
      <c r="N1694" s="2">
        <v>15800000</v>
      </c>
      <c r="O1694" t="str">
        <f t="shared" si="26"/>
        <v>Flop</v>
      </c>
    </row>
    <row r="1695" spans="1:20" x14ac:dyDescent="0.3">
      <c r="A1695" t="s">
        <v>4054</v>
      </c>
      <c r="B1695" t="s">
        <v>23</v>
      </c>
      <c r="C1695" t="s">
        <v>16</v>
      </c>
      <c r="D1695" t="s">
        <v>16</v>
      </c>
      <c r="E1695" t="s">
        <v>55</v>
      </c>
      <c r="F1695" t="s">
        <v>16</v>
      </c>
      <c r="G1695" t="s">
        <v>18</v>
      </c>
      <c r="H1695" t="s">
        <v>16</v>
      </c>
      <c r="I1695" t="s">
        <v>4047</v>
      </c>
      <c r="J1695" t="s">
        <v>4055</v>
      </c>
      <c r="K1695" t="s">
        <v>69</v>
      </c>
      <c r="L1695">
        <v>375</v>
      </c>
      <c r="M1695" s="2">
        <v>82500000</v>
      </c>
      <c r="N1695" s="2">
        <v>88862500</v>
      </c>
      <c r="O1695" t="str">
        <f t="shared" si="26"/>
        <v>Hit</v>
      </c>
    </row>
    <row r="1696" spans="1:20" x14ac:dyDescent="0.3">
      <c r="A1696" t="s">
        <v>4056</v>
      </c>
      <c r="B1696" t="s">
        <v>15</v>
      </c>
      <c r="C1696" t="s">
        <v>16</v>
      </c>
      <c r="D1696" t="s">
        <v>16</v>
      </c>
      <c r="E1696" t="s">
        <v>24</v>
      </c>
      <c r="F1696" t="s">
        <v>16</v>
      </c>
      <c r="G1696" t="s">
        <v>18</v>
      </c>
      <c r="H1696" t="s">
        <v>18</v>
      </c>
      <c r="I1696" t="s">
        <v>4057</v>
      </c>
      <c r="J1696" t="s">
        <v>4058</v>
      </c>
      <c r="K1696" t="s">
        <v>4059</v>
      </c>
      <c r="L1696">
        <v>10</v>
      </c>
      <c r="M1696" s="2">
        <v>8000000</v>
      </c>
      <c r="N1696" s="2">
        <v>70000</v>
      </c>
      <c r="O1696" t="str">
        <f t="shared" si="26"/>
        <v>Flop</v>
      </c>
    </row>
    <row r="1697" spans="1:15" x14ac:dyDescent="0.3">
      <c r="A1697" t="s">
        <v>4060</v>
      </c>
      <c r="B1697" t="s">
        <v>15</v>
      </c>
      <c r="C1697" t="s">
        <v>16</v>
      </c>
      <c r="D1697" t="s">
        <v>16</v>
      </c>
      <c r="E1697" t="s">
        <v>24</v>
      </c>
      <c r="F1697" t="s">
        <v>16</v>
      </c>
      <c r="G1697" t="s">
        <v>16</v>
      </c>
      <c r="H1697" t="s">
        <v>16</v>
      </c>
      <c r="I1697" t="s">
        <v>4057</v>
      </c>
      <c r="J1697" t="s">
        <v>2101</v>
      </c>
      <c r="K1697" t="s">
        <v>1728</v>
      </c>
      <c r="L1697">
        <v>20</v>
      </c>
      <c r="M1697" s="2">
        <v>12500000</v>
      </c>
      <c r="N1697" s="2">
        <v>850000</v>
      </c>
      <c r="O1697" t="str">
        <f t="shared" si="26"/>
        <v>Flop</v>
      </c>
    </row>
    <row r="1698" spans="1:15" x14ac:dyDescent="0.3">
      <c r="A1698" t="s">
        <v>4061</v>
      </c>
      <c r="B1698" t="s">
        <v>15</v>
      </c>
      <c r="C1698" t="s">
        <v>16</v>
      </c>
      <c r="D1698" t="s">
        <v>16</v>
      </c>
      <c r="E1698" t="s">
        <v>24</v>
      </c>
      <c r="F1698" t="s">
        <v>16</v>
      </c>
      <c r="G1698" t="s">
        <v>18</v>
      </c>
      <c r="H1698" t="s">
        <v>16</v>
      </c>
      <c r="I1698" t="s">
        <v>4062</v>
      </c>
      <c r="J1698" t="s">
        <v>390</v>
      </c>
      <c r="K1698" t="s">
        <v>4063</v>
      </c>
      <c r="L1698">
        <v>135</v>
      </c>
      <c r="M1698" s="2">
        <v>100000000</v>
      </c>
      <c r="N1698" s="2">
        <v>31065000</v>
      </c>
      <c r="O1698" t="str">
        <f t="shared" si="26"/>
        <v>Flop</v>
      </c>
    </row>
    <row r="1699" spans="1:15" x14ac:dyDescent="0.3">
      <c r="A1699" t="s">
        <v>4064</v>
      </c>
      <c r="B1699" t="s">
        <v>15</v>
      </c>
      <c r="C1699" t="s">
        <v>16</v>
      </c>
      <c r="D1699" t="s">
        <v>16</v>
      </c>
      <c r="E1699" t="s">
        <v>42</v>
      </c>
      <c r="F1699" t="s">
        <v>16</v>
      </c>
      <c r="G1699" t="s">
        <v>16</v>
      </c>
      <c r="H1699" t="s">
        <v>18</v>
      </c>
      <c r="I1699" t="s">
        <v>4062</v>
      </c>
      <c r="J1699" t="s">
        <v>1595</v>
      </c>
      <c r="K1699" t="s">
        <v>4065</v>
      </c>
      <c r="L1699">
        <v>30</v>
      </c>
      <c r="M1699" s="2">
        <v>27500000</v>
      </c>
      <c r="N1699" s="2">
        <v>1300000</v>
      </c>
      <c r="O1699" t="str">
        <f t="shared" si="26"/>
        <v>Flop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6BE-F6CB-4B6C-8037-75E7C6C625D7}">
  <dimension ref="A1:B802"/>
  <sheetViews>
    <sheetView topLeftCell="A754" zoomScale="55" zoomScaleNormal="55" workbookViewId="0">
      <selection activeCell="A37" sqref="A37:B802"/>
    </sheetView>
  </sheetViews>
  <sheetFormatPr defaultRowHeight="14.4" x14ac:dyDescent="0.3"/>
  <cols>
    <col min="1" max="1" width="25.5546875" bestFit="1" customWidth="1"/>
    <col min="2" max="2" width="18.44140625" bestFit="1" customWidth="1"/>
  </cols>
  <sheetData>
    <row r="1" spans="1:2" x14ac:dyDescent="0.3">
      <c r="A1" t="s">
        <v>4</v>
      </c>
      <c r="B1" t="s">
        <v>4068</v>
      </c>
    </row>
    <row r="2" spans="1:2" x14ac:dyDescent="0.3">
      <c r="A2" t="s">
        <v>55</v>
      </c>
      <c r="B2">
        <v>43936750000</v>
      </c>
    </row>
    <row r="3" spans="1:2" x14ac:dyDescent="0.3">
      <c r="A3" t="s">
        <v>38</v>
      </c>
      <c r="B3">
        <v>308700000</v>
      </c>
    </row>
    <row r="4" spans="1:2" x14ac:dyDescent="0.3">
      <c r="A4" t="s">
        <v>421</v>
      </c>
      <c r="B4">
        <v>292500000</v>
      </c>
    </row>
    <row r="5" spans="1:2" x14ac:dyDescent="0.3">
      <c r="A5" t="s">
        <v>42</v>
      </c>
      <c r="B5">
        <v>43370500000</v>
      </c>
    </row>
    <row r="6" spans="1:2" x14ac:dyDescent="0.3">
      <c r="A6" t="s">
        <v>2530</v>
      </c>
      <c r="B6">
        <v>390000000</v>
      </c>
    </row>
    <row r="7" spans="1:2" x14ac:dyDescent="0.3">
      <c r="A7" t="s">
        <v>24</v>
      </c>
      <c r="B7">
        <v>70477075000</v>
      </c>
    </row>
    <row r="8" spans="1:2" x14ac:dyDescent="0.3">
      <c r="A8" t="s">
        <v>265</v>
      </c>
      <c r="B8">
        <v>2595000000</v>
      </c>
    </row>
    <row r="9" spans="1:2" x14ac:dyDescent="0.3">
      <c r="A9" t="s">
        <v>228</v>
      </c>
      <c r="B9">
        <v>3768500000</v>
      </c>
    </row>
    <row r="10" spans="1:2" x14ac:dyDescent="0.3">
      <c r="A10" t="s">
        <v>64</v>
      </c>
      <c r="B10">
        <v>20539500000</v>
      </c>
    </row>
    <row r="11" spans="1:2" x14ac:dyDescent="0.3">
      <c r="A11" t="s">
        <v>301</v>
      </c>
      <c r="B11">
        <v>16040000000</v>
      </c>
    </row>
    <row r="12" spans="1:2" x14ac:dyDescent="0.3">
      <c r="A12" t="s">
        <v>371</v>
      </c>
      <c r="B12">
        <v>129000000</v>
      </c>
    </row>
    <row r="13" spans="1:2" x14ac:dyDescent="0.3">
      <c r="A13" t="s">
        <v>118</v>
      </c>
      <c r="B13">
        <v>18935700000</v>
      </c>
    </row>
    <row r="14" spans="1:2" x14ac:dyDescent="0.3">
      <c r="A14" t="s">
        <v>17</v>
      </c>
      <c r="B14">
        <v>1162500000</v>
      </c>
    </row>
    <row r="15" spans="1:2" x14ac:dyDescent="0.3">
      <c r="A15" t="s">
        <v>29</v>
      </c>
      <c r="B15">
        <v>33038500000</v>
      </c>
    </row>
    <row r="16" spans="1:2" x14ac:dyDescent="0.3">
      <c r="A16" t="s">
        <v>4067</v>
      </c>
      <c r="B16">
        <v>254984225000</v>
      </c>
    </row>
    <row r="20" spans="1:2" x14ac:dyDescent="0.3">
      <c r="A20" t="s">
        <v>5</v>
      </c>
      <c r="B20" t="s">
        <v>4069</v>
      </c>
    </row>
    <row r="21" spans="1:2" x14ac:dyDescent="0.3">
      <c r="A21" t="s">
        <v>16</v>
      </c>
      <c r="B21">
        <v>1243</v>
      </c>
    </row>
    <row r="22" spans="1:2" x14ac:dyDescent="0.3">
      <c r="A22" t="s">
        <v>18</v>
      </c>
      <c r="B22">
        <v>455</v>
      </c>
    </row>
    <row r="23" spans="1:2" x14ac:dyDescent="0.3">
      <c r="A23" t="s">
        <v>4067</v>
      </c>
      <c r="B23">
        <v>1698</v>
      </c>
    </row>
    <row r="37" spans="1:2" x14ac:dyDescent="0.3">
      <c r="A37" t="s">
        <v>8</v>
      </c>
      <c r="B37" t="s">
        <v>4068</v>
      </c>
    </row>
    <row r="38" spans="1:2" x14ac:dyDescent="0.3">
      <c r="A38" t="s">
        <v>34</v>
      </c>
      <c r="B38">
        <v>210000000</v>
      </c>
    </row>
    <row r="39" spans="1:2" x14ac:dyDescent="0.3">
      <c r="A39" t="s">
        <v>39</v>
      </c>
      <c r="B39">
        <v>1000000</v>
      </c>
    </row>
    <row r="40" spans="1:2" x14ac:dyDescent="0.3">
      <c r="A40" t="s">
        <v>43</v>
      </c>
      <c r="B40">
        <v>5000000</v>
      </c>
    </row>
    <row r="41" spans="1:2" x14ac:dyDescent="0.3">
      <c r="A41" t="s">
        <v>47</v>
      </c>
      <c r="B41">
        <v>1500000</v>
      </c>
    </row>
    <row r="42" spans="1:2" x14ac:dyDescent="0.3">
      <c r="A42" t="s">
        <v>51</v>
      </c>
      <c r="B42">
        <v>15000000</v>
      </c>
    </row>
    <row r="43" spans="1:2" x14ac:dyDescent="0.3">
      <c r="A43" t="s">
        <v>56</v>
      </c>
      <c r="B43">
        <v>7420000000</v>
      </c>
    </row>
    <row r="44" spans="1:2" x14ac:dyDescent="0.3">
      <c r="A44" t="s">
        <v>83</v>
      </c>
      <c r="B44">
        <v>5500000</v>
      </c>
    </row>
    <row r="45" spans="1:2" x14ac:dyDescent="0.3">
      <c r="A45" t="s">
        <v>87</v>
      </c>
      <c r="B45">
        <v>6500000</v>
      </c>
    </row>
    <row r="46" spans="1:2" x14ac:dyDescent="0.3">
      <c r="A46" t="s">
        <v>90</v>
      </c>
      <c r="B46">
        <v>6500000</v>
      </c>
    </row>
    <row r="47" spans="1:2" x14ac:dyDescent="0.3">
      <c r="A47" t="s">
        <v>94</v>
      </c>
      <c r="B47">
        <v>17500000</v>
      </c>
    </row>
    <row r="48" spans="1:2" x14ac:dyDescent="0.3">
      <c r="A48" t="s">
        <v>98</v>
      </c>
      <c r="B48">
        <v>12500000</v>
      </c>
    </row>
    <row r="49" spans="1:2" x14ac:dyDescent="0.3">
      <c r="A49" t="s">
        <v>101</v>
      </c>
      <c r="B49">
        <v>40000000</v>
      </c>
    </row>
    <row r="50" spans="1:2" x14ac:dyDescent="0.3">
      <c r="A50" t="s">
        <v>105</v>
      </c>
      <c r="B50">
        <v>1000000</v>
      </c>
    </row>
    <row r="51" spans="1:2" x14ac:dyDescent="0.3">
      <c r="A51" t="s">
        <v>109</v>
      </c>
      <c r="B51">
        <v>9000000</v>
      </c>
    </row>
    <row r="52" spans="1:2" x14ac:dyDescent="0.3">
      <c r="A52" t="s">
        <v>113</v>
      </c>
      <c r="B52">
        <v>1500000</v>
      </c>
    </row>
    <row r="53" spans="1:2" x14ac:dyDescent="0.3">
      <c r="A53" t="s">
        <v>115</v>
      </c>
      <c r="B53">
        <v>897500000</v>
      </c>
    </row>
    <row r="54" spans="1:2" x14ac:dyDescent="0.3">
      <c r="A54" t="s">
        <v>140</v>
      </c>
      <c r="B54">
        <v>17500000</v>
      </c>
    </row>
    <row r="55" spans="1:2" x14ac:dyDescent="0.3">
      <c r="A55" t="s">
        <v>144</v>
      </c>
      <c r="B55">
        <v>250000000</v>
      </c>
    </row>
    <row r="56" spans="1:2" x14ac:dyDescent="0.3">
      <c r="A56" t="s">
        <v>148</v>
      </c>
      <c r="B56">
        <v>45000000</v>
      </c>
    </row>
    <row r="57" spans="1:2" x14ac:dyDescent="0.3">
      <c r="A57" t="s">
        <v>152</v>
      </c>
      <c r="B57">
        <v>4845000000</v>
      </c>
    </row>
    <row r="58" spans="1:2" x14ac:dyDescent="0.3">
      <c r="A58" t="s">
        <v>176</v>
      </c>
      <c r="B58">
        <v>1000000</v>
      </c>
    </row>
    <row r="59" spans="1:2" x14ac:dyDescent="0.3">
      <c r="A59" t="s">
        <v>180</v>
      </c>
      <c r="B59">
        <v>1000000</v>
      </c>
    </row>
    <row r="60" spans="1:2" x14ac:dyDescent="0.3">
      <c r="A60" t="s">
        <v>184</v>
      </c>
      <c r="B60">
        <v>2000000</v>
      </c>
    </row>
    <row r="61" spans="1:2" x14ac:dyDescent="0.3">
      <c r="A61" t="s">
        <v>187</v>
      </c>
      <c r="B61">
        <v>50000000</v>
      </c>
    </row>
    <row r="62" spans="1:2" x14ac:dyDescent="0.3">
      <c r="A62" t="s">
        <v>191</v>
      </c>
      <c r="B62">
        <v>9000000</v>
      </c>
    </row>
    <row r="63" spans="1:2" x14ac:dyDescent="0.3">
      <c r="A63" t="s">
        <v>195</v>
      </c>
      <c r="B63">
        <v>75000000</v>
      </c>
    </row>
    <row r="64" spans="1:2" x14ac:dyDescent="0.3">
      <c r="A64" t="s">
        <v>198</v>
      </c>
      <c r="B64">
        <v>285000000</v>
      </c>
    </row>
    <row r="65" spans="1:2" x14ac:dyDescent="0.3">
      <c r="A65" t="s">
        <v>210</v>
      </c>
      <c r="B65">
        <v>125000000</v>
      </c>
    </row>
    <row r="66" spans="1:2" x14ac:dyDescent="0.3">
      <c r="A66" t="s">
        <v>220</v>
      </c>
      <c r="B66">
        <v>37500000</v>
      </c>
    </row>
    <row r="67" spans="1:2" x14ac:dyDescent="0.3">
      <c r="A67" t="s">
        <v>224</v>
      </c>
      <c r="B67">
        <v>22500000</v>
      </c>
    </row>
    <row r="68" spans="1:2" x14ac:dyDescent="0.3">
      <c r="A68" t="s">
        <v>229</v>
      </c>
      <c r="B68">
        <v>90000000</v>
      </c>
    </row>
    <row r="69" spans="1:2" x14ac:dyDescent="0.3">
      <c r="A69" t="s">
        <v>233</v>
      </c>
      <c r="B69">
        <v>45000000</v>
      </c>
    </row>
    <row r="70" spans="1:2" x14ac:dyDescent="0.3">
      <c r="A70" t="s">
        <v>236</v>
      </c>
      <c r="B70">
        <v>1450000000</v>
      </c>
    </row>
    <row r="71" spans="1:2" x14ac:dyDescent="0.3">
      <c r="A71" t="s">
        <v>244</v>
      </c>
      <c r="B71">
        <v>80000000</v>
      </c>
    </row>
    <row r="72" spans="1:2" x14ac:dyDescent="0.3">
      <c r="A72" t="s">
        <v>248</v>
      </c>
      <c r="B72">
        <v>15000000</v>
      </c>
    </row>
    <row r="73" spans="1:2" x14ac:dyDescent="0.3">
      <c r="A73" t="s">
        <v>252</v>
      </c>
      <c r="B73">
        <v>2000000</v>
      </c>
    </row>
    <row r="74" spans="1:2" x14ac:dyDescent="0.3">
      <c r="A74" t="s">
        <v>256</v>
      </c>
      <c r="B74">
        <v>1500000</v>
      </c>
    </row>
    <row r="75" spans="1:2" x14ac:dyDescent="0.3">
      <c r="A75" t="s">
        <v>260</v>
      </c>
      <c r="B75">
        <v>580000000</v>
      </c>
    </row>
    <row r="76" spans="1:2" x14ac:dyDescent="0.3">
      <c r="A76" t="s">
        <v>280</v>
      </c>
      <c r="B76">
        <v>22500000</v>
      </c>
    </row>
    <row r="77" spans="1:2" x14ac:dyDescent="0.3">
      <c r="A77" t="s">
        <v>284</v>
      </c>
      <c r="B77">
        <v>440000000</v>
      </c>
    </row>
    <row r="78" spans="1:2" x14ac:dyDescent="0.3">
      <c r="A78" t="s">
        <v>292</v>
      </c>
      <c r="B78">
        <v>15155000000</v>
      </c>
    </row>
    <row r="79" spans="1:2" x14ac:dyDescent="0.3">
      <c r="A79" t="s">
        <v>355</v>
      </c>
      <c r="B79">
        <v>15000000</v>
      </c>
    </row>
    <row r="80" spans="1:2" x14ac:dyDescent="0.3">
      <c r="A80" t="s">
        <v>359</v>
      </c>
      <c r="B80">
        <v>2500000</v>
      </c>
    </row>
    <row r="81" spans="1:2" x14ac:dyDescent="0.3">
      <c r="A81" t="s">
        <v>363</v>
      </c>
      <c r="B81">
        <v>15000000</v>
      </c>
    </row>
    <row r="82" spans="1:2" x14ac:dyDescent="0.3">
      <c r="A82" t="s">
        <v>367</v>
      </c>
      <c r="B82">
        <v>47500000</v>
      </c>
    </row>
    <row r="83" spans="1:2" x14ac:dyDescent="0.3">
      <c r="A83" t="s">
        <v>372</v>
      </c>
      <c r="B83">
        <v>1500000</v>
      </c>
    </row>
    <row r="84" spans="1:2" x14ac:dyDescent="0.3">
      <c r="A84" t="s">
        <v>376</v>
      </c>
      <c r="B84">
        <v>16500000</v>
      </c>
    </row>
    <row r="85" spans="1:2" x14ac:dyDescent="0.3">
      <c r="A85" t="s">
        <v>383</v>
      </c>
      <c r="B85">
        <v>130000000</v>
      </c>
    </row>
    <row r="86" spans="1:2" x14ac:dyDescent="0.3">
      <c r="A86" t="s">
        <v>386</v>
      </c>
      <c r="B86">
        <v>55000000</v>
      </c>
    </row>
    <row r="87" spans="1:2" x14ac:dyDescent="0.3">
      <c r="A87" t="s">
        <v>390</v>
      </c>
      <c r="B87">
        <v>15000000</v>
      </c>
    </row>
    <row r="88" spans="1:2" x14ac:dyDescent="0.3">
      <c r="A88" t="s">
        <v>393</v>
      </c>
      <c r="B88">
        <v>80000000</v>
      </c>
    </row>
    <row r="89" spans="1:2" x14ac:dyDescent="0.3">
      <c r="A89" t="s">
        <v>396</v>
      </c>
      <c r="B89">
        <v>24420000000</v>
      </c>
    </row>
    <row r="90" spans="1:2" x14ac:dyDescent="0.3">
      <c r="A90" t="s">
        <v>474</v>
      </c>
      <c r="B90">
        <v>185000000</v>
      </c>
    </row>
    <row r="91" spans="1:2" x14ac:dyDescent="0.3">
      <c r="A91" t="s">
        <v>481</v>
      </c>
      <c r="B91">
        <v>1180000000</v>
      </c>
    </row>
    <row r="92" spans="1:2" x14ac:dyDescent="0.3">
      <c r="A92" t="s">
        <v>496</v>
      </c>
      <c r="B92">
        <v>10000000</v>
      </c>
    </row>
    <row r="93" spans="1:2" x14ac:dyDescent="0.3">
      <c r="A93" t="s">
        <v>498</v>
      </c>
      <c r="B93">
        <v>7500000</v>
      </c>
    </row>
    <row r="94" spans="1:2" x14ac:dyDescent="0.3">
      <c r="A94" t="s">
        <v>502</v>
      </c>
      <c r="B94">
        <v>2000000</v>
      </c>
    </row>
    <row r="95" spans="1:2" x14ac:dyDescent="0.3">
      <c r="A95" t="s">
        <v>505</v>
      </c>
      <c r="B95">
        <v>342500000</v>
      </c>
    </row>
    <row r="96" spans="1:2" x14ac:dyDescent="0.3">
      <c r="A96" t="s">
        <v>517</v>
      </c>
      <c r="B96">
        <v>570000000</v>
      </c>
    </row>
    <row r="97" spans="1:2" x14ac:dyDescent="0.3">
      <c r="A97" t="s">
        <v>524</v>
      </c>
      <c r="B97">
        <v>460000000</v>
      </c>
    </row>
    <row r="98" spans="1:2" x14ac:dyDescent="0.3">
      <c r="A98" t="s">
        <v>528</v>
      </c>
      <c r="B98">
        <v>2500000</v>
      </c>
    </row>
    <row r="99" spans="1:2" x14ac:dyDescent="0.3">
      <c r="A99" t="s">
        <v>532</v>
      </c>
      <c r="B99">
        <v>25000000</v>
      </c>
    </row>
    <row r="100" spans="1:2" x14ac:dyDescent="0.3">
      <c r="A100" t="s">
        <v>536</v>
      </c>
      <c r="B100">
        <v>1500000</v>
      </c>
    </row>
    <row r="101" spans="1:2" x14ac:dyDescent="0.3">
      <c r="A101" t="s">
        <v>540</v>
      </c>
      <c r="B101">
        <v>1250000</v>
      </c>
    </row>
    <row r="102" spans="1:2" x14ac:dyDescent="0.3">
      <c r="A102" t="s">
        <v>544</v>
      </c>
      <c r="B102">
        <v>40000000</v>
      </c>
    </row>
    <row r="103" spans="1:2" x14ac:dyDescent="0.3">
      <c r="A103" t="s">
        <v>547</v>
      </c>
      <c r="B103">
        <v>60000000</v>
      </c>
    </row>
    <row r="104" spans="1:2" x14ac:dyDescent="0.3">
      <c r="A104" t="s">
        <v>552</v>
      </c>
      <c r="B104">
        <v>10000000</v>
      </c>
    </row>
    <row r="105" spans="1:2" x14ac:dyDescent="0.3">
      <c r="A105" t="s">
        <v>556</v>
      </c>
      <c r="B105">
        <v>4500000</v>
      </c>
    </row>
    <row r="106" spans="1:2" x14ac:dyDescent="0.3">
      <c r="A106" t="s">
        <v>566</v>
      </c>
      <c r="B106">
        <v>3000000</v>
      </c>
    </row>
    <row r="107" spans="1:2" x14ac:dyDescent="0.3">
      <c r="A107" t="s">
        <v>572</v>
      </c>
      <c r="B107">
        <v>25000000</v>
      </c>
    </row>
    <row r="108" spans="1:2" x14ac:dyDescent="0.3">
      <c r="A108" t="s">
        <v>576</v>
      </c>
      <c r="B108">
        <v>8000000</v>
      </c>
    </row>
    <row r="109" spans="1:2" x14ac:dyDescent="0.3">
      <c r="A109" t="s">
        <v>579</v>
      </c>
      <c r="B109">
        <v>22500000</v>
      </c>
    </row>
    <row r="110" spans="1:2" x14ac:dyDescent="0.3">
      <c r="A110" t="s">
        <v>582</v>
      </c>
      <c r="B110">
        <v>85000000</v>
      </c>
    </row>
    <row r="111" spans="1:2" x14ac:dyDescent="0.3">
      <c r="A111" t="s">
        <v>586</v>
      </c>
      <c r="B111">
        <v>2000000</v>
      </c>
    </row>
    <row r="112" spans="1:2" x14ac:dyDescent="0.3">
      <c r="A112" t="s">
        <v>589</v>
      </c>
      <c r="B112">
        <v>4385000000</v>
      </c>
    </row>
    <row r="113" spans="1:2" x14ac:dyDescent="0.3">
      <c r="A113" t="s">
        <v>633</v>
      </c>
      <c r="B113">
        <v>60000000</v>
      </c>
    </row>
    <row r="114" spans="1:2" x14ac:dyDescent="0.3">
      <c r="A114" t="s">
        <v>637</v>
      </c>
      <c r="B114">
        <v>12500000</v>
      </c>
    </row>
    <row r="115" spans="1:2" x14ac:dyDescent="0.3">
      <c r="A115" t="s">
        <v>640</v>
      </c>
      <c r="B115">
        <v>6000000</v>
      </c>
    </row>
    <row r="116" spans="1:2" x14ac:dyDescent="0.3">
      <c r="A116" t="s">
        <v>644</v>
      </c>
      <c r="B116">
        <v>3000000</v>
      </c>
    </row>
    <row r="117" spans="1:2" x14ac:dyDescent="0.3">
      <c r="A117" t="s">
        <v>648</v>
      </c>
      <c r="B117">
        <v>30000000</v>
      </c>
    </row>
    <row r="118" spans="1:2" x14ac:dyDescent="0.3">
      <c r="A118" t="s">
        <v>650</v>
      </c>
      <c r="B118">
        <v>777500000</v>
      </c>
    </row>
    <row r="119" spans="1:2" x14ac:dyDescent="0.3">
      <c r="A119" t="s">
        <v>657</v>
      </c>
      <c r="B119">
        <v>7500000</v>
      </c>
    </row>
    <row r="120" spans="1:2" x14ac:dyDescent="0.3">
      <c r="A120" t="s">
        <v>661</v>
      </c>
      <c r="B120">
        <v>1500000</v>
      </c>
    </row>
    <row r="121" spans="1:2" x14ac:dyDescent="0.3">
      <c r="A121" t="s">
        <v>665</v>
      </c>
      <c r="B121">
        <v>30000000</v>
      </c>
    </row>
    <row r="122" spans="1:2" x14ac:dyDescent="0.3">
      <c r="A122" t="s">
        <v>668</v>
      </c>
      <c r="B122">
        <v>52500000</v>
      </c>
    </row>
    <row r="123" spans="1:2" x14ac:dyDescent="0.3">
      <c r="A123" t="s">
        <v>671</v>
      </c>
      <c r="B123">
        <v>2000000</v>
      </c>
    </row>
    <row r="124" spans="1:2" x14ac:dyDescent="0.3">
      <c r="A124" t="s">
        <v>675</v>
      </c>
      <c r="B124">
        <v>50000000</v>
      </c>
    </row>
    <row r="125" spans="1:2" x14ac:dyDescent="0.3">
      <c r="A125" t="s">
        <v>678</v>
      </c>
      <c r="B125">
        <v>47500000</v>
      </c>
    </row>
    <row r="126" spans="1:2" x14ac:dyDescent="0.3">
      <c r="A126" t="s">
        <v>680</v>
      </c>
      <c r="B126">
        <v>60000000</v>
      </c>
    </row>
    <row r="127" spans="1:2" x14ac:dyDescent="0.3">
      <c r="A127" t="s">
        <v>684</v>
      </c>
      <c r="B127">
        <v>2500000</v>
      </c>
    </row>
    <row r="128" spans="1:2" x14ac:dyDescent="0.3">
      <c r="A128" t="s">
        <v>687</v>
      </c>
      <c r="B128">
        <v>27500000</v>
      </c>
    </row>
    <row r="129" spans="1:2" x14ac:dyDescent="0.3">
      <c r="A129" t="s">
        <v>691</v>
      </c>
      <c r="B129">
        <v>2500000</v>
      </c>
    </row>
    <row r="130" spans="1:2" x14ac:dyDescent="0.3">
      <c r="A130" t="s">
        <v>695</v>
      </c>
      <c r="B130">
        <v>17500000</v>
      </c>
    </row>
    <row r="131" spans="1:2" x14ac:dyDescent="0.3">
      <c r="A131" t="s">
        <v>699</v>
      </c>
      <c r="B131">
        <v>10000000</v>
      </c>
    </row>
    <row r="132" spans="1:2" x14ac:dyDescent="0.3">
      <c r="A132" t="s">
        <v>703</v>
      </c>
      <c r="B132">
        <v>19250000</v>
      </c>
    </row>
    <row r="133" spans="1:2" x14ac:dyDescent="0.3">
      <c r="A133" t="s">
        <v>709</v>
      </c>
      <c r="B133">
        <v>300000000</v>
      </c>
    </row>
    <row r="134" spans="1:2" x14ac:dyDescent="0.3">
      <c r="A134" t="s">
        <v>727</v>
      </c>
      <c r="B134">
        <v>7500000</v>
      </c>
    </row>
    <row r="135" spans="1:2" x14ac:dyDescent="0.3">
      <c r="A135" t="s">
        <v>731</v>
      </c>
      <c r="B135">
        <v>5000000</v>
      </c>
    </row>
    <row r="136" spans="1:2" x14ac:dyDescent="0.3">
      <c r="A136" t="s">
        <v>734</v>
      </c>
      <c r="B136">
        <v>290000000</v>
      </c>
    </row>
    <row r="137" spans="1:2" x14ac:dyDescent="0.3">
      <c r="A137" t="s">
        <v>743</v>
      </c>
      <c r="B137">
        <v>20000000</v>
      </c>
    </row>
    <row r="138" spans="1:2" x14ac:dyDescent="0.3">
      <c r="A138" t="s">
        <v>746</v>
      </c>
      <c r="B138">
        <v>2500000</v>
      </c>
    </row>
    <row r="139" spans="1:2" x14ac:dyDescent="0.3">
      <c r="A139" t="s">
        <v>750</v>
      </c>
      <c r="B139">
        <v>15000000</v>
      </c>
    </row>
    <row r="140" spans="1:2" x14ac:dyDescent="0.3">
      <c r="A140" t="s">
        <v>753</v>
      </c>
      <c r="B140">
        <v>2630000000</v>
      </c>
    </row>
    <row r="141" spans="1:2" x14ac:dyDescent="0.3">
      <c r="A141" t="s">
        <v>766</v>
      </c>
      <c r="B141">
        <v>12500000</v>
      </c>
    </row>
    <row r="142" spans="1:2" x14ac:dyDescent="0.3">
      <c r="A142" t="s">
        <v>770</v>
      </c>
      <c r="B142">
        <v>1360000000</v>
      </c>
    </row>
    <row r="143" spans="1:2" x14ac:dyDescent="0.3">
      <c r="A143" t="s">
        <v>783</v>
      </c>
      <c r="B143">
        <v>28200000</v>
      </c>
    </row>
    <row r="144" spans="1:2" x14ac:dyDescent="0.3">
      <c r="A144" t="s">
        <v>786</v>
      </c>
      <c r="B144">
        <v>1250000</v>
      </c>
    </row>
    <row r="145" spans="1:2" x14ac:dyDescent="0.3">
      <c r="A145" t="s">
        <v>790</v>
      </c>
      <c r="B145">
        <v>15000000</v>
      </c>
    </row>
    <row r="146" spans="1:2" x14ac:dyDescent="0.3">
      <c r="A146" t="s">
        <v>794</v>
      </c>
      <c r="B146">
        <v>1637500000</v>
      </c>
    </row>
    <row r="147" spans="1:2" x14ac:dyDescent="0.3">
      <c r="A147" t="s">
        <v>819</v>
      </c>
      <c r="B147">
        <v>37500000</v>
      </c>
    </row>
    <row r="148" spans="1:2" x14ac:dyDescent="0.3">
      <c r="A148" t="s">
        <v>822</v>
      </c>
      <c r="B148">
        <v>1500000</v>
      </c>
    </row>
    <row r="149" spans="1:2" x14ac:dyDescent="0.3">
      <c r="A149" t="s">
        <v>826</v>
      </c>
      <c r="B149">
        <v>15000000</v>
      </c>
    </row>
    <row r="150" spans="1:2" x14ac:dyDescent="0.3">
      <c r="A150" t="s">
        <v>830</v>
      </c>
      <c r="B150">
        <v>15000000</v>
      </c>
    </row>
    <row r="151" spans="1:2" x14ac:dyDescent="0.3">
      <c r="A151" t="s">
        <v>833</v>
      </c>
      <c r="B151">
        <v>42500000</v>
      </c>
    </row>
    <row r="152" spans="1:2" x14ac:dyDescent="0.3">
      <c r="A152" t="s">
        <v>843</v>
      </c>
      <c r="B152">
        <v>57500000</v>
      </c>
    </row>
    <row r="153" spans="1:2" x14ac:dyDescent="0.3">
      <c r="A153" t="s">
        <v>851</v>
      </c>
      <c r="B153">
        <v>10000000</v>
      </c>
    </row>
    <row r="154" spans="1:2" x14ac:dyDescent="0.3">
      <c r="A154" t="s">
        <v>854</v>
      </c>
      <c r="B154">
        <v>20000000</v>
      </c>
    </row>
    <row r="155" spans="1:2" x14ac:dyDescent="0.3">
      <c r="A155" t="s">
        <v>858</v>
      </c>
      <c r="B155">
        <v>35000000</v>
      </c>
    </row>
    <row r="156" spans="1:2" x14ac:dyDescent="0.3">
      <c r="A156" t="s">
        <v>862</v>
      </c>
      <c r="B156">
        <v>12500000</v>
      </c>
    </row>
    <row r="157" spans="1:2" x14ac:dyDescent="0.3">
      <c r="A157" t="s">
        <v>865</v>
      </c>
      <c r="B157">
        <v>46500000</v>
      </c>
    </row>
    <row r="158" spans="1:2" x14ac:dyDescent="0.3">
      <c r="A158" t="s">
        <v>871</v>
      </c>
      <c r="B158">
        <v>6000000</v>
      </c>
    </row>
    <row r="159" spans="1:2" x14ac:dyDescent="0.3">
      <c r="A159" t="s">
        <v>875</v>
      </c>
      <c r="B159">
        <v>15000000</v>
      </c>
    </row>
    <row r="160" spans="1:2" x14ac:dyDescent="0.3">
      <c r="A160" t="s">
        <v>878</v>
      </c>
      <c r="B160">
        <v>17500000</v>
      </c>
    </row>
    <row r="161" spans="1:2" x14ac:dyDescent="0.3">
      <c r="A161" t="s">
        <v>882</v>
      </c>
      <c r="B161">
        <v>35000000</v>
      </c>
    </row>
    <row r="162" spans="1:2" x14ac:dyDescent="0.3">
      <c r="A162" t="s">
        <v>887</v>
      </c>
      <c r="B162">
        <v>15000000</v>
      </c>
    </row>
    <row r="163" spans="1:2" x14ac:dyDescent="0.3">
      <c r="A163" t="s">
        <v>890</v>
      </c>
      <c r="B163">
        <v>130000000</v>
      </c>
    </row>
    <row r="164" spans="1:2" x14ac:dyDescent="0.3">
      <c r="A164" t="s">
        <v>899</v>
      </c>
      <c r="B164">
        <v>5000000</v>
      </c>
    </row>
    <row r="165" spans="1:2" x14ac:dyDescent="0.3">
      <c r="A165" t="s">
        <v>903</v>
      </c>
      <c r="B165">
        <v>2500000</v>
      </c>
    </row>
    <row r="166" spans="1:2" x14ac:dyDescent="0.3">
      <c r="A166" t="s">
        <v>907</v>
      </c>
      <c r="B166">
        <v>12500000</v>
      </c>
    </row>
    <row r="167" spans="1:2" x14ac:dyDescent="0.3">
      <c r="A167" t="s">
        <v>910</v>
      </c>
      <c r="B167">
        <v>85000000</v>
      </c>
    </row>
    <row r="168" spans="1:2" x14ac:dyDescent="0.3">
      <c r="A168" t="s">
        <v>914</v>
      </c>
      <c r="B168">
        <v>15000000</v>
      </c>
    </row>
    <row r="169" spans="1:2" x14ac:dyDescent="0.3">
      <c r="A169" t="s">
        <v>917</v>
      </c>
      <c r="B169">
        <v>1630000000</v>
      </c>
    </row>
    <row r="170" spans="1:2" x14ac:dyDescent="0.3">
      <c r="A170" t="s">
        <v>937</v>
      </c>
      <c r="B170">
        <v>20000000</v>
      </c>
    </row>
    <row r="171" spans="1:2" x14ac:dyDescent="0.3">
      <c r="A171" t="s">
        <v>941</v>
      </c>
      <c r="B171">
        <v>42500000</v>
      </c>
    </row>
    <row r="172" spans="1:2" x14ac:dyDescent="0.3">
      <c r="A172" t="s">
        <v>945</v>
      </c>
      <c r="B172">
        <v>15000000</v>
      </c>
    </row>
    <row r="173" spans="1:2" x14ac:dyDescent="0.3">
      <c r="A173" t="s">
        <v>949</v>
      </c>
      <c r="B173">
        <v>7500000</v>
      </c>
    </row>
    <row r="174" spans="1:2" x14ac:dyDescent="0.3">
      <c r="A174" t="s">
        <v>952</v>
      </c>
      <c r="B174">
        <v>60000000</v>
      </c>
    </row>
    <row r="175" spans="1:2" x14ac:dyDescent="0.3">
      <c r="A175" t="s">
        <v>956</v>
      </c>
      <c r="B175">
        <v>462500000</v>
      </c>
    </row>
    <row r="176" spans="1:2" x14ac:dyDescent="0.3">
      <c r="A176" t="s">
        <v>966</v>
      </c>
      <c r="B176">
        <v>1500000</v>
      </c>
    </row>
    <row r="177" spans="1:2" x14ac:dyDescent="0.3">
      <c r="A177" t="s">
        <v>970</v>
      </c>
      <c r="B177">
        <v>885000000</v>
      </c>
    </row>
    <row r="178" spans="1:2" x14ac:dyDescent="0.3">
      <c r="A178" t="s">
        <v>986</v>
      </c>
      <c r="B178">
        <v>10000000</v>
      </c>
    </row>
    <row r="179" spans="1:2" x14ac:dyDescent="0.3">
      <c r="A179" t="s">
        <v>990</v>
      </c>
      <c r="B179">
        <v>345000000</v>
      </c>
    </row>
    <row r="180" spans="1:2" x14ac:dyDescent="0.3">
      <c r="A180" t="s">
        <v>998</v>
      </c>
      <c r="B180">
        <v>15000000</v>
      </c>
    </row>
    <row r="181" spans="1:2" x14ac:dyDescent="0.3">
      <c r="A181" t="s">
        <v>1002</v>
      </c>
      <c r="B181">
        <v>35000000</v>
      </c>
    </row>
    <row r="182" spans="1:2" x14ac:dyDescent="0.3">
      <c r="A182" t="s">
        <v>1005</v>
      </c>
      <c r="B182">
        <v>3000000</v>
      </c>
    </row>
    <row r="183" spans="1:2" x14ac:dyDescent="0.3">
      <c r="A183" t="s">
        <v>1009</v>
      </c>
      <c r="B183">
        <v>17500000</v>
      </c>
    </row>
    <row r="184" spans="1:2" x14ac:dyDescent="0.3">
      <c r="A184" t="s">
        <v>1012</v>
      </c>
      <c r="B184">
        <v>1500000</v>
      </c>
    </row>
    <row r="185" spans="1:2" x14ac:dyDescent="0.3">
      <c r="A185" t="s">
        <v>1014</v>
      </c>
      <c r="B185">
        <v>60000000</v>
      </c>
    </row>
    <row r="186" spans="1:2" x14ac:dyDescent="0.3">
      <c r="A186" t="s">
        <v>1021</v>
      </c>
      <c r="B186">
        <v>47500000</v>
      </c>
    </row>
    <row r="187" spans="1:2" x14ac:dyDescent="0.3">
      <c r="A187" t="s">
        <v>1027</v>
      </c>
      <c r="B187">
        <v>5000000</v>
      </c>
    </row>
    <row r="188" spans="1:2" x14ac:dyDescent="0.3">
      <c r="A188" t="s">
        <v>1031</v>
      </c>
      <c r="B188">
        <v>130000000</v>
      </c>
    </row>
    <row r="189" spans="1:2" x14ac:dyDescent="0.3">
      <c r="A189" t="s">
        <v>1034</v>
      </c>
      <c r="B189">
        <v>15000000</v>
      </c>
    </row>
    <row r="190" spans="1:2" x14ac:dyDescent="0.3">
      <c r="A190" t="s">
        <v>1038</v>
      </c>
      <c r="B190">
        <v>50000000</v>
      </c>
    </row>
    <row r="191" spans="1:2" x14ac:dyDescent="0.3">
      <c r="A191" t="s">
        <v>1041</v>
      </c>
      <c r="B191">
        <v>2500000</v>
      </c>
    </row>
    <row r="192" spans="1:2" x14ac:dyDescent="0.3">
      <c r="A192" t="s">
        <v>1045</v>
      </c>
      <c r="B192">
        <v>15000000</v>
      </c>
    </row>
    <row r="193" spans="1:2" x14ac:dyDescent="0.3">
      <c r="A193" t="s">
        <v>1048</v>
      </c>
      <c r="B193">
        <v>100000000</v>
      </c>
    </row>
    <row r="194" spans="1:2" x14ac:dyDescent="0.3">
      <c r="A194" t="s">
        <v>1051</v>
      </c>
      <c r="B194">
        <v>1000000</v>
      </c>
    </row>
    <row r="195" spans="1:2" x14ac:dyDescent="0.3">
      <c r="A195" t="s">
        <v>1055</v>
      </c>
      <c r="B195">
        <v>12500000</v>
      </c>
    </row>
    <row r="196" spans="1:2" x14ac:dyDescent="0.3">
      <c r="A196" t="s">
        <v>1058</v>
      </c>
      <c r="B196">
        <v>17500000</v>
      </c>
    </row>
    <row r="197" spans="1:2" x14ac:dyDescent="0.3">
      <c r="A197" t="s">
        <v>1062</v>
      </c>
      <c r="B197">
        <v>62500000</v>
      </c>
    </row>
    <row r="198" spans="1:2" x14ac:dyDescent="0.3">
      <c r="A198" t="s">
        <v>1070</v>
      </c>
      <c r="B198">
        <v>35000000</v>
      </c>
    </row>
    <row r="199" spans="1:2" x14ac:dyDescent="0.3">
      <c r="A199" t="s">
        <v>1074</v>
      </c>
      <c r="B199">
        <v>290000000</v>
      </c>
    </row>
    <row r="200" spans="1:2" x14ac:dyDescent="0.3">
      <c r="A200" t="s">
        <v>1078</v>
      </c>
      <c r="B200">
        <v>62500000</v>
      </c>
    </row>
    <row r="201" spans="1:2" x14ac:dyDescent="0.3">
      <c r="A201" t="s">
        <v>1080</v>
      </c>
      <c r="B201">
        <v>52500000</v>
      </c>
    </row>
    <row r="202" spans="1:2" x14ac:dyDescent="0.3">
      <c r="A202" t="s">
        <v>1087</v>
      </c>
      <c r="B202">
        <v>17500000</v>
      </c>
    </row>
    <row r="203" spans="1:2" x14ac:dyDescent="0.3">
      <c r="A203" t="s">
        <v>1090</v>
      </c>
      <c r="B203">
        <v>52000000</v>
      </c>
    </row>
    <row r="204" spans="1:2" x14ac:dyDescent="0.3">
      <c r="A204" t="s">
        <v>1097</v>
      </c>
      <c r="B204">
        <v>4500000</v>
      </c>
    </row>
    <row r="205" spans="1:2" x14ac:dyDescent="0.3">
      <c r="A205" t="s">
        <v>1100</v>
      </c>
      <c r="B205">
        <v>20000000</v>
      </c>
    </row>
    <row r="206" spans="1:2" x14ac:dyDescent="0.3">
      <c r="A206" t="s">
        <v>1103</v>
      </c>
      <c r="B206">
        <v>2500000</v>
      </c>
    </row>
    <row r="207" spans="1:2" x14ac:dyDescent="0.3">
      <c r="A207" t="s">
        <v>1107</v>
      </c>
      <c r="B207">
        <v>1500000</v>
      </c>
    </row>
    <row r="208" spans="1:2" x14ac:dyDescent="0.3">
      <c r="A208" t="s">
        <v>1111</v>
      </c>
      <c r="B208">
        <v>360000000</v>
      </c>
    </row>
    <row r="209" spans="1:2" x14ac:dyDescent="0.3">
      <c r="A209" t="s">
        <v>1114</v>
      </c>
      <c r="B209">
        <v>110000000</v>
      </c>
    </row>
    <row r="210" spans="1:2" x14ac:dyDescent="0.3">
      <c r="A210" t="s">
        <v>1118</v>
      </c>
      <c r="B210">
        <v>7000000</v>
      </c>
    </row>
    <row r="211" spans="1:2" x14ac:dyDescent="0.3">
      <c r="A211" t="s">
        <v>1122</v>
      </c>
      <c r="B211">
        <v>15000000</v>
      </c>
    </row>
    <row r="212" spans="1:2" x14ac:dyDescent="0.3">
      <c r="A212" t="s">
        <v>1125</v>
      </c>
      <c r="B212">
        <v>72500000</v>
      </c>
    </row>
    <row r="213" spans="1:2" x14ac:dyDescent="0.3">
      <c r="A213" t="s">
        <v>1132</v>
      </c>
      <c r="B213">
        <v>290000000</v>
      </c>
    </row>
    <row r="214" spans="1:2" x14ac:dyDescent="0.3">
      <c r="A214" t="s">
        <v>1135</v>
      </c>
      <c r="B214">
        <v>17000000</v>
      </c>
    </row>
    <row r="215" spans="1:2" x14ac:dyDescent="0.3">
      <c r="A215" t="s">
        <v>1141</v>
      </c>
      <c r="B215">
        <v>45000000</v>
      </c>
    </row>
    <row r="216" spans="1:2" x14ac:dyDescent="0.3">
      <c r="A216" t="s">
        <v>1144</v>
      </c>
      <c r="B216">
        <v>1500000</v>
      </c>
    </row>
    <row r="217" spans="1:2" x14ac:dyDescent="0.3">
      <c r="A217" t="s">
        <v>1148</v>
      </c>
      <c r="B217">
        <v>2000000</v>
      </c>
    </row>
    <row r="218" spans="1:2" x14ac:dyDescent="0.3">
      <c r="A218" t="s">
        <v>1152</v>
      </c>
      <c r="B218">
        <v>285000000</v>
      </c>
    </row>
    <row r="219" spans="1:2" x14ac:dyDescent="0.3">
      <c r="A219" t="s">
        <v>1164</v>
      </c>
      <c r="B219">
        <v>17500000</v>
      </c>
    </row>
    <row r="220" spans="1:2" x14ac:dyDescent="0.3">
      <c r="A220" t="s">
        <v>1168</v>
      </c>
      <c r="B220">
        <v>13500000</v>
      </c>
    </row>
    <row r="221" spans="1:2" x14ac:dyDescent="0.3">
      <c r="A221" t="s">
        <v>1175</v>
      </c>
      <c r="B221">
        <v>53000000</v>
      </c>
    </row>
    <row r="222" spans="1:2" x14ac:dyDescent="0.3">
      <c r="A222" t="s">
        <v>1185</v>
      </c>
      <c r="B222">
        <v>70000000</v>
      </c>
    </row>
    <row r="223" spans="1:2" x14ac:dyDescent="0.3">
      <c r="A223" t="s">
        <v>1189</v>
      </c>
      <c r="B223">
        <v>160000000</v>
      </c>
    </row>
    <row r="224" spans="1:2" x14ac:dyDescent="0.3">
      <c r="A224" t="s">
        <v>1192</v>
      </c>
      <c r="B224">
        <v>5300000000</v>
      </c>
    </row>
    <row r="225" spans="1:2" x14ac:dyDescent="0.3">
      <c r="A225" t="s">
        <v>1235</v>
      </c>
      <c r="B225">
        <v>12500000</v>
      </c>
    </row>
    <row r="226" spans="1:2" x14ac:dyDescent="0.3">
      <c r="A226" t="s">
        <v>1239</v>
      </c>
      <c r="B226">
        <v>17500000</v>
      </c>
    </row>
    <row r="227" spans="1:2" x14ac:dyDescent="0.3">
      <c r="A227" t="s">
        <v>1242</v>
      </c>
      <c r="B227">
        <v>932500000</v>
      </c>
    </row>
    <row r="228" spans="1:2" x14ac:dyDescent="0.3">
      <c r="A228" t="s">
        <v>1253</v>
      </c>
      <c r="B228">
        <v>2640000000</v>
      </c>
    </row>
    <row r="229" spans="1:2" x14ac:dyDescent="0.3">
      <c r="A229" t="s">
        <v>1269</v>
      </c>
      <c r="B229">
        <v>185000000</v>
      </c>
    </row>
    <row r="230" spans="1:2" x14ac:dyDescent="0.3">
      <c r="A230" t="s">
        <v>1275</v>
      </c>
      <c r="B230">
        <v>6000000</v>
      </c>
    </row>
    <row r="231" spans="1:2" x14ac:dyDescent="0.3">
      <c r="A231" t="s">
        <v>1279</v>
      </c>
      <c r="B231">
        <v>7000000</v>
      </c>
    </row>
    <row r="232" spans="1:2" x14ac:dyDescent="0.3">
      <c r="A232" t="s">
        <v>1282</v>
      </c>
      <c r="B232">
        <v>230000000</v>
      </c>
    </row>
    <row r="233" spans="1:2" x14ac:dyDescent="0.3">
      <c r="A233" t="s">
        <v>1285</v>
      </c>
      <c r="B233">
        <v>2000000</v>
      </c>
    </row>
    <row r="234" spans="1:2" x14ac:dyDescent="0.3">
      <c r="A234" t="s">
        <v>1289</v>
      </c>
      <c r="B234">
        <v>6000000</v>
      </c>
    </row>
    <row r="235" spans="1:2" x14ac:dyDescent="0.3">
      <c r="A235" t="s">
        <v>1293</v>
      </c>
      <c r="B235">
        <v>30000000</v>
      </c>
    </row>
    <row r="236" spans="1:2" x14ac:dyDescent="0.3">
      <c r="A236" t="s">
        <v>1296</v>
      </c>
      <c r="B236">
        <v>35000000</v>
      </c>
    </row>
    <row r="237" spans="1:2" x14ac:dyDescent="0.3">
      <c r="A237" t="s">
        <v>1299</v>
      </c>
      <c r="B237">
        <v>40000000</v>
      </c>
    </row>
    <row r="238" spans="1:2" x14ac:dyDescent="0.3">
      <c r="A238" t="s">
        <v>1302</v>
      </c>
      <c r="B238">
        <v>10000000</v>
      </c>
    </row>
    <row r="239" spans="1:2" x14ac:dyDescent="0.3">
      <c r="A239" t="s">
        <v>1306</v>
      </c>
      <c r="B239">
        <v>37500000</v>
      </c>
    </row>
    <row r="240" spans="1:2" x14ac:dyDescent="0.3">
      <c r="A240" t="s">
        <v>1308</v>
      </c>
      <c r="B240">
        <v>2000000</v>
      </c>
    </row>
    <row r="241" spans="1:2" x14ac:dyDescent="0.3">
      <c r="A241" t="s">
        <v>1312</v>
      </c>
      <c r="B241">
        <v>55000000</v>
      </c>
    </row>
    <row r="242" spans="1:2" x14ac:dyDescent="0.3">
      <c r="A242" t="s">
        <v>1314</v>
      </c>
      <c r="B242">
        <v>1000000</v>
      </c>
    </row>
    <row r="243" spans="1:2" x14ac:dyDescent="0.3">
      <c r="A243" t="s">
        <v>1318</v>
      </c>
      <c r="B243">
        <v>45000000</v>
      </c>
    </row>
    <row r="244" spans="1:2" x14ac:dyDescent="0.3">
      <c r="A244" t="s">
        <v>1322</v>
      </c>
      <c r="B244">
        <v>5500000</v>
      </c>
    </row>
    <row r="245" spans="1:2" x14ac:dyDescent="0.3">
      <c r="A245" t="s">
        <v>1325</v>
      </c>
      <c r="B245">
        <v>600000000</v>
      </c>
    </row>
    <row r="246" spans="1:2" x14ac:dyDescent="0.3">
      <c r="A246" t="s">
        <v>1329</v>
      </c>
      <c r="B246">
        <v>1367500000</v>
      </c>
    </row>
    <row r="247" spans="1:2" x14ac:dyDescent="0.3">
      <c r="A247" t="s">
        <v>1352</v>
      </c>
      <c r="B247">
        <v>77500000</v>
      </c>
    </row>
    <row r="248" spans="1:2" x14ac:dyDescent="0.3">
      <c r="A248" t="s">
        <v>1368</v>
      </c>
      <c r="B248">
        <v>4000000</v>
      </c>
    </row>
    <row r="249" spans="1:2" x14ac:dyDescent="0.3">
      <c r="A249" t="s">
        <v>1372</v>
      </c>
      <c r="B249">
        <v>110000000</v>
      </c>
    </row>
    <row r="250" spans="1:2" x14ac:dyDescent="0.3">
      <c r="A250" t="s">
        <v>1375</v>
      </c>
      <c r="B250">
        <v>3500000</v>
      </c>
    </row>
    <row r="251" spans="1:2" x14ac:dyDescent="0.3">
      <c r="A251" t="s">
        <v>1379</v>
      </c>
      <c r="B251">
        <v>90000000</v>
      </c>
    </row>
    <row r="252" spans="1:2" x14ac:dyDescent="0.3">
      <c r="A252" t="s">
        <v>1383</v>
      </c>
      <c r="B252">
        <v>2000000</v>
      </c>
    </row>
    <row r="253" spans="1:2" x14ac:dyDescent="0.3">
      <c r="A253" t="s">
        <v>1387</v>
      </c>
      <c r="B253">
        <v>22500000</v>
      </c>
    </row>
    <row r="254" spans="1:2" x14ac:dyDescent="0.3">
      <c r="A254" t="s">
        <v>1391</v>
      </c>
      <c r="B254">
        <v>920000000</v>
      </c>
    </row>
    <row r="255" spans="1:2" x14ac:dyDescent="0.3">
      <c r="A255" t="s">
        <v>1398</v>
      </c>
      <c r="B255">
        <v>30000000</v>
      </c>
    </row>
    <row r="256" spans="1:2" x14ac:dyDescent="0.3">
      <c r="A256" t="s">
        <v>1401</v>
      </c>
      <c r="B256">
        <v>30000000</v>
      </c>
    </row>
    <row r="257" spans="1:2" x14ac:dyDescent="0.3">
      <c r="A257" t="s">
        <v>1405</v>
      </c>
      <c r="B257">
        <v>5000000</v>
      </c>
    </row>
    <row r="258" spans="1:2" x14ac:dyDescent="0.3">
      <c r="A258" t="s">
        <v>1409</v>
      </c>
      <c r="B258">
        <v>629000000</v>
      </c>
    </row>
    <row r="259" spans="1:2" x14ac:dyDescent="0.3">
      <c r="A259" t="s">
        <v>1415</v>
      </c>
      <c r="B259">
        <v>25000000</v>
      </c>
    </row>
    <row r="260" spans="1:2" x14ac:dyDescent="0.3">
      <c r="A260" t="s">
        <v>1418</v>
      </c>
      <c r="B260">
        <v>20000000</v>
      </c>
    </row>
    <row r="261" spans="1:2" x14ac:dyDescent="0.3">
      <c r="A261" t="s">
        <v>1422</v>
      </c>
      <c r="B261">
        <v>60000000</v>
      </c>
    </row>
    <row r="262" spans="1:2" x14ac:dyDescent="0.3">
      <c r="A262" t="s">
        <v>1426</v>
      </c>
      <c r="B262">
        <v>630000000</v>
      </c>
    </row>
    <row r="263" spans="1:2" x14ac:dyDescent="0.3">
      <c r="A263" t="s">
        <v>1428</v>
      </c>
      <c r="B263">
        <v>50000000</v>
      </c>
    </row>
    <row r="264" spans="1:2" x14ac:dyDescent="0.3">
      <c r="A264" t="s">
        <v>1190</v>
      </c>
      <c r="B264">
        <v>4000000</v>
      </c>
    </row>
    <row r="265" spans="1:2" x14ac:dyDescent="0.3">
      <c r="A265" t="s">
        <v>1434</v>
      </c>
      <c r="B265">
        <v>3000000</v>
      </c>
    </row>
    <row r="266" spans="1:2" x14ac:dyDescent="0.3">
      <c r="A266" t="s">
        <v>1437</v>
      </c>
      <c r="B266">
        <v>252500000</v>
      </c>
    </row>
    <row r="267" spans="1:2" x14ac:dyDescent="0.3">
      <c r="A267" t="s">
        <v>1442</v>
      </c>
      <c r="B267">
        <v>20000000</v>
      </c>
    </row>
    <row r="268" spans="1:2" x14ac:dyDescent="0.3">
      <c r="A268" t="s">
        <v>1446</v>
      </c>
      <c r="B268">
        <v>12500000</v>
      </c>
    </row>
    <row r="269" spans="1:2" x14ac:dyDescent="0.3">
      <c r="A269" t="s">
        <v>138</v>
      </c>
      <c r="B269">
        <v>890000000</v>
      </c>
    </row>
    <row r="270" spans="1:2" x14ac:dyDescent="0.3">
      <c r="A270" t="s">
        <v>1460</v>
      </c>
      <c r="B270">
        <v>12500000</v>
      </c>
    </row>
    <row r="271" spans="1:2" x14ac:dyDescent="0.3">
      <c r="A271" t="s">
        <v>1464</v>
      </c>
      <c r="B271">
        <v>7000000</v>
      </c>
    </row>
    <row r="272" spans="1:2" x14ac:dyDescent="0.3">
      <c r="A272" t="s">
        <v>1467</v>
      </c>
      <c r="B272">
        <v>17500000</v>
      </c>
    </row>
    <row r="273" spans="1:2" x14ac:dyDescent="0.3">
      <c r="A273" t="s">
        <v>1471</v>
      </c>
      <c r="B273">
        <v>20000000</v>
      </c>
    </row>
    <row r="274" spans="1:2" x14ac:dyDescent="0.3">
      <c r="A274" t="s">
        <v>1474</v>
      </c>
      <c r="B274">
        <v>9060000000</v>
      </c>
    </row>
    <row r="275" spans="1:2" x14ac:dyDescent="0.3">
      <c r="A275" t="s">
        <v>1490</v>
      </c>
      <c r="B275">
        <v>3000000</v>
      </c>
    </row>
    <row r="276" spans="1:2" x14ac:dyDescent="0.3">
      <c r="A276" t="s">
        <v>1494</v>
      </c>
      <c r="B276">
        <v>30000000</v>
      </c>
    </row>
    <row r="277" spans="1:2" x14ac:dyDescent="0.3">
      <c r="A277" t="s">
        <v>1498</v>
      </c>
      <c r="B277">
        <v>2000000</v>
      </c>
    </row>
    <row r="278" spans="1:2" x14ac:dyDescent="0.3">
      <c r="A278" t="s">
        <v>1502</v>
      </c>
      <c r="B278">
        <v>5500000</v>
      </c>
    </row>
    <row r="279" spans="1:2" x14ac:dyDescent="0.3">
      <c r="A279" t="s">
        <v>1505</v>
      </c>
      <c r="B279">
        <v>75000000</v>
      </c>
    </row>
    <row r="280" spans="1:2" x14ac:dyDescent="0.3">
      <c r="A280" t="s">
        <v>1509</v>
      </c>
      <c r="B280">
        <v>2500000</v>
      </c>
    </row>
    <row r="281" spans="1:2" x14ac:dyDescent="0.3">
      <c r="A281" t="s">
        <v>1511</v>
      </c>
      <c r="B281">
        <v>2640000000</v>
      </c>
    </row>
    <row r="282" spans="1:2" x14ac:dyDescent="0.3">
      <c r="A282" t="s">
        <v>1526</v>
      </c>
      <c r="B282">
        <v>4000000</v>
      </c>
    </row>
    <row r="283" spans="1:2" x14ac:dyDescent="0.3">
      <c r="A283" t="s">
        <v>1530</v>
      </c>
      <c r="B283">
        <v>1180000000</v>
      </c>
    </row>
    <row r="284" spans="1:2" x14ac:dyDescent="0.3">
      <c r="A284" t="s">
        <v>1545</v>
      </c>
      <c r="B284">
        <v>8000000</v>
      </c>
    </row>
    <row r="285" spans="1:2" x14ac:dyDescent="0.3">
      <c r="A285" t="s">
        <v>1548</v>
      </c>
      <c r="B285">
        <v>35000000</v>
      </c>
    </row>
    <row r="286" spans="1:2" x14ac:dyDescent="0.3">
      <c r="A286" t="s">
        <v>1551</v>
      </c>
      <c r="B286">
        <v>25000000</v>
      </c>
    </row>
    <row r="287" spans="1:2" x14ac:dyDescent="0.3">
      <c r="A287" t="s">
        <v>1555</v>
      </c>
      <c r="B287">
        <v>1500000</v>
      </c>
    </row>
    <row r="288" spans="1:2" x14ac:dyDescent="0.3">
      <c r="A288" t="s">
        <v>1559</v>
      </c>
      <c r="B288">
        <v>27500000</v>
      </c>
    </row>
    <row r="289" spans="1:2" x14ac:dyDescent="0.3">
      <c r="A289" t="s">
        <v>1562</v>
      </c>
      <c r="B289">
        <v>3000000</v>
      </c>
    </row>
    <row r="290" spans="1:2" x14ac:dyDescent="0.3">
      <c r="A290" t="s">
        <v>270</v>
      </c>
      <c r="B290">
        <v>75000000</v>
      </c>
    </row>
    <row r="291" spans="1:2" x14ac:dyDescent="0.3">
      <c r="A291" t="s">
        <v>1566</v>
      </c>
      <c r="B291">
        <v>362500000</v>
      </c>
    </row>
    <row r="292" spans="1:2" x14ac:dyDescent="0.3">
      <c r="A292" t="s">
        <v>1603</v>
      </c>
      <c r="B292">
        <v>1000000000</v>
      </c>
    </row>
    <row r="293" spans="1:2" x14ac:dyDescent="0.3">
      <c r="A293" t="s">
        <v>1610</v>
      </c>
      <c r="B293">
        <v>15000000</v>
      </c>
    </row>
    <row r="294" spans="1:2" x14ac:dyDescent="0.3">
      <c r="A294" t="s">
        <v>1613</v>
      </c>
      <c r="B294">
        <v>67500000</v>
      </c>
    </row>
    <row r="295" spans="1:2" x14ac:dyDescent="0.3">
      <c r="A295" t="s">
        <v>1615</v>
      </c>
      <c r="B295">
        <v>10000000</v>
      </c>
    </row>
    <row r="296" spans="1:2" x14ac:dyDescent="0.3">
      <c r="A296" t="s">
        <v>1619</v>
      </c>
      <c r="B296">
        <v>15000000</v>
      </c>
    </row>
    <row r="297" spans="1:2" x14ac:dyDescent="0.3">
      <c r="A297" t="s">
        <v>1623</v>
      </c>
      <c r="B297">
        <v>5000000</v>
      </c>
    </row>
    <row r="298" spans="1:2" x14ac:dyDescent="0.3">
      <c r="A298" t="s">
        <v>19</v>
      </c>
      <c r="B298">
        <v>9500000</v>
      </c>
    </row>
    <row r="299" spans="1:2" x14ac:dyDescent="0.3">
      <c r="A299" t="s">
        <v>1630</v>
      </c>
      <c r="B299">
        <v>8000000</v>
      </c>
    </row>
    <row r="300" spans="1:2" x14ac:dyDescent="0.3">
      <c r="A300" t="s">
        <v>1634</v>
      </c>
      <c r="B300">
        <v>927500000</v>
      </c>
    </row>
    <row r="301" spans="1:2" x14ac:dyDescent="0.3">
      <c r="A301" t="s">
        <v>1663</v>
      </c>
      <c r="B301">
        <v>5322500000</v>
      </c>
    </row>
    <row r="302" spans="1:2" x14ac:dyDescent="0.3">
      <c r="A302" t="s">
        <v>1687</v>
      </c>
      <c r="B302">
        <v>3000000</v>
      </c>
    </row>
    <row r="303" spans="1:2" x14ac:dyDescent="0.3">
      <c r="A303" t="s">
        <v>1690</v>
      </c>
      <c r="B303">
        <v>87500000</v>
      </c>
    </row>
    <row r="304" spans="1:2" x14ac:dyDescent="0.3">
      <c r="A304" t="s">
        <v>1694</v>
      </c>
      <c r="B304">
        <v>1500000</v>
      </c>
    </row>
    <row r="305" spans="1:2" x14ac:dyDescent="0.3">
      <c r="A305" t="s">
        <v>1698</v>
      </c>
      <c r="B305">
        <v>12500000</v>
      </c>
    </row>
    <row r="306" spans="1:2" x14ac:dyDescent="0.3">
      <c r="A306" t="s">
        <v>1701</v>
      </c>
      <c r="B306">
        <v>10000000</v>
      </c>
    </row>
    <row r="307" spans="1:2" x14ac:dyDescent="0.3">
      <c r="A307" t="s">
        <v>1705</v>
      </c>
      <c r="B307">
        <v>4000000</v>
      </c>
    </row>
    <row r="308" spans="1:2" x14ac:dyDescent="0.3">
      <c r="A308" t="s">
        <v>1708</v>
      </c>
      <c r="B308">
        <v>3000000</v>
      </c>
    </row>
    <row r="309" spans="1:2" x14ac:dyDescent="0.3">
      <c r="A309" t="s">
        <v>1711</v>
      </c>
      <c r="B309">
        <v>300000000</v>
      </c>
    </row>
    <row r="310" spans="1:2" x14ac:dyDescent="0.3">
      <c r="A310" t="s">
        <v>1714</v>
      </c>
      <c r="B310">
        <v>2500000</v>
      </c>
    </row>
    <row r="311" spans="1:2" x14ac:dyDescent="0.3">
      <c r="A311" t="s">
        <v>1717</v>
      </c>
      <c r="B311">
        <v>105000000</v>
      </c>
    </row>
    <row r="312" spans="1:2" x14ac:dyDescent="0.3">
      <c r="A312" t="s">
        <v>1722</v>
      </c>
      <c r="B312">
        <v>20000000</v>
      </c>
    </row>
    <row r="313" spans="1:2" x14ac:dyDescent="0.3">
      <c r="A313" t="s">
        <v>1726</v>
      </c>
      <c r="B313">
        <v>30000000</v>
      </c>
    </row>
    <row r="314" spans="1:2" x14ac:dyDescent="0.3">
      <c r="A314" t="s">
        <v>1730</v>
      </c>
      <c r="B314">
        <v>45000000</v>
      </c>
    </row>
    <row r="315" spans="1:2" x14ac:dyDescent="0.3">
      <c r="A315" t="s">
        <v>1733</v>
      </c>
      <c r="B315">
        <v>4500000</v>
      </c>
    </row>
    <row r="316" spans="1:2" x14ac:dyDescent="0.3">
      <c r="A316" t="s">
        <v>1737</v>
      </c>
      <c r="B316">
        <v>890000000</v>
      </c>
    </row>
    <row r="317" spans="1:2" x14ac:dyDescent="0.3">
      <c r="A317" t="s">
        <v>1747</v>
      </c>
      <c r="B317">
        <v>12500000</v>
      </c>
    </row>
    <row r="318" spans="1:2" x14ac:dyDescent="0.3">
      <c r="A318" t="s">
        <v>1751</v>
      </c>
      <c r="B318">
        <v>12500000</v>
      </c>
    </row>
    <row r="319" spans="1:2" x14ac:dyDescent="0.3">
      <c r="A319" t="s">
        <v>1673</v>
      </c>
      <c r="B319">
        <v>560000000</v>
      </c>
    </row>
    <row r="320" spans="1:2" x14ac:dyDescent="0.3">
      <c r="A320" t="s">
        <v>25</v>
      </c>
      <c r="B320">
        <v>15000000</v>
      </c>
    </row>
    <row r="321" spans="1:2" x14ac:dyDescent="0.3">
      <c r="A321" t="s">
        <v>1758</v>
      </c>
      <c r="B321">
        <v>190000000</v>
      </c>
    </row>
    <row r="322" spans="1:2" x14ac:dyDescent="0.3">
      <c r="A322" t="s">
        <v>1760</v>
      </c>
      <c r="B322">
        <v>1000000</v>
      </c>
    </row>
    <row r="323" spans="1:2" x14ac:dyDescent="0.3">
      <c r="A323" t="s">
        <v>1764</v>
      </c>
      <c r="B323">
        <v>10000000</v>
      </c>
    </row>
    <row r="324" spans="1:2" x14ac:dyDescent="0.3">
      <c r="A324" t="s">
        <v>1768</v>
      </c>
      <c r="B324">
        <v>2500000</v>
      </c>
    </row>
    <row r="325" spans="1:2" x14ac:dyDescent="0.3">
      <c r="A325" t="s">
        <v>1772</v>
      </c>
      <c r="B325">
        <v>127500000</v>
      </c>
    </row>
    <row r="326" spans="1:2" x14ac:dyDescent="0.3">
      <c r="A326" t="s">
        <v>1776</v>
      </c>
      <c r="B326">
        <v>1020000000</v>
      </c>
    </row>
    <row r="327" spans="1:2" x14ac:dyDescent="0.3">
      <c r="A327" t="s">
        <v>1781</v>
      </c>
      <c r="B327">
        <v>260000000</v>
      </c>
    </row>
    <row r="328" spans="1:2" x14ac:dyDescent="0.3">
      <c r="A328" t="s">
        <v>1783</v>
      </c>
      <c r="B328">
        <v>8000000</v>
      </c>
    </row>
    <row r="329" spans="1:2" x14ac:dyDescent="0.3">
      <c r="A329" t="s">
        <v>1785</v>
      </c>
      <c r="B329">
        <v>477500000</v>
      </c>
    </row>
    <row r="330" spans="1:2" x14ac:dyDescent="0.3">
      <c r="A330" t="s">
        <v>1792</v>
      </c>
      <c r="B330">
        <v>220000000</v>
      </c>
    </row>
    <row r="331" spans="1:2" x14ac:dyDescent="0.3">
      <c r="A331" t="s">
        <v>1794</v>
      </c>
      <c r="B331">
        <v>20000000</v>
      </c>
    </row>
    <row r="332" spans="1:2" x14ac:dyDescent="0.3">
      <c r="A332" t="s">
        <v>1798</v>
      </c>
      <c r="B332">
        <v>9000000</v>
      </c>
    </row>
    <row r="333" spans="1:2" x14ac:dyDescent="0.3">
      <c r="A333" t="s">
        <v>1801</v>
      </c>
      <c r="B333">
        <v>25000000</v>
      </c>
    </row>
    <row r="334" spans="1:2" x14ac:dyDescent="0.3">
      <c r="A334" t="s">
        <v>1805</v>
      </c>
      <c r="B334">
        <v>532500000</v>
      </c>
    </row>
    <row r="335" spans="1:2" x14ac:dyDescent="0.3">
      <c r="A335" t="s">
        <v>1831</v>
      </c>
      <c r="B335">
        <v>1000000</v>
      </c>
    </row>
    <row r="336" spans="1:2" x14ac:dyDescent="0.3">
      <c r="A336" t="s">
        <v>1834</v>
      </c>
      <c r="B336">
        <v>2000000</v>
      </c>
    </row>
    <row r="337" spans="1:2" x14ac:dyDescent="0.3">
      <c r="A337" t="s">
        <v>1838</v>
      </c>
      <c r="B337">
        <v>25325000</v>
      </c>
    </row>
    <row r="338" spans="1:2" x14ac:dyDescent="0.3">
      <c r="A338" t="s">
        <v>1845</v>
      </c>
      <c r="B338">
        <v>8000000</v>
      </c>
    </row>
    <row r="339" spans="1:2" x14ac:dyDescent="0.3">
      <c r="A339" t="s">
        <v>1849</v>
      </c>
      <c r="B339">
        <v>50000000</v>
      </c>
    </row>
    <row r="340" spans="1:2" x14ac:dyDescent="0.3">
      <c r="A340" t="s">
        <v>1853</v>
      </c>
      <c r="B340">
        <v>95000000</v>
      </c>
    </row>
    <row r="341" spans="1:2" x14ac:dyDescent="0.3">
      <c r="A341" t="s">
        <v>1858</v>
      </c>
      <c r="B341">
        <v>120000000</v>
      </c>
    </row>
    <row r="342" spans="1:2" x14ac:dyDescent="0.3">
      <c r="A342" t="s">
        <v>1860</v>
      </c>
      <c r="B342">
        <v>20000000</v>
      </c>
    </row>
    <row r="343" spans="1:2" x14ac:dyDescent="0.3">
      <c r="A343" t="s">
        <v>1864</v>
      </c>
      <c r="B343">
        <v>7500000</v>
      </c>
    </row>
    <row r="344" spans="1:2" x14ac:dyDescent="0.3">
      <c r="A344" t="s">
        <v>1868</v>
      </c>
      <c r="B344">
        <v>135000000</v>
      </c>
    </row>
    <row r="345" spans="1:2" x14ac:dyDescent="0.3">
      <c r="A345" t="s">
        <v>1878</v>
      </c>
      <c r="B345">
        <v>3000000</v>
      </c>
    </row>
    <row r="346" spans="1:2" x14ac:dyDescent="0.3">
      <c r="A346" t="s">
        <v>1882</v>
      </c>
      <c r="B346">
        <v>1500000</v>
      </c>
    </row>
    <row r="347" spans="1:2" x14ac:dyDescent="0.3">
      <c r="A347" t="s">
        <v>1886</v>
      </c>
      <c r="B347">
        <v>10000000</v>
      </c>
    </row>
    <row r="348" spans="1:2" x14ac:dyDescent="0.3">
      <c r="A348" t="s">
        <v>1890</v>
      </c>
      <c r="B348">
        <v>16500000</v>
      </c>
    </row>
    <row r="349" spans="1:2" x14ac:dyDescent="0.3">
      <c r="A349" t="s">
        <v>1894</v>
      </c>
      <c r="B349">
        <v>2500000</v>
      </c>
    </row>
    <row r="350" spans="1:2" x14ac:dyDescent="0.3">
      <c r="A350" t="s">
        <v>1898</v>
      </c>
      <c r="B350">
        <v>209500000</v>
      </c>
    </row>
    <row r="351" spans="1:2" x14ac:dyDescent="0.3">
      <c r="A351" t="s">
        <v>1903</v>
      </c>
      <c r="B351">
        <v>462500000</v>
      </c>
    </row>
    <row r="352" spans="1:2" x14ac:dyDescent="0.3">
      <c r="A352" t="s">
        <v>1915</v>
      </c>
      <c r="B352">
        <v>15000000</v>
      </c>
    </row>
    <row r="353" spans="1:2" x14ac:dyDescent="0.3">
      <c r="A353" t="s">
        <v>1919</v>
      </c>
      <c r="B353">
        <v>1500000</v>
      </c>
    </row>
    <row r="354" spans="1:2" x14ac:dyDescent="0.3">
      <c r="A354" t="s">
        <v>1923</v>
      </c>
      <c r="B354">
        <v>65000000</v>
      </c>
    </row>
    <row r="355" spans="1:2" x14ac:dyDescent="0.3">
      <c r="A355" t="s">
        <v>1927</v>
      </c>
      <c r="B355">
        <v>7500000</v>
      </c>
    </row>
    <row r="356" spans="1:2" x14ac:dyDescent="0.3">
      <c r="A356" t="s">
        <v>1930</v>
      </c>
      <c r="B356">
        <v>15000000</v>
      </c>
    </row>
    <row r="357" spans="1:2" x14ac:dyDescent="0.3">
      <c r="A357" t="s">
        <v>1933</v>
      </c>
      <c r="B357">
        <v>120000000</v>
      </c>
    </row>
    <row r="358" spans="1:2" x14ac:dyDescent="0.3">
      <c r="A358" t="s">
        <v>1937</v>
      </c>
      <c r="B358">
        <v>15000000</v>
      </c>
    </row>
    <row r="359" spans="1:2" x14ac:dyDescent="0.3">
      <c r="A359" t="s">
        <v>1940</v>
      </c>
      <c r="B359">
        <v>30000000</v>
      </c>
    </row>
    <row r="360" spans="1:2" x14ac:dyDescent="0.3">
      <c r="A360" t="s">
        <v>1943</v>
      </c>
      <c r="B360">
        <v>180000000</v>
      </c>
    </row>
    <row r="361" spans="1:2" x14ac:dyDescent="0.3">
      <c r="A361" t="s">
        <v>1946</v>
      </c>
      <c r="B361">
        <v>50000000</v>
      </c>
    </row>
    <row r="362" spans="1:2" x14ac:dyDescent="0.3">
      <c r="A362" t="s">
        <v>1949</v>
      </c>
      <c r="B362">
        <v>3500000</v>
      </c>
    </row>
    <row r="363" spans="1:2" x14ac:dyDescent="0.3">
      <c r="A363" t="s">
        <v>1953</v>
      </c>
      <c r="B363">
        <v>490000000</v>
      </c>
    </row>
    <row r="364" spans="1:2" x14ac:dyDescent="0.3">
      <c r="A364" t="s">
        <v>1958</v>
      </c>
      <c r="B364">
        <v>260000000</v>
      </c>
    </row>
    <row r="365" spans="1:2" x14ac:dyDescent="0.3">
      <c r="A365" t="s">
        <v>1963</v>
      </c>
      <c r="B365">
        <v>6000000</v>
      </c>
    </row>
    <row r="366" spans="1:2" x14ac:dyDescent="0.3">
      <c r="A366" t="s">
        <v>30</v>
      </c>
      <c r="B366">
        <v>325000000</v>
      </c>
    </row>
    <row r="367" spans="1:2" x14ac:dyDescent="0.3">
      <c r="A367" t="s">
        <v>1967</v>
      </c>
      <c r="B367">
        <v>125000000</v>
      </c>
    </row>
    <row r="368" spans="1:2" x14ac:dyDescent="0.3">
      <c r="A368" t="s">
        <v>1974</v>
      </c>
      <c r="B368">
        <v>650000000</v>
      </c>
    </row>
    <row r="369" spans="1:2" x14ac:dyDescent="0.3">
      <c r="A369" t="s">
        <v>1984</v>
      </c>
      <c r="B369">
        <v>5000000</v>
      </c>
    </row>
    <row r="370" spans="1:2" x14ac:dyDescent="0.3">
      <c r="A370" t="s">
        <v>1987</v>
      </c>
      <c r="B370">
        <v>4000000</v>
      </c>
    </row>
    <row r="371" spans="1:2" x14ac:dyDescent="0.3">
      <c r="A371" t="s">
        <v>1991</v>
      </c>
      <c r="B371">
        <v>3000000</v>
      </c>
    </row>
    <row r="372" spans="1:2" x14ac:dyDescent="0.3">
      <c r="A372" t="s">
        <v>1994</v>
      </c>
      <c r="B372">
        <v>22500000</v>
      </c>
    </row>
    <row r="373" spans="1:2" x14ac:dyDescent="0.3">
      <c r="A373" t="s">
        <v>1997</v>
      </c>
      <c r="B373">
        <v>35000000</v>
      </c>
    </row>
    <row r="374" spans="1:2" x14ac:dyDescent="0.3">
      <c r="A374" t="s">
        <v>2001</v>
      </c>
      <c r="B374">
        <v>240000000</v>
      </c>
    </row>
    <row r="375" spans="1:2" x14ac:dyDescent="0.3">
      <c r="A375" t="s">
        <v>2005</v>
      </c>
      <c r="B375">
        <v>77500000</v>
      </c>
    </row>
    <row r="376" spans="1:2" x14ac:dyDescent="0.3">
      <c r="A376" t="s">
        <v>2013</v>
      </c>
      <c r="B376">
        <v>25000000</v>
      </c>
    </row>
    <row r="377" spans="1:2" x14ac:dyDescent="0.3">
      <c r="A377" t="s">
        <v>2015</v>
      </c>
      <c r="B377">
        <v>705000000</v>
      </c>
    </row>
    <row r="378" spans="1:2" x14ac:dyDescent="0.3">
      <c r="A378" t="s">
        <v>2032</v>
      </c>
      <c r="B378">
        <v>5000000</v>
      </c>
    </row>
    <row r="379" spans="1:2" x14ac:dyDescent="0.3">
      <c r="A379" t="s">
        <v>2036</v>
      </c>
      <c r="B379">
        <v>4000000</v>
      </c>
    </row>
    <row r="380" spans="1:2" x14ac:dyDescent="0.3">
      <c r="A380" t="s">
        <v>2039</v>
      </c>
      <c r="B380">
        <v>60000000</v>
      </c>
    </row>
    <row r="381" spans="1:2" x14ac:dyDescent="0.3">
      <c r="A381" t="s">
        <v>2042</v>
      </c>
      <c r="B381">
        <v>20000000</v>
      </c>
    </row>
    <row r="382" spans="1:2" x14ac:dyDescent="0.3">
      <c r="A382" t="s">
        <v>2045</v>
      </c>
      <c r="B382">
        <v>50000000</v>
      </c>
    </row>
    <row r="383" spans="1:2" x14ac:dyDescent="0.3">
      <c r="A383" t="s">
        <v>2047</v>
      </c>
      <c r="B383">
        <v>25000000</v>
      </c>
    </row>
    <row r="384" spans="1:2" x14ac:dyDescent="0.3">
      <c r="A384" t="s">
        <v>2050</v>
      </c>
      <c r="B384">
        <v>45000000</v>
      </c>
    </row>
    <row r="385" spans="1:2" x14ac:dyDescent="0.3">
      <c r="A385" t="s">
        <v>2055</v>
      </c>
      <c r="B385">
        <v>19000000</v>
      </c>
    </row>
    <row r="386" spans="1:2" x14ac:dyDescent="0.3">
      <c r="A386" t="s">
        <v>2059</v>
      </c>
      <c r="B386">
        <v>20000000</v>
      </c>
    </row>
    <row r="387" spans="1:2" x14ac:dyDescent="0.3">
      <c r="A387" t="s">
        <v>2062</v>
      </c>
      <c r="B387">
        <v>17500000</v>
      </c>
    </row>
    <row r="388" spans="1:2" x14ac:dyDescent="0.3">
      <c r="A388" t="s">
        <v>2066</v>
      </c>
      <c r="B388">
        <v>12500000</v>
      </c>
    </row>
    <row r="389" spans="1:2" x14ac:dyDescent="0.3">
      <c r="A389" t="s">
        <v>417</v>
      </c>
      <c r="B389">
        <v>70000000</v>
      </c>
    </row>
    <row r="390" spans="1:2" x14ac:dyDescent="0.3">
      <c r="A390" t="s">
        <v>2071</v>
      </c>
      <c r="B390">
        <v>30000000</v>
      </c>
    </row>
    <row r="391" spans="1:2" x14ac:dyDescent="0.3">
      <c r="A391" t="s">
        <v>2075</v>
      </c>
      <c r="B391">
        <v>15500000</v>
      </c>
    </row>
    <row r="392" spans="1:2" x14ac:dyDescent="0.3">
      <c r="A392" t="s">
        <v>2082</v>
      </c>
      <c r="B392">
        <v>20000000</v>
      </c>
    </row>
    <row r="393" spans="1:2" x14ac:dyDescent="0.3">
      <c r="A393" t="s">
        <v>2085</v>
      </c>
      <c r="B393">
        <v>240000000</v>
      </c>
    </row>
    <row r="394" spans="1:2" x14ac:dyDescent="0.3">
      <c r="A394" t="s">
        <v>2087</v>
      </c>
      <c r="B394">
        <v>382500000</v>
      </c>
    </row>
    <row r="395" spans="1:2" x14ac:dyDescent="0.3">
      <c r="A395" t="s">
        <v>2105</v>
      </c>
      <c r="B395">
        <v>115000000</v>
      </c>
    </row>
    <row r="396" spans="1:2" x14ac:dyDescent="0.3">
      <c r="A396" t="s">
        <v>2111</v>
      </c>
      <c r="B396">
        <v>27500000</v>
      </c>
    </row>
    <row r="397" spans="1:2" x14ac:dyDescent="0.3">
      <c r="A397" t="s">
        <v>2114</v>
      </c>
      <c r="B397">
        <v>120000000</v>
      </c>
    </row>
    <row r="398" spans="1:2" x14ac:dyDescent="0.3">
      <c r="A398" t="s">
        <v>2118</v>
      </c>
      <c r="B398">
        <v>20000000</v>
      </c>
    </row>
    <row r="399" spans="1:2" x14ac:dyDescent="0.3">
      <c r="A399" t="s">
        <v>2122</v>
      </c>
      <c r="B399">
        <v>3000000</v>
      </c>
    </row>
    <row r="400" spans="1:2" x14ac:dyDescent="0.3">
      <c r="A400" t="s">
        <v>2124</v>
      </c>
      <c r="B400">
        <v>17500000</v>
      </c>
    </row>
    <row r="401" spans="1:2" x14ac:dyDescent="0.3">
      <c r="A401" t="s">
        <v>2128</v>
      </c>
      <c r="B401">
        <v>12500000</v>
      </c>
    </row>
    <row r="402" spans="1:2" x14ac:dyDescent="0.3">
      <c r="A402" t="s">
        <v>2132</v>
      </c>
      <c r="B402">
        <v>40000000</v>
      </c>
    </row>
    <row r="403" spans="1:2" x14ac:dyDescent="0.3">
      <c r="A403" t="s">
        <v>2134</v>
      </c>
      <c r="B403">
        <v>17500000</v>
      </c>
    </row>
    <row r="404" spans="1:2" x14ac:dyDescent="0.3">
      <c r="A404" t="s">
        <v>2144</v>
      </c>
      <c r="B404">
        <v>5000000</v>
      </c>
    </row>
    <row r="405" spans="1:2" x14ac:dyDescent="0.3">
      <c r="A405" t="s">
        <v>2148</v>
      </c>
      <c r="B405">
        <v>8000000</v>
      </c>
    </row>
    <row r="406" spans="1:2" x14ac:dyDescent="0.3">
      <c r="A406" t="s">
        <v>2152</v>
      </c>
      <c r="B406">
        <v>4500000</v>
      </c>
    </row>
    <row r="407" spans="1:2" x14ac:dyDescent="0.3">
      <c r="A407" t="s">
        <v>2157</v>
      </c>
      <c r="B407">
        <v>12500000</v>
      </c>
    </row>
    <row r="408" spans="1:2" x14ac:dyDescent="0.3">
      <c r="A408" t="s">
        <v>2161</v>
      </c>
      <c r="B408">
        <v>750000</v>
      </c>
    </row>
    <row r="409" spans="1:2" x14ac:dyDescent="0.3">
      <c r="A409" t="s">
        <v>2165</v>
      </c>
      <c r="B409">
        <v>25000000</v>
      </c>
    </row>
    <row r="410" spans="1:2" x14ac:dyDescent="0.3">
      <c r="A410" t="s">
        <v>2167</v>
      </c>
      <c r="B410">
        <v>1500000</v>
      </c>
    </row>
    <row r="411" spans="1:2" x14ac:dyDescent="0.3">
      <c r="A411" t="s">
        <v>2171</v>
      </c>
      <c r="B411">
        <v>300000000</v>
      </c>
    </row>
    <row r="412" spans="1:2" x14ac:dyDescent="0.3">
      <c r="A412" t="s">
        <v>2174</v>
      </c>
      <c r="B412">
        <v>20000000</v>
      </c>
    </row>
    <row r="413" spans="1:2" x14ac:dyDescent="0.3">
      <c r="A413" t="s">
        <v>2178</v>
      </c>
      <c r="B413">
        <v>45000000</v>
      </c>
    </row>
    <row r="414" spans="1:2" x14ac:dyDescent="0.3">
      <c r="A414" t="s">
        <v>2180</v>
      </c>
      <c r="B414">
        <v>3500000</v>
      </c>
    </row>
    <row r="415" spans="1:2" x14ac:dyDescent="0.3">
      <c r="A415" t="s">
        <v>2183</v>
      </c>
      <c r="B415">
        <v>17500000</v>
      </c>
    </row>
    <row r="416" spans="1:2" x14ac:dyDescent="0.3">
      <c r="A416" t="s">
        <v>2187</v>
      </c>
      <c r="B416">
        <v>697500000</v>
      </c>
    </row>
    <row r="417" spans="1:2" x14ac:dyDescent="0.3">
      <c r="A417" t="s">
        <v>2195</v>
      </c>
      <c r="B417">
        <v>5000000</v>
      </c>
    </row>
    <row r="418" spans="1:2" x14ac:dyDescent="0.3">
      <c r="A418" t="s">
        <v>2199</v>
      </c>
      <c r="B418">
        <v>5000000</v>
      </c>
    </row>
    <row r="419" spans="1:2" x14ac:dyDescent="0.3">
      <c r="A419" t="s">
        <v>2203</v>
      </c>
      <c r="B419">
        <v>25000000</v>
      </c>
    </row>
    <row r="420" spans="1:2" x14ac:dyDescent="0.3">
      <c r="A420" t="s">
        <v>2207</v>
      </c>
      <c r="B420">
        <v>9000000</v>
      </c>
    </row>
    <row r="421" spans="1:2" x14ac:dyDescent="0.3">
      <c r="A421" t="s">
        <v>2210</v>
      </c>
      <c r="B421">
        <v>30000000</v>
      </c>
    </row>
    <row r="422" spans="1:2" x14ac:dyDescent="0.3">
      <c r="A422" t="s">
        <v>2212</v>
      </c>
      <c r="B422">
        <v>1307500000</v>
      </c>
    </row>
    <row r="423" spans="1:2" x14ac:dyDescent="0.3">
      <c r="A423" t="s">
        <v>2235</v>
      </c>
      <c r="B423">
        <v>8500000</v>
      </c>
    </row>
    <row r="424" spans="1:2" x14ac:dyDescent="0.3">
      <c r="A424" t="s">
        <v>2238</v>
      </c>
      <c r="B424">
        <v>12500000</v>
      </c>
    </row>
    <row r="425" spans="1:2" x14ac:dyDescent="0.3">
      <c r="A425" t="s">
        <v>2241</v>
      </c>
      <c r="B425">
        <v>3000000</v>
      </c>
    </row>
    <row r="426" spans="1:2" x14ac:dyDescent="0.3">
      <c r="A426" t="s">
        <v>2244</v>
      </c>
      <c r="B426">
        <v>40000000</v>
      </c>
    </row>
    <row r="427" spans="1:2" x14ac:dyDescent="0.3">
      <c r="A427" t="s">
        <v>2247</v>
      </c>
      <c r="B427">
        <v>3500000</v>
      </c>
    </row>
    <row r="428" spans="1:2" x14ac:dyDescent="0.3">
      <c r="A428" t="s">
        <v>2251</v>
      </c>
      <c r="B428">
        <v>10000000</v>
      </c>
    </row>
    <row r="429" spans="1:2" x14ac:dyDescent="0.3">
      <c r="A429" t="s">
        <v>2255</v>
      </c>
      <c r="B429">
        <v>837500000</v>
      </c>
    </row>
    <row r="430" spans="1:2" x14ac:dyDescent="0.3">
      <c r="A430" t="s">
        <v>2267</v>
      </c>
      <c r="B430">
        <v>115000000</v>
      </c>
    </row>
    <row r="431" spans="1:2" x14ac:dyDescent="0.3">
      <c r="A431" t="s">
        <v>2272</v>
      </c>
      <c r="B431">
        <v>160000000</v>
      </c>
    </row>
    <row r="432" spans="1:2" x14ac:dyDescent="0.3">
      <c r="A432" t="s">
        <v>2274</v>
      </c>
      <c r="B432">
        <v>845000000</v>
      </c>
    </row>
    <row r="433" spans="1:2" x14ac:dyDescent="0.3">
      <c r="A433" t="s">
        <v>2287</v>
      </c>
      <c r="B433">
        <v>15000000</v>
      </c>
    </row>
    <row r="434" spans="1:2" x14ac:dyDescent="0.3">
      <c r="A434" t="s">
        <v>2291</v>
      </c>
      <c r="B434">
        <v>70000000</v>
      </c>
    </row>
    <row r="435" spans="1:2" x14ac:dyDescent="0.3">
      <c r="A435" t="s">
        <v>2293</v>
      </c>
      <c r="B435">
        <v>4000000</v>
      </c>
    </row>
    <row r="436" spans="1:2" x14ac:dyDescent="0.3">
      <c r="A436" t="s">
        <v>2297</v>
      </c>
      <c r="B436">
        <v>25000000</v>
      </c>
    </row>
    <row r="437" spans="1:2" x14ac:dyDescent="0.3">
      <c r="A437" t="s">
        <v>2299</v>
      </c>
      <c r="B437">
        <v>2500000</v>
      </c>
    </row>
    <row r="438" spans="1:2" x14ac:dyDescent="0.3">
      <c r="A438" t="s">
        <v>2303</v>
      </c>
      <c r="B438">
        <v>2000000</v>
      </c>
    </row>
    <row r="439" spans="1:2" x14ac:dyDescent="0.3">
      <c r="A439" t="s">
        <v>2307</v>
      </c>
      <c r="B439">
        <v>82500000</v>
      </c>
    </row>
    <row r="440" spans="1:2" x14ac:dyDescent="0.3">
      <c r="A440" t="s">
        <v>2312</v>
      </c>
      <c r="B440">
        <v>25000000</v>
      </c>
    </row>
    <row r="441" spans="1:2" x14ac:dyDescent="0.3">
      <c r="A441" t="s">
        <v>2316</v>
      </c>
      <c r="B441">
        <v>6500000</v>
      </c>
    </row>
    <row r="442" spans="1:2" x14ac:dyDescent="0.3">
      <c r="A442" t="s">
        <v>2320</v>
      </c>
      <c r="B442">
        <v>1000000</v>
      </c>
    </row>
    <row r="443" spans="1:2" x14ac:dyDescent="0.3">
      <c r="A443" t="s">
        <v>2324</v>
      </c>
      <c r="B443">
        <v>12500000</v>
      </c>
    </row>
    <row r="444" spans="1:2" x14ac:dyDescent="0.3">
      <c r="A444" t="s">
        <v>2327</v>
      </c>
      <c r="B444">
        <v>85000000</v>
      </c>
    </row>
    <row r="445" spans="1:2" x14ac:dyDescent="0.3">
      <c r="A445" t="s">
        <v>2329</v>
      </c>
      <c r="B445">
        <v>2500000</v>
      </c>
    </row>
    <row r="446" spans="1:2" x14ac:dyDescent="0.3">
      <c r="A446" t="s">
        <v>2332</v>
      </c>
      <c r="B446">
        <v>138500000</v>
      </c>
    </row>
    <row r="447" spans="1:2" x14ac:dyDescent="0.3">
      <c r="A447" t="s">
        <v>2346</v>
      </c>
      <c r="B447">
        <v>174000000</v>
      </c>
    </row>
    <row r="448" spans="1:2" x14ac:dyDescent="0.3">
      <c r="A448" t="s">
        <v>2355</v>
      </c>
      <c r="B448">
        <v>6000000</v>
      </c>
    </row>
    <row r="449" spans="1:2" x14ac:dyDescent="0.3">
      <c r="A449" t="s">
        <v>2359</v>
      </c>
      <c r="B449">
        <v>107500000</v>
      </c>
    </row>
    <row r="450" spans="1:2" x14ac:dyDescent="0.3">
      <c r="A450" t="s">
        <v>2365</v>
      </c>
      <c r="B450">
        <v>90000000</v>
      </c>
    </row>
    <row r="451" spans="1:2" x14ac:dyDescent="0.3">
      <c r="A451" t="s">
        <v>2368</v>
      </c>
      <c r="B451">
        <v>42500000</v>
      </c>
    </row>
    <row r="452" spans="1:2" x14ac:dyDescent="0.3">
      <c r="A452" t="s">
        <v>2372</v>
      </c>
      <c r="B452">
        <v>270000000</v>
      </c>
    </row>
    <row r="453" spans="1:2" x14ac:dyDescent="0.3">
      <c r="A453" t="s">
        <v>2380</v>
      </c>
      <c r="B453">
        <v>7500000</v>
      </c>
    </row>
    <row r="454" spans="1:2" x14ac:dyDescent="0.3">
      <c r="A454" t="s">
        <v>2382</v>
      </c>
      <c r="B454">
        <v>3000000</v>
      </c>
    </row>
    <row r="455" spans="1:2" x14ac:dyDescent="0.3">
      <c r="A455" t="s">
        <v>2386</v>
      </c>
      <c r="B455">
        <v>17500000</v>
      </c>
    </row>
    <row r="456" spans="1:2" x14ac:dyDescent="0.3">
      <c r="A456" t="s">
        <v>2389</v>
      </c>
      <c r="B456">
        <v>45000000</v>
      </c>
    </row>
    <row r="457" spans="1:2" x14ac:dyDescent="0.3">
      <c r="A457" t="s">
        <v>2392</v>
      </c>
      <c r="B457">
        <v>50000000</v>
      </c>
    </row>
    <row r="458" spans="1:2" x14ac:dyDescent="0.3">
      <c r="A458" t="s">
        <v>2395</v>
      </c>
      <c r="B458">
        <v>75000000</v>
      </c>
    </row>
    <row r="459" spans="1:2" x14ac:dyDescent="0.3">
      <c r="A459" t="s">
        <v>2398</v>
      </c>
      <c r="B459">
        <v>50000000</v>
      </c>
    </row>
    <row r="460" spans="1:2" x14ac:dyDescent="0.3">
      <c r="A460" t="s">
        <v>2401</v>
      </c>
      <c r="B460">
        <v>100000000</v>
      </c>
    </row>
    <row r="461" spans="1:2" x14ac:dyDescent="0.3">
      <c r="A461" t="s">
        <v>2403</v>
      </c>
      <c r="B461">
        <v>57500000</v>
      </c>
    </row>
    <row r="462" spans="1:2" x14ac:dyDescent="0.3">
      <c r="A462" t="s">
        <v>2412</v>
      </c>
      <c r="B462">
        <v>1500000</v>
      </c>
    </row>
    <row r="463" spans="1:2" x14ac:dyDescent="0.3">
      <c r="A463" t="s">
        <v>2415</v>
      </c>
      <c r="B463">
        <v>12500000</v>
      </c>
    </row>
    <row r="464" spans="1:2" x14ac:dyDescent="0.3">
      <c r="A464" t="s">
        <v>2417</v>
      </c>
      <c r="B464">
        <v>2500000</v>
      </c>
    </row>
    <row r="465" spans="1:2" x14ac:dyDescent="0.3">
      <c r="A465" t="s">
        <v>2421</v>
      </c>
      <c r="B465">
        <v>80000000</v>
      </c>
    </row>
    <row r="466" spans="1:2" x14ac:dyDescent="0.3">
      <c r="A466" t="s">
        <v>2424</v>
      </c>
      <c r="B466">
        <v>3650000000</v>
      </c>
    </row>
    <row r="467" spans="1:2" x14ac:dyDescent="0.3">
      <c r="A467" t="s">
        <v>326</v>
      </c>
      <c r="B467">
        <v>380000000</v>
      </c>
    </row>
    <row r="468" spans="1:2" x14ac:dyDescent="0.3">
      <c r="A468" t="s">
        <v>2431</v>
      </c>
      <c r="B468">
        <v>4000000</v>
      </c>
    </row>
    <row r="469" spans="1:2" x14ac:dyDescent="0.3">
      <c r="A469" t="s">
        <v>2434</v>
      </c>
      <c r="B469">
        <v>35000000</v>
      </c>
    </row>
    <row r="470" spans="1:2" x14ac:dyDescent="0.3">
      <c r="A470" t="s">
        <v>2441</v>
      </c>
      <c r="B470">
        <v>20000000</v>
      </c>
    </row>
    <row r="471" spans="1:2" x14ac:dyDescent="0.3">
      <c r="A471" t="s">
        <v>2445</v>
      </c>
      <c r="B471">
        <v>480000000</v>
      </c>
    </row>
    <row r="472" spans="1:2" x14ac:dyDescent="0.3">
      <c r="A472" t="s">
        <v>2396</v>
      </c>
      <c r="B472">
        <v>35000000</v>
      </c>
    </row>
    <row r="473" spans="1:2" x14ac:dyDescent="0.3">
      <c r="A473" t="s">
        <v>2452</v>
      </c>
      <c r="B473">
        <v>22500000</v>
      </c>
    </row>
    <row r="474" spans="1:2" x14ac:dyDescent="0.3">
      <c r="A474" t="s">
        <v>2456</v>
      </c>
      <c r="B474">
        <v>310000000</v>
      </c>
    </row>
    <row r="475" spans="1:2" x14ac:dyDescent="0.3">
      <c r="A475" t="s">
        <v>2461</v>
      </c>
      <c r="B475">
        <v>5000000</v>
      </c>
    </row>
    <row r="476" spans="1:2" x14ac:dyDescent="0.3">
      <c r="A476" t="s">
        <v>2465</v>
      </c>
      <c r="B476">
        <v>1500000</v>
      </c>
    </row>
    <row r="477" spans="1:2" x14ac:dyDescent="0.3">
      <c r="A477" t="s">
        <v>2469</v>
      </c>
      <c r="B477">
        <v>35000000</v>
      </c>
    </row>
    <row r="478" spans="1:2" x14ac:dyDescent="0.3">
      <c r="A478" t="s">
        <v>2472</v>
      </c>
      <c r="B478">
        <v>7500000</v>
      </c>
    </row>
    <row r="479" spans="1:2" x14ac:dyDescent="0.3">
      <c r="A479" t="s">
        <v>48</v>
      </c>
      <c r="B479">
        <v>1500000</v>
      </c>
    </row>
    <row r="480" spans="1:2" x14ac:dyDescent="0.3">
      <c r="A480" t="s">
        <v>2478</v>
      </c>
      <c r="B480">
        <v>1620000000</v>
      </c>
    </row>
    <row r="481" spans="1:2" x14ac:dyDescent="0.3">
      <c r="A481" t="s">
        <v>2488</v>
      </c>
      <c r="B481">
        <v>65000000</v>
      </c>
    </row>
    <row r="482" spans="1:2" x14ac:dyDescent="0.3">
      <c r="A482" t="s">
        <v>2493</v>
      </c>
      <c r="B482">
        <v>1120000000</v>
      </c>
    </row>
    <row r="483" spans="1:2" x14ac:dyDescent="0.3">
      <c r="A483" t="s">
        <v>2505</v>
      </c>
      <c r="B483">
        <v>140000000</v>
      </c>
    </row>
    <row r="484" spans="1:2" x14ac:dyDescent="0.3">
      <c r="A484" t="s">
        <v>2507</v>
      </c>
      <c r="B484">
        <v>173000000</v>
      </c>
    </row>
    <row r="485" spans="1:2" x14ac:dyDescent="0.3">
      <c r="A485" t="s">
        <v>2515</v>
      </c>
      <c r="B485">
        <v>30000000</v>
      </c>
    </row>
    <row r="486" spans="1:2" x14ac:dyDescent="0.3">
      <c r="A486" t="s">
        <v>2517</v>
      </c>
      <c r="B486">
        <v>20000000</v>
      </c>
    </row>
    <row r="487" spans="1:2" x14ac:dyDescent="0.3">
      <c r="A487" t="s">
        <v>2520</v>
      </c>
      <c r="B487">
        <v>35000000</v>
      </c>
    </row>
    <row r="488" spans="1:2" x14ac:dyDescent="0.3">
      <c r="A488" t="s">
        <v>2523</v>
      </c>
      <c r="B488">
        <v>1170000000</v>
      </c>
    </row>
    <row r="489" spans="1:2" x14ac:dyDescent="0.3">
      <c r="A489" t="s">
        <v>2537</v>
      </c>
      <c r="B489">
        <v>85000000</v>
      </c>
    </row>
    <row r="490" spans="1:2" x14ac:dyDescent="0.3">
      <c r="A490" t="s">
        <v>2541</v>
      </c>
      <c r="B490">
        <v>325000000</v>
      </c>
    </row>
    <row r="491" spans="1:2" x14ac:dyDescent="0.3">
      <c r="A491" t="s">
        <v>2544</v>
      </c>
      <c r="B491">
        <v>20000000</v>
      </c>
    </row>
    <row r="492" spans="1:2" x14ac:dyDescent="0.3">
      <c r="A492" t="s">
        <v>2548</v>
      </c>
      <c r="B492">
        <v>19500000</v>
      </c>
    </row>
    <row r="493" spans="1:2" x14ac:dyDescent="0.3">
      <c r="A493" t="s">
        <v>2553</v>
      </c>
      <c r="B493">
        <v>35000000</v>
      </c>
    </row>
    <row r="494" spans="1:2" x14ac:dyDescent="0.3">
      <c r="A494" t="s">
        <v>2556</v>
      </c>
      <c r="B494">
        <v>4000000</v>
      </c>
    </row>
    <row r="495" spans="1:2" x14ac:dyDescent="0.3">
      <c r="A495" t="s">
        <v>2563</v>
      </c>
      <c r="B495">
        <v>60000000</v>
      </c>
    </row>
    <row r="496" spans="1:2" x14ac:dyDescent="0.3">
      <c r="A496" t="s">
        <v>221</v>
      </c>
      <c r="B496">
        <v>275000000</v>
      </c>
    </row>
    <row r="497" spans="1:2" x14ac:dyDescent="0.3">
      <c r="A497" t="s">
        <v>2577</v>
      </c>
      <c r="B497">
        <v>180000000</v>
      </c>
    </row>
    <row r="498" spans="1:2" x14ac:dyDescent="0.3">
      <c r="A498" t="s">
        <v>2585</v>
      </c>
      <c r="B498">
        <v>32500000</v>
      </c>
    </row>
    <row r="499" spans="1:2" x14ac:dyDescent="0.3">
      <c r="A499" t="s">
        <v>2587</v>
      </c>
      <c r="B499">
        <v>58000000</v>
      </c>
    </row>
    <row r="500" spans="1:2" x14ac:dyDescent="0.3">
      <c r="A500" t="s">
        <v>2599</v>
      </c>
      <c r="B500">
        <v>17500000</v>
      </c>
    </row>
    <row r="501" spans="1:2" x14ac:dyDescent="0.3">
      <c r="A501" t="s">
        <v>2602</v>
      </c>
      <c r="B501">
        <v>2500000</v>
      </c>
    </row>
    <row r="502" spans="1:2" x14ac:dyDescent="0.3">
      <c r="A502" t="s">
        <v>2606</v>
      </c>
      <c r="B502">
        <v>15000000</v>
      </c>
    </row>
    <row r="503" spans="1:2" x14ac:dyDescent="0.3">
      <c r="A503" t="s">
        <v>2609</v>
      </c>
      <c r="B503">
        <v>6000000</v>
      </c>
    </row>
    <row r="504" spans="1:2" x14ac:dyDescent="0.3">
      <c r="A504" t="s">
        <v>2612</v>
      </c>
      <c r="B504">
        <v>3000000</v>
      </c>
    </row>
    <row r="505" spans="1:2" x14ac:dyDescent="0.3">
      <c r="A505" t="s">
        <v>2616</v>
      </c>
      <c r="B505">
        <v>50000000</v>
      </c>
    </row>
    <row r="506" spans="1:2" x14ac:dyDescent="0.3">
      <c r="A506" t="s">
        <v>2622</v>
      </c>
      <c r="B506">
        <v>27500000</v>
      </c>
    </row>
    <row r="507" spans="1:2" x14ac:dyDescent="0.3">
      <c r="A507" t="s">
        <v>2625</v>
      </c>
      <c r="B507">
        <v>25000000</v>
      </c>
    </row>
    <row r="508" spans="1:2" x14ac:dyDescent="0.3">
      <c r="A508" t="s">
        <v>2627</v>
      </c>
      <c r="B508">
        <v>3000000</v>
      </c>
    </row>
    <row r="509" spans="1:2" x14ac:dyDescent="0.3">
      <c r="A509" t="s">
        <v>2630</v>
      </c>
      <c r="B509">
        <v>22500000</v>
      </c>
    </row>
    <row r="510" spans="1:2" x14ac:dyDescent="0.3">
      <c r="A510" t="s">
        <v>2634</v>
      </c>
      <c r="B510">
        <v>14500000</v>
      </c>
    </row>
    <row r="511" spans="1:2" x14ac:dyDescent="0.3">
      <c r="A511" t="s">
        <v>2640</v>
      </c>
      <c r="B511">
        <v>9000000</v>
      </c>
    </row>
    <row r="512" spans="1:2" x14ac:dyDescent="0.3">
      <c r="A512" t="s">
        <v>2644</v>
      </c>
      <c r="B512">
        <v>220000000</v>
      </c>
    </row>
    <row r="513" spans="1:2" x14ac:dyDescent="0.3">
      <c r="A513" t="s">
        <v>2653</v>
      </c>
      <c r="B513">
        <v>17500000</v>
      </c>
    </row>
    <row r="514" spans="1:2" x14ac:dyDescent="0.3">
      <c r="A514" t="s">
        <v>2655</v>
      </c>
      <c r="B514">
        <v>480000000</v>
      </c>
    </row>
    <row r="515" spans="1:2" x14ac:dyDescent="0.3">
      <c r="A515" t="s">
        <v>2668</v>
      </c>
      <c r="B515">
        <v>3000000</v>
      </c>
    </row>
    <row r="516" spans="1:2" x14ac:dyDescent="0.3">
      <c r="A516" t="s">
        <v>2672</v>
      </c>
      <c r="B516">
        <v>1500000</v>
      </c>
    </row>
    <row r="517" spans="1:2" x14ac:dyDescent="0.3">
      <c r="A517" t="s">
        <v>2674</v>
      </c>
      <c r="B517">
        <v>60000000</v>
      </c>
    </row>
    <row r="518" spans="1:2" x14ac:dyDescent="0.3">
      <c r="A518" t="s">
        <v>2676</v>
      </c>
      <c r="B518">
        <v>6000000</v>
      </c>
    </row>
    <row r="519" spans="1:2" x14ac:dyDescent="0.3">
      <c r="A519" t="s">
        <v>2680</v>
      </c>
      <c r="B519">
        <v>72500000</v>
      </c>
    </row>
    <row r="520" spans="1:2" x14ac:dyDescent="0.3">
      <c r="A520" t="s">
        <v>84</v>
      </c>
      <c r="B520">
        <v>15000000</v>
      </c>
    </row>
    <row r="521" spans="1:2" x14ac:dyDescent="0.3">
      <c r="A521" t="s">
        <v>2690</v>
      </c>
      <c r="B521">
        <v>2500000</v>
      </c>
    </row>
    <row r="522" spans="1:2" x14ac:dyDescent="0.3">
      <c r="A522" t="s">
        <v>2694</v>
      </c>
      <c r="B522">
        <v>3500000</v>
      </c>
    </row>
    <row r="523" spans="1:2" x14ac:dyDescent="0.3">
      <c r="A523" t="s">
        <v>2700</v>
      </c>
      <c r="B523">
        <v>12500000</v>
      </c>
    </row>
    <row r="524" spans="1:2" x14ac:dyDescent="0.3">
      <c r="A524" t="s">
        <v>2703</v>
      </c>
      <c r="B524">
        <v>20000000</v>
      </c>
    </row>
    <row r="525" spans="1:2" x14ac:dyDescent="0.3">
      <c r="A525" t="s">
        <v>2706</v>
      </c>
      <c r="B525">
        <v>8500000</v>
      </c>
    </row>
    <row r="526" spans="1:2" x14ac:dyDescent="0.3">
      <c r="A526" t="s">
        <v>2710</v>
      </c>
      <c r="B526">
        <v>10000000</v>
      </c>
    </row>
    <row r="527" spans="1:2" x14ac:dyDescent="0.3">
      <c r="A527" t="s">
        <v>2714</v>
      </c>
      <c r="B527">
        <v>15000000</v>
      </c>
    </row>
    <row r="528" spans="1:2" x14ac:dyDescent="0.3">
      <c r="A528" t="s">
        <v>2718</v>
      </c>
      <c r="B528">
        <v>525000000</v>
      </c>
    </row>
    <row r="529" spans="1:2" x14ac:dyDescent="0.3">
      <c r="A529" t="s">
        <v>2732</v>
      </c>
      <c r="B529">
        <v>207500000</v>
      </c>
    </row>
    <row r="530" spans="1:2" x14ac:dyDescent="0.3">
      <c r="A530" t="s">
        <v>2738</v>
      </c>
      <c r="B530">
        <v>364000000</v>
      </c>
    </row>
    <row r="531" spans="1:2" x14ac:dyDescent="0.3">
      <c r="A531" t="s">
        <v>2757</v>
      </c>
      <c r="B531">
        <v>17500000</v>
      </c>
    </row>
    <row r="532" spans="1:2" x14ac:dyDescent="0.3">
      <c r="A532" t="s">
        <v>2760</v>
      </c>
      <c r="B532">
        <v>10000000</v>
      </c>
    </row>
    <row r="533" spans="1:2" x14ac:dyDescent="0.3">
      <c r="A533" t="s">
        <v>2763</v>
      </c>
      <c r="B533">
        <v>7500000</v>
      </c>
    </row>
    <row r="534" spans="1:2" x14ac:dyDescent="0.3">
      <c r="A534" t="s">
        <v>2767</v>
      </c>
      <c r="B534">
        <v>51500000</v>
      </c>
    </row>
    <row r="535" spans="1:2" x14ac:dyDescent="0.3">
      <c r="A535" t="s">
        <v>2772</v>
      </c>
      <c r="B535">
        <v>6500000</v>
      </c>
    </row>
    <row r="536" spans="1:2" x14ac:dyDescent="0.3">
      <c r="A536" t="s">
        <v>2775</v>
      </c>
      <c r="B536">
        <v>600000000</v>
      </c>
    </row>
    <row r="537" spans="1:2" x14ac:dyDescent="0.3">
      <c r="A537" t="s">
        <v>2777</v>
      </c>
      <c r="B537">
        <v>5500000</v>
      </c>
    </row>
    <row r="538" spans="1:2" x14ac:dyDescent="0.3">
      <c r="A538" t="s">
        <v>2779</v>
      </c>
      <c r="B538">
        <v>10107500000</v>
      </c>
    </row>
    <row r="539" spans="1:2" x14ac:dyDescent="0.3">
      <c r="A539" t="s">
        <v>2803</v>
      </c>
      <c r="B539">
        <v>1132500000</v>
      </c>
    </row>
    <row r="540" spans="1:2" x14ac:dyDescent="0.3">
      <c r="A540" t="s">
        <v>2825</v>
      </c>
      <c r="B540">
        <v>725000000</v>
      </c>
    </row>
    <row r="541" spans="1:2" x14ac:dyDescent="0.3">
      <c r="A541" t="s">
        <v>2831</v>
      </c>
      <c r="B541">
        <v>115000000</v>
      </c>
    </row>
    <row r="542" spans="1:2" x14ac:dyDescent="0.3">
      <c r="A542" t="s">
        <v>2835</v>
      </c>
      <c r="B542">
        <v>5380000000</v>
      </c>
    </row>
    <row r="543" spans="1:2" x14ac:dyDescent="0.3">
      <c r="A543" t="s">
        <v>2847</v>
      </c>
      <c r="B543">
        <v>120000000</v>
      </c>
    </row>
    <row r="544" spans="1:2" x14ac:dyDescent="0.3">
      <c r="A544" t="s">
        <v>2851</v>
      </c>
      <c r="B544">
        <v>3000000</v>
      </c>
    </row>
    <row r="545" spans="1:2" x14ac:dyDescent="0.3">
      <c r="A545" t="s">
        <v>2855</v>
      </c>
      <c r="B545">
        <v>1500000</v>
      </c>
    </row>
    <row r="546" spans="1:2" x14ac:dyDescent="0.3">
      <c r="A546" t="s">
        <v>2858</v>
      </c>
      <c r="B546">
        <v>85000000</v>
      </c>
    </row>
    <row r="547" spans="1:2" x14ac:dyDescent="0.3">
      <c r="A547" t="s">
        <v>2862</v>
      </c>
      <c r="B547">
        <v>7000000</v>
      </c>
    </row>
    <row r="548" spans="1:2" x14ac:dyDescent="0.3">
      <c r="A548" t="s">
        <v>2864</v>
      </c>
      <c r="B548">
        <v>2000000</v>
      </c>
    </row>
    <row r="549" spans="1:2" x14ac:dyDescent="0.3">
      <c r="A549" t="s">
        <v>2868</v>
      </c>
      <c r="B549">
        <v>15000000</v>
      </c>
    </row>
    <row r="550" spans="1:2" x14ac:dyDescent="0.3">
      <c r="A550" t="s">
        <v>2870</v>
      </c>
      <c r="B550">
        <v>87500000</v>
      </c>
    </row>
    <row r="551" spans="1:2" x14ac:dyDescent="0.3">
      <c r="A551" t="s">
        <v>2879</v>
      </c>
      <c r="B551">
        <v>1500000</v>
      </c>
    </row>
    <row r="552" spans="1:2" x14ac:dyDescent="0.3">
      <c r="A552" t="s">
        <v>2883</v>
      </c>
      <c r="B552">
        <v>2500000</v>
      </c>
    </row>
    <row r="553" spans="1:2" x14ac:dyDescent="0.3">
      <c r="A553" t="s">
        <v>2886</v>
      </c>
      <c r="B553">
        <v>1000000</v>
      </c>
    </row>
    <row r="554" spans="1:2" x14ac:dyDescent="0.3">
      <c r="A554" t="s">
        <v>2888</v>
      </c>
      <c r="B554">
        <v>17500000</v>
      </c>
    </row>
    <row r="555" spans="1:2" x14ac:dyDescent="0.3">
      <c r="A555" t="s">
        <v>2891</v>
      </c>
      <c r="B555">
        <v>20000000</v>
      </c>
    </row>
    <row r="556" spans="1:2" x14ac:dyDescent="0.3">
      <c r="A556" t="s">
        <v>2895</v>
      </c>
      <c r="B556">
        <v>205000000</v>
      </c>
    </row>
    <row r="557" spans="1:2" x14ac:dyDescent="0.3">
      <c r="A557" t="s">
        <v>2900</v>
      </c>
      <c r="B557">
        <v>2000000</v>
      </c>
    </row>
    <row r="558" spans="1:2" x14ac:dyDescent="0.3">
      <c r="A558" t="s">
        <v>2904</v>
      </c>
      <c r="B558">
        <v>15000000</v>
      </c>
    </row>
    <row r="559" spans="1:2" x14ac:dyDescent="0.3">
      <c r="A559" t="s">
        <v>2908</v>
      </c>
      <c r="B559">
        <v>5000000</v>
      </c>
    </row>
    <row r="560" spans="1:2" x14ac:dyDescent="0.3">
      <c r="A560" t="s">
        <v>2911</v>
      </c>
      <c r="B560">
        <v>100000000</v>
      </c>
    </row>
    <row r="561" spans="1:2" x14ac:dyDescent="0.3">
      <c r="A561" t="s">
        <v>2914</v>
      </c>
      <c r="B561">
        <v>6000000</v>
      </c>
    </row>
    <row r="562" spans="1:2" x14ac:dyDescent="0.3">
      <c r="A562" t="s">
        <v>2916</v>
      </c>
      <c r="B562">
        <v>6000000</v>
      </c>
    </row>
    <row r="563" spans="1:2" x14ac:dyDescent="0.3">
      <c r="A563" t="s">
        <v>2919</v>
      </c>
      <c r="B563">
        <v>40000000</v>
      </c>
    </row>
    <row r="564" spans="1:2" x14ac:dyDescent="0.3">
      <c r="A564" t="s">
        <v>2922</v>
      </c>
      <c r="B564">
        <v>312500000</v>
      </c>
    </row>
    <row r="565" spans="1:2" x14ac:dyDescent="0.3">
      <c r="A565" t="s">
        <v>2929</v>
      </c>
      <c r="B565">
        <v>25000000</v>
      </c>
    </row>
    <row r="566" spans="1:2" x14ac:dyDescent="0.3">
      <c r="A566" t="s">
        <v>2932</v>
      </c>
      <c r="B566">
        <v>32500000</v>
      </c>
    </row>
    <row r="567" spans="1:2" x14ac:dyDescent="0.3">
      <c r="A567" t="s">
        <v>2935</v>
      </c>
      <c r="B567">
        <v>2000000</v>
      </c>
    </row>
    <row r="568" spans="1:2" x14ac:dyDescent="0.3">
      <c r="A568" t="s">
        <v>2937</v>
      </c>
      <c r="B568">
        <v>2445000000</v>
      </c>
    </row>
    <row r="569" spans="1:2" x14ac:dyDescent="0.3">
      <c r="A569" t="s">
        <v>2954</v>
      </c>
      <c r="B569">
        <v>1500000</v>
      </c>
    </row>
    <row r="570" spans="1:2" x14ac:dyDescent="0.3">
      <c r="A570" t="s">
        <v>2958</v>
      </c>
      <c r="B570">
        <v>40000000</v>
      </c>
    </row>
    <row r="571" spans="1:2" x14ac:dyDescent="0.3">
      <c r="A571" t="s">
        <v>2963</v>
      </c>
      <c r="B571">
        <v>27500000</v>
      </c>
    </row>
    <row r="572" spans="1:2" x14ac:dyDescent="0.3">
      <c r="A572" t="s">
        <v>2965</v>
      </c>
      <c r="B572">
        <v>60000000</v>
      </c>
    </row>
    <row r="573" spans="1:2" x14ac:dyDescent="0.3">
      <c r="A573" t="s">
        <v>2968</v>
      </c>
      <c r="B573">
        <v>5000000</v>
      </c>
    </row>
    <row r="574" spans="1:2" x14ac:dyDescent="0.3">
      <c r="A574" t="s">
        <v>2972</v>
      </c>
      <c r="B574">
        <v>32500000</v>
      </c>
    </row>
    <row r="575" spans="1:2" x14ac:dyDescent="0.3">
      <c r="A575" t="s">
        <v>2974</v>
      </c>
      <c r="B575">
        <v>10000000</v>
      </c>
    </row>
    <row r="576" spans="1:2" x14ac:dyDescent="0.3">
      <c r="A576" t="s">
        <v>2976</v>
      </c>
      <c r="B576">
        <v>3500000</v>
      </c>
    </row>
    <row r="577" spans="1:2" x14ac:dyDescent="0.3">
      <c r="A577" t="s">
        <v>2980</v>
      </c>
      <c r="B577">
        <v>110000000</v>
      </c>
    </row>
    <row r="578" spans="1:2" x14ac:dyDescent="0.3">
      <c r="A578" t="s">
        <v>2983</v>
      </c>
      <c r="B578">
        <v>20000000</v>
      </c>
    </row>
    <row r="579" spans="1:2" x14ac:dyDescent="0.3">
      <c r="A579" t="s">
        <v>2987</v>
      </c>
      <c r="B579">
        <v>145000000</v>
      </c>
    </row>
    <row r="580" spans="1:2" x14ac:dyDescent="0.3">
      <c r="A580" t="s">
        <v>3011</v>
      </c>
      <c r="B580">
        <v>7000000</v>
      </c>
    </row>
    <row r="581" spans="1:2" x14ac:dyDescent="0.3">
      <c r="A581" t="s">
        <v>2995</v>
      </c>
      <c r="B581">
        <v>27500000</v>
      </c>
    </row>
    <row r="582" spans="1:2" x14ac:dyDescent="0.3">
      <c r="A582" t="s">
        <v>2998</v>
      </c>
      <c r="B582">
        <v>780000000</v>
      </c>
    </row>
    <row r="583" spans="1:2" x14ac:dyDescent="0.3">
      <c r="A583" t="s">
        <v>3005</v>
      </c>
      <c r="B583">
        <v>15000000</v>
      </c>
    </row>
    <row r="584" spans="1:2" x14ac:dyDescent="0.3">
      <c r="A584" t="s">
        <v>3007</v>
      </c>
      <c r="B584">
        <v>60000000</v>
      </c>
    </row>
    <row r="585" spans="1:2" x14ac:dyDescent="0.3">
      <c r="A585" t="s">
        <v>2531</v>
      </c>
      <c r="B585">
        <v>390000000</v>
      </c>
    </row>
    <row r="586" spans="1:2" x14ac:dyDescent="0.3">
      <c r="A586" t="s">
        <v>3015</v>
      </c>
      <c r="B586">
        <v>7000000</v>
      </c>
    </row>
    <row r="587" spans="1:2" x14ac:dyDescent="0.3">
      <c r="A587" t="s">
        <v>3018</v>
      </c>
      <c r="B587">
        <v>4000000</v>
      </c>
    </row>
    <row r="588" spans="1:2" x14ac:dyDescent="0.3">
      <c r="A588" t="s">
        <v>3021</v>
      </c>
      <c r="B588">
        <v>12500000</v>
      </c>
    </row>
    <row r="589" spans="1:2" x14ac:dyDescent="0.3">
      <c r="A589" t="s">
        <v>3025</v>
      </c>
      <c r="B589">
        <v>45000000</v>
      </c>
    </row>
    <row r="590" spans="1:2" x14ac:dyDescent="0.3">
      <c r="A590" t="s">
        <v>3028</v>
      </c>
      <c r="B590">
        <v>95000000</v>
      </c>
    </row>
    <row r="591" spans="1:2" x14ac:dyDescent="0.3">
      <c r="A591" t="s">
        <v>3034</v>
      </c>
      <c r="B591">
        <v>50000000</v>
      </c>
    </row>
    <row r="592" spans="1:2" x14ac:dyDescent="0.3">
      <c r="A592" t="s">
        <v>3037</v>
      </c>
      <c r="B592">
        <v>1500000</v>
      </c>
    </row>
    <row r="593" spans="1:2" x14ac:dyDescent="0.3">
      <c r="A593" t="s">
        <v>3040</v>
      </c>
      <c r="B593">
        <v>37500000</v>
      </c>
    </row>
    <row r="594" spans="1:2" x14ac:dyDescent="0.3">
      <c r="A594" t="s">
        <v>3042</v>
      </c>
      <c r="B594">
        <v>7920000000</v>
      </c>
    </row>
    <row r="595" spans="1:2" x14ac:dyDescent="0.3">
      <c r="A595" t="s">
        <v>3062</v>
      </c>
      <c r="B595">
        <v>4500000</v>
      </c>
    </row>
    <row r="596" spans="1:2" x14ac:dyDescent="0.3">
      <c r="A596" t="s">
        <v>3066</v>
      </c>
      <c r="B596">
        <v>10000000</v>
      </c>
    </row>
    <row r="597" spans="1:2" x14ac:dyDescent="0.3">
      <c r="A597" t="s">
        <v>3069</v>
      </c>
      <c r="B597">
        <v>3000000</v>
      </c>
    </row>
    <row r="598" spans="1:2" x14ac:dyDescent="0.3">
      <c r="A598" t="s">
        <v>3073</v>
      </c>
      <c r="B598">
        <v>2500000</v>
      </c>
    </row>
    <row r="599" spans="1:2" x14ac:dyDescent="0.3">
      <c r="A599" t="s">
        <v>3077</v>
      </c>
      <c r="B599">
        <v>3500000</v>
      </c>
    </row>
    <row r="600" spans="1:2" x14ac:dyDescent="0.3">
      <c r="A600" t="s">
        <v>3081</v>
      </c>
      <c r="B600">
        <v>18520000000</v>
      </c>
    </row>
    <row r="601" spans="1:2" x14ac:dyDescent="0.3">
      <c r="A601" t="s">
        <v>3117</v>
      </c>
      <c r="B601">
        <v>35000000</v>
      </c>
    </row>
    <row r="602" spans="1:2" x14ac:dyDescent="0.3">
      <c r="A602" t="s">
        <v>3121</v>
      </c>
      <c r="B602">
        <v>12500000</v>
      </c>
    </row>
    <row r="603" spans="1:2" x14ac:dyDescent="0.3">
      <c r="A603" t="s">
        <v>3125</v>
      </c>
      <c r="B603">
        <v>44000000</v>
      </c>
    </row>
    <row r="604" spans="1:2" x14ac:dyDescent="0.3">
      <c r="A604" t="s">
        <v>3129</v>
      </c>
      <c r="B604">
        <v>62500000</v>
      </c>
    </row>
    <row r="605" spans="1:2" x14ac:dyDescent="0.3">
      <c r="A605" t="s">
        <v>3135</v>
      </c>
      <c r="B605">
        <v>2000000</v>
      </c>
    </row>
    <row r="606" spans="1:2" x14ac:dyDescent="0.3">
      <c r="A606" t="s">
        <v>3137</v>
      </c>
      <c r="B606">
        <v>95000000</v>
      </c>
    </row>
    <row r="607" spans="1:2" x14ac:dyDescent="0.3">
      <c r="A607" t="s">
        <v>3142</v>
      </c>
      <c r="B607">
        <v>14000000</v>
      </c>
    </row>
    <row r="608" spans="1:2" x14ac:dyDescent="0.3">
      <c r="A608" t="s">
        <v>3145</v>
      </c>
      <c r="B608">
        <v>2000000</v>
      </c>
    </row>
    <row r="609" spans="1:2" x14ac:dyDescent="0.3">
      <c r="A609" t="s">
        <v>3149</v>
      </c>
      <c r="B609">
        <v>140000000</v>
      </c>
    </row>
    <row r="610" spans="1:2" x14ac:dyDescent="0.3">
      <c r="A610" t="s">
        <v>3151</v>
      </c>
      <c r="B610">
        <v>3500000</v>
      </c>
    </row>
    <row r="611" spans="1:2" x14ac:dyDescent="0.3">
      <c r="A611" t="s">
        <v>3154</v>
      </c>
      <c r="B611">
        <v>25000000</v>
      </c>
    </row>
    <row r="612" spans="1:2" x14ac:dyDescent="0.3">
      <c r="A612" t="s">
        <v>3157</v>
      </c>
      <c r="B612">
        <v>12500000</v>
      </c>
    </row>
    <row r="613" spans="1:2" x14ac:dyDescent="0.3">
      <c r="A613" t="s">
        <v>3161</v>
      </c>
      <c r="B613">
        <v>4065000000</v>
      </c>
    </row>
    <row r="614" spans="1:2" x14ac:dyDescent="0.3">
      <c r="A614" t="s">
        <v>3186</v>
      </c>
      <c r="B614">
        <v>42500000</v>
      </c>
    </row>
    <row r="615" spans="1:2" x14ac:dyDescent="0.3">
      <c r="A615" t="s">
        <v>3190</v>
      </c>
      <c r="B615">
        <v>11500000</v>
      </c>
    </row>
    <row r="616" spans="1:2" x14ac:dyDescent="0.3">
      <c r="A616" t="s">
        <v>3196</v>
      </c>
      <c r="B616">
        <v>97500000</v>
      </c>
    </row>
    <row r="617" spans="1:2" x14ac:dyDescent="0.3">
      <c r="A617" t="s">
        <v>3200</v>
      </c>
      <c r="B617">
        <v>1500000</v>
      </c>
    </row>
    <row r="618" spans="1:2" x14ac:dyDescent="0.3">
      <c r="A618" t="s">
        <v>3203</v>
      </c>
      <c r="B618">
        <v>20000000</v>
      </c>
    </row>
    <row r="619" spans="1:2" x14ac:dyDescent="0.3">
      <c r="A619" t="s">
        <v>3206</v>
      </c>
      <c r="B619">
        <v>1500000</v>
      </c>
    </row>
    <row r="620" spans="1:2" x14ac:dyDescent="0.3">
      <c r="A620" t="s">
        <v>3208</v>
      </c>
      <c r="B620">
        <v>5000000</v>
      </c>
    </row>
    <row r="621" spans="1:2" x14ac:dyDescent="0.3">
      <c r="A621" t="s">
        <v>3210</v>
      </c>
      <c r="B621">
        <v>100000000</v>
      </c>
    </row>
    <row r="622" spans="1:2" x14ac:dyDescent="0.3">
      <c r="A622" t="s">
        <v>3212</v>
      </c>
      <c r="B622">
        <v>18000000</v>
      </c>
    </row>
    <row r="623" spans="1:2" x14ac:dyDescent="0.3">
      <c r="A623" t="s">
        <v>3223</v>
      </c>
      <c r="B623">
        <v>310000000</v>
      </c>
    </row>
    <row r="624" spans="1:2" x14ac:dyDescent="0.3">
      <c r="A624" t="s">
        <v>3228</v>
      </c>
      <c r="B624">
        <v>90000000</v>
      </c>
    </row>
    <row r="625" spans="1:2" x14ac:dyDescent="0.3">
      <c r="A625" t="s">
        <v>3232</v>
      </c>
      <c r="B625">
        <v>40000000</v>
      </c>
    </row>
    <row r="626" spans="1:2" x14ac:dyDescent="0.3">
      <c r="A626" t="s">
        <v>3236</v>
      </c>
      <c r="B626">
        <v>150000000</v>
      </c>
    </row>
    <row r="627" spans="1:2" x14ac:dyDescent="0.3">
      <c r="A627" t="s">
        <v>3242</v>
      </c>
      <c r="B627">
        <v>12500000</v>
      </c>
    </row>
    <row r="628" spans="1:2" x14ac:dyDescent="0.3">
      <c r="A628" t="s">
        <v>3246</v>
      </c>
      <c r="B628">
        <v>20000000</v>
      </c>
    </row>
    <row r="629" spans="1:2" x14ac:dyDescent="0.3">
      <c r="A629" t="s">
        <v>3249</v>
      </c>
      <c r="B629">
        <v>31500000</v>
      </c>
    </row>
    <row r="630" spans="1:2" x14ac:dyDescent="0.3">
      <c r="A630" t="s">
        <v>3254</v>
      </c>
      <c r="B630">
        <v>55000000</v>
      </c>
    </row>
    <row r="631" spans="1:2" x14ac:dyDescent="0.3">
      <c r="A631" t="s">
        <v>3258</v>
      </c>
      <c r="B631">
        <v>1500000</v>
      </c>
    </row>
    <row r="632" spans="1:2" x14ac:dyDescent="0.3">
      <c r="A632" t="s">
        <v>3260</v>
      </c>
      <c r="B632">
        <v>15000000</v>
      </c>
    </row>
    <row r="633" spans="1:2" x14ac:dyDescent="0.3">
      <c r="A633" t="s">
        <v>3263</v>
      </c>
      <c r="B633">
        <v>12500000</v>
      </c>
    </row>
    <row r="634" spans="1:2" x14ac:dyDescent="0.3">
      <c r="A634" t="s">
        <v>3266</v>
      </c>
      <c r="B634">
        <v>7000000</v>
      </c>
    </row>
    <row r="635" spans="1:2" x14ac:dyDescent="0.3">
      <c r="A635" t="s">
        <v>3268</v>
      </c>
      <c r="B635">
        <v>50000000</v>
      </c>
    </row>
    <row r="636" spans="1:2" x14ac:dyDescent="0.3">
      <c r="A636" t="s">
        <v>3271</v>
      </c>
      <c r="B636">
        <v>10000000</v>
      </c>
    </row>
    <row r="637" spans="1:2" x14ac:dyDescent="0.3">
      <c r="A637" t="s">
        <v>3275</v>
      </c>
      <c r="B637">
        <v>75000000</v>
      </c>
    </row>
    <row r="638" spans="1:2" x14ac:dyDescent="0.3">
      <c r="A638" t="s">
        <v>3279</v>
      </c>
      <c r="B638">
        <v>8000000</v>
      </c>
    </row>
    <row r="639" spans="1:2" x14ac:dyDescent="0.3">
      <c r="A639" t="s">
        <v>3283</v>
      </c>
      <c r="B639">
        <v>190000000</v>
      </c>
    </row>
    <row r="640" spans="1:2" x14ac:dyDescent="0.3">
      <c r="A640" t="s">
        <v>3294</v>
      </c>
      <c r="B640">
        <v>5000000</v>
      </c>
    </row>
    <row r="641" spans="1:2" x14ac:dyDescent="0.3">
      <c r="A641" t="s">
        <v>3298</v>
      </c>
      <c r="B641">
        <v>6000000000</v>
      </c>
    </row>
    <row r="642" spans="1:2" x14ac:dyDescent="0.3">
      <c r="A642" t="s">
        <v>3319</v>
      </c>
      <c r="B642">
        <v>17500000</v>
      </c>
    </row>
    <row r="643" spans="1:2" x14ac:dyDescent="0.3">
      <c r="A643" t="s">
        <v>3324</v>
      </c>
      <c r="B643">
        <v>13660000000</v>
      </c>
    </row>
    <row r="644" spans="1:2" x14ac:dyDescent="0.3">
      <c r="A644" t="s">
        <v>3342</v>
      </c>
      <c r="B644">
        <v>2500000</v>
      </c>
    </row>
    <row r="645" spans="1:2" x14ac:dyDescent="0.3">
      <c r="A645" t="s">
        <v>3345</v>
      </c>
      <c r="B645">
        <v>1200000</v>
      </c>
    </row>
    <row r="646" spans="1:2" x14ac:dyDescent="0.3">
      <c r="A646" t="s">
        <v>3347</v>
      </c>
      <c r="B646">
        <v>100000000</v>
      </c>
    </row>
    <row r="647" spans="1:2" x14ac:dyDescent="0.3">
      <c r="A647" t="s">
        <v>3351</v>
      </c>
      <c r="B647">
        <v>4000000</v>
      </c>
    </row>
    <row r="648" spans="1:2" x14ac:dyDescent="0.3">
      <c r="A648" t="s">
        <v>3354</v>
      </c>
      <c r="B648">
        <v>1210000000</v>
      </c>
    </row>
    <row r="649" spans="1:2" x14ac:dyDescent="0.3">
      <c r="A649" t="s">
        <v>3371</v>
      </c>
      <c r="B649">
        <v>17500000</v>
      </c>
    </row>
    <row r="650" spans="1:2" x14ac:dyDescent="0.3">
      <c r="A650" t="s">
        <v>3375</v>
      </c>
      <c r="B650">
        <v>20000000</v>
      </c>
    </row>
    <row r="651" spans="1:2" x14ac:dyDescent="0.3">
      <c r="A651" t="s">
        <v>3378</v>
      </c>
      <c r="B651">
        <v>9000000</v>
      </c>
    </row>
    <row r="652" spans="1:2" x14ac:dyDescent="0.3">
      <c r="A652" t="s">
        <v>3383</v>
      </c>
      <c r="B652">
        <v>35000000</v>
      </c>
    </row>
    <row r="653" spans="1:2" x14ac:dyDescent="0.3">
      <c r="A653" t="s">
        <v>3386</v>
      </c>
      <c r="B653">
        <v>8000000</v>
      </c>
    </row>
    <row r="654" spans="1:2" x14ac:dyDescent="0.3">
      <c r="A654" t="s">
        <v>3389</v>
      </c>
      <c r="B654">
        <v>22500000</v>
      </c>
    </row>
    <row r="655" spans="1:2" x14ac:dyDescent="0.3">
      <c r="A655" t="s">
        <v>3392</v>
      </c>
      <c r="B655">
        <v>3500000</v>
      </c>
    </row>
    <row r="656" spans="1:2" x14ac:dyDescent="0.3">
      <c r="A656" t="s">
        <v>3396</v>
      </c>
      <c r="B656">
        <v>45000000</v>
      </c>
    </row>
    <row r="657" spans="1:2" x14ac:dyDescent="0.3">
      <c r="A657" t="s">
        <v>3398</v>
      </c>
      <c r="B657">
        <v>362500000</v>
      </c>
    </row>
    <row r="658" spans="1:2" x14ac:dyDescent="0.3">
      <c r="A658" t="s">
        <v>3410</v>
      </c>
      <c r="B658">
        <v>7000000</v>
      </c>
    </row>
    <row r="659" spans="1:2" x14ac:dyDescent="0.3">
      <c r="A659" t="s">
        <v>3414</v>
      </c>
      <c r="B659">
        <v>400000000</v>
      </c>
    </row>
    <row r="660" spans="1:2" x14ac:dyDescent="0.3">
      <c r="A660" t="s">
        <v>3419</v>
      </c>
      <c r="B660">
        <v>265000000</v>
      </c>
    </row>
    <row r="661" spans="1:2" x14ac:dyDescent="0.3">
      <c r="A661" t="s">
        <v>3423</v>
      </c>
      <c r="B661">
        <v>9000000</v>
      </c>
    </row>
    <row r="662" spans="1:2" x14ac:dyDescent="0.3">
      <c r="A662" t="s">
        <v>3427</v>
      </c>
      <c r="B662">
        <v>917500000</v>
      </c>
    </row>
    <row r="663" spans="1:2" x14ac:dyDescent="0.3">
      <c r="A663" t="s">
        <v>3439</v>
      </c>
      <c r="B663">
        <v>52500000</v>
      </c>
    </row>
    <row r="664" spans="1:2" x14ac:dyDescent="0.3">
      <c r="A664" t="s">
        <v>3442</v>
      </c>
      <c r="B664">
        <v>47500000</v>
      </c>
    </row>
    <row r="665" spans="1:2" x14ac:dyDescent="0.3">
      <c r="A665" t="s">
        <v>3445</v>
      </c>
      <c r="B665">
        <v>25000000</v>
      </c>
    </row>
    <row r="666" spans="1:2" x14ac:dyDescent="0.3">
      <c r="A666" t="s">
        <v>3448</v>
      </c>
      <c r="B666">
        <v>3000000</v>
      </c>
    </row>
    <row r="667" spans="1:2" x14ac:dyDescent="0.3">
      <c r="A667" t="s">
        <v>3451</v>
      </c>
      <c r="B667">
        <v>110000000</v>
      </c>
    </row>
    <row r="668" spans="1:2" x14ac:dyDescent="0.3">
      <c r="A668" t="s">
        <v>3453</v>
      </c>
      <c r="B668">
        <v>45000000</v>
      </c>
    </row>
    <row r="669" spans="1:2" x14ac:dyDescent="0.3">
      <c r="A669" t="s">
        <v>3456</v>
      </c>
      <c r="B669">
        <v>65000000</v>
      </c>
    </row>
    <row r="670" spans="1:2" x14ac:dyDescent="0.3">
      <c r="A670" t="s">
        <v>3460</v>
      </c>
      <c r="B670">
        <v>30000000</v>
      </c>
    </row>
    <row r="671" spans="1:2" x14ac:dyDescent="0.3">
      <c r="A671" t="s">
        <v>3463</v>
      </c>
      <c r="B671">
        <v>15000000</v>
      </c>
    </row>
    <row r="672" spans="1:2" x14ac:dyDescent="0.3">
      <c r="A672" t="s">
        <v>3466</v>
      </c>
      <c r="B672">
        <v>2230000000</v>
      </c>
    </row>
    <row r="673" spans="1:2" x14ac:dyDescent="0.3">
      <c r="A673" t="s">
        <v>3476</v>
      </c>
      <c r="B673">
        <v>110000000</v>
      </c>
    </row>
    <row r="674" spans="1:2" x14ac:dyDescent="0.3">
      <c r="A674" t="s">
        <v>3479</v>
      </c>
      <c r="B674">
        <v>12500000</v>
      </c>
    </row>
    <row r="675" spans="1:2" x14ac:dyDescent="0.3">
      <c r="A675" t="s">
        <v>1736</v>
      </c>
      <c r="B675">
        <v>5000000</v>
      </c>
    </row>
    <row r="676" spans="1:2" x14ac:dyDescent="0.3">
      <c r="A676" t="s">
        <v>1115</v>
      </c>
      <c r="B676">
        <v>2000000</v>
      </c>
    </row>
    <row r="677" spans="1:2" x14ac:dyDescent="0.3">
      <c r="A677" t="s">
        <v>3487</v>
      </c>
      <c r="B677">
        <v>1500000</v>
      </c>
    </row>
    <row r="678" spans="1:2" x14ac:dyDescent="0.3">
      <c r="A678" t="s">
        <v>3491</v>
      </c>
      <c r="B678">
        <v>20000000</v>
      </c>
    </row>
    <row r="679" spans="1:2" x14ac:dyDescent="0.3">
      <c r="A679" t="s">
        <v>2265</v>
      </c>
      <c r="B679">
        <v>470000000</v>
      </c>
    </row>
    <row r="680" spans="1:2" x14ac:dyDescent="0.3">
      <c r="A680" t="s">
        <v>3499</v>
      </c>
      <c r="B680">
        <v>27500000</v>
      </c>
    </row>
    <row r="681" spans="1:2" x14ac:dyDescent="0.3">
      <c r="A681" t="s">
        <v>3502</v>
      </c>
      <c r="B681">
        <v>560000000</v>
      </c>
    </row>
    <row r="682" spans="1:2" x14ac:dyDescent="0.3">
      <c r="A682" t="s">
        <v>3507</v>
      </c>
      <c r="B682">
        <v>31500000</v>
      </c>
    </row>
    <row r="683" spans="1:2" x14ac:dyDescent="0.3">
      <c r="A683" t="s">
        <v>3516</v>
      </c>
      <c r="B683">
        <v>670000000</v>
      </c>
    </row>
    <row r="684" spans="1:2" x14ac:dyDescent="0.3">
      <c r="A684" t="s">
        <v>3523</v>
      </c>
      <c r="B684">
        <v>1500000</v>
      </c>
    </row>
    <row r="685" spans="1:2" x14ac:dyDescent="0.3">
      <c r="A685" t="s">
        <v>3526</v>
      </c>
      <c r="B685">
        <v>35000000</v>
      </c>
    </row>
    <row r="686" spans="1:2" x14ac:dyDescent="0.3">
      <c r="A686" t="s">
        <v>3528</v>
      </c>
      <c r="B686">
        <v>360000000</v>
      </c>
    </row>
    <row r="687" spans="1:2" x14ac:dyDescent="0.3">
      <c r="A687" t="s">
        <v>3530</v>
      </c>
      <c r="B687">
        <v>630000000</v>
      </c>
    </row>
    <row r="688" spans="1:2" x14ac:dyDescent="0.3">
      <c r="A688" t="s">
        <v>3534</v>
      </c>
      <c r="B688">
        <v>12500000</v>
      </c>
    </row>
    <row r="689" spans="1:2" x14ac:dyDescent="0.3">
      <c r="A689" t="s">
        <v>3537</v>
      </c>
      <c r="B689">
        <v>12500000</v>
      </c>
    </row>
    <row r="690" spans="1:2" x14ac:dyDescent="0.3">
      <c r="A690" t="s">
        <v>3542</v>
      </c>
      <c r="B690">
        <v>125000000</v>
      </c>
    </row>
    <row r="691" spans="1:2" x14ac:dyDescent="0.3">
      <c r="A691" t="s">
        <v>3546</v>
      </c>
      <c r="B691">
        <v>8000000</v>
      </c>
    </row>
    <row r="692" spans="1:2" x14ac:dyDescent="0.3">
      <c r="A692" t="s">
        <v>3549</v>
      </c>
      <c r="B692">
        <v>25000000</v>
      </c>
    </row>
    <row r="693" spans="1:2" x14ac:dyDescent="0.3">
      <c r="A693" t="s">
        <v>3554</v>
      </c>
      <c r="B693">
        <v>20000000</v>
      </c>
    </row>
    <row r="694" spans="1:2" x14ac:dyDescent="0.3">
      <c r="A694" t="s">
        <v>212</v>
      </c>
      <c r="B694">
        <v>42500000</v>
      </c>
    </row>
    <row r="695" spans="1:2" x14ac:dyDescent="0.3">
      <c r="A695" t="s">
        <v>3560</v>
      </c>
      <c r="B695">
        <v>12500000</v>
      </c>
    </row>
    <row r="696" spans="1:2" x14ac:dyDescent="0.3">
      <c r="A696" t="s">
        <v>3563</v>
      </c>
      <c r="B696">
        <v>17500000</v>
      </c>
    </row>
    <row r="697" spans="1:2" x14ac:dyDescent="0.3">
      <c r="A697" t="s">
        <v>3566</v>
      </c>
      <c r="B697">
        <v>757500000</v>
      </c>
    </row>
    <row r="698" spans="1:2" x14ac:dyDescent="0.3">
      <c r="A698" t="s">
        <v>3579</v>
      </c>
      <c r="B698">
        <v>80000000</v>
      </c>
    </row>
    <row r="699" spans="1:2" x14ac:dyDescent="0.3">
      <c r="A699" t="s">
        <v>2252</v>
      </c>
      <c r="B699">
        <v>10000000</v>
      </c>
    </row>
    <row r="700" spans="1:2" x14ac:dyDescent="0.3">
      <c r="A700" t="s">
        <v>3584</v>
      </c>
      <c r="B700">
        <v>3595000000</v>
      </c>
    </row>
    <row r="701" spans="1:2" x14ac:dyDescent="0.3">
      <c r="A701" t="s">
        <v>3606</v>
      </c>
      <c r="B701">
        <v>85000000</v>
      </c>
    </row>
    <row r="702" spans="1:2" x14ac:dyDescent="0.3">
      <c r="A702" t="s">
        <v>3609</v>
      </c>
      <c r="B702">
        <v>870000000</v>
      </c>
    </row>
    <row r="703" spans="1:2" x14ac:dyDescent="0.3">
      <c r="A703" t="s">
        <v>3619</v>
      </c>
      <c r="B703">
        <v>17500000</v>
      </c>
    </row>
    <row r="704" spans="1:2" x14ac:dyDescent="0.3">
      <c r="A704" t="s">
        <v>3622</v>
      </c>
      <c r="B704">
        <v>45000000</v>
      </c>
    </row>
    <row r="705" spans="1:2" x14ac:dyDescent="0.3">
      <c r="A705" t="s">
        <v>3625</v>
      </c>
      <c r="B705">
        <v>1500000</v>
      </c>
    </row>
    <row r="706" spans="1:2" x14ac:dyDescent="0.3">
      <c r="A706" t="s">
        <v>3628</v>
      </c>
      <c r="B706">
        <v>190000000</v>
      </c>
    </row>
    <row r="707" spans="1:2" x14ac:dyDescent="0.3">
      <c r="A707" t="s">
        <v>3630</v>
      </c>
      <c r="B707">
        <v>150000000</v>
      </c>
    </row>
    <row r="708" spans="1:2" x14ac:dyDescent="0.3">
      <c r="A708" t="s">
        <v>3632</v>
      </c>
      <c r="B708">
        <v>3000000</v>
      </c>
    </row>
    <row r="709" spans="1:2" x14ac:dyDescent="0.3">
      <c r="A709" t="s">
        <v>3636</v>
      </c>
      <c r="B709">
        <v>27500000</v>
      </c>
    </row>
    <row r="710" spans="1:2" x14ac:dyDescent="0.3">
      <c r="A710" t="s">
        <v>3641</v>
      </c>
      <c r="B710">
        <v>2470000000</v>
      </c>
    </row>
    <row r="711" spans="1:2" x14ac:dyDescent="0.3">
      <c r="A711" t="s">
        <v>3649</v>
      </c>
      <c r="B711">
        <v>3500000</v>
      </c>
    </row>
    <row r="712" spans="1:2" x14ac:dyDescent="0.3">
      <c r="A712" t="s">
        <v>3652</v>
      </c>
      <c r="B712">
        <v>120000000</v>
      </c>
    </row>
    <row r="713" spans="1:2" x14ac:dyDescent="0.3">
      <c r="A713" t="s">
        <v>3656</v>
      </c>
      <c r="B713">
        <v>50000000</v>
      </c>
    </row>
    <row r="714" spans="1:2" x14ac:dyDescent="0.3">
      <c r="A714" t="s">
        <v>3659</v>
      </c>
      <c r="B714">
        <v>202500000</v>
      </c>
    </row>
    <row r="715" spans="1:2" x14ac:dyDescent="0.3">
      <c r="A715" t="s">
        <v>3670</v>
      </c>
      <c r="B715">
        <v>7500000</v>
      </c>
    </row>
    <row r="716" spans="1:2" x14ac:dyDescent="0.3">
      <c r="A716" t="s">
        <v>1406</v>
      </c>
      <c r="B716">
        <v>5000000</v>
      </c>
    </row>
    <row r="717" spans="1:2" x14ac:dyDescent="0.3">
      <c r="A717" t="s">
        <v>3675</v>
      </c>
      <c r="B717">
        <v>20000000</v>
      </c>
    </row>
    <row r="718" spans="1:2" x14ac:dyDescent="0.3">
      <c r="A718" t="s">
        <v>3678</v>
      </c>
      <c r="B718">
        <v>8000000</v>
      </c>
    </row>
    <row r="719" spans="1:2" x14ac:dyDescent="0.3">
      <c r="A719" t="s">
        <v>3681</v>
      </c>
      <c r="B719">
        <v>15000000</v>
      </c>
    </row>
    <row r="720" spans="1:2" x14ac:dyDescent="0.3">
      <c r="A720" t="s">
        <v>3685</v>
      </c>
      <c r="B720">
        <v>40000000</v>
      </c>
    </row>
    <row r="721" spans="1:2" x14ac:dyDescent="0.3">
      <c r="A721" t="s">
        <v>3687</v>
      </c>
      <c r="B721">
        <v>330000000</v>
      </c>
    </row>
    <row r="722" spans="1:2" x14ac:dyDescent="0.3">
      <c r="A722" t="s">
        <v>3689</v>
      </c>
      <c r="B722">
        <v>35000000</v>
      </c>
    </row>
    <row r="723" spans="1:2" x14ac:dyDescent="0.3">
      <c r="A723" t="s">
        <v>3692</v>
      </c>
      <c r="B723">
        <v>167500000</v>
      </c>
    </row>
    <row r="724" spans="1:2" x14ac:dyDescent="0.3">
      <c r="A724" t="s">
        <v>3698</v>
      </c>
      <c r="B724">
        <v>5000000</v>
      </c>
    </row>
    <row r="725" spans="1:2" x14ac:dyDescent="0.3">
      <c r="A725" t="s">
        <v>3702</v>
      </c>
      <c r="B725">
        <v>55000000</v>
      </c>
    </row>
    <row r="726" spans="1:2" x14ac:dyDescent="0.3">
      <c r="A726" t="s">
        <v>3704</v>
      </c>
      <c r="B726">
        <v>1000000</v>
      </c>
    </row>
    <row r="727" spans="1:2" x14ac:dyDescent="0.3">
      <c r="A727" t="s">
        <v>3708</v>
      </c>
      <c r="B727">
        <v>20000000</v>
      </c>
    </row>
    <row r="728" spans="1:2" x14ac:dyDescent="0.3">
      <c r="A728" t="s">
        <v>3721</v>
      </c>
      <c r="B728">
        <v>3000000</v>
      </c>
    </row>
    <row r="729" spans="1:2" x14ac:dyDescent="0.3">
      <c r="A729" t="s">
        <v>3724</v>
      </c>
      <c r="B729">
        <v>10000000</v>
      </c>
    </row>
    <row r="730" spans="1:2" x14ac:dyDescent="0.3">
      <c r="A730" t="s">
        <v>3727</v>
      </c>
      <c r="B730">
        <v>8000000</v>
      </c>
    </row>
    <row r="731" spans="1:2" x14ac:dyDescent="0.3">
      <c r="A731" t="s">
        <v>3729</v>
      </c>
      <c r="B731">
        <v>19500000</v>
      </c>
    </row>
    <row r="732" spans="1:2" x14ac:dyDescent="0.3">
      <c r="A732" t="s">
        <v>3738</v>
      </c>
      <c r="B732">
        <v>9000000</v>
      </c>
    </row>
    <row r="733" spans="1:2" x14ac:dyDescent="0.3">
      <c r="A733" t="s">
        <v>3742</v>
      </c>
      <c r="B733">
        <v>1500000</v>
      </c>
    </row>
    <row r="734" spans="1:2" x14ac:dyDescent="0.3">
      <c r="A734" t="s">
        <v>3745</v>
      </c>
      <c r="B734">
        <v>65000000</v>
      </c>
    </row>
    <row r="735" spans="1:2" x14ac:dyDescent="0.3">
      <c r="A735" t="s">
        <v>3748</v>
      </c>
      <c r="B735">
        <v>15000000</v>
      </c>
    </row>
    <row r="736" spans="1:2" x14ac:dyDescent="0.3">
      <c r="A736" t="s">
        <v>3751</v>
      </c>
      <c r="B736">
        <v>1580000000</v>
      </c>
    </row>
    <row r="737" spans="1:2" x14ac:dyDescent="0.3">
      <c r="A737" t="s">
        <v>3757</v>
      </c>
      <c r="B737">
        <v>1000000</v>
      </c>
    </row>
    <row r="738" spans="1:2" x14ac:dyDescent="0.3">
      <c r="A738" t="s">
        <v>3760</v>
      </c>
      <c r="B738">
        <v>2000000</v>
      </c>
    </row>
    <row r="739" spans="1:2" x14ac:dyDescent="0.3">
      <c r="A739" t="s">
        <v>3764</v>
      </c>
      <c r="B739">
        <v>4000000</v>
      </c>
    </row>
    <row r="740" spans="1:2" x14ac:dyDescent="0.3">
      <c r="A740" t="s">
        <v>3768</v>
      </c>
      <c r="B740">
        <v>10000000</v>
      </c>
    </row>
    <row r="741" spans="1:2" x14ac:dyDescent="0.3">
      <c r="A741" t="s">
        <v>3772</v>
      </c>
      <c r="B741">
        <v>22500000</v>
      </c>
    </row>
    <row r="742" spans="1:2" x14ac:dyDescent="0.3">
      <c r="A742" t="s">
        <v>3774</v>
      </c>
      <c r="B742">
        <v>42500000</v>
      </c>
    </row>
    <row r="743" spans="1:2" x14ac:dyDescent="0.3">
      <c r="A743" t="s">
        <v>3777</v>
      </c>
      <c r="B743">
        <v>1772500000</v>
      </c>
    </row>
    <row r="744" spans="1:2" x14ac:dyDescent="0.3">
      <c r="A744" t="s">
        <v>3796</v>
      </c>
      <c r="B744">
        <v>70000000</v>
      </c>
    </row>
    <row r="745" spans="1:2" x14ac:dyDescent="0.3">
      <c r="A745" t="s">
        <v>3799</v>
      </c>
      <c r="B745">
        <v>27500000</v>
      </c>
    </row>
    <row r="746" spans="1:2" x14ac:dyDescent="0.3">
      <c r="A746" t="s">
        <v>3801</v>
      </c>
      <c r="B746">
        <v>1500000</v>
      </c>
    </row>
    <row r="747" spans="1:2" x14ac:dyDescent="0.3">
      <c r="A747" t="s">
        <v>3805</v>
      </c>
      <c r="B747">
        <v>500000</v>
      </c>
    </row>
    <row r="748" spans="1:2" x14ac:dyDescent="0.3">
      <c r="A748" t="s">
        <v>3808</v>
      </c>
      <c r="B748">
        <v>5500000</v>
      </c>
    </row>
    <row r="749" spans="1:2" x14ac:dyDescent="0.3">
      <c r="A749" t="s">
        <v>3812</v>
      </c>
      <c r="B749">
        <v>1000000</v>
      </c>
    </row>
    <row r="750" spans="1:2" x14ac:dyDescent="0.3">
      <c r="A750" t="s">
        <v>3814</v>
      </c>
      <c r="B750">
        <v>95000000</v>
      </c>
    </row>
    <row r="751" spans="1:2" x14ac:dyDescent="0.3">
      <c r="A751" t="s">
        <v>3819</v>
      </c>
      <c r="B751">
        <v>5500000</v>
      </c>
    </row>
    <row r="752" spans="1:2" x14ac:dyDescent="0.3">
      <c r="A752" t="s">
        <v>3826</v>
      </c>
      <c r="B752">
        <v>2000000</v>
      </c>
    </row>
    <row r="753" spans="1:2" x14ac:dyDescent="0.3">
      <c r="A753" t="s">
        <v>3829</v>
      </c>
      <c r="B753">
        <v>5000000</v>
      </c>
    </row>
    <row r="754" spans="1:2" x14ac:dyDescent="0.3">
      <c r="A754" t="s">
        <v>3833</v>
      </c>
      <c r="B754">
        <v>1000000</v>
      </c>
    </row>
    <row r="755" spans="1:2" x14ac:dyDescent="0.3">
      <c r="A755" t="s">
        <v>3837</v>
      </c>
      <c r="B755">
        <v>3340000000</v>
      </c>
    </row>
    <row r="756" spans="1:2" x14ac:dyDescent="0.3">
      <c r="A756" t="s">
        <v>3847</v>
      </c>
      <c r="B756">
        <v>17500000</v>
      </c>
    </row>
    <row r="757" spans="1:2" x14ac:dyDescent="0.3">
      <c r="A757" t="s">
        <v>3849</v>
      </c>
      <c r="B757">
        <v>22500000</v>
      </c>
    </row>
    <row r="758" spans="1:2" x14ac:dyDescent="0.3">
      <c r="A758" t="s">
        <v>3852</v>
      </c>
      <c r="B758">
        <v>195000000</v>
      </c>
    </row>
    <row r="759" spans="1:2" x14ac:dyDescent="0.3">
      <c r="A759" t="s">
        <v>3085</v>
      </c>
      <c r="B759">
        <v>3500000</v>
      </c>
    </row>
    <row r="760" spans="1:2" x14ac:dyDescent="0.3">
      <c r="A760" t="s">
        <v>3860</v>
      </c>
      <c r="B760">
        <v>17500000</v>
      </c>
    </row>
    <row r="761" spans="1:2" x14ac:dyDescent="0.3">
      <c r="A761" t="s">
        <v>3863</v>
      </c>
      <c r="B761">
        <v>80000000</v>
      </c>
    </row>
    <row r="762" spans="1:2" x14ac:dyDescent="0.3">
      <c r="A762" t="s">
        <v>3867</v>
      </c>
      <c r="B762">
        <v>35000000</v>
      </c>
    </row>
    <row r="763" spans="1:2" x14ac:dyDescent="0.3">
      <c r="A763" t="s">
        <v>3870</v>
      </c>
      <c r="B763">
        <v>1680000000</v>
      </c>
    </row>
    <row r="764" spans="1:2" x14ac:dyDescent="0.3">
      <c r="A764" t="s">
        <v>3883</v>
      </c>
      <c r="B764">
        <v>430000000</v>
      </c>
    </row>
    <row r="765" spans="1:2" x14ac:dyDescent="0.3">
      <c r="A765" t="s">
        <v>3889</v>
      </c>
      <c r="B765">
        <v>3500000</v>
      </c>
    </row>
    <row r="766" spans="1:2" x14ac:dyDescent="0.3">
      <c r="A766" t="s">
        <v>3892</v>
      </c>
      <c r="B766">
        <v>101500000</v>
      </c>
    </row>
    <row r="767" spans="1:2" x14ac:dyDescent="0.3">
      <c r="A767" t="s">
        <v>3899</v>
      </c>
      <c r="B767">
        <v>6500000</v>
      </c>
    </row>
    <row r="768" spans="1:2" x14ac:dyDescent="0.3">
      <c r="A768" t="s">
        <v>3902</v>
      </c>
      <c r="B768">
        <v>350000000</v>
      </c>
    </row>
    <row r="769" spans="1:2" x14ac:dyDescent="0.3">
      <c r="A769" t="s">
        <v>3904</v>
      </c>
      <c r="B769">
        <v>17000000</v>
      </c>
    </row>
    <row r="770" spans="1:2" x14ac:dyDescent="0.3">
      <c r="A770" t="s">
        <v>3911</v>
      </c>
      <c r="B770">
        <v>22500000</v>
      </c>
    </row>
    <row r="771" spans="1:2" x14ac:dyDescent="0.3">
      <c r="A771" t="s">
        <v>3914</v>
      </c>
      <c r="B771">
        <v>9000000</v>
      </c>
    </row>
    <row r="772" spans="1:2" x14ac:dyDescent="0.3">
      <c r="A772" t="s">
        <v>3917</v>
      </c>
      <c r="B772">
        <v>50000000</v>
      </c>
    </row>
    <row r="773" spans="1:2" x14ac:dyDescent="0.3">
      <c r="A773" t="s">
        <v>3923</v>
      </c>
      <c r="B773">
        <v>30000000</v>
      </c>
    </row>
    <row r="774" spans="1:2" x14ac:dyDescent="0.3">
      <c r="A774" t="s">
        <v>3926</v>
      </c>
      <c r="B774">
        <v>3000000</v>
      </c>
    </row>
    <row r="775" spans="1:2" x14ac:dyDescent="0.3">
      <c r="A775" t="s">
        <v>3929</v>
      </c>
      <c r="B775">
        <v>1000000</v>
      </c>
    </row>
    <row r="776" spans="1:2" x14ac:dyDescent="0.3">
      <c r="A776" t="s">
        <v>3932</v>
      </c>
      <c r="B776">
        <v>550000000</v>
      </c>
    </row>
    <row r="777" spans="1:2" x14ac:dyDescent="0.3">
      <c r="A777" t="s">
        <v>3952</v>
      </c>
      <c r="B777">
        <v>350000000</v>
      </c>
    </row>
    <row r="778" spans="1:2" x14ac:dyDescent="0.3">
      <c r="A778" t="s">
        <v>3955</v>
      </c>
      <c r="B778">
        <v>600000000</v>
      </c>
    </row>
    <row r="779" spans="1:2" x14ac:dyDescent="0.3">
      <c r="A779" t="s">
        <v>3958</v>
      </c>
      <c r="B779">
        <v>20000000</v>
      </c>
    </row>
    <row r="780" spans="1:2" x14ac:dyDescent="0.3">
      <c r="A780" t="s">
        <v>3962</v>
      </c>
      <c r="B780">
        <v>5000000</v>
      </c>
    </row>
    <row r="781" spans="1:2" x14ac:dyDescent="0.3">
      <c r="A781" t="s">
        <v>3965</v>
      </c>
      <c r="B781">
        <v>165000000</v>
      </c>
    </row>
    <row r="782" spans="1:2" x14ac:dyDescent="0.3">
      <c r="A782" t="s">
        <v>3971</v>
      </c>
      <c r="B782">
        <v>2500000</v>
      </c>
    </row>
    <row r="783" spans="1:2" x14ac:dyDescent="0.3">
      <c r="A783" t="s">
        <v>3974</v>
      </c>
      <c r="B783">
        <v>12500000</v>
      </c>
    </row>
    <row r="784" spans="1:2" x14ac:dyDescent="0.3">
      <c r="A784" t="s">
        <v>3977</v>
      </c>
      <c r="B784">
        <v>10000000</v>
      </c>
    </row>
    <row r="785" spans="1:2" x14ac:dyDescent="0.3">
      <c r="A785" t="s">
        <v>3980</v>
      </c>
      <c r="B785">
        <v>128500000</v>
      </c>
    </row>
    <row r="786" spans="1:2" x14ac:dyDescent="0.3">
      <c r="A786" t="s">
        <v>3988</v>
      </c>
      <c r="B786">
        <v>2000000</v>
      </c>
    </row>
    <row r="787" spans="1:2" x14ac:dyDescent="0.3">
      <c r="A787" t="s">
        <v>3992</v>
      </c>
      <c r="B787">
        <v>1875000000</v>
      </c>
    </row>
    <row r="788" spans="1:2" x14ac:dyDescent="0.3">
      <c r="A788" t="s">
        <v>4007</v>
      </c>
      <c r="B788">
        <v>22500000</v>
      </c>
    </row>
    <row r="789" spans="1:2" x14ac:dyDescent="0.3">
      <c r="A789" t="s">
        <v>4010</v>
      </c>
      <c r="B789">
        <v>12500000</v>
      </c>
    </row>
    <row r="790" spans="1:2" x14ac:dyDescent="0.3">
      <c r="A790" t="s">
        <v>4016</v>
      </c>
      <c r="B790">
        <v>2500000</v>
      </c>
    </row>
    <row r="791" spans="1:2" x14ac:dyDescent="0.3">
      <c r="A791" t="s">
        <v>4019</v>
      </c>
      <c r="B791">
        <v>2500000</v>
      </c>
    </row>
    <row r="792" spans="1:2" x14ac:dyDescent="0.3">
      <c r="A792" t="s">
        <v>4023</v>
      </c>
      <c r="B792">
        <v>500000</v>
      </c>
    </row>
    <row r="793" spans="1:2" x14ac:dyDescent="0.3">
      <c r="A793" t="s">
        <v>4027</v>
      </c>
      <c r="B793">
        <v>12500000</v>
      </c>
    </row>
    <row r="794" spans="1:2" x14ac:dyDescent="0.3">
      <c r="A794" t="s">
        <v>4031</v>
      </c>
      <c r="B794">
        <v>2000000</v>
      </c>
    </row>
    <row r="795" spans="1:2" x14ac:dyDescent="0.3">
      <c r="A795" t="s">
        <v>4035</v>
      </c>
      <c r="B795">
        <v>17500000</v>
      </c>
    </row>
    <row r="796" spans="1:2" x14ac:dyDescent="0.3">
      <c r="A796" t="s">
        <v>4038</v>
      </c>
      <c r="B796">
        <v>450000000</v>
      </c>
    </row>
    <row r="797" spans="1:2" x14ac:dyDescent="0.3">
      <c r="A797" t="s">
        <v>215</v>
      </c>
      <c r="B797">
        <v>20000000</v>
      </c>
    </row>
    <row r="798" spans="1:2" x14ac:dyDescent="0.3">
      <c r="A798" t="s">
        <v>4043</v>
      </c>
      <c r="B798">
        <v>290000000</v>
      </c>
    </row>
    <row r="799" spans="1:2" x14ac:dyDescent="0.3">
      <c r="A799" t="s">
        <v>4047</v>
      </c>
      <c r="B799">
        <v>435000000</v>
      </c>
    </row>
    <row r="800" spans="1:2" x14ac:dyDescent="0.3">
      <c r="A800" t="s">
        <v>4057</v>
      </c>
      <c r="B800">
        <v>20500000</v>
      </c>
    </row>
    <row r="801" spans="1:2" x14ac:dyDescent="0.3">
      <c r="A801" t="s">
        <v>4062</v>
      </c>
      <c r="B801">
        <v>127500000</v>
      </c>
    </row>
    <row r="802" spans="1:2" x14ac:dyDescent="0.3">
      <c r="A802" t="s">
        <v>4067</v>
      </c>
      <c r="B802">
        <v>254984225000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E720-C5DA-4723-AC12-41903DF7C276}">
  <dimension ref="A1:U1699"/>
  <sheetViews>
    <sheetView topLeftCell="A1227" zoomScale="71" workbookViewId="0">
      <selection activeCell="U1232" sqref="U1232"/>
    </sheetView>
  </sheetViews>
  <sheetFormatPr defaultRowHeight="14.4" x14ac:dyDescent="0.3"/>
  <cols>
    <col min="1" max="1" width="38.88671875" bestFit="1" customWidth="1"/>
    <col min="2" max="2" width="13.77734375" bestFit="1" customWidth="1"/>
    <col min="3" max="3" width="15" bestFit="1" customWidth="1"/>
    <col min="4" max="4" width="14.6640625" customWidth="1"/>
    <col min="5" max="5" width="16.33203125" bestFit="1" customWidth="1"/>
    <col min="6" max="6" width="22.6640625" bestFit="1" customWidth="1"/>
    <col min="7" max="7" width="23.21875" hidden="1" customWidth="1"/>
    <col min="8" max="8" width="13.5546875" hidden="1" customWidth="1"/>
    <col min="9" max="9" width="12.109375" customWidth="1"/>
    <col min="10" max="10" width="14" hidden="1" customWidth="1"/>
    <col min="11" max="11" width="15.44140625" bestFit="1" customWidth="1"/>
    <col min="12" max="12" width="14.109375" bestFit="1" customWidth="1"/>
    <col min="13" max="13" width="14.109375" customWidth="1"/>
    <col min="14" max="14" width="19.77734375" bestFit="1" customWidth="1"/>
    <col min="15" max="15" width="23.21875" hidden="1" customWidth="1"/>
    <col min="16" max="16" width="24.77734375" hidden="1" customWidth="1"/>
    <col min="17" max="17" width="22.77734375" hidden="1" customWidth="1"/>
    <col min="18" max="18" width="19.44140625" bestFit="1" customWidth="1"/>
    <col min="19" max="19" width="21.44140625" style="2" bestFit="1" customWidth="1"/>
    <col min="20" max="20" width="23.21875" style="2" bestFit="1" customWidth="1"/>
    <col min="21" max="21" width="14.88671875" bestFit="1" customWidth="1"/>
  </cols>
  <sheetData>
    <row r="1" spans="1:21" x14ac:dyDescent="0.3">
      <c r="A1" t="s">
        <v>0</v>
      </c>
      <c r="B1" t="s">
        <v>1</v>
      </c>
      <c r="C1" t="s">
        <v>4075</v>
      </c>
      <c r="D1" t="s">
        <v>4076</v>
      </c>
      <c r="E1" t="s">
        <v>2</v>
      </c>
      <c r="F1" t="s">
        <v>4082</v>
      </c>
      <c r="G1" t="s">
        <v>3</v>
      </c>
      <c r="H1" t="s">
        <v>4</v>
      </c>
      <c r="I1" t="s">
        <v>4077</v>
      </c>
      <c r="J1" t="s">
        <v>4078</v>
      </c>
      <c r="K1" t="s">
        <v>4079</v>
      </c>
      <c r="L1" t="s">
        <v>4080</v>
      </c>
      <c r="M1" t="s">
        <v>4081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s="2" t="s">
        <v>13</v>
      </c>
      <c r="T1" s="2" t="s">
        <v>12</v>
      </c>
      <c r="U1" t="s">
        <v>4066</v>
      </c>
    </row>
    <row r="2" spans="1:21" x14ac:dyDescent="0.3">
      <c r="A2" t="s">
        <v>14</v>
      </c>
      <c r="B2">
        <f>IF(Table13[[#This Row],[Release Period2]]="Normal",1,0)</f>
        <v>1</v>
      </c>
      <c r="C2" t="s">
        <v>15</v>
      </c>
      <c r="D2">
        <f>IF(Table13[[#This Row],[Whether Remake]]="No",0,1)</f>
        <v>0</v>
      </c>
      <c r="E2" t="s">
        <v>16</v>
      </c>
      <c r="F2">
        <f>IF(Table13[[#This Row],[Whether Franchise]]="No",0,1)</f>
        <v>0</v>
      </c>
      <c r="G2" t="s">
        <v>16</v>
      </c>
      <c r="H2" t="s">
        <v>17</v>
      </c>
      <c r="I2">
        <f>IF(Table13[[#This Row],[New Actor2]]="No",0,1)</f>
        <v>1</v>
      </c>
      <c r="J2" t="s">
        <v>18</v>
      </c>
      <c r="K2">
        <f>IF(Table13[[#This Row],[New Director2]]="No",0,1)</f>
        <v>0</v>
      </c>
      <c r="L2" t="s">
        <v>16</v>
      </c>
      <c r="M2">
        <f>IF(Table13[[#This Row],[New Music Director]]="No",0,1)</f>
        <v>0</v>
      </c>
      <c r="N2" t="s">
        <v>16</v>
      </c>
      <c r="O2" t="s">
        <v>19</v>
      </c>
      <c r="P2" t="s">
        <v>20</v>
      </c>
      <c r="Q2" t="s">
        <v>21</v>
      </c>
      <c r="R2">
        <v>5</v>
      </c>
      <c r="S2" s="2">
        <v>5000000</v>
      </c>
      <c r="T2" s="2">
        <v>85000</v>
      </c>
      <c r="U2" t="str">
        <f t="shared" ref="U2:U65" si="0">IF(T2 &gt;= 2*S2, "Blockbuster", IF(T2 &gt;= S2, "Hit", IF(T2 &gt;= 0.75*S2, "Average", "Flop")))</f>
        <v>Flop</v>
      </c>
    </row>
    <row r="3" spans="1:21" x14ac:dyDescent="0.3">
      <c r="A3" t="s">
        <v>22</v>
      </c>
      <c r="B3">
        <f>IF(Table13[[#This Row],[Release Period2]]="Normal",1,0)</f>
        <v>0</v>
      </c>
      <c r="C3" t="s">
        <v>23</v>
      </c>
      <c r="D3">
        <f>IF(Table13[[#This Row],[Whether Remake]]="No",0,1)</f>
        <v>0</v>
      </c>
      <c r="E3" t="s">
        <v>16</v>
      </c>
      <c r="F3">
        <f>IF(Table13[[#This Row],[Whether Franchise]]="No",0,1)</f>
        <v>0</v>
      </c>
      <c r="G3" t="s">
        <v>16</v>
      </c>
      <c r="H3" t="s">
        <v>24</v>
      </c>
      <c r="I3">
        <f>IF(Table13[[#This Row],[New Actor2]]="No",0,1)</f>
        <v>1</v>
      </c>
      <c r="J3" t="s">
        <v>18</v>
      </c>
      <c r="K3">
        <f>IF(Table13[[#This Row],[New Director2]]="No",0,1)</f>
        <v>0</v>
      </c>
      <c r="L3" t="s">
        <v>16</v>
      </c>
      <c r="M3">
        <f>IF(Table13[[#This Row],[New Music Director]]="No",0,1)</f>
        <v>1</v>
      </c>
      <c r="N3" t="s">
        <v>18</v>
      </c>
      <c r="O3" t="s">
        <v>25</v>
      </c>
      <c r="P3" t="s">
        <v>26</v>
      </c>
      <c r="Q3" t="s">
        <v>27</v>
      </c>
      <c r="R3">
        <v>75</v>
      </c>
      <c r="S3" s="2">
        <v>15000000</v>
      </c>
      <c r="T3" s="2">
        <v>825000</v>
      </c>
      <c r="U3" t="str">
        <f t="shared" si="0"/>
        <v>Flop</v>
      </c>
    </row>
    <row r="4" spans="1:21" x14ac:dyDescent="0.3">
      <c r="A4" t="s">
        <v>28</v>
      </c>
      <c r="B4">
        <f>IF(Table13[[#This Row],[Release Period2]]="Normal",1,0)</f>
        <v>0</v>
      </c>
      <c r="C4" t="s">
        <v>23</v>
      </c>
      <c r="D4">
        <f>IF(Table13[[#This Row],[Whether Remake]]="No",0,1)</f>
        <v>0</v>
      </c>
      <c r="E4" t="s">
        <v>16</v>
      </c>
      <c r="F4">
        <f>IF(Table13[[#This Row],[Whether Franchise]]="No",0,1)</f>
        <v>0</v>
      </c>
      <c r="G4" t="s">
        <v>16</v>
      </c>
      <c r="H4" t="s">
        <v>29</v>
      </c>
      <c r="I4">
        <f>IF(Table13[[#This Row],[New Actor2]]="No",0,1)</f>
        <v>0</v>
      </c>
      <c r="J4" t="s">
        <v>16</v>
      </c>
      <c r="K4">
        <f>IF(Table13[[#This Row],[New Director2]]="No",0,1)</f>
        <v>0</v>
      </c>
      <c r="L4" t="s">
        <v>16</v>
      </c>
      <c r="M4">
        <f>IF(Table13[[#This Row],[New Music Director]]="No",0,1)</f>
        <v>0</v>
      </c>
      <c r="N4" t="s">
        <v>16</v>
      </c>
      <c r="O4" t="s">
        <v>30</v>
      </c>
      <c r="P4" t="s">
        <v>31</v>
      </c>
      <c r="Q4" t="s">
        <v>32</v>
      </c>
      <c r="R4">
        <v>525</v>
      </c>
      <c r="S4" s="2">
        <v>75000000</v>
      </c>
      <c r="T4" s="2">
        <v>56700000</v>
      </c>
      <c r="U4" t="str">
        <f t="shared" si="0"/>
        <v>Average</v>
      </c>
    </row>
    <row r="5" spans="1:21" x14ac:dyDescent="0.3">
      <c r="A5" t="s">
        <v>33</v>
      </c>
      <c r="B5">
        <f>IF(Table13[[#This Row],[Release Period2]]="Normal",1,0)</f>
        <v>0</v>
      </c>
      <c r="C5" t="s">
        <v>23</v>
      </c>
      <c r="D5">
        <f>IF(Table13[[#This Row],[Whether Remake]]="No",0,1)</f>
        <v>0</v>
      </c>
      <c r="E5" t="s">
        <v>16</v>
      </c>
      <c r="F5">
        <f>IF(Table13[[#This Row],[Whether Franchise]]="No",0,1)</f>
        <v>0</v>
      </c>
      <c r="G5" t="s">
        <v>16</v>
      </c>
      <c r="H5" t="s">
        <v>24</v>
      </c>
      <c r="I5">
        <f>IF(Table13[[#This Row],[New Actor2]]="No",0,1)</f>
        <v>1</v>
      </c>
      <c r="J5" t="s">
        <v>18</v>
      </c>
      <c r="K5">
        <f>IF(Table13[[#This Row],[New Director2]]="No",0,1)</f>
        <v>0</v>
      </c>
      <c r="L5" t="s">
        <v>16</v>
      </c>
      <c r="M5">
        <f>IF(Table13[[#This Row],[New Music Director]]="No",0,1)</f>
        <v>0</v>
      </c>
      <c r="N5" t="s">
        <v>16</v>
      </c>
      <c r="O5" t="s">
        <v>34</v>
      </c>
      <c r="P5" t="s">
        <v>35</v>
      </c>
      <c r="Q5" t="s">
        <v>36</v>
      </c>
      <c r="R5">
        <v>800</v>
      </c>
      <c r="S5" s="2">
        <v>210000000</v>
      </c>
      <c r="T5" s="2">
        <v>4500000</v>
      </c>
      <c r="U5" t="str">
        <f t="shared" si="0"/>
        <v>Flop</v>
      </c>
    </row>
    <row r="6" spans="1:21" x14ac:dyDescent="0.3">
      <c r="A6" t="s">
        <v>37</v>
      </c>
      <c r="B6">
        <f>IF(Table13[[#This Row],[Release Period2]]="Normal",1,0)</f>
        <v>0</v>
      </c>
      <c r="C6" t="s">
        <v>23</v>
      </c>
      <c r="D6">
        <f>IF(Table13[[#This Row],[Whether Remake]]="No",0,1)</f>
        <v>0</v>
      </c>
      <c r="E6" t="s">
        <v>16</v>
      </c>
      <c r="F6">
        <f>IF(Table13[[#This Row],[Whether Franchise]]="No",0,1)</f>
        <v>0</v>
      </c>
      <c r="G6" t="s">
        <v>16</v>
      </c>
      <c r="H6" t="s">
        <v>38</v>
      </c>
      <c r="I6">
        <f>IF(Table13[[#This Row],[New Actor2]]="No",0,1)</f>
        <v>1</v>
      </c>
      <c r="J6" t="s">
        <v>18</v>
      </c>
      <c r="K6">
        <f>IF(Table13[[#This Row],[New Director2]]="No",0,1)</f>
        <v>1</v>
      </c>
      <c r="L6" t="s">
        <v>18</v>
      </c>
      <c r="M6">
        <f>IF(Table13[[#This Row],[New Music Director]]="No",0,1)</f>
        <v>1</v>
      </c>
      <c r="N6" t="s">
        <v>18</v>
      </c>
      <c r="O6" t="s">
        <v>39</v>
      </c>
      <c r="P6" t="s">
        <v>39</v>
      </c>
      <c r="Q6" t="s">
        <v>40</v>
      </c>
      <c r="R6">
        <v>1</v>
      </c>
      <c r="S6" s="2">
        <v>1000000</v>
      </c>
      <c r="T6" s="2">
        <v>1075000</v>
      </c>
      <c r="U6" t="str">
        <f t="shared" si="0"/>
        <v>Hit</v>
      </c>
    </row>
    <row r="7" spans="1:21" x14ac:dyDescent="0.3">
      <c r="A7" t="s">
        <v>41</v>
      </c>
      <c r="B7">
        <f>IF(Table13[[#This Row],[Release Period2]]="Normal",1,0)</f>
        <v>1</v>
      </c>
      <c r="C7" t="s">
        <v>15</v>
      </c>
      <c r="D7">
        <f>IF(Table13[[#This Row],[Whether Remake]]="No",0,1)</f>
        <v>0</v>
      </c>
      <c r="E7" t="s">
        <v>16</v>
      </c>
      <c r="F7">
        <f>IF(Table13[[#This Row],[Whether Franchise]]="No",0,1)</f>
        <v>0</v>
      </c>
      <c r="G7" t="s">
        <v>16</v>
      </c>
      <c r="H7" t="s">
        <v>42</v>
      </c>
      <c r="I7">
        <f>IF(Table13[[#This Row],[New Actor2]]="No",0,1)</f>
        <v>1</v>
      </c>
      <c r="J7" t="s">
        <v>18</v>
      </c>
      <c r="K7">
        <f>IF(Table13[[#This Row],[New Director2]]="No",0,1)</f>
        <v>1</v>
      </c>
      <c r="L7" t="s">
        <v>18</v>
      </c>
      <c r="M7">
        <f>IF(Table13[[#This Row],[New Music Director]]="No",0,1)</f>
        <v>1</v>
      </c>
      <c r="N7" t="s">
        <v>18</v>
      </c>
      <c r="O7" t="s">
        <v>43</v>
      </c>
      <c r="P7" t="s">
        <v>44</v>
      </c>
      <c r="Q7" t="s">
        <v>45</v>
      </c>
      <c r="R7">
        <v>10</v>
      </c>
      <c r="S7" s="2">
        <v>5000000</v>
      </c>
      <c r="T7" s="2">
        <v>170000</v>
      </c>
      <c r="U7" t="str">
        <f t="shared" si="0"/>
        <v>Flop</v>
      </c>
    </row>
    <row r="8" spans="1:21" x14ac:dyDescent="0.3">
      <c r="A8" t="s">
        <v>46</v>
      </c>
      <c r="B8">
        <f>IF(Table13[[#This Row],[Release Period2]]="Normal",1,0)</f>
        <v>0</v>
      </c>
      <c r="C8" t="s">
        <v>23</v>
      </c>
      <c r="D8">
        <f>IF(Table13[[#This Row],[Whether Remake]]="No",0,1)</f>
        <v>0</v>
      </c>
      <c r="E8" t="s">
        <v>16</v>
      </c>
      <c r="F8">
        <f>IF(Table13[[#This Row],[Whether Franchise]]="No",0,1)</f>
        <v>0</v>
      </c>
      <c r="G8" t="s">
        <v>16</v>
      </c>
      <c r="H8" t="s">
        <v>38</v>
      </c>
      <c r="I8">
        <f>IF(Table13[[#This Row],[New Actor2]]="No",0,1)</f>
        <v>1</v>
      </c>
      <c r="J8" t="s">
        <v>18</v>
      </c>
      <c r="K8">
        <f>IF(Table13[[#This Row],[New Director2]]="No",0,1)</f>
        <v>0</v>
      </c>
      <c r="L8" t="s">
        <v>16</v>
      </c>
      <c r="M8">
        <f>IF(Table13[[#This Row],[New Music Director]]="No",0,1)</f>
        <v>1</v>
      </c>
      <c r="N8" t="s">
        <v>18</v>
      </c>
      <c r="O8" t="s">
        <v>47</v>
      </c>
      <c r="P8" t="s">
        <v>48</v>
      </c>
      <c r="Q8" t="s">
        <v>49</v>
      </c>
      <c r="R8">
        <v>2</v>
      </c>
      <c r="S8" s="2">
        <v>1500000</v>
      </c>
      <c r="T8" s="2">
        <v>35000</v>
      </c>
      <c r="U8" t="str">
        <f t="shared" si="0"/>
        <v>Flop</v>
      </c>
    </row>
    <row r="9" spans="1:21" x14ac:dyDescent="0.3">
      <c r="A9" t="s">
        <v>50</v>
      </c>
      <c r="B9">
        <f>IF(Table13[[#This Row],[Release Period2]]="Normal",1,0)</f>
        <v>0</v>
      </c>
      <c r="C9" t="s">
        <v>23</v>
      </c>
      <c r="D9">
        <f>IF(Table13[[#This Row],[Whether Remake]]="No",0,1)</f>
        <v>0</v>
      </c>
      <c r="E9" t="s">
        <v>16</v>
      </c>
      <c r="F9">
        <f>IF(Table13[[#This Row],[Whether Franchise]]="No",0,1)</f>
        <v>0</v>
      </c>
      <c r="G9" t="s">
        <v>16</v>
      </c>
      <c r="H9" t="s">
        <v>24</v>
      </c>
      <c r="I9">
        <f>IF(Table13[[#This Row],[New Actor2]]="No",0,1)</f>
        <v>0</v>
      </c>
      <c r="J9" t="s">
        <v>16</v>
      </c>
      <c r="K9">
        <f>IF(Table13[[#This Row],[New Director2]]="No",0,1)</f>
        <v>1</v>
      </c>
      <c r="L9" t="s">
        <v>18</v>
      </c>
      <c r="M9">
        <f>IF(Table13[[#This Row],[New Music Director]]="No",0,1)</f>
        <v>1</v>
      </c>
      <c r="N9" t="s">
        <v>18</v>
      </c>
      <c r="O9" t="s">
        <v>51</v>
      </c>
      <c r="P9" t="s">
        <v>52</v>
      </c>
      <c r="Q9" t="s">
        <v>53</v>
      </c>
      <c r="R9">
        <v>30</v>
      </c>
      <c r="S9" s="2">
        <v>15000000</v>
      </c>
      <c r="T9" s="2">
        <v>825000</v>
      </c>
      <c r="U9" t="str">
        <f t="shared" si="0"/>
        <v>Flop</v>
      </c>
    </row>
    <row r="10" spans="1:21" x14ac:dyDescent="0.3">
      <c r="A10" t="s">
        <v>54</v>
      </c>
      <c r="B10">
        <f>IF(Table13[[#This Row],[Release Period2]]="Normal",1,0)</f>
        <v>0</v>
      </c>
      <c r="C10" t="s">
        <v>23</v>
      </c>
      <c r="D10">
        <f>IF(Table13[[#This Row],[Whether Remake]]="No",0,1)</f>
        <v>1</v>
      </c>
      <c r="E10" t="s">
        <v>18</v>
      </c>
      <c r="F10">
        <f>IF(Table13[[#This Row],[Whether Franchise]]="No",0,1)</f>
        <v>0</v>
      </c>
      <c r="G10" t="s">
        <v>16</v>
      </c>
      <c r="H10" t="s">
        <v>55</v>
      </c>
      <c r="I10">
        <f>IF(Table13[[#This Row],[New Actor2]]="No",0,1)</f>
        <v>0</v>
      </c>
      <c r="J10" t="s">
        <v>16</v>
      </c>
      <c r="K10">
        <f>IF(Table13[[#This Row],[New Director2]]="No",0,1)</f>
        <v>1</v>
      </c>
      <c r="L10" t="s">
        <v>18</v>
      </c>
      <c r="M10">
        <f>IF(Table13[[#This Row],[New Music Director]]="No",0,1)</f>
        <v>0</v>
      </c>
      <c r="N10" t="s">
        <v>16</v>
      </c>
      <c r="O10" t="s">
        <v>56</v>
      </c>
      <c r="P10" t="s">
        <v>57</v>
      </c>
      <c r="Q10" t="s">
        <v>58</v>
      </c>
      <c r="R10">
        <v>1550</v>
      </c>
      <c r="S10" s="2">
        <v>520000000</v>
      </c>
      <c r="T10" s="2">
        <v>1945820000</v>
      </c>
      <c r="U10" t="str">
        <f t="shared" si="0"/>
        <v>Blockbuster</v>
      </c>
    </row>
    <row r="11" spans="1:21" x14ac:dyDescent="0.3">
      <c r="A11" t="s">
        <v>59</v>
      </c>
      <c r="B11">
        <f>IF(Table13[[#This Row],[Release Period2]]="Normal",1,0)</f>
        <v>0</v>
      </c>
      <c r="C11" t="s">
        <v>23</v>
      </c>
      <c r="D11">
        <f>IF(Table13[[#This Row],[Whether Remake]]="No",0,1)</f>
        <v>0</v>
      </c>
      <c r="E11" t="s">
        <v>16</v>
      </c>
      <c r="F11">
        <f>IF(Table13[[#This Row],[Whether Franchise]]="No",0,1)</f>
        <v>0</v>
      </c>
      <c r="G11" t="s">
        <v>16</v>
      </c>
      <c r="H11" t="s">
        <v>24</v>
      </c>
      <c r="I11">
        <f>IF(Table13[[#This Row],[New Actor2]]="No",0,1)</f>
        <v>0</v>
      </c>
      <c r="J11" t="s">
        <v>16</v>
      </c>
      <c r="K11">
        <f>IF(Table13[[#This Row],[New Director2]]="No",0,1)</f>
        <v>1</v>
      </c>
      <c r="L11" t="s">
        <v>18</v>
      </c>
      <c r="M11">
        <f>IF(Table13[[#This Row],[New Music Director]]="No",0,1)</f>
        <v>0</v>
      </c>
      <c r="N11" t="s">
        <v>16</v>
      </c>
      <c r="O11" t="s">
        <v>56</v>
      </c>
      <c r="P11" t="s">
        <v>56</v>
      </c>
      <c r="Q11" t="s">
        <v>60</v>
      </c>
      <c r="R11">
        <v>500</v>
      </c>
      <c r="S11" s="2">
        <v>180000000</v>
      </c>
      <c r="T11" s="2">
        <v>875785000</v>
      </c>
      <c r="U11" t="str">
        <f t="shared" si="0"/>
        <v>Blockbuster</v>
      </c>
    </row>
    <row r="12" spans="1:21" x14ac:dyDescent="0.3">
      <c r="A12" t="s">
        <v>61</v>
      </c>
      <c r="B12">
        <f>IF(Table13[[#This Row],[Release Period2]]="Normal",1,0)</f>
        <v>0</v>
      </c>
      <c r="C12" t="s">
        <v>23</v>
      </c>
      <c r="D12">
        <f>IF(Table13[[#This Row],[Whether Remake]]="No",0,1)</f>
        <v>0</v>
      </c>
      <c r="E12" t="s">
        <v>16</v>
      </c>
      <c r="F12">
        <f>IF(Table13[[#This Row],[Whether Franchise]]="No",0,1)</f>
        <v>0</v>
      </c>
      <c r="G12" t="s">
        <v>16</v>
      </c>
      <c r="H12" t="s">
        <v>24</v>
      </c>
      <c r="I12">
        <f>IF(Table13[[#This Row],[New Actor2]]="No",0,1)</f>
        <v>0</v>
      </c>
      <c r="J12" t="s">
        <v>16</v>
      </c>
      <c r="K12">
        <f>IF(Table13[[#This Row],[New Director2]]="No",0,1)</f>
        <v>0</v>
      </c>
      <c r="L12" t="s">
        <v>16</v>
      </c>
      <c r="M12">
        <f>IF(Table13[[#This Row],[New Music Director]]="No",0,1)</f>
        <v>0</v>
      </c>
      <c r="N12" t="s">
        <v>16</v>
      </c>
      <c r="O12" t="s">
        <v>56</v>
      </c>
      <c r="P12" t="s">
        <v>62</v>
      </c>
      <c r="Q12" t="s">
        <v>58</v>
      </c>
      <c r="R12">
        <v>675</v>
      </c>
      <c r="S12" s="2">
        <v>370000000</v>
      </c>
      <c r="T12" s="2">
        <v>525785000</v>
      </c>
      <c r="U12" t="str">
        <f t="shared" si="0"/>
        <v>Hit</v>
      </c>
    </row>
    <row r="13" spans="1:21" x14ac:dyDescent="0.3">
      <c r="A13" t="s">
        <v>63</v>
      </c>
      <c r="B13">
        <f>IF(Table13[[#This Row],[Release Period2]]="Normal",1,0)</f>
        <v>1</v>
      </c>
      <c r="C13" t="s">
        <v>15</v>
      </c>
      <c r="D13">
        <f>IF(Table13[[#This Row],[Whether Remake]]="No",0,1)</f>
        <v>0</v>
      </c>
      <c r="E13" t="s">
        <v>16</v>
      </c>
      <c r="F13">
        <f>IF(Table13[[#This Row],[Whether Franchise]]="No",0,1)</f>
        <v>0</v>
      </c>
      <c r="G13" t="s">
        <v>16</v>
      </c>
      <c r="H13" t="s">
        <v>64</v>
      </c>
      <c r="I13">
        <f>IF(Table13[[#This Row],[New Actor2]]="No",0,1)</f>
        <v>0</v>
      </c>
      <c r="J13" t="s">
        <v>16</v>
      </c>
      <c r="K13">
        <f>IF(Table13[[#This Row],[New Director2]]="No",0,1)</f>
        <v>0</v>
      </c>
      <c r="L13" t="s">
        <v>16</v>
      </c>
      <c r="M13">
        <f>IF(Table13[[#This Row],[New Music Director]]="No",0,1)</f>
        <v>0</v>
      </c>
      <c r="N13" t="s">
        <v>16</v>
      </c>
      <c r="O13" t="s">
        <v>56</v>
      </c>
      <c r="P13" t="s">
        <v>65</v>
      </c>
      <c r="Q13" t="s">
        <v>66</v>
      </c>
      <c r="R13">
        <v>650</v>
      </c>
      <c r="S13" s="2">
        <v>300000000</v>
      </c>
      <c r="T13" s="2">
        <v>1054800000</v>
      </c>
      <c r="U13" t="str">
        <f t="shared" si="0"/>
        <v>Blockbuster</v>
      </c>
    </row>
    <row r="14" spans="1:21" x14ac:dyDescent="0.3">
      <c r="A14" t="s">
        <v>67</v>
      </c>
      <c r="B14">
        <f>IF(Table13[[#This Row],[Release Period2]]="Normal",1,0)</f>
        <v>0</v>
      </c>
      <c r="C14" t="s">
        <v>23</v>
      </c>
      <c r="D14">
        <f>IF(Table13[[#This Row],[Whether Remake]]="No",0,1)</f>
        <v>0</v>
      </c>
      <c r="E14" t="s">
        <v>16</v>
      </c>
      <c r="F14">
        <f>IF(Table13[[#This Row],[Whether Franchise]]="No",0,1)</f>
        <v>0</v>
      </c>
      <c r="G14" t="s">
        <v>16</v>
      </c>
      <c r="H14" t="s">
        <v>24</v>
      </c>
      <c r="I14">
        <f>IF(Table13[[#This Row],[New Actor2]]="No",0,1)</f>
        <v>0</v>
      </c>
      <c r="J14" t="s">
        <v>16</v>
      </c>
      <c r="K14">
        <f>IF(Table13[[#This Row],[New Director2]]="No",0,1)</f>
        <v>0</v>
      </c>
      <c r="L14" t="s">
        <v>16</v>
      </c>
      <c r="M14">
        <f>IF(Table13[[#This Row],[New Music Director]]="No",0,1)</f>
        <v>0</v>
      </c>
      <c r="N14" t="s">
        <v>16</v>
      </c>
      <c r="O14" t="s">
        <v>56</v>
      </c>
      <c r="P14" t="s">
        <v>68</v>
      </c>
      <c r="Q14" t="s">
        <v>69</v>
      </c>
      <c r="R14">
        <v>4250</v>
      </c>
      <c r="S14" s="2">
        <v>1320000000</v>
      </c>
      <c r="T14" s="2">
        <v>7024750000</v>
      </c>
      <c r="U14" t="str">
        <f t="shared" si="0"/>
        <v>Blockbuster</v>
      </c>
    </row>
    <row r="15" spans="1:21" x14ac:dyDescent="0.3">
      <c r="A15" t="s">
        <v>70</v>
      </c>
      <c r="B15">
        <f>IF(Table13[[#This Row],[Release Period2]]="Normal",1,0)</f>
        <v>0</v>
      </c>
      <c r="C15" t="s">
        <v>23</v>
      </c>
      <c r="D15">
        <f>IF(Table13[[#This Row],[Whether Remake]]="No",0,1)</f>
        <v>0</v>
      </c>
      <c r="E15" t="s">
        <v>16</v>
      </c>
      <c r="F15">
        <f>IF(Table13[[#This Row],[Whether Franchise]]="No",0,1)</f>
        <v>0</v>
      </c>
      <c r="G15" t="s">
        <v>16</v>
      </c>
      <c r="H15" t="s">
        <v>24</v>
      </c>
      <c r="I15">
        <f>IF(Table13[[#This Row],[New Actor2]]="No",0,1)</f>
        <v>0</v>
      </c>
      <c r="J15" t="s">
        <v>16</v>
      </c>
      <c r="K15">
        <f>IF(Table13[[#This Row],[New Director2]]="No",0,1)</f>
        <v>0</v>
      </c>
      <c r="L15" t="s">
        <v>16</v>
      </c>
      <c r="M15">
        <f>IF(Table13[[#This Row],[New Music Director]]="No",0,1)</f>
        <v>0</v>
      </c>
      <c r="N15" t="s">
        <v>16</v>
      </c>
      <c r="O15" t="s">
        <v>56</v>
      </c>
      <c r="P15" t="s">
        <v>71</v>
      </c>
      <c r="Q15" t="s">
        <v>72</v>
      </c>
      <c r="R15">
        <v>1750</v>
      </c>
      <c r="S15" s="2">
        <v>770000000</v>
      </c>
      <c r="T15" s="2">
        <v>3491035000</v>
      </c>
      <c r="U15" t="str">
        <f t="shared" si="0"/>
        <v>Blockbuster</v>
      </c>
    </row>
    <row r="16" spans="1:21" x14ac:dyDescent="0.3">
      <c r="A16" t="s">
        <v>73</v>
      </c>
      <c r="B16">
        <f>IF(Table13[[#This Row],[Release Period2]]="Normal",1,0)</f>
        <v>1</v>
      </c>
      <c r="C16" t="s">
        <v>15</v>
      </c>
      <c r="D16">
        <f>IF(Table13[[#This Row],[Whether Remake]]="No",0,1)</f>
        <v>0</v>
      </c>
      <c r="E16" t="s">
        <v>16</v>
      </c>
      <c r="F16">
        <f>IF(Table13[[#This Row],[Whether Franchise]]="No",0,1)</f>
        <v>0</v>
      </c>
      <c r="G16" t="s">
        <v>16</v>
      </c>
      <c r="H16" t="s">
        <v>24</v>
      </c>
      <c r="I16">
        <f>IF(Table13[[#This Row],[New Actor2]]="No",0,1)</f>
        <v>0</v>
      </c>
      <c r="J16" t="s">
        <v>16</v>
      </c>
      <c r="K16">
        <f>IF(Table13[[#This Row],[New Director2]]="No",0,1)</f>
        <v>0</v>
      </c>
      <c r="L16" t="s">
        <v>16</v>
      </c>
      <c r="M16">
        <f>IF(Table13[[#This Row],[New Music Director]]="No",0,1)</f>
        <v>0</v>
      </c>
      <c r="N16" t="s">
        <v>16</v>
      </c>
      <c r="O16" t="s">
        <v>56</v>
      </c>
      <c r="P16" t="s">
        <v>71</v>
      </c>
      <c r="Q16" t="s">
        <v>74</v>
      </c>
      <c r="R16">
        <v>3600</v>
      </c>
      <c r="S16" s="2">
        <v>1220000000</v>
      </c>
      <c r="T16" s="2">
        <v>6160362500</v>
      </c>
      <c r="U16" t="str">
        <f t="shared" si="0"/>
        <v>Blockbuster</v>
      </c>
    </row>
    <row r="17" spans="1:21" x14ac:dyDescent="0.3">
      <c r="A17" t="s">
        <v>75</v>
      </c>
      <c r="B17">
        <f>IF(Table13[[#This Row],[Release Period2]]="Normal",1,0)</f>
        <v>0</v>
      </c>
      <c r="C17" t="s">
        <v>23</v>
      </c>
      <c r="D17">
        <f>IF(Table13[[#This Row],[Whether Remake]]="No",0,1)</f>
        <v>0</v>
      </c>
      <c r="E17" t="s">
        <v>16</v>
      </c>
      <c r="F17">
        <f>IF(Table13[[#This Row],[Whether Franchise]]="No",0,1)</f>
        <v>0</v>
      </c>
      <c r="G17" t="s">
        <v>16</v>
      </c>
      <c r="H17" t="s">
        <v>24</v>
      </c>
      <c r="I17">
        <f>IF(Table13[[#This Row],[New Actor2]]="No",0,1)</f>
        <v>0</v>
      </c>
      <c r="J17" t="s">
        <v>16</v>
      </c>
      <c r="K17">
        <f>IF(Table13[[#This Row],[New Director2]]="No",0,1)</f>
        <v>0</v>
      </c>
      <c r="L17" t="s">
        <v>16</v>
      </c>
      <c r="M17">
        <f>IF(Table13[[#This Row],[New Music Director]]="No",0,1)</f>
        <v>0</v>
      </c>
      <c r="N17" t="s">
        <v>16</v>
      </c>
      <c r="O17" t="s">
        <v>56</v>
      </c>
      <c r="P17" t="s">
        <v>76</v>
      </c>
      <c r="Q17" t="s">
        <v>58</v>
      </c>
      <c r="R17">
        <v>600</v>
      </c>
      <c r="S17" s="2">
        <v>280000000</v>
      </c>
      <c r="T17" s="2">
        <v>979080000</v>
      </c>
      <c r="U17" t="str">
        <f t="shared" si="0"/>
        <v>Blockbuster</v>
      </c>
    </row>
    <row r="18" spans="1:21" x14ac:dyDescent="0.3">
      <c r="A18" t="s">
        <v>77</v>
      </c>
      <c r="B18">
        <f>IF(Table13[[#This Row],[Release Period2]]="Normal",1,0)</f>
        <v>1</v>
      </c>
      <c r="C18" t="s">
        <v>15</v>
      </c>
      <c r="D18">
        <f>IF(Table13[[#This Row],[Whether Remake]]="No",0,1)</f>
        <v>0</v>
      </c>
      <c r="E18" t="s">
        <v>16</v>
      </c>
      <c r="F18">
        <f>IF(Table13[[#This Row],[Whether Franchise]]="No",0,1)</f>
        <v>0</v>
      </c>
      <c r="G18" t="s">
        <v>16</v>
      </c>
      <c r="H18" t="s">
        <v>29</v>
      </c>
      <c r="I18">
        <f>IF(Table13[[#This Row],[New Actor2]]="No",0,1)</f>
        <v>0</v>
      </c>
      <c r="J18" t="s">
        <v>16</v>
      </c>
      <c r="K18">
        <f>IF(Table13[[#This Row],[New Director2]]="No",0,1)</f>
        <v>0</v>
      </c>
      <c r="L18" t="s">
        <v>16</v>
      </c>
      <c r="M18">
        <f>IF(Table13[[#This Row],[New Music Director]]="No",0,1)</f>
        <v>0</v>
      </c>
      <c r="N18" t="s">
        <v>16</v>
      </c>
      <c r="O18" t="s">
        <v>56</v>
      </c>
      <c r="P18" t="s">
        <v>78</v>
      </c>
      <c r="Q18" t="s">
        <v>79</v>
      </c>
      <c r="R18">
        <v>2550</v>
      </c>
      <c r="S18" s="2">
        <v>710000000</v>
      </c>
      <c r="T18" s="2">
        <v>1729717500</v>
      </c>
      <c r="U18" t="str">
        <f t="shared" si="0"/>
        <v>Blockbuster</v>
      </c>
    </row>
    <row r="19" spans="1:21" x14ac:dyDescent="0.3">
      <c r="A19" t="s">
        <v>80</v>
      </c>
      <c r="B19">
        <f>IF(Table13[[#This Row],[Release Period2]]="Normal",1,0)</f>
        <v>1</v>
      </c>
      <c r="C19" t="s">
        <v>15</v>
      </c>
      <c r="D19">
        <f>IF(Table13[[#This Row],[Whether Remake]]="No",0,1)</f>
        <v>0</v>
      </c>
      <c r="E19" t="s">
        <v>16</v>
      </c>
      <c r="F19">
        <f>IF(Table13[[#This Row],[Whether Franchise]]="No",0,1)</f>
        <v>1</v>
      </c>
      <c r="G19" t="s">
        <v>18</v>
      </c>
      <c r="H19" t="s">
        <v>55</v>
      </c>
      <c r="I19">
        <f>IF(Table13[[#This Row],[New Actor2]]="No",0,1)</f>
        <v>0</v>
      </c>
      <c r="J19" t="s">
        <v>16</v>
      </c>
      <c r="K19">
        <f>IF(Table13[[#This Row],[New Director2]]="No",0,1)</f>
        <v>0</v>
      </c>
      <c r="L19" t="s">
        <v>16</v>
      </c>
      <c r="M19">
        <f>IF(Table13[[#This Row],[New Music Director]]="No",0,1)</f>
        <v>0</v>
      </c>
      <c r="N19" t="s">
        <v>16</v>
      </c>
      <c r="O19" t="s">
        <v>56</v>
      </c>
      <c r="P19" t="s">
        <v>81</v>
      </c>
      <c r="Q19" t="s">
        <v>69</v>
      </c>
      <c r="R19">
        <v>3650</v>
      </c>
      <c r="S19" s="2">
        <v>1750000000</v>
      </c>
      <c r="T19" s="2">
        <v>5243760000</v>
      </c>
      <c r="U19" t="str">
        <f t="shared" si="0"/>
        <v>Blockbuster</v>
      </c>
    </row>
    <row r="20" spans="1:21" x14ac:dyDescent="0.3">
      <c r="A20" t="s">
        <v>82</v>
      </c>
      <c r="B20">
        <f>IF(Table13[[#This Row],[Release Period2]]="Normal",1,0)</f>
        <v>0</v>
      </c>
      <c r="C20" t="s">
        <v>23</v>
      </c>
      <c r="D20">
        <f>IF(Table13[[#This Row],[Whether Remake]]="No",0,1)</f>
        <v>0</v>
      </c>
      <c r="E20" t="s">
        <v>16</v>
      </c>
      <c r="F20">
        <f>IF(Table13[[#This Row],[Whether Franchise]]="No",0,1)</f>
        <v>0</v>
      </c>
      <c r="G20" t="s">
        <v>16</v>
      </c>
      <c r="H20" t="s">
        <v>29</v>
      </c>
      <c r="I20">
        <f>IF(Table13[[#This Row],[New Actor2]]="No",0,1)</f>
        <v>1</v>
      </c>
      <c r="J20" t="s">
        <v>18</v>
      </c>
      <c r="K20">
        <f>IF(Table13[[#This Row],[New Director2]]="No",0,1)</f>
        <v>1</v>
      </c>
      <c r="L20" t="s">
        <v>18</v>
      </c>
      <c r="M20">
        <f>IF(Table13[[#This Row],[New Music Director]]="No",0,1)</f>
        <v>1</v>
      </c>
      <c r="N20" t="s">
        <v>18</v>
      </c>
      <c r="O20" t="s">
        <v>83</v>
      </c>
      <c r="P20" t="s">
        <v>84</v>
      </c>
      <c r="Q20" t="s">
        <v>85</v>
      </c>
      <c r="R20">
        <v>5</v>
      </c>
      <c r="S20" s="2">
        <v>5500000</v>
      </c>
      <c r="T20" s="2">
        <v>350000</v>
      </c>
      <c r="U20" t="str">
        <f t="shared" si="0"/>
        <v>Flop</v>
      </c>
    </row>
    <row r="21" spans="1:21" x14ac:dyDescent="0.3">
      <c r="A21" t="s">
        <v>86</v>
      </c>
      <c r="B21">
        <f>IF(Table13[[#This Row],[Release Period2]]="Normal",1,0)</f>
        <v>1</v>
      </c>
      <c r="C21" t="s">
        <v>15</v>
      </c>
      <c r="D21">
        <f>IF(Table13[[#This Row],[Whether Remake]]="No",0,1)</f>
        <v>0</v>
      </c>
      <c r="E21" t="s">
        <v>16</v>
      </c>
      <c r="F21">
        <f>IF(Table13[[#This Row],[Whether Franchise]]="No",0,1)</f>
        <v>0</v>
      </c>
      <c r="G21" t="s">
        <v>16</v>
      </c>
      <c r="H21" t="s">
        <v>24</v>
      </c>
      <c r="I21">
        <f>IF(Table13[[#This Row],[New Actor2]]="No",0,1)</f>
        <v>1</v>
      </c>
      <c r="J21" t="s">
        <v>18</v>
      </c>
      <c r="K21">
        <f>IF(Table13[[#This Row],[New Director2]]="No",0,1)</f>
        <v>1</v>
      </c>
      <c r="L21" t="s">
        <v>18</v>
      </c>
      <c r="M21">
        <f>IF(Table13[[#This Row],[New Music Director]]="No",0,1)</f>
        <v>1</v>
      </c>
      <c r="N21" t="s">
        <v>18</v>
      </c>
      <c r="O21" t="s">
        <v>87</v>
      </c>
      <c r="P21" t="s">
        <v>87</v>
      </c>
      <c r="Q21" t="s">
        <v>88</v>
      </c>
      <c r="R21">
        <v>5</v>
      </c>
      <c r="S21" s="2">
        <v>6500000</v>
      </c>
      <c r="T21" s="2">
        <v>575000</v>
      </c>
      <c r="U21" t="str">
        <f t="shared" si="0"/>
        <v>Flop</v>
      </c>
    </row>
    <row r="22" spans="1:21" x14ac:dyDescent="0.3">
      <c r="A22" t="s">
        <v>89</v>
      </c>
      <c r="B22">
        <f>IF(Table13[[#This Row],[Release Period2]]="Normal",1,0)</f>
        <v>0</v>
      </c>
      <c r="C22" t="s">
        <v>23</v>
      </c>
      <c r="D22">
        <f>IF(Table13[[#This Row],[Whether Remake]]="No",0,1)</f>
        <v>0</v>
      </c>
      <c r="E22" t="s">
        <v>16</v>
      </c>
      <c r="F22">
        <f>IF(Table13[[#This Row],[Whether Franchise]]="No",0,1)</f>
        <v>0</v>
      </c>
      <c r="G22" t="s">
        <v>16</v>
      </c>
      <c r="H22" t="s">
        <v>29</v>
      </c>
      <c r="I22">
        <f>IF(Table13[[#This Row],[New Actor2]]="No",0,1)</f>
        <v>0</v>
      </c>
      <c r="J22" t="s">
        <v>16</v>
      </c>
      <c r="K22">
        <f>IF(Table13[[#This Row],[New Director2]]="No",0,1)</f>
        <v>0</v>
      </c>
      <c r="L22" t="s">
        <v>16</v>
      </c>
      <c r="M22">
        <f>IF(Table13[[#This Row],[New Music Director]]="No",0,1)</f>
        <v>0</v>
      </c>
      <c r="N22" t="s">
        <v>16</v>
      </c>
      <c r="O22" t="s">
        <v>90</v>
      </c>
      <c r="P22" t="s">
        <v>91</v>
      </c>
      <c r="Q22" t="s">
        <v>92</v>
      </c>
      <c r="R22">
        <v>20</v>
      </c>
      <c r="S22" s="2">
        <v>6500000</v>
      </c>
      <c r="T22" s="2">
        <v>4000000</v>
      </c>
      <c r="U22" t="str">
        <f t="shared" si="0"/>
        <v>Flop</v>
      </c>
    </row>
    <row r="23" spans="1:21" x14ac:dyDescent="0.3">
      <c r="A23" t="s">
        <v>93</v>
      </c>
      <c r="B23">
        <f>IF(Table13[[#This Row],[Release Period2]]="Normal",1,0)</f>
        <v>1</v>
      </c>
      <c r="C23" t="s">
        <v>15</v>
      </c>
      <c r="D23">
        <f>IF(Table13[[#This Row],[Whether Remake]]="No",0,1)</f>
        <v>0</v>
      </c>
      <c r="E23" t="s">
        <v>16</v>
      </c>
      <c r="F23">
        <f>IF(Table13[[#This Row],[Whether Franchise]]="No",0,1)</f>
        <v>0</v>
      </c>
      <c r="G23" t="s">
        <v>16</v>
      </c>
      <c r="H23" t="s">
        <v>64</v>
      </c>
      <c r="I23">
        <f>IF(Table13[[#This Row],[New Actor2]]="No",0,1)</f>
        <v>1</v>
      </c>
      <c r="J23" t="s">
        <v>18</v>
      </c>
      <c r="K23">
        <f>IF(Table13[[#This Row],[New Director2]]="No",0,1)</f>
        <v>0</v>
      </c>
      <c r="L23" t="s">
        <v>16</v>
      </c>
      <c r="M23">
        <f>IF(Table13[[#This Row],[New Music Director]]="No",0,1)</f>
        <v>0</v>
      </c>
      <c r="N23" t="s">
        <v>16</v>
      </c>
      <c r="O23" t="s">
        <v>94</v>
      </c>
      <c r="P23" t="s">
        <v>95</v>
      </c>
      <c r="Q23" t="s">
        <v>96</v>
      </c>
      <c r="R23">
        <v>30</v>
      </c>
      <c r="S23" s="2">
        <v>17500000</v>
      </c>
      <c r="T23" s="2">
        <v>525000</v>
      </c>
      <c r="U23" t="str">
        <f t="shared" si="0"/>
        <v>Flop</v>
      </c>
    </row>
    <row r="24" spans="1:21" x14ac:dyDescent="0.3">
      <c r="A24" t="s">
        <v>97</v>
      </c>
      <c r="B24">
        <f>IF(Table13[[#This Row],[Release Period2]]="Normal",1,0)</f>
        <v>0</v>
      </c>
      <c r="C24" t="s">
        <v>23</v>
      </c>
      <c r="D24">
        <f>IF(Table13[[#This Row],[Whether Remake]]="No",0,1)</f>
        <v>0</v>
      </c>
      <c r="E24" t="s">
        <v>16</v>
      </c>
      <c r="F24">
        <f>IF(Table13[[#This Row],[Whether Franchise]]="No",0,1)</f>
        <v>0</v>
      </c>
      <c r="G24" t="s">
        <v>16</v>
      </c>
      <c r="H24" t="s">
        <v>64</v>
      </c>
      <c r="I24">
        <f>IF(Table13[[#This Row],[New Actor2]]="No",0,1)</f>
        <v>1</v>
      </c>
      <c r="J24" t="s">
        <v>18</v>
      </c>
      <c r="K24">
        <f>IF(Table13[[#This Row],[New Director2]]="No",0,1)</f>
        <v>1</v>
      </c>
      <c r="L24" t="s">
        <v>18</v>
      </c>
      <c r="M24">
        <f>IF(Table13[[#This Row],[New Music Director]]="No",0,1)</f>
        <v>0</v>
      </c>
      <c r="N24" t="s">
        <v>16</v>
      </c>
      <c r="O24" t="s">
        <v>98</v>
      </c>
      <c r="P24" t="s">
        <v>98</v>
      </c>
      <c r="Q24" t="s">
        <v>99</v>
      </c>
      <c r="R24">
        <v>25</v>
      </c>
      <c r="S24" s="2">
        <v>12500000</v>
      </c>
      <c r="T24" s="2">
        <v>1375000</v>
      </c>
      <c r="U24" t="str">
        <f t="shared" si="0"/>
        <v>Flop</v>
      </c>
    </row>
    <row r="25" spans="1:21" x14ac:dyDescent="0.3">
      <c r="A25" t="s">
        <v>100</v>
      </c>
      <c r="B25">
        <f>IF(Table13[[#This Row],[Release Period2]]="Normal",1,0)</f>
        <v>1</v>
      </c>
      <c r="C25" t="s">
        <v>15</v>
      </c>
      <c r="D25">
        <f>IF(Table13[[#This Row],[Whether Remake]]="No",0,1)</f>
        <v>0</v>
      </c>
      <c r="E25" t="s">
        <v>16</v>
      </c>
      <c r="F25">
        <f>IF(Table13[[#This Row],[Whether Franchise]]="No",0,1)</f>
        <v>0</v>
      </c>
      <c r="G25" t="s">
        <v>16</v>
      </c>
      <c r="H25" t="s">
        <v>29</v>
      </c>
      <c r="I25">
        <f>IF(Table13[[#This Row],[New Actor2]]="No",0,1)</f>
        <v>0</v>
      </c>
      <c r="J25" t="s">
        <v>16</v>
      </c>
      <c r="K25">
        <f>IF(Table13[[#This Row],[New Director2]]="No",0,1)</f>
        <v>1</v>
      </c>
      <c r="L25" t="s">
        <v>18</v>
      </c>
      <c r="M25">
        <f>IF(Table13[[#This Row],[New Music Director]]="No",0,1)</f>
        <v>0</v>
      </c>
      <c r="N25" t="s">
        <v>16</v>
      </c>
      <c r="O25" t="s">
        <v>101</v>
      </c>
      <c r="P25" t="s">
        <v>102</v>
      </c>
      <c r="Q25" t="s">
        <v>103</v>
      </c>
      <c r="R25">
        <v>325</v>
      </c>
      <c r="S25" s="2">
        <v>40000000</v>
      </c>
      <c r="T25" s="2">
        <v>10000000</v>
      </c>
      <c r="U25" t="str">
        <f t="shared" si="0"/>
        <v>Flop</v>
      </c>
    </row>
    <row r="26" spans="1:21" x14ac:dyDescent="0.3">
      <c r="A26" t="s">
        <v>104</v>
      </c>
      <c r="B26">
        <f>IF(Table13[[#This Row],[Release Period2]]="Normal",1,0)</f>
        <v>1</v>
      </c>
      <c r="C26" t="s">
        <v>15</v>
      </c>
      <c r="D26">
        <f>IF(Table13[[#This Row],[Whether Remake]]="No",0,1)</f>
        <v>0</v>
      </c>
      <c r="E26" t="s">
        <v>16</v>
      </c>
      <c r="F26">
        <f>IF(Table13[[#This Row],[Whether Franchise]]="No",0,1)</f>
        <v>0</v>
      </c>
      <c r="G26" t="s">
        <v>16</v>
      </c>
      <c r="H26" t="s">
        <v>42</v>
      </c>
      <c r="I26">
        <f>IF(Table13[[#This Row],[New Actor2]]="No",0,1)</f>
        <v>1</v>
      </c>
      <c r="J26" t="s">
        <v>18</v>
      </c>
      <c r="K26">
        <f>IF(Table13[[#This Row],[New Director2]]="No",0,1)</f>
        <v>1</v>
      </c>
      <c r="L26" t="s">
        <v>18</v>
      </c>
      <c r="M26">
        <f>IF(Table13[[#This Row],[New Music Director]]="No",0,1)</f>
        <v>0</v>
      </c>
      <c r="N26" t="s">
        <v>16</v>
      </c>
      <c r="O26" t="s">
        <v>105</v>
      </c>
      <c r="P26" t="s">
        <v>106</v>
      </c>
      <c r="Q26" t="s">
        <v>107</v>
      </c>
      <c r="R26">
        <v>5</v>
      </c>
      <c r="S26" s="2">
        <v>1000000</v>
      </c>
      <c r="T26" s="2">
        <v>300000</v>
      </c>
      <c r="U26" t="str">
        <f t="shared" si="0"/>
        <v>Flop</v>
      </c>
    </row>
    <row r="27" spans="1:21" x14ac:dyDescent="0.3">
      <c r="A27" t="s">
        <v>108</v>
      </c>
      <c r="B27">
        <f>IF(Table13[[#This Row],[Release Period2]]="Normal",1,0)</f>
        <v>1</v>
      </c>
      <c r="C27" t="s">
        <v>15</v>
      </c>
      <c r="D27">
        <f>IF(Table13[[#This Row],[Whether Remake]]="No",0,1)</f>
        <v>0</v>
      </c>
      <c r="E27" t="s">
        <v>16</v>
      </c>
      <c r="F27">
        <f>IF(Table13[[#This Row],[Whether Franchise]]="No",0,1)</f>
        <v>0</v>
      </c>
      <c r="G27" t="s">
        <v>16</v>
      </c>
      <c r="H27" t="s">
        <v>42</v>
      </c>
      <c r="I27">
        <f>IF(Table13[[#This Row],[New Actor2]]="No",0,1)</f>
        <v>1</v>
      </c>
      <c r="J27" t="s">
        <v>18</v>
      </c>
      <c r="K27">
        <f>IF(Table13[[#This Row],[New Director2]]="No",0,1)</f>
        <v>1</v>
      </c>
      <c r="L27" t="s">
        <v>18</v>
      </c>
      <c r="M27">
        <f>IF(Table13[[#This Row],[New Music Director]]="No",0,1)</f>
        <v>1</v>
      </c>
      <c r="N27" t="s">
        <v>18</v>
      </c>
      <c r="O27" t="s">
        <v>109</v>
      </c>
      <c r="P27" t="s">
        <v>110</v>
      </c>
      <c r="Q27" t="s">
        <v>111</v>
      </c>
      <c r="R27">
        <v>50</v>
      </c>
      <c r="S27" s="2">
        <v>9000000</v>
      </c>
      <c r="T27" s="2">
        <v>600000</v>
      </c>
      <c r="U27" t="str">
        <f t="shared" si="0"/>
        <v>Flop</v>
      </c>
    </row>
    <row r="28" spans="1:21" x14ac:dyDescent="0.3">
      <c r="A28" t="s">
        <v>112</v>
      </c>
      <c r="B28">
        <f>IF(Table13[[#This Row],[Release Period2]]="Normal",1,0)</f>
        <v>0</v>
      </c>
      <c r="C28" t="s">
        <v>23</v>
      </c>
      <c r="D28">
        <f>IF(Table13[[#This Row],[Whether Remake]]="No",0,1)</f>
        <v>0</v>
      </c>
      <c r="E28" t="s">
        <v>16</v>
      </c>
      <c r="F28">
        <f>IF(Table13[[#This Row],[Whether Franchise]]="No",0,1)</f>
        <v>0</v>
      </c>
      <c r="G28" t="s">
        <v>16</v>
      </c>
      <c r="H28" t="s">
        <v>38</v>
      </c>
      <c r="I28">
        <f>IF(Table13[[#This Row],[New Actor2]]="No",0,1)</f>
        <v>1</v>
      </c>
      <c r="J28" t="s">
        <v>18</v>
      </c>
      <c r="K28">
        <f>IF(Table13[[#This Row],[New Director2]]="No",0,1)</f>
        <v>1</v>
      </c>
      <c r="L28" t="s">
        <v>18</v>
      </c>
      <c r="M28">
        <f>IF(Table13[[#This Row],[New Music Director]]="No",0,1)</f>
        <v>0</v>
      </c>
      <c r="N28" t="s">
        <v>16</v>
      </c>
      <c r="O28" t="s">
        <v>113</v>
      </c>
      <c r="P28" t="s">
        <v>21</v>
      </c>
      <c r="Q28" t="s">
        <v>21</v>
      </c>
      <c r="R28">
        <v>2</v>
      </c>
      <c r="S28" s="2">
        <v>1500000</v>
      </c>
      <c r="T28" s="2">
        <v>500000</v>
      </c>
      <c r="U28" t="str">
        <f t="shared" si="0"/>
        <v>Flop</v>
      </c>
    </row>
    <row r="29" spans="1:21" x14ac:dyDescent="0.3">
      <c r="A29" t="s">
        <v>114</v>
      </c>
      <c r="B29">
        <f>IF(Table13[[#This Row],[Release Period2]]="Normal",1,0)</f>
        <v>0</v>
      </c>
      <c r="C29" t="s">
        <v>23</v>
      </c>
      <c r="D29">
        <f>IF(Table13[[#This Row],[Whether Remake]]="No",0,1)</f>
        <v>0</v>
      </c>
      <c r="E29" t="s">
        <v>16</v>
      </c>
      <c r="F29">
        <f>IF(Table13[[#This Row],[Whether Franchise]]="No",0,1)</f>
        <v>0</v>
      </c>
      <c r="G29" t="s">
        <v>16</v>
      </c>
      <c r="H29" t="s">
        <v>24</v>
      </c>
      <c r="I29">
        <f>IF(Table13[[#This Row],[New Actor2]]="No",0,1)</f>
        <v>0</v>
      </c>
      <c r="J29" t="s">
        <v>16</v>
      </c>
      <c r="K29">
        <f>IF(Table13[[#This Row],[New Director2]]="No",0,1)</f>
        <v>0</v>
      </c>
      <c r="L29" t="s">
        <v>16</v>
      </c>
      <c r="M29">
        <f>IF(Table13[[#This Row],[New Music Director]]="No",0,1)</f>
        <v>0</v>
      </c>
      <c r="N29" t="s">
        <v>16</v>
      </c>
      <c r="O29" t="s">
        <v>115</v>
      </c>
      <c r="P29" t="s">
        <v>116</v>
      </c>
      <c r="Q29" t="s">
        <v>36</v>
      </c>
      <c r="R29">
        <v>525</v>
      </c>
      <c r="S29" s="2">
        <v>110000000</v>
      </c>
      <c r="T29" s="2">
        <v>208200000</v>
      </c>
      <c r="U29" t="str">
        <f t="shared" si="0"/>
        <v>Hit</v>
      </c>
    </row>
    <row r="30" spans="1:21" x14ac:dyDescent="0.3">
      <c r="A30" t="s">
        <v>117</v>
      </c>
      <c r="B30">
        <f>IF(Table13[[#This Row],[Release Period2]]="Normal",1,0)</f>
        <v>1</v>
      </c>
      <c r="C30" t="s">
        <v>15</v>
      </c>
      <c r="D30">
        <f>IF(Table13[[#This Row],[Whether Remake]]="No",0,1)</f>
        <v>0</v>
      </c>
      <c r="E30" t="s">
        <v>16</v>
      </c>
      <c r="F30">
        <f>IF(Table13[[#This Row],[Whether Franchise]]="No",0,1)</f>
        <v>0</v>
      </c>
      <c r="G30" t="s">
        <v>16</v>
      </c>
      <c r="H30" t="s">
        <v>118</v>
      </c>
      <c r="I30">
        <f>IF(Table13[[#This Row],[New Actor2]]="No",0,1)</f>
        <v>0</v>
      </c>
      <c r="J30" t="s">
        <v>16</v>
      </c>
      <c r="K30">
        <f>IF(Table13[[#This Row],[New Director2]]="No",0,1)</f>
        <v>1</v>
      </c>
      <c r="L30" t="s">
        <v>18</v>
      </c>
      <c r="M30">
        <f>IF(Table13[[#This Row],[New Music Director]]="No",0,1)</f>
        <v>0</v>
      </c>
      <c r="N30" t="s">
        <v>16</v>
      </c>
      <c r="O30" t="s">
        <v>115</v>
      </c>
      <c r="P30" t="s">
        <v>119</v>
      </c>
      <c r="Q30" t="s">
        <v>60</v>
      </c>
      <c r="R30">
        <v>500</v>
      </c>
      <c r="S30" s="2">
        <v>210000000</v>
      </c>
      <c r="T30" s="2">
        <v>37700000</v>
      </c>
      <c r="U30" t="str">
        <f t="shared" si="0"/>
        <v>Flop</v>
      </c>
    </row>
    <row r="31" spans="1:21" x14ac:dyDescent="0.3">
      <c r="A31" t="s">
        <v>120</v>
      </c>
      <c r="B31">
        <f>IF(Table13[[#This Row],[Release Period2]]="Normal",1,0)</f>
        <v>1</v>
      </c>
      <c r="C31" t="s">
        <v>15</v>
      </c>
      <c r="D31">
        <f>IF(Table13[[#This Row],[Whether Remake]]="No",0,1)</f>
        <v>0</v>
      </c>
      <c r="E31" t="s">
        <v>16</v>
      </c>
      <c r="F31">
        <f>IF(Table13[[#This Row],[Whether Franchise]]="No",0,1)</f>
        <v>0</v>
      </c>
      <c r="G31" t="s">
        <v>16</v>
      </c>
      <c r="H31" t="s">
        <v>42</v>
      </c>
      <c r="I31">
        <f>IF(Table13[[#This Row],[New Actor2]]="No",0,1)</f>
        <v>0</v>
      </c>
      <c r="J31" t="s">
        <v>16</v>
      </c>
      <c r="K31">
        <f>IF(Table13[[#This Row],[New Director2]]="No",0,1)</f>
        <v>0</v>
      </c>
      <c r="L31" t="s">
        <v>16</v>
      </c>
      <c r="M31">
        <f>IF(Table13[[#This Row],[New Music Director]]="No",0,1)</f>
        <v>0</v>
      </c>
      <c r="N31" t="s">
        <v>16</v>
      </c>
      <c r="O31" t="s">
        <v>115</v>
      </c>
      <c r="P31" t="s">
        <v>121</v>
      </c>
      <c r="Q31" t="s">
        <v>122</v>
      </c>
      <c r="R31">
        <v>400</v>
      </c>
      <c r="S31" s="2">
        <v>120000000</v>
      </c>
      <c r="T31" s="2">
        <v>100620000</v>
      </c>
      <c r="U31" t="str">
        <f t="shared" si="0"/>
        <v>Average</v>
      </c>
    </row>
    <row r="32" spans="1:21" x14ac:dyDescent="0.3">
      <c r="A32" t="s">
        <v>123</v>
      </c>
      <c r="B32">
        <f>IF(Table13[[#This Row],[Release Period2]]="Normal",1,0)</f>
        <v>0</v>
      </c>
      <c r="C32" t="s">
        <v>23</v>
      </c>
      <c r="D32">
        <f>IF(Table13[[#This Row],[Whether Remake]]="No",0,1)</f>
        <v>0</v>
      </c>
      <c r="E32" t="s">
        <v>16</v>
      </c>
      <c r="F32">
        <f>IF(Table13[[#This Row],[Whether Franchise]]="No",0,1)</f>
        <v>0</v>
      </c>
      <c r="G32" t="s">
        <v>16</v>
      </c>
      <c r="H32" t="s">
        <v>118</v>
      </c>
      <c r="I32">
        <f>IF(Table13[[#This Row],[New Actor2]]="No",0,1)</f>
        <v>1</v>
      </c>
      <c r="J32" t="s">
        <v>18</v>
      </c>
      <c r="K32">
        <f>IF(Table13[[#This Row],[New Director2]]="No",0,1)</f>
        <v>1</v>
      </c>
      <c r="L32" t="s">
        <v>18</v>
      </c>
      <c r="M32">
        <f>IF(Table13[[#This Row],[New Music Director]]="No",0,1)</f>
        <v>0</v>
      </c>
      <c r="N32" t="s">
        <v>16</v>
      </c>
      <c r="O32" t="s">
        <v>115</v>
      </c>
      <c r="P32" t="s">
        <v>124</v>
      </c>
      <c r="Q32" t="s">
        <v>125</v>
      </c>
      <c r="R32">
        <v>110</v>
      </c>
      <c r="S32" s="2">
        <v>50000000</v>
      </c>
      <c r="T32" s="2">
        <v>52800000</v>
      </c>
      <c r="U32" t="str">
        <f t="shared" si="0"/>
        <v>Hit</v>
      </c>
    </row>
    <row r="33" spans="1:21" x14ac:dyDescent="0.3">
      <c r="A33" t="s">
        <v>126</v>
      </c>
      <c r="B33">
        <f>IF(Table13[[#This Row],[Release Period2]]="Normal",1,0)</f>
        <v>1</v>
      </c>
      <c r="C33" t="s">
        <v>15</v>
      </c>
      <c r="D33">
        <f>IF(Table13[[#This Row],[Whether Remake]]="No",0,1)</f>
        <v>0</v>
      </c>
      <c r="E33" t="s">
        <v>16</v>
      </c>
      <c r="F33">
        <f>IF(Table13[[#This Row],[Whether Franchise]]="No",0,1)</f>
        <v>0</v>
      </c>
      <c r="G33" t="s">
        <v>16</v>
      </c>
      <c r="H33" t="s">
        <v>118</v>
      </c>
      <c r="I33">
        <f>IF(Table13[[#This Row],[New Actor2]]="No",0,1)</f>
        <v>0</v>
      </c>
      <c r="J33" t="s">
        <v>16</v>
      </c>
      <c r="K33">
        <f>IF(Table13[[#This Row],[New Director2]]="No",0,1)</f>
        <v>0</v>
      </c>
      <c r="L33" t="s">
        <v>16</v>
      </c>
      <c r="M33">
        <f>IF(Table13[[#This Row],[New Music Director]]="No",0,1)</f>
        <v>0</v>
      </c>
      <c r="N33" t="s">
        <v>16</v>
      </c>
      <c r="O33" t="s">
        <v>115</v>
      </c>
      <c r="P33" t="s">
        <v>127</v>
      </c>
      <c r="Q33" t="s">
        <v>128</v>
      </c>
      <c r="R33">
        <v>1000</v>
      </c>
      <c r="S33" s="2">
        <v>200000000</v>
      </c>
      <c r="T33" s="2">
        <v>391500000</v>
      </c>
      <c r="U33" t="str">
        <f t="shared" si="0"/>
        <v>Hit</v>
      </c>
    </row>
    <row r="34" spans="1:21" x14ac:dyDescent="0.3">
      <c r="A34" t="s">
        <v>129</v>
      </c>
      <c r="B34">
        <f>IF(Table13[[#This Row],[Release Period2]]="Normal",1,0)</f>
        <v>1</v>
      </c>
      <c r="C34" t="s">
        <v>15</v>
      </c>
      <c r="D34">
        <f>IF(Table13[[#This Row],[Whether Remake]]="No",0,1)</f>
        <v>0</v>
      </c>
      <c r="E34" t="s">
        <v>16</v>
      </c>
      <c r="F34">
        <f>IF(Table13[[#This Row],[Whether Franchise]]="No",0,1)</f>
        <v>0</v>
      </c>
      <c r="G34" t="s">
        <v>16</v>
      </c>
      <c r="H34" t="s">
        <v>17</v>
      </c>
      <c r="I34">
        <f>IF(Table13[[#This Row],[New Actor2]]="No",0,1)</f>
        <v>0</v>
      </c>
      <c r="J34" t="s">
        <v>16</v>
      </c>
      <c r="K34">
        <f>IF(Table13[[#This Row],[New Director2]]="No",0,1)</f>
        <v>1</v>
      </c>
      <c r="L34" t="s">
        <v>18</v>
      </c>
      <c r="M34">
        <f>IF(Table13[[#This Row],[New Music Director]]="No",0,1)</f>
        <v>1</v>
      </c>
      <c r="N34" t="s">
        <v>18</v>
      </c>
      <c r="O34" t="s">
        <v>115</v>
      </c>
      <c r="P34" t="s">
        <v>130</v>
      </c>
      <c r="Q34" t="s">
        <v>131</v>
      </c>
      <c r="R34">
        <v>75</v>
      </c>
      <c r="S34" s="2">
        <v>32500000</v>
      </c>
      <c r="T34" s="2">
        <v>5800000</v>
      </c>
      <c r="U34" t="str">
        <f t="shared" si="0"/>
        <v>Flop</v>
      </c>
    </row>
    <row r="35" spans="1:21" x14ac:dyDescent="0.3">
      <c r="A35" t="s">
        <v>132</v>
      </c>
      <c r="B35">
        <f>IF(Table13[[#This Row],[Release Period2]]="Normal",1,0)</f>
        <v>1</v>
      </c>
      <c r="C35" t="s">
        <v>15</v>
      </c>
      <c r="D35">
        <f>IF(Table13[[#This Row],[Whether Remake]]="No",0,1)</f>
        <v>0</v>
      </c>
      <c r="E35" t="s">
        <v>16</v>
      </c>
      <c r="F35">
        <f>IF(Table13[[#This Row],[Whether Franchise]]="No",0,1)</f>
        <v>0</v>
      </c>
      <c r="G35" t="s">
        <v>16</v>
      </c>
      <c r="H35" t="s">
        <v>118</v>
      </c>
      <c r="I35">
        <f>IF(Table13[[#This Row],[New Actor2]]="No",0,1)</f>
        <v>0</v>
      </c>
      <c r="J35" t="s">
        <v>16</v>
      </c>
      <c r="K35">
        <f>IF(Table13[[#This Row],[New Director2]]="No",0,1)</f>
        <v>1</v>
      </c>
      <c r="L35" t="s">
        <v>18</v>
      </c>
      <c r="M35">
        <f>IF(Table13[[#This Row],[New Music Director]]="No",0,1)</f>
        <v>0</v>
      </c>
      <c r="N35" t="s">
        <v>16</v>
      </c>
      <c r="O35" t="s">
        <v>115</v>
      </c>
      <c r="P35" t="s">
        <v>78</v>
      </c>
      <c r="Q35" t="s">
        <v>133</v>
      </c>
      <c r="R35">
        <v>350</v>
      </c>
      <c r="S35" s="2">
        <v>100000000</v>
      </c>
      <c r="T35" s="2">
        <v>195160000</v>
      </c>
      <c r="U35" t="str">
        <f t="shared" si="0"/>
        <v>Hit</v>
      </c>
    </row>
    <row r="36" spans="1:21" x14ac:dyDescent="0.3">
      <c r="A36" t="s">
        <v>134</v>
      </c>
      <c r="B36">
        <f>IF(Table13[[#This Row],[Release Period2]]="Normal",1,0)</f>
        <v>1</v>
      </c>
      <c r="C36" t="s">
        <v>15</v>
      </c>
      <c r="D36">
        <f>IF(Table13[[#This Row],[Whether Remake]]="No",0,1)</f>
        <v>0</v>
      </c>
      <c r="E36" t="s">
        <v>16</v>
      </c>
      <c r="F36">
        <f>IF(Table13[[#This Row],[Whether Franchise]]="No",0,1)</f>
        <v>0</v>
      </c>
      <c r="G36" t="s">
        <v>16</v>
      </c>
      <c r="H36" t="s">
        <v>42</v>
      </c>
      <c r="I36">
        <f>IF(Table13[[#This Row],[New Actor2]]="No",0,1)</f>
        <v>0</v>
      </c>
      <c r="J36" t="s">
        <v>16</v>
      </c>
      <c r="K36">
        <f>IF(Table13[[#This Row],[New Director2]]="No",0,1)</f>
        <v>1</v>
      </c>
      <c r="L36" t="s">
        <v>18</v>
      </c>
      <c r="M36">
        <f>IF(Table13[[#This Row],[New Music Director]]="No",0,1)</f>
        <v>0</v>
      </c>
      <c r="N36" t="s">
        <v>16</v>
      </c>
      <c r="O36" t="s">
        <v>115</v>
      </c>
      <c r="P36" t="s">
        <v>135</v>
      </c>
      <c r="Q36" t="s">
        <v>125</v>
      </c>
      <c r="R36">
        <v>140</v>
      </c>
      <c r="S36" s="2">
        <v>35000000</v>
      </c>
      <c r="T36" s="2">
        <v>25000000</v>
      </c>
      <c r="U36" t="str">
        <f t="shared" si="0"/>
        <v>Flop</v>
      </c>
    </row>
    <row r="37" spans="1:21" x14ac:dyDescent="0.3">
      <c r="A37" t="s">
        <v>136</v>
      </c>
      <c r="B37">
        <f>IF(Table13[[#This Row],[Release Period2]]="Normal",1,0)</f>
        <v>0</v>
      </c>
      <c r="C37" t="s">
        <v>23</v>
      </c>
      <c r="D37">
        <f>IF(Table13[[#This Row],[Whether Remake]]="No",0,1)</f>
        <v>0</v>
      </c>
      <c r="E37" t="s">
        <v>16</v>
      </c>
      <c r="F37">
        <f>IF(Table13[[#This Row],[Whether Franchise]]="No",0,1)</f>
        <v>0</v>
      </c>
      <c r="G37" t="s">
        <v>16</v>
      </c>
      <c r="H37" t="s">
        <v>64</v>
      </c>
      <c r="I37">
        <f>IF(Table13[[#This Row],[New Actor2]]="No",0,1)</f>
        <v>0</v>
      </c>
      <c r="J37" t="s">
        <v>16</v>
      </c>
      <c r="K37">
        <f>IF(Table13[[#This Row],[New Director2]]="No",0,1)</f>
        <v>1</v>
      </c>
      <c r="L37" t="s">
        <v>18</v>
      </c>
      <c r="M37">
        <f>IF(Table13[[#This Row],[New Music Director]]="No",0,1)</f>
        <v>0</v>
      </c>
      <c r="N37" t="s">
        <v>16</v>
      </c>
      <c r="O37" t="s">
        <v>115</v>
      </c>
      <c r="P37" t="s">
        <v>137</v>
      </c>
      <c r="Q37" t="s">
        <v>138</v>
      </c>
      <c r="R37">
        <v>200</v>
      </c>
      <c r="S37" s="2">
        <v>40000000</v>
      </c>
      <c r="T37" s="2">
        <v>23100000</v>
      </c>
      <c r="U37" t="str">
        <f t="shared" si="0"/>
        <v>Flop</v>
      </c>
    </row>
    <row r="38" spans="1:21" x14ac:dyDescent="0.3">
      <c r="A38" t="s">
        <v>139</v>
      </c>
      <c r="B38">
        <f>IF(Table13[[#This Row],[Release Period2]]="Normal",1,0)</f>
        <v>0</v>
      </c>
      <c r="C38" t="s">
        <v>23</v>
      </c>
      <c r="D38">
        <f>IF(Table13[[#This Row],[Whether Remake]]="No",0,1)</f>
        <v>0</v>
      </c>
      <c r="E38" t="s">
        <v>16</v>
      </c>
      <c r="F38">
        <f>IF(Table13[[#This Row],[Whether Franchise]]="No",0,1)</f>
        <v>0</v>
      </c>
      <c r="G38" t="s">
        <v>16</v>
      </c>
      <c r="H38" t="s">
        <v>24</v>
      </c>
      <c r="I38">
        <f>IF(Table13[[#This Row],[New Actor2]]="No",0,1)</f>
        <v>1</v>
      </c>
      <c r="J38" t="s">
        <v>18</v>
      </c>
      <c r="K38">
        <f>IF(Table13[[#This Row],[New Director2]]="No",0,1)</f>
        <v>1</v>
      </c>
      <c r="L38" t="s">
        <v>18</v>
      </c>
      <c r="M38">
        <f>IF(Table13[[#This Row],[New Music Director]]="No",0,1)</f>
        <v>1</v>
      </c>
      <c r="N38" t="s">
        <v>18</v>
      </c>
      <c r="O38" t="s">
        <v>140</v>
      </c>
      <c r="P38" t="s">
        <v>141</v>
      </c>
      <c r="Q38" t="s">
        <v>142</v>
      </c>
      <c r="R38">
        <v>40</v>
      </c>
      <c r="S38" s="2">
        <v>17500000</v>
      </c>
      <c r="T38" s="2">
        <v>425000</v>
      </c>
      <c r="U38" t="str">
        <f t="shared" si="0"/>
        <v>Flop</v>
      </c>
    </row>
    <row r="39" spans="1:21" x14ac:dyDescent="0.3">
      <c r="A39" t="s">
        <v>143</v>
      </c>
      <c r="B39">
        <f>IF(Table13[[#This Row],[Release Period2]]="Normal",1,0)</f>
        <v>1</v>
      </c>
      <c r="C39" t="s">
        <v>15</v>
      </c>
      <c r="D39">
        <f>IF(Table13[[#This Row],[Whether Remake]]="No",0,1)</f>
        <v>0</v>
      </c>
      <c r="E39" t="s">
        <v>16</v>
      </c>
      <c r="F39">
        <f>IF(Table13[[#This Row],[Whether Franchise]]="No",0,1)</f>
        <v>0</v>
      </c>
      <c r="G39" t="s">
        <v>16</v>
      </c>
      <c r="H39" t="s">
        <v>29</v>
      </c>
      <c r="I39">
        <f>IF(Table13[[#This Row],[New Actor2]]="No",0,1)</f>
        <v>1</v>
      </c>
      <c r="J39" t="s">
        <v>18</v>
      </c>
      <c r="K39">
        <f>IF(Table13[[#This Row],[New Director2]]="No",0,1)</f>
        <v>1</v>
      </c>
      <c r="L39" t="s">
        <v>18</v>
      </c>
      <c r="M39">
        <f>IF(Table13[[#This Row],[New Music Director]]="No",0,1)</f>
        <v>1</v>
      </c>
      <c r="N39" t="s">
        <v>18</v>
      </c>
      <c r="O39" t="s">
        <v>144</v>
      </c>
      <c r="P39" t="s">
        <v>145</v>
      </c>
      <c r="Q39" t="s">
        <v>146</v>
      </c>
      <c r="R39">
        <v>1250</v>
      </c>
      <c r="S39" s="2">
        <v>250000000</v>
      </c>
      <c r="T39" s="2">
        <v>134612500</v>
      </c>
      <c r="U39" t="str">
        <f t="shared" si="0"/>
        <v>Flop</v>
      </c>
    </row>
    <row r="40" spans="1:21" x14ac:dyDescent="0.3">
      <c r="A40" t="s">
        <v>147</v>
      </c>
      <c r="B40">
        <f>IF(Table13[[#This Row],[Release Period2]]="Normal",1,0)</f>
        <v>1</v>
      </c>
      <c r="C40" t="s">
        <v>15</v>
      </c>
      <c r="D40">
        <f>IF(Table13[[#This Row],[Whether Remake]]="No",0,1)</f>
        <v>0</v>
      </c>
      <c r="E40" t="s">
        <v>16</v>
      </c>
      <c r="F40">
        <f>IF(Table13[[#This Row],[Whether Franchise]]="No",0,1)</f>
        <v>0</v>
      </c>
      <c r="G40" t="s">
        <v>16</v>
      </c>
      <c r="H40" t="s">
        <v>55</v>
      </c>
      <c r="I40">
        <f>IF(Table13[[#This Row],[New Actor2]]="No",0,1)</f>
        <v>1</v>
      </c>
      <c r="J40" t="s">
        <v>18</v>
      </c>
      <c r="K40">
        <f>IF(Table13[[#This Row],[New Director2]]="No",0,1)</f>
        <v>1</v>
      </c>
      <c r="L40" t="s">
        <v>18</v>
      </c>
      <c r="M40">
        <f>IF(Table13[[#This Row],[New Music Director]]="No",0,1)</f>
        <v>0</v>
      </c>
      <c r="N40" t="s">
        <v>16</v>
      </c>
      <c r="O40" t="s">
        <v>148</v>
      </c>
      <c r="P40" t="s">
        <v>149</v>
      </c>
      <c r="Q40" t="s">
        <v>150</v>
      </c>
      <c r="R40">
        <v>250</v>
      </c>
      <c r="S40" s="2">
        <v>45000000</v>
      </c>
      <c r="T40" s="2">
        <v>6300000</v>
      </c>
      <c r="U40" t="str">
        <f t="shared" si="0"/>
        <v>Flop</v>
      </c>
    </row>
    <row r="41" spans="1:21" x14ac:dyDescent="0.3">
      <c r="A41" t="s">
        <v>151</v>
      </c>
      <c r="B41">
        <f>IF(Table13[[#This Row],[Release Period2]]="Normal",1,0)</f>
        <v>1</v>
      </c>
      <c r="C41" t="s">
        <v>15</v>
      </c>
      <c r="D41">
        <f>IF(Table13[[#This Row],[Whether Remake]]="No",0,1)</f>
        <v>1</v>
      </c>
      <c r="E41" t="s">
        <v>18</v>
      </c>
      <c r="F41">
        <f>IF(Table13[[#This Row],[Whether Franchise]]="No",0,1)</f>
        <v>0</v>
      </c>
      <c r="G41" t="s">
        <v>16</v>
      </c>
      <c r="H41" t="s">
        <v>55</v>
      </c>
      <c r="I41">
        <f>IF(Table13[[#This Row],[New Actor2]]="No",0,1)</f>
        <v>0</v>
      </c>
      <c r="J41" t="s">
        <v>16</v>
      </c>
      <c r="K41">
        <f>IF(Table13[[#This Row],[New Director2]]="No",0,1)</f>
        <v>0</v>
      </c>
      <c r="L41" t="s">
        <v>16</v>
      </c>
      <c r="M41">
        <f>IF(Table13[[#This Row],[New Music Director]]="No",0,1)</f>
        <v>0</v>
      </c>
      <c r="N41" t="s">
        <v>16</v>
      </c>
      <c r="O41" t="s">
        <v>152</v>
      </c>
      <c r="P41" t="s">
        <v>153</v>
      </c>
      <c r="Q41" t="s">
        <v>69</v>
      </c>
      <c r="R41">
        <v>1900</v>
      </c>
      <c r="S41" s="2">
        <v>550000000</v>
      </c>
      <c r="T41" s="2">
        <v>485600000</v>
      </c>
      <c r="U41" t="str">
        <f t="shared" si="0"/>
        <v>Average</v>
      </c>
    </row>
    <row r="42" spans="1:21" x14ac:dyDescent="0.3">
      <c r="A42" t="s">
        <v>154</v>
      </c>
      <c r="B42">
        <f>IF(Table13[[#This Row],[Release Period2]]="Normal",1,0)</f>
        <v>0</v>
      </c>
      <c r="C42" t="s">
        <v>23</v>
      </c>
      <c r="D42">
        <f>IF(Table13[[#This Row],[Whether Remake]]="No",0,1)</f>
        <v>1</v>
      </c>
      <c r="E42" t="s">
        <v>18</v>
      </c>
      <c r="F42">
        <f>IF(Table13[[#This Row],[Whether Franchise]]="No",0,1)</f>
        <v>0</v>
      </c>
      <c r="G42" t="s">
        <v>16</v>
      </c>
      <c r="H42" t="s">
        <v>29</v>
      </c>
      <c r="I42">
        <f>IF(Table13[[#This Row],[New Actor2]]="No",0,1)</f>
        <v>0</v>
      </c>
      <c r="J42" t="s">
        <v>16</v>
      </c>
      <c r="K42">
        <f>IF(Table13[[#This Row],[New Director2]]="No",0,1)</f>
        <v>1</v>
      </c>
      <c r="L42" t="s">
        <v>18</v>
      </c>
      <c r="M42">
        <f>IF(Table13[[#This Row],[New Music Director]]="No",0,1)</f>
        <v>0</v>
      </c>
      <c r="N42" t="s">
        <v>16</v>
      </c>
      <c r="O42" t="s">
        <v>152</v>
      </c>
      <c r="P42" t="s">
        <v>155</v>
      </c>
      <c r="Q42" t="s">
        <v>60</v>
      </c>
      <c r="R42">
        <v>1100</v>
      </c>
      <c r="S42" s="2">
        <v>340000000</v>
      </c>
      <c r="T42" s="2">
        <v>128792500</v>
      </c>
      <c r="U42" t="str">
        <f t="shared" si="0"/>
        <v>Flop</v>
      </c>
    </row>
    <row r="43" spans="1:21" x14ac:dyDescent="0.3">
      <c r="A43" t="s">
        <v>156</v>
      </c>
      <c r="B43">
        <f>IF(Table13[[#This Row],[Release Period2]]="Normal",1,0)</f>
        <v>1</v>
      </c>
      <c r="C43" t="s">
        <v>15</v>
      </c>
      <c r="D43">
        <f>IF(Table13[[#This Row],[Whether Remake]]="No",0,1)</f>
        <v>0</v>
      </c>
      <c r="E43" t="s">
        <v>16</v>
      </c>
      <c r="F43">
        <f>IF(Table13[[#This Row],[Whether Franchise]]="No",0,1)</f>
        <v>0</v>
      </c>
      <c r="G43" t="s">
        <v>16</v>
      </c>
      <c r="H43" t="s">
        <v>24</v>
      </c>
      <c r="I43">
        <f>IF(Table13[[#This Row],[New Actor2]]="No",0,1)</f>
        <v>0</v>
      </c>
      <c r="J43" t="s">
        <v>16</v>
      </c>
      <c r="K43">
        <f>IF(Table13[[#This Row],[New Director2]]="No",0,1)</f>
        <v>0</v>
      </c>
      <c r="L43" t="s">
        <v>16</v>
      </c>
      <c r="M43">
        <f>IF(Table13[[#This Row],[New Music Director]]="No",0,1)</f>
        <v>0</v>
      </c>
      <c r="N43" t="s">
        <v>16</v>
      </c>
      <c r="O43" t="s">
        <v>152</v>
      </c>
      <c r="P43" t="s">
        <v>157</v>
      </c>
      <c r="Q43" t="s">
        <v>128</v>
      </c>
      <c r="R43">
        <v>750</v>
      </c>
      <c r="S43" s="2">
        <v>390000000</v>
      </c>
      <c r="T43" s="2">
        <v>76653750</v>
      </c>
      <c r="U43" t="str">
        <f t="shared" si="0"/>
        <v>Flop</v>
      </c>
    </row>
    <row r="44" spans="1:21" x14ac:dyDescent="0.3">
      <c r="A44" t="s">
        <v>158</v>
      </c>
      <c r="B44">
        <f>IF(Table13[[#This Row],[Release Period2]]="Normal",1,0)</f>
        <v>0</v>
      </c>
      <c r="C44" t="s">
        <v>23</v>
      </c>
      <c r="D44">
        <f>IF(Table13[[#This Row],[Whether Remake]]="No",0,1)</f>
        <v>0</v>
      </c>
      <c r="E44" t="s">
        <v>16</v>
      </c>
      <c r="F44">
        <f>IF(Table13[[#This Row],[Whether Franchise]]="No",0,1)</f>
        <v>0</v>
      </c>
      <c r="G44" t="s">
        <v>16</v>
      </c>
      <c r="H44" t="s">
        <v>55</v>
      </c>
      <c r="I44">
        <f>IF(Table13[[#This Row],[New Actor2]]="No",0,1)</f>
        <v>0</v>
      </c>
      <c r="J44" t="s">
        <v>16</v>
      </c>
      <c r="K44">
        <f>IF(Table13[[#This Row],[New Director2]]="No",0,1)</f>
        <v>0</v>
      </c>
      <c r="L44" t="s">
        <v>16</v>
      </c>
      <c r="M44">
        <f>IF(Table13[[#This Row],[New Music Director]]="No",0,1)</f>
        <v>0</v>
      </c>
      <c r="N44" t="s">
        <v>16</v>
      </c>
      <c r="O44" t="s">
        <v>152</v>
      </c>
      <c r="P44" t="s">
        <v>159</v>
      </c>
      <c r="Q44" t="s">
        <v>160</v>
      </c>
      <c r="R44">
        <v>750</v>
      </c>
      <c r="S44" s="2">
        <v>430000000</v>
      </c>
      <c r="T44" s="2">
        <v>180660000</v>
      </c>
      <c r="U44" t="str">
        <f t="shared" si="0"/>
        <v>Flop</v>
      </c>
    </row>
    <row r="45" spans="1:21" x14ac:dyDescent="0.3">
      <c r="A45" t="s">
        <v>161</v>
      </c>
      <c r="B45">
        <f>IF(Table13[[#This Row],[Release Period2]]="Normal",1,0)</f>
        <v>0</v>
      </c>
      <c r="C45" t="s">
        <v>23</v>
      </c>
      <c r="D45">
        <f>IF(Table13[[#This Row],[Whether Remake]]="No",0,1)</f>
        <v>0</v>
      </c>
      <c r="E45" t="s">
        <v>16</v>
      </c>
      <c r="F45">
        <f>IF(Table13[[#This Row],[Whether Franchise]]="No",0,1)</f>
        <v>0</v>
      </c>
      <c r="G45" t="s">
        <v>16</v>
      </c>
      <c r="H45" t="s">
        <v>24</v>
      </c>
      <c r="I45">
        <f>IF(Table13[[#This Row],[New Actor2]]="No",0,1)</f>
        <v>0</v>
      </c>
      <c r="J45" t="s">
        <v>16</v>
      </c>
      <c r="K45">
        <f>IF(Table13[[#This Row],[New Director2]]="No",0,1)</f>
        <v>0</v>
      </c>
      <c r="L45" t="s">
        <v>16</v>
      </c>
      <c r="M45">
        <f>IF(Table13[[#This Row],[New Music Director]]="No",0,1)</f>
        <v>0</v>
      </c>
      <c r="N45" t="s">
        <v>16</v>
      </c>
      <c r="O45" t="s">
        <v>152</v>
      </c>
      <c r="P45" t="s">
        <v>162</v>
      </c>
      <c r="Q45" t="s">
        <v>58</v>
      </c>
      <c r="R45">
        <v>650</v>
      </c>
      <c r="S45" s="2">
        <v>220000000</v>
      </c>
      <c r="T45" s="2">
        <v>836710000</v>
      </c>
      <c r="U45" t="str">
        <f t="shared" si="0"/>
        <v>Blockbuster</v>
      </c>
    </row>
    <row r="46" spans="1:21" x14ac:dyDescent="0.3">
      <c r="A46" t="s">
        <v>163</v>
      </c>
      <c r="B46">
        <f>IF(Table13[[#This Row],[Release Period2]]="Normal",1,0)</f>
        <v>1</v>
      </c>
      <c r="C46" t="s">
        <v>15</v>
      </c>
      <c r="D46">
        <f>IF(Table13[[#This Row],[Whether Remake]]="No",0,1)</f>
        <v>1</v>
      </c>
      <c r="E46" t="s">
        <v>18</v>
      </c>
      <c r="F46">
        <f>IF(Table13[[#This Row],[Whether Franchise]]="No",0,1)</f>
        <v>0</v>
      </c>
      <c r="G46" t="s">
        <v>16</v>
      </c>
      <c r="H46" t="s">
        <v>55</v>
      </c>
      <c r="I46">
        <f>IF(Table13[[#This Row],[New Actor2]]="No",0,1)</f>
        <v>0</v>
      </c>
      <c r="J46" t="s">
        <v>16</v>
      </c>
      <c r="K46">
        <f>IF(Table13[[#This Row],[New Director2]]="No",0,1)</f>
        <v>0</v>
      </c>
      <c r="L46" t="s">
        <v>16</v>
      </c>
      <c r="M46">
        <f>IF(Table13[[#This Row],[New Music Director]]="No",0,1)</f>
        <v>0</v>
      </c>
      <c r="N46" t="s">
        <v>16</v>
      </c>
      <c r="O46" t="s">
        <v>152</v>
      </c>
      <c r="P46" t="s">
        <v>162</v>
      </c>
      <c r="Q46" t="s">
        <v>58</v>
      </c>
      <c r="R46">
        <v>1350</v>
      </c>
      <c r="S46" s="2">
        <v>550000000</v>
      </c>
      <c r="T46" s="2">
        <v>495722500</v>
      </c>
      <c r="U46" t="str">
        <f t="shared" si="0"/>
        <v>Average</v>
      </c>
    </row>
    <row r="47" spans="1:21" x14ac:dyDescent="0.3">
      <c r="A47" t="s">
        <v>164</v>
      </c>
      <c r="B47">
        <f>IF(Table13[[#This Row],[Release Period2]]="Normal",1,0)</f>
        <v>0</v>
      </c>
      <c r="C47" t="s">
        <v>23</v>
      </c>
      <c r="D47">
        <f>IF(Table13[[#This Row],[Whether Remake]]="No",0,1)</f>
        <v>0</v>
      </c>
      <c r="E47" t="s">
        <v>16</v>
      </c>
      <c r="F47">
        <f>IF(Table13[[#This Row],[Whether Franchise]]="No",0,1)</f>
        <v>0</v>
      </c>
      <c r="G47" t="s">
        <v>16</v>
      </c>
      <c r="H47" t="s">
        <v>24</v>
      </c>
      <c r="I47">
        <f>IF(Table13[[#This Row],[New Actor2]]="No",0,1)</f>
        <v>0</v>
      </c>
      <c r="J47" t="s">
        <v>16</v>
      </c>
      <c r="K47">
        <f>IF(Table13[[#This Row],[New Director2]]="No",0,1)</f>
        <v>0</v>
      </c>
      <c r="L47" t="s">
        <v>16</v>
      </c>
      <c r="M47">
        <f>IF(Table13[[#This Row],[New Music Director]]="No",0,1)</f>
        <v>0</v>
      </c>
      <c r="N47" t="s">
        <v>16</v>
      </c>
      <c r="O47" t="s">
        <v>152</v>
      </c>
      <c r="P47" t="s">
        <v>76</v>
      </c>
      <c r="Q47" t="s">
        <v>58</v>
      </c>
      <c r="R47">
        <v>1100</v>
      </c>
      <c r="S47" s="2">
        <v>480000000</v>
      </c>
      <c r="T47" s="2">
        <v>521750000</v>
      </c>
      <c r="U47" t="str">
        <f t="shared" si="0"/>
        <v>Hit</v>
      </c>
    </row>
    <row r="48" spans="1:21" x14ac:dyDescent="0.3">
      <c r="A48" t="s">
        <v>165</v>
      </c>
      <c r="B48">
        <f>IF(Table13[[#This Row],[Release Period2]]="Normal",1,0)</f>
        <v>1</v>
      </c>
      <c r="C48" t="s">
        <v>15</v>
      </c>
      <c r="D48">
        <f>IF(Table13[[#This Row],[Whether Remake]]="No",0,1)</f>
        <v>0</v>
      </c>
      <c r="E48" t="s">
        <v>16</v>
      </c>
      <c r="F48">
        <f>IF(Table13[[#This Row],[Whether Franchise]]="No",0,1)</f>
        <v>0</v>
      </c>
      <c r="G48" t="s">
        <v>16</v>
      </c>
      <c r="H48" t="s">
        <v>29</v>
      </c>
      <c r="I48">
        <f>IF(Table13[[#This Row],[New Actor2]]="No",0,1)</f>
        <v>0</v>
      </c>
      <c r="J48" t="s">
        <v>16</v>
      </c>
      <c r="K48">
        <f>IF(Table13[[#This Row],[New Director2]]="No",0,1)</f>
        <v>0</v>
      </c>
      <c r="L48" t="s">
        <v>16</v>
      </c>
      <c r="M48">
        <f>IF(Table13[[#This Row],[New Music Director]]="No",0,1)</f>
        <v>0</v>
      </c>
      <c r="N48" t="s">
        <v>16</v>
      </c>
      <c r="O48" t="s">
        <v>152</v>
      </c>
      <c r="P48" t="s">
        <v>166</v>
      </c>
      <c r="Q48" t="s">
        <v>133</v>
      </c>
      <c r="R48">
        <v>350</v>
      </c>
      <c r="S48" s="2">
        <v>100000000</v>
      </c>
      <c r="T48" s="2">
        <v>327100000</v>
      </c>
      <c r="U48" t="str">
        <f t="shared" si="0"/>
        <v>Blockbuster</v>
      </c>
    </row>
    <row r="49" spans="1:21" x14ac:dyDescent="0.3">
      <c r="A49" t="s">
        <v>167</v>
      </c>
      <c r="B49">
        <f>IF(Table13[[#This Row],[Release Period2]]="Normal",1,0)</f>
        <v>0</v>
      </c>
      <c r="C49" t="s">
        <v>23</v>
      </c>
      <c r="D49">
        <f>IF(Table13[[#This Row],[Whether Remake]]="No",0,1)</f>
        <v>0</v>
      </c>
      <c r="E49" t="s">
        <v>16</v>
      </c>
      <c r="F49">
        <f>IF(Table13[[#This Row],[Whether Franchise]]="No",0,1)</f>
        <v>0</v>
      </c>
      <c r="G49" t="s">
        <v>16</v>
      </c>
      <c r="H49" t="s">
        <v>29</v>
      </c>
      <c r="I49">
        <f>IF(Table13[[#This Row],[New Actor2]]="No",0,1)</f>
        <v>0</v>
      </c>
      <c r="J49" t="s">
        <v>16</v>
      </c>
      <c r="K49">
        <f>IF(Table13[[#This Row],[New Director2]]="No",0,1)</f>
        <v>0</v>
      </c>
      <c r="L49" t="s">
        <v>16</v>
      </c>
      <c r="M49">
        <f>IF(Table13[[#This Row],[New Music Director]]="No",0,1)</f>
        <v>0</v>
      </c>
      <c r="N49" t="s">
        <v>16</v>
      </c>
      <c r="O49" t="s">
        <v>152</v>
      </c>
      <c r="P49" t="s">
        <v>166</v>
      </c>
      <c r="Q49" t="s">
        <v>69</v>
      </c>
      <c r="R49">
        <v>1350</v>
      </c>
      <c r="S49" s="2">
        <v>310000000</v>
      </c>
      <c r="T49" s="2">
        <v>511940000</v>
      </c>
      <c r="U49" t="str">
        <f t="shared" si="0"/>
        <v>Hit</v>
      </c>
    </row>
    <row r="50" spans="1:21" x14ac:dyDescent="0.3">
      <c r="A50" t="s">
        <v>168</v>
      </c>
      <c r="B50">
        <f>IF(Table13[[#This Row],[Release Period2]]="Normal",1,0)</f>
        <v>1</v>
      </c>
      <c r="C50" t="s">
        <v>15</v>
      </c>
      <c r="D50">
        <f>IF(Table13[[#This Row],[Whether Remake]]="No",0,1)</f>
        <v>0</v>
      </c>
      <c r="E50" t="s">
        <v>16</v>
      </c>
      <c r="F50">
        <f>IF(Table13[[#This Row],[Whether Franchise]]="No",0,1)</f>
        <v>0</v>
      </c>
      <c r="G50" t="s">
        <v>16</v>
      </c>
      <c r="H50" t="s">
        <v>42</v>
      </c>
      <c r="I50">
        <f>IF(Table13[[#This Row],[New Actor2]]="No",0,1)</f>
        <v>0</v>
      </c>
      <c r="J50" t="s">
        <v>16</v>
      </c>
      <c r="K50">
        <f>IF(Table13[[#This Row],[New Director2]]="No",0,1)</f>
        <v>0</v>
      </c>
      <c r="L50" t="s">
        <v>16</v>
      </c>
      <c r="M50">
        <f>IF(Table13[[#This Row],[New Music Director]]="No",0,1)</f>
        <v>0</v>
      </c>
      <c r="N50" t="s">
        <v>16</v>
      </c>
      <c r="O50" t="s">
        <v>152</v>
      </c>
      <c r="P50" t="s">
        <v>169</v>
      </c>
      <c r="Q50" t="s">
        <v>60</v>
      </c>
      <c r="R50">
        <v>475</v>
      </c>
      <c r="S50" s="2">
        <v>125000000</v>
      </c>
      <c r="T50" s="2">
        <v>637405000</v>
      </c>
      <c r="U50" t="str">
        <f t="shared" si="0"/>
        <v>Blockbuster</v>
      </c>
    </row>
    <row r="51" spans="1:21" x14ac:dyDescent="0.3">
      <c r="A51" t="s">
        <v>170</v>
      </c>
      <c r="B51">
        <f>IF(Table13[[#This Row],[Release Period2]]="Normal",1,0)</f>
        <v>1</v>
      </c>
      <c r="C51" t="s">
        <v>15</v>
      </c>
      <c r="D51">
        <f>IF(Table13[[#This Row],[Whether Remake]]="No",0,1)</f>
        <v>0</v>
      </c>
      <c r="E51" t="s">
        <v>16</v>
      </c>
      <c r="F51">
        <f>IF(Table13[[#This Row],[Whether Franchise]]="No",0,1)</f>
        <v>0</v>
      </c>
      <c r="G51" t="s">
        <v>16</v>
      </c>
      <c r="H51" t="s">
        <v>118</v>
      </c>
      <c r="I51">
        <f>IF(Table13[[#This Row],[New Actor2]]="No",0,1)</f>
        <v>0</v>
      </c>
      <c r="J51" t="s">
        <v>16</v>
      </c>
      <c r="K51">
        <f>IF(Table13[[#This Row],[New Director2]]="No",0,1)</f>
        <v>0</v>
      </c>
      <c r="L51" t="s">
        <v>16</v>
      </c>
      <c r="M51">
        <f>IF(Table13[[#This Row],[New Music Director]]="No",0,1)</f>
        <v>0</v>
      </c>
      <c r="N51" t="s">
        <v>16</v>
      </c>
      <c r="O51" t="s">
        <v>152</v>
      </c>
      <c r="P51" t="s">
        <v>169</v>
      </c>
      <c r="Q51" t="s">
        <v>60</v>
      </c>
      <c r="R51">
        <v>950</v>
      </c>
      <c r="S51" s="2">
        <v>270000000</v>
      </c>
      <c r="T51" s="2">
        <v>485250000</v>
      </c>
      <c r="U51" t="str">
        <f t="shared" si="0"/>
        <v>Hit</v>
      </c>
    </row>
    <row r="52" spans="1:21" x14ac:dyDescent="0.3">
      <c r="A52" t="s">
        <v>171</v>
      </c>
      <c r="B52">
        <f>IF(Table13[[#This Row],[Release Period2]]="Normal",1,0)</f>
        <v>1</v>
      </c>
      <c r="C52" t="s">
        <v>15</v>
      </c>
      <c r="D52">
        <f>IF(Table13[[#This Row],[Whether Remake]]="No",0,1)</f>
        <v>0</v>
      </c>
      <c r="E52" t="s">
        <v>16</v>
      </c>
      <c r="F52">
        <f>IF(Table13[[#This Row],[Whether Franchise]]="No",0,1)</f>
        <v>0</v>
      </c>
      <c r="G52" t="s">
        <v>16</v>
      </c>
      <c r="H52" t="s">
        <v>118</v>
      </c>
      <c r="I52">
        <f>IF(Table13[[#This Row],[New Actor2]]="No",0,1)</f>
        <v>0</v>
      </c>
      <c r="J52" t="s">
        <v>16</v>
      </c>
      <c r="K52">
        <f>IF(Table13[[#This Row],[New Director2]]="No",0,1)</f>
        <v>1</v>
      </c>
      <c r="L52" t="s">
        <v>18</v>
      </c>
      <c r="M52">
        <f>IF(Table13[[#This Row],[New Music Director]]="No",0,1)</f>
        <v>0</v>
      </c>
      <c r="N52" t="s">
        <v>16</v>
      </c>
      <c r="O52" t="s">
        <v>152</v>
      </c>
      <c r="P52" t="s">
        <v>172</v>
      </c>
      <c r="Q52" t="s">
        <v>133</v>
      </c>
      <c r="R52">
        <v>1000</v>
      </c>
      <c r="S52" s="2">
        <v>400000000</v>
      </c>
      <c r="T52" s="2">
        <v>871517500</v>
      </c>
      <c r="U52" t="str">
        <f t="shared" si="0"/>
        <v>Blockbuster</v>
      </c>
    </row>
    <row r="53" spans="1:21" x14ac:dyDescent="0.3">
      <c r="A53" t="s">
        <v>173</v>
      </c>
      <c r="B53">
        <f>IF(Table13[[#This Row],[Release Period2]]="Normal",1,0)</f>
        <v>1</v>
      </c>
      <c r="C53" t="s">
        <v>15</v>
      </c>
      <c r="D53">
        <f>IF(Table13[[#This Row],[Whether Remake]]="No",0,1)</f>
        <v>0</v>
      </c>
      <c r="E53" t="s">
        <v>16</v>
      </c>
      <c r="F53">
        <f>IF(Table13[[#This Row],[Whether Franchise]]="No",0,1)</f>
        <v>0</v>
      </c>
      <c r="G53" t="s">
        <v>16</v>
      </c>
      <c r="H53" t="s">
        <v>24</v>
      </c>
      <c r="I53">
        <f>IF(Table13[[#This Row],[New Actor2]]="No",0,1)</f>
        <v>0</v>
      </c>
      <c r="J53" t="s">
        <v>16</v>
      </c>
      <c r="K53">
        <f>IF(Table13[[#This Row],[New Director2]]="No",0,1)</f>
        <v>0</v>
      </c>
      <c r="L53" t="s">
        <v>16</v>
      </c>
      <c r="M53">
        <f>IF(Table13[[#This Row],[New Music Director]]="No",0,1)</f>
        <v>0</v>
      </c>
      <c r="N53" t="s">
        <v>16</v>
      </c>
      <c r="O53" t="s">
        <v>152</v>
      </c>
      <c r="P53" t="s">
        <v>174</v>
      </c>
      <c r="Q53" t="s">
        <v>138</v>
      </c>
      <c r="R53">
        <v>1650</v>
      </c>
      <c r="S53" s="2">
        <v>340000000</v>
      </c>
      <c r="T53" s="2">
        <v>230320000</v>
      </c>
      <c r="U53" t="str">
        <f t="shared" si="0"/>
        <v>Flop</v>
      </c>
    </row>
    <row r="54" spans="1:21" x14ac:dyDescent="0.3">
      <c r="A54" t="s">
        <v>175</v>
      </c>
      <c r="B54">
        <f>IF(Table13[[#This Row],[Release Period2]]="Normal",1,0)</f>
        <v>1</v>
      </c>
      <c r="C54" t="s">
        <v>15</v>
      </c>
      <c r="D54">
        <f>IF(Table13[[#This Row],[Whether Remake]]="No",0,1)</f>
        <v>0</v>
      </c>
      <c r="E54" t="s">
        <v>16</v>
      </c>
      <c r="F54">
        <f>IF(Table13[[#This Row],[Whether Franchise]]="No",0,1)</f>
        <v>0</v>
      </c>
      <c r="G54" t="s">
        <v>16</v>
      </c>
      <c r="H54" t="s">
        <v>24</v>
      </c>
      <c r="I54">
        <f>IF(Table13[[#This Row],[New Actor2]]="No",0,1)</f>
        <v>1</v>
      </c>
      <c r="J54" t="s">
        <v>18</v>
      </c>
      <c r="K54">
        <f>IF(Table13[[#This Row],[New Director2]]="No",0,1)</f>
        <v>1</v>
      </c>
      <c r="L54" t="s">
        <v>18</v>
      </c>
      <c r="M54">
        <f>IF(Table13[[#This Row],[New Music Director]]="No",0,1)</f>
        <v>1</v>
      </c>
      <c r="N54" t="s">
        <v>18</v>
      </c>
      <c r="O54" t="s">
        <v>176</v>
      </c>
      <c r="P54" t="s">
        <v>177</v>
      </c>
      <c r="Q54" t="s">
        <v>178</v>
      </c>
      <c r="R54">
        <v>1</v>
      </c>
      <c r="S54" s="2">
        <v>1000000</v>
      </c>
      <c r="T54" s="2">
        <v>140000</v>
      </c>
      <c r="U54" t="str">
        <f t="shared" si="0"/>
        <v>Flop</v>
      </c>
    </row>
    <row r="55" spans="1:21" x14ac:dyDescent="0.3">
      <c r="A55" t="s">
        <v>179</v>
      </c>
      <c r="B55">
        <f>IF(Table13[[#This Row],[Release Period2]]="Normal",1,0)</f>
        <v>0</v>
      </c>
      <c r="C55" t="s">
        <v>23</v>
      </c>
      <c r="D55">
        <f>IF(Table13[[#This Row],[Whether Remake]]="No",0,1)</f>
        <v>0</v>
      </c>
      <c r="E55" t="s">
        <v>16</v>
      </c>
      <c r="F55">
        <f>IF(Table13[[#This Row],[Whether Franchise]]="No",0,1)</f>
        <v>0</v>
      </c>
      <c r="G55" t="s">
        <v>16</v>
      </c>
      <c r="H55" t="s">
        <v>24</v>
      </c>
      <c r="I55">
        <f>IF(Table13[[#This Row],[New Actor2]]="No",0,1)</f>
        <v>0</v>
      </c>
      <c r="J55" t="s">
        <v>16</v>
      </c>
      <c r="K55">
        <f>IF(Table13[[#This Row],[New Director2]]="No",0,1)</f>
        <v>1</v>
      </c>
      <c r="L55" t="s">
        <v>18</v>
      </c>
      <c r="M55">
        <f>IF(Table13[[#This Row],[New Music Director]]="No",0,1)</f>
        <v>1</v>
      </c>
      <c r="N55" t="s">
        <v>18</v>
      </c>
      <c r="O55" t="s">
        <v>180</v>
      </c>
      <c r="P55" t="s">
        <v>181</v>
      </c>
      <c r="Q55" t="s">
        <v>182</v>
      </c>
      <c r="R55">
        <v>8</v>
      </c>
      <c r="S55" s="2">
        <v>1000000</v>
      </c>
      <c r="T55" s="2">
        <v>16000</v>
      </c>
      <c r="U55" t="str">
        <f t="shared" si="0"/>
        <v>Flop</v>
      </c>
    </row>
    <row r="56" spans="1:21" x14ac:dyDescent="0.3">
      <c r="A56" t="s">
        <v>183</v>
      </c>
      <c r="B56">
        <f>IF(Table13[[#This Row],[Release Period2]]="Normal",1,0)</f>
        <v>1</v>
      </c>
      <c r="C56" t="s">
        <v>15</v>
      </c>
      <c r="D56">
        <f>IF(Table13[[#This Row],[Whether Remake]]="No",0,1)</f>
        <v>0</v>
      </c>
      <c r="E56" t="s">
        <v>16</v>
      </c>
      <c r="F56">
        <f>IF(Table13[[#This Row],[Whether Franchise]]="No",0,1)</f>
        <v>0</v>
      </c>
      <c r="G56" t="s">
        <v>16</v>
      </c>
      <c r="H56" t="s">
        <v>24</v>
      </c>
      <c r="I56">
        <f>IF(Table13[[#This Row],[New Actor2]]="No",0,1)</f>
        <v>1</v>
      </c>
      <c r="J56" t="s">
        <v>18</v>
      </c>
      <c r="K56">
        <f>IF(Table13[[#This Row],[New Director2]]="No",0,1)</f>
        <v>1</v>
      </c>
      <c r="L56" t="s">
        <v>18</v>
      </c>
      <c r="M56">
        <f>IF(Table13[[#This Row],[New Music Director]]="No",0,1)</f>
        <v>1</v>
      </c>
      <c r="N56" t="s">
        <v>18</v>
      </c>
      <c r="O56" t="s">
        <v>184</v>
      </c>
      <c r="P56" t="s">
        <v>185</v>
      </c>
      <c r="Q56" t="s">
        <v>185</v>
      </c>
      <c r="R56">
        <v>8</v>
      </c>
      <c r="S56" s="2">
        <v>2000000</v>
      </c>
      <c r="T56" s="2">
        <v>350000</v>
      </c>
      <c r="U56" t="str">
        <f t="shared" si="0"/>
        <v>Flop</v>
      </c>
    </row>
    <row r="57" spans="1:21" x14ac:dyDescent="0.3">
      <c r="A57" t="s">
        <v>186</v>
      </c>
      <c r="B57">
        <f>IF(Table13[[#This Row],[Release Period2]]="Normal",1,0)</f>
        <v>0</v>
      </c>
      <c r="C57" t="s">
        <v>23</v>
      </c>
      <c r="D57">
        <f>IF(Table13[[#This Row],[Whether Remake]]="No",0,1)</f>
        <v>0</v>
      </c>
      <c r="E57" t="s">
        <v>16</v>
      </c>
      <c r="F57">
        <f>IF(Table13[[#This Row],[Whether Franchise]]="No",0,1)</f>
        <v>0</v>
      </c>
      <c r="G57" t="s">
        <v>16</v>
      </c>
      <c r="H57" t="s">
        <v>118</v>
      </c>
      <c r="I57">
        <f>IF(Table13[[#This Row],[New Actor2]]="No",0,1)</f>
        <v>0</v>
      </c>
      <c r="J57" t="s">
        <v>16</v>
      </c>
      <c r="K57">
        <f>IF(Table13[[#This Row],[New Director2]]="No",0,1)</f>
        <v>0</v>
      </c>
      <c r="L57" t="s">
        <v>16</v>
      </c>
      <c r="M57">
        <f>IF(Table13[[#This Row],[New Music Director]]="No",0,1)</f>
        <v>0</v>
      </c>
      <c r="N57" t="s">
        <v>16</v>
      </c>
      <c r="O57" t="s">
        <v>187</v>
      </c>
      <c r="P57" t="s">
        <v>188</v>
      </c>
      <c r="Q57" t="s">
        <v>189</v>
      </c>
      <c r="R57">
        <v>300</v>
      </c>
      <c r="S57" s="2">
        <v>50000000</v>
      </c>
      <c r="T57" s="2">
        <v>8200000</v>
      </c>
      <c r="U57" t="str">
        <f t="shared" si="0"/>
        <v>Flop</v>
      </c>
    </row>
    <row r="58" spans="1:21" x14ac:dyDescent="0.3">
      <c r="A58" t="s">
        <v>190</v>
      </c>
      <c r="B58">
        <f>IF(Table13[[#This Row],[Release Period2]]="Normal",1,0)</f>
        <v>1</v>
      </c>
      <c r="C58" t="s">
        <v>15</v>
      </c>
      <c r="D58">
        <f>IF(Table13[[#This Row],[Whether Remake]]="No",0,1)</f>
        <v>0</v>
      </c>
      <c r="E58" t="s">
        <v>16</v>
      </c>
      <c r="F58">
        <f>IF(Table13[[#This Row],[Whether Franchise]]="No",0,1)</f>
        <v>0</v>
      </c>
      <c r="G58" t="s">
        <v>16</v>
      </c>
      <c r="H58" t="s">
        <v>24</v>
      </c>
      <c r="I58">
        <f>IF(Table13[[#This Row],[New Actor2]]="No",0,1)</f>
        <v>1</v>
      </c>
      <c r="J58" t="s">
        <v>18</v>
      </c>
      <c r="K58">
        <f>IF(Table13[[#This Row],[New Director2]]="No",0,1)</f>
        <v>0</v>
      </c>
      <c r="L58" t="s">
        <v>16</v>
      </c>
      <c r="M58">
        <f>IF(Table13[[#This Row],[New Music Director]]="No",0,1)</f>
        <v>1</v>
      </c>
      <c r="N58" t="s">
        <v>18</v>
      </c>
      <c r="O58" t="s">
        <v>191</v>
      </c>
      <c r="P58" t="s">
        <v>192</v>
      </c>
      <c r="Q58" t="s">
        <v>193</v>
      </c>
      <c r="R58">
        <v>6</v>
      </c>
      <c r="S58" s="2">
        <v>9000000</v>
      </c>
      <c r="T58" s="2">
        <v>72500</v>
      </c>
      <c r="U58" t="str">
        <f t="shared" si="0"/>
        <v>Flop</v>
      </c>
    </row>
    <row r="59" spans="1:21" x14ac:dyDescent="0.3">
      <c r="A59" t="s">
        <v>194</v>
      </c>
      <c r="B59">
        <f>IF(Table13[[#This Row],[Release Period2]]="Normal",1,0)</f>
        <v>1</v>
      </c>
      <c r="C59" t="s">
        <v>15</v>
      </c>
      <c r="D59">
        <f>IF(Table13[[#This Row],[Whether Remake]]="No",0,1)</f>
        <v>0</v>
      </c>
      <c r="E59" t="s">
        <v>16</v>
      </c>
      <c r="F59">
        <f>IF(Table13[[#This Row],[Whether Franchise]]="No",0,1)</f>
        <v>0</v>
      </c>
      <c r="G59" t="s">
        <v>16</v>
      </c>
      <c r="H59" t="s">
        <v>29</v>
      </c>
      <c r="I59">
        <f>IF(Table13[[#This Row],[New Actor2]]="No",0,1)</f>
        <v>1</v>
      </c>
      <c r="J59" t="s">
        <v>18</v>
      </c>
      <c r="K59">
        <f>IF(Table13[[#This Row],[New Director2]]="No",0,1)</f>
        <v>0</v>
      </c>
      <c r="L59" t="s">
        <v>16</v>
      </c>
      <c r="M59">
        <f>IF(Table13[[#This Row],[New Music Director]]="No",0,1)</f>
        <v>0</v>
      </c>
      <c r="N59" t="s">
        <v>16</v>
      </c>
      <c r="O59" t="s">
        <v>195</v>
      </c>
      <c r="P59" t="s">
        <v>31</v>
      </c>
      <c r="Q59" t="s">
        <v>196</v>
      </c>
      <c r="R59">
        <v>350</v>
      </c>
      <c r="S59" s="2">
        <v>75000000</v>
      </c>
      <c r="T59" s="2">
        <v>36400000</v>
      </c>
      <c r="U59" t="str">
        <f t="shared" si="0"/>
        <v>Flop</v>
      </c>
    </row>
    <row r="60" spans="1:21" x14ac:dyDescent="0.3">
      <c r="A60" t="s">
        <v>197</v>
      </c>
      <c r="B60">
        <f>IF(Table13[[#This Row],[Release Period2]]="Normal",1,0)</f>
        <v>1</v>
      </c>
      <c r="C60" t="s">
        <v>15</v>
      </c>
      <c r="D60">
        <f>IF(Table13[[#This Row],[Whether Remake]]="No",0,1)</f>
        <v>0</v>
      </c>
      <c r="E60" t="s">
        <v>16</v>
      </c>
      <c r="F60">
        <f>IF(Table13[[#This Row],[Whether Franchise]]="No",0,1)</f>
        <v>0</v>
      </c>
      <c r="G60" t="s">
        <v>16</v>
      </c>
      <c r="H60" t="s">
        <v>64</v>
      </c>
      <c r="I60">
        <f>IF(Table13[[#This Row],[New Actor2]]="No",0,1)</f>
        <v>1</v>
      </c>
      <c r="J60" t="s">
        <v>18</v>
      </c>
      <c r="K60">
        <f>IF(Table13[[#This Row],[New Director2]]="No",0,1)</f>
        <v>0</v>
      </c>
      <c r="L60" t="s">
        <v>16</v>
      </c>
      <c r="M60">
        <f>IF(Table13[[#This Row],[New Music Director]]="No",0,1)</f>
        <v>0</v>
      </c>
      <c r="N60" t="s">
        <v>16</v>
      </c>
      <c r="O60" t="s">
        <v>198</v>
      </c>
      <c r="P60" t="s">
        <v>199</v>
      </c>
      <c r="Q60" t="s">
        <v>200</v>
      </c>
      <c r="R60">
        <v>225</v>
      </c>
      <c r="S60" s="2">
        <v>60000000</v>
      </c>
      <c r="T60" s="2">
        <v>7200000</v>
      </c>
      <c r="U60" t="str">
        <f t="shared" si="0"/>
        <v>Flop</v>
      </c>
    </row>
    <row r="61" spans="1:21" x14ac:dyDescent="0.3">
      <c r="A61" t="s">
        <v>201</v>
      </c>
      <c r="B61">
        <f>IF(Table13[[#This Row],[Release Period2]]="Normal",1,0)</f>
        <v>1</v>
      </c>
      <c r="C61" t="s">
        <v>15</v>
      </c>
      <c r="D61">
        <f>IF(Table13[[#This Row],[Whether Remake]]="No",0,1)</f>
        <v>0</v>
      </c>
      <c r="E61" t="s">
        <v>16</v>
      </c>
      <c r="F61">
        <f>IF(Table13[[#This Row],[Whether Franchise]]="No",0,1)</f>
        <v>0</v>
      </c>
      <c r="G61" t="s">
        <v>16</v>
      </c>
      <c r="H61" t="s">
        <v>29</v>
      </c>
      <c r="I61">
        <f>IF(Table13[[#This Row],[New Actor2]]="No",0,1)</f>
        <v>0</v>
      </c>
      <c r="J61" t="s">
        <v>16</v>
      </c>
      <c r="K61">
        <f>IF(Table13[[#This Row],[New Director2]]="No",0,1)</f>
        <v>0</v>
      </c>
      <c r="L61" t="s">
        <v>16</v>
      </c>
      <c r="M61">
        <f>IF(Table13[[#This Row],[New Music Director]]="No",0,1)</f>
        <v>0</v>
      </c>
      <c r="N61" t="s">
        <v>16</v>
      </c>
      <c r="O61" t="s">
        <v>198</v>
      </c>
      <c r="P61" t="s">
        <v>202</v>
      </c>
      <c r="Q61" t="s">
        <v>203</v>
      </c>
      <c r="R61">
        <v>175</v>
      </c>
      <c r="S61" s="2">
        <v>42500000</v>
      </c>
      <c r="T61" s="2">
        <v>3400000</v>
      </c>
      <c r="U61" t="str">
        <f t="shared" si="0"/>
        <v>Flop</v>
      </c>
    </row>
    <row r="62" spans="1:21" x14ac:dyDescent="0.3">
      <c r="A62" t="s">
        <v>204</v>
      </c>
      <c r="B62">
        <f>IF(Table13[[#This Row],[Release Period2]]="Normal",1,0)</f>
        <v>1</v>
      </c>
      <c r="C62" t="s">
        <v>15</v>
      </c>
      <c r="D62">
        <f>IF(Table13[[#This Row],[Whether Remake]]="No",0,1)</f>
        <v>0</v>
      </c>
      <c r="E62" t="s">
        <v>16</v>
      </c>
      <c r="F62">
        <f>IF(Table13[[#This Row],[Whether Franchise]]="No",0,1)</f>
        <v>0</v>
      </c>
      <c r="G62" t="s">
        <v>16</v>
      </c>
      <c r="H62" t="s">
        <v>24</v>
      </c>
      <c r="I62">
        <f>IF(Table13[[#This Row],[New Actor2]]="No",0,1)</f>
        <v>0</v>
      </c>
      <c r="J62" t="s">
        <v>16</v>
      </c>
      <c r="K62">
        <f>IF(Table13[[#This Row],[New Director2]]="No",0,1)</f>
        <v>0</v>
      </c>
      <c r="L62" t="s">
        <v>16</v>
      </c>
      <c r="M62">
        <f>IF(Table13[[#This Row],[New Music Director]]="No",0,1)</f>
        <v>0</v>
      </c>
      <c r="N62" t="s">
        <v>16</v>
      </c>
      <c r="O62" t="s">
        <v>198</v>
      </c>
      <c r="P62" t="s">
        <v>205</v>
      </c>
      <c r="Q62" t="s">
        <v>125</v>
      </c>
      <c r="R62">
        <v>550</v>
      </c>
      <c r="S62" s="2">
        <v>72500000</v>
      </c>
      <c r="T62" s="2">
        <v>38900000</v>
      </c>
      <c r="U62" t="str">
        <f t="shared" si="0"/>
        <v>Flop</v>
      </c>
    </row>
    <row r="63" spans="1:21" x14ac:dyDescent="0.3">
      <c r="A63" t="s">
        <v>206</v>
      </c>
      <c r="B63">
        <f>IF(Table13[[#This Row],[Release Period2]]="Normal",1,0)</f>
        <v>1</v>
      </c>
      <c r="C63" t="s">
        <v>15</v>
      </c>
      <c r="D63">
        <f>IF(Table13[[#This Row],[Whether Remake]]="No",0,1)</f>
        <v>0</v>
      </c>
      <c r="E63" t="s">
        <v>16</v>
      </c>
      <c r="F63">
        <f>IF(Table13[[#This Row],[Whether Franchise]]="No",0,1)</f>
        <v>0</v>
      </c>
      <c r="G63" t="s">
        <v>16</v>
      </c>
      <c r="H63" t="s">
        <v>29</v>
      </c>
      <c r="I63">
        <f>IF(Table13[[#This Row],[New Actor2]]="No",0,1)</f>
        <v>0</v>
      </c>
      <c r="J63" t="s">
        <v>16</v>
      </c>
      <c r="K63">
        <f>IF(Table13[[#This Row],[New Director2]]="No",0,1)</f>
        <v>1</v>
      </c>
      <c r="L63" t="s">
        <v>18</v>
      </c>
      <c r="M63">
        <f>IF(Table13[[#This Row],[New Music Director]]="No",0,1)</f>
        <v>0</v>
      </c>
      <c r="N63" t="s">
        <v>16</v>
      </c>
      <c r="O63" t="s">
        <v>198</v>
      </c>
      <c r="P63" t="s">
        <v>207</v>
      </c>
      <c r="Q63" t="s">
        <v>208</v>
      </c>
      <c r="R63">
        <v>400</v>
      </c>
      <c r="S63" s="2">
        <v>110000000</v>
      </c>
      <c r="T63" s="2">
        <v>11800000</v>
      </c>
      <c r="U63" t="str">
        <f t="shared" si="0"/>
        <v>Flop</v>
      </c>
    </row>
    <row r="64" spans="1:21" x14ac:dyDescent="0.3">
      <c r="A64" t="s">
        <v>209</v>
      </c>
      <c r="B64">
        <f>IF(Table13[[#This Row],[Release Period2]]="Normal",1,0)</f>
        <v>1</v>
      </c>
      <c r="C64" t="s">
        <v>15</v>
      </c>
      <c r="D64">
        <f>IF(Table13[[#This Row],[Whether Remake]]="No",0,1)</f>
        <v>0</v>
      </c>
      <c r="E64" t="s">
        <v>16</v>
      </c>
      <c r="F64">
        <f>IF(Table13[[#This Row],[Whether Franchise]]="No",0,1)</f>
        <v>0</v>
      </c>
      <c r="G64" t="s">
        <v>16</v>
      </c>
      <c r="H64" t="s">
        <v>24</v>
      </c>
      <c r="I64">
        <f>IF(Table13[[#This Row],[New Actor2]]="No",0,1)</f>
        <v>0</v>
      </c>
      <c r="J64" t="s">
        <v>16</v>
      </c>
      <c r="K64">
        <f>IF(Table13[[#This Row],[New Director2]]="No",0,1)</f>
        <v>0</v>
      </c>
      <c r="L64" t="s">
        <v>16</v>
      </c>
      <c r="M64">
        <f>IF(Table13[[#This Row],[New Music Director]]="No",0,1)</f>
        <v>0</v>
      </c>
      <c r="N64" t="s">
        <v>16</v>
      </c>
      <c r="O64" t="s">
        <v>210</v>
      </c>
      <c r="P64" t="s">
        <v>211</v>
      </c>
      <c r="Q64" t="s">
        <v>212</v>
      </c>
      <c r="R64">
        <v>350</v>
      </c>
      <c r="S64" s="2">
        <v>55000000</v>
      </c>
      <c r="T64" s="2">
        <v>7700000</v>
      </c>
      <c r="U64" t="str">
        <f t="shared" si="0"/>
        <v>Flop</v>
      </c>
    </row>
    <row r="65" spans="1:21" x14ac:dyDescent="0.3">
      <c r="A65" t="s">
        <v>213</v>
      </c>
      <c r="B65">
        <f>IF(Table13[[#This Row],[Release Period2]]="Normal",1,0)</f>
        <v>1</v>
      </c>
      <c r="C65" t="s">
        <v>15</v>
      </c>
      <c r="D65">
        <f>IF(Table13[[#This Row],[Whether Remake]]="No",0,1)</f>
        <v>0</v>
      </c>
      <c r="E65" t="s">
        <v>16</v>
      </c>
      <c r="F65">
        <f>IF(Table13[[#This Row],[Whether Franchise]]="No",0,1)</f>
        <v>0</v>
      </c>
      <c r="G65" t="s">
        <v>16</v>
      </c>
      <c r="H65" t="s">
        <v>24</v>
      </c>
      <c r="I65">
        <f>IF(Table13[[#This Row],[New Actor2]]="No",0,1)</f>
        <v>1</v>
      </c>
      <c r="J65" t="s">
        <v>18</v>
      </c>
      <c r="K65">
        <f>IF(Table13[[#This Row],[New Director2]]="No",0,1)</f>
        <v>1</v>
      </c>
      <c r="L65" t="s">
        <v>18</v>
      </c>
      <c r="M65">
        <f>IF(Table13[[#This Row],[New Music Director]]="No",0,1)</f>
        <v>0</v>
      </c>
      <c r="N65" t="s">
        <v>16</v>
      </c>
      <c r="O65" t="s">
        <v>210</v>
      </c>
      <c r="P65" t="s">
        <v>214</v>
      </c>
      <c r="Q65" t="s">
        <v>215</v>
      </c>
      <c r="R65">
        <v>30</v>
      </c>
      <c r="S65" s="2">
        <v>10000000</v>
      </c>
      <c r="T65" s="2">
        <v>1125000</v>
      </c>
      <c r="U65" t="str">
        <f t="shared" si="0"/>
        <v>Flop</v>
      </c>
    </row>
    <row r="66" spans="1:21" x14ac:dyDescent="0.3">
      <c r="A66" t="s">
        <v>216</v>
      </c>
      <c r="B66">
        <f>IF(Table13[[#This Row],[Release Period2]]="Normal",1,0)</f>
        <v>0</v>
      </c>
      <c r="C66" t="s">
        <v>23</v>
      </c>
      <c r="D66">
        <f>IF(Table13[[#This Row],[Whether Remake]]="No",0,1)</f>
        <v>0</v>
      </c>
      <c r="E66" t="s">
        <v>16</v>
      </c>
      <c r="F66">
        <f>IF(Table13[[#This Row],[Whether Franchise]]="No",0,1)</f>
        <v>0</v>
      </c>
      <c r="G66" t="s">
        <v>16</v>
      </c>
      <c r="H66" t="s">
        <v>24</v>
      </c>
      <c r="I66">
        <f>IF(Table13[[#This Row],[New Actor2]]="No",0,1)</f>
        <v>0</v>
      </c>
      <c r="J66" t="s">
        <v>16</v>
      </c>
      <c r="K66">
        <f>IF(Table13[[#This Row],[New Director2]]="No",0,1)</f>
        <v>1</v>
      </c>
      <c r="L66" t="s">
        <v>18</v>
      </c>
      <c r="M66">
        <f>IF(Table13[[#This Row],[New Music Director]]="No",0,1)</f>
        <v>0</v>
      </c>
      <c r="N66" t="s">
        <v>16</v>
      </c>
      <c r="O66" t="s">
        <v>210</v>
      </c>
      <c r="P66" t="s">
        <v>217</v>
      </c>
      <c r="Q66" t="s">
        <v>218</v>
      </c>
      <c r="R66">
        <v>2</v>
      </c>
      <c r="S66" s="2">
        <v>60000000</v>
      </c>
      <c r="T66" s="2">
        <v>60000</v>
      </c>
      <c r="U66" t="str">
        <f t="shared" ref="U66:U129" si="1">IF(T66 &gt;= 2*S66, "Blockbuster", IF(T66 &gt;= S66, "Hit", IF(T66 &gt;= 0.75*S66, "Average", "Flop")))</f>
        <v>Flop</v>
      </c>
    </row>
    <row r="67" spans="1:21" x14ac:dyDescent="0.3">
      <c r="A67" t="s">
        <v>219</v>
      </c>
      <c r="B67">
        <f>IF(Table13[[#This Row],[Release Period2]]="Normal",1,0)</f>
        <v>1</v>
      </c>
      <c r="C67" t="s">
        <v>15</v>
      </c>
      <c r="D67">
        <f>IF(Table13[[#This Row],[Whether Remake]]="No",0,1)</f>
        <v>0</v>
      </c>
      <c r="E67" t="s">
        <v>16</v>
      </c>
      <c r="F67">
        <f>IF(Table13[[#This Row],[Whether Franchise]]="No",0,1)</f>
        <v>0</v>
      </c>
      <c r="G67" t="s">
        <v>16</v>
      </c>
      <c r="H67" t="s">
        <v>24</v>
      </c>
      <c r="I67">
        <f>IF(Table13[[#This Row],[New Actor2]]="No",0,1)</f>
        <v>1</v>
      </c>
      <c r="J67" t="s">
        <v>18</v>
      </c>
      <c r="K67">
        <f>IF(Table13[[#This Row],[New Director2]]="No",0,1)</f>
        <v>0</v>
      </c>
      <c r="L67" t="s">
        <v>16</v>
      </c>
      <c r="M67">
        <f>IF(Table13[[#This Row],[New Music Director]]="No",0,1)</f>
        <v>0</v>
      </c>
      <c r="N67" t="s">
        <v>16</v>
      </c>
      <c r="O67" t="s">
        <v>220</v>
      </c>
      <c r="P67" t="s">
        <v>221</v>
      </c>
      <c r="Q67" t="s">
        <v>222</v>
      </c>
      <c r="R67">
        <v>300</v>
      </c>
      <c r="S67" s="2">
        <v>37500000</v>
      </c>
      <c r="T67" s="2">
        <v>37100000</v>
      </c>
      <c r="U67" t="str">
        <f t="shared" si="1"/>
        <v>Average</v>
      </c>
    </row>
    <row r="68" spans="1:21" x14ac:dyDescent="0.3">
      <c r="A68" t="s">
        <v>223</v>
      </c>
      <c r="B68">
        <f>IF(Table13[[#This Row],[Release Period2]]="Normal",1,0)</f>
        <v>0</v>
      </c>
      <c r="C68" t="s">
        <v>23</v>
      </c>
      <c r="D68">
        <f>IF(Table13[[#This Row],[Whether Remake]]="No",0,1)</f>
        <v>0</v>
      </c>
      <c r="E68" t="s">
        <v>16</v>
      </c>
      <c r="F68">
        <f>IF(Table13[[#This Row],[Whether Franchise]]="No",0,1)</f>
        <v>0</v>
      </c>
      <c r="G68" t="s">
        <v>16</v>
      </c>
      <c r="H68" t="s">
        <v>42</v>
      </c>
      <c r="I68">
        <f>IF(Table13[[#This Row],[New Actor2]]="No",0,1)</f>
        <v>1</v>
      </c>
      <c r="J68" t="s">
        <v>18</v>
      </c>
      <c r="K68">
        <f>IF(Table13[[#This Row],[New Director2]]="No",0,1)</f>
        <v>1</v>
      </c>
      <c r="L68" t="s">
        <v>18</v>
      </c>
      <c r="M68">
        <f>IF(Table13[[#This Row],[New Music Director]]="No",0,1)</f>
        <v>0</v>
      </c>
      <c r="N68" t="s">
        <v>16</v>
      </c>
      <c r="O68" t="s">
        <v>224</v>
      </c>
      <c r="P68" t="s">
        <v>225</v>
      </c>
      <c r="Q68" t="s">
        <v>226</v>
      </c>
      <c r="R68">
        <v>70</v>
      </c>
      <c r="S68" s="2">
        <v>22500000</v>
      </c>
      <c r="T68" s="2">
        <v>1975000</v>
      </c>
      <c r="U68" t="str">
        <f t="shared" si="1"/>
        <v>Flop</v>
      </c>
    </row>
    <row r="69" spans="1:21" x14ac:dyDescent="0.3">
      <c r="A69" t="s">
        <v>227</v>
      </c>
      <c r="B69">
        <f>IF(Table13[[#This Row],[Release Period2]]="Normal",1,0)</f>
        <v>1</v>
      </c>
      <c r="C69" t="s">
        <v>15</v>
      </c>
      <c r="D69">
        <f>IF(Table13[[#This Row],[Whether Remake]]="No",0,1)</f>
        <v>0</v>
      </c>
      <c r="E69" t="s">
        <v>16</v>
      </c>
      <c r="F69">
        <f>IF(Table13[[#This Row],[Whether Franchise]]="No",0,1)</f>
        <v>0</v>
      </c>
      <c r="G69" t="s">
        <v>16</v>
      </c>
      <c r="H69" t="s">
        <v>228</v>
      </c>
      <c r="I69">
        <f>IF(Table13[[#This Row],[New Actor2]]="No",0,1)</f>
        <v>1</v>
      </c>
      <c r="J69" t="s">
        <v>18</v>
      </c>
      <c r="K69">
        <f>IF(Table13[[#This Row],[New Director2]]="No",0,1)</f>
        <v>0</v>
      </c>
      <c r="L69" t="s">
        <v>16</v>
      </c>
      <c r="M69">
        <f>IF(Table13[[#This Row],[New Music Director]]="No",0,1)</f>
        <v>1</v>
      </c>
      <c r="N69" t="s">
        <v>18</v>
      </c>
      <c r="O69" t="s">
        <v>229</v>
      </c>
      <c r="P69" t="s">
        <v>230</v>
      </c>
      <c r="Q69" t="s">
        <v>231</v>
      </c>
      <c r="R69">
        <v>750</v>
      </c>
      <c r="S69" s="2">
        <v>90000000</v>
      </c>
      <c r="T69" s="2">
        <v>104300000</v>
      </c>
      <c r="U69" t="str">
        <f t="shared" si="1"/>
        <v>Hit</v>
      </c>
    </row>
    <row r="70" spans="1:21" x14ac:dyDescent="0.3">
      <c r="A70" t="s">
        <v>232</v>
      </c>
      <c r="B70">
        <f>IF(Table13[[#This Row],[Release Period2]]="Normal",1,0)</f>
        <v>0</v>
      </c>
      <c r="C70" t="s">
        <v>23</v>
      </c>
      <c r="D70">
        <f>IF(Table13[[#This Row],[Whether Remake]]="No",0,1)</f>
        <v>0</v>
      </c>
      <c r="E70" t="s">
        <v>16</v>
      </c>
      <c r="F70">
        <f>IF(Table13[[#This Row],[Whether Franchise]]="No",0,1)</f>
        <v>0</v>
      </c>
      <c r="G70" t="s">
        <v>16</v>
      </c>
      <c r="H70" t="s">
        <v>24</v>
      </c>
      <c r="I70">
        <f>IF(Table13[[#This Row],[New Actor2]]="No",0,1)</f>
        <v>0</v>
      </c>
      <c r="J70" t="s">
        <v>16</v>
      </c>
      <c r="K70">
        <f>IF(Table13[[#This Row],[New Director2]]="No",0,1)</f>
        <v>0</v>
      </c>
      <c r="L70" t="s">
        <v>16</v>
      </c>
      <c r="M70">
        <f>IF(Table13[[#This Row],[New Music Director]]="No",0,1)</f>
        <v>1</v>
      </c>
      <c r="N70" t="s">
        <v>18</v>
      </c>
      <c r="O70" t="s">
        <v>233</v>
      </c>
      <c r="P70" t="s">
        <v>233</v>
      </c>
      <c r="Q70" t="s">
        <v>234</v>
      </c>
      <c r="R70">
        <v>250</v>
      </c>
      <c r="S70" s="2">
        <v>45000000</v>
      </c>
      <c r="T70" s="2">
        <v>2100000</v>
      </c>
      <c r="U70" t="str">
        <f t="shared" si="1"/>
        <v>Flop</v>
      </c>
    </row>
    <row r="71" spans="1:21" x14ac:dyDescent="0.3">
      <c r="A71" t="s">
        <v>235</v>
      </c>
      <c r="B71">
        <f>IF(Table13[[#This Row],[Release Period2]]="Normal",1,0)</f>
        <v>0</v>
      </c>
      <c r="C71" t="s">
        <v>23</v>
      </c>
      <c r="D71">
        <f>IF(Table13[[#This Row],[Whether Remake]]="No",0,1)</f>
        <v>0</v>
      </c>
      <c r="E71" t="s">
        <v>16</v>
      </c>
      <c r="F71">
        <f>IF(Table13[[#This Row],[Whether Franchise]]="No",0,1)</f>
        <v>0</v>
      </c>
      <c r="G71" t="s">
        <v>16</v>
      </c>
      <c r="H71" t="s">
        <v>24</v>
      </c>
      <c r="I71">
        <f>IF(Table13[[#This Row],[New Actor2]]="No",0,1)</f>
        <v>0</v>
      </c>
      <c r="J71" t="s">
        <v>16</v>
      </c>
      <c r="K71">
        <f>IF(Table13[[#This Row],[New Director2]]="No",0,1)</f>
        <v>0</v>
      </c>
      <c r="L71" t="s">
        <v>16</v>
      </c>
      <c r="M71">
        <f>IF(Table13[[#This Row],[New Music Director]]="No",0,1)</f>
        <v>0</v>
      </c>
      <c r="N71" t="s">
        <v>16</v>
      </c>
      <c r="O71" t="s">
        <v>236</v>
      </c>
      <c r="P71" t="s">
        <v>237</v>
      </c>
      <c r="Q71" t="s">
        <v>36</v>
      </c>
      <c r="R71">
        <v>1500</v>
      </c>
      <c r="S71" s="2">
        <v>710000000</v>
      </c>
      <c r="T71" s="2">
        <v>397825000</v>
      </c>
      <c r="U71" t="str">
        <f t="shared" si="1"/>
        <v>Flop</v>
      </c>
    </row>
    <row r="72" spans="1:21" x14ac:dyDescent="0.3">
      <c r="A72" t="s">
        <v>238</v>
      </c>
      <c r="B72">
        <f>IF(Table13[[#This Row],[Release Period2]]="Normal",1,0)</f>
        <v>1</v>
      </c>
      <c r="C72" t="s">
        <v>15</v>
      </c>
      <c r="D72">
        <f>IF(Table13[[#This Row],[Whether Remake]]="No",0,1)</f>
        <v>0</v>
      </c>
      <c r="E72" t="s">
        <v>16</v>
      </c>
      <c r="F72">
        <f>IF(Table13[[#This Row],[Whether Franchise]]="No",0,1)</f>
        <v>0</v>
      </c>
      <c r="G72" t="s">
        <v>16</v>
      </c>
      <c r="H72" t="s">
        <v>64</v>
      </c>
      <c r="I72">
        <f>IF(Table13[[#This Row],[New Actor2]]="No",0,1)</f>
        <v>0</v>
      </c>
      <c r="J72" t="s">
        <v>16</v>
      </c>
      <c r="K72">
        <f>IF(Table13[[#This Row],[New Director2]]="No",0,1)</f>
        <v>0</v>
      </c>
      <c r="L72" t="s">
        <v>16</v>
      </c>
      <c r="M72">
        <f>IF(Table13[[#This Row],[New Music Director]]="No",0,1)</f>
        <v>0</v>
      </c>
      <c r="N72" t="s">
        <v>16</v>
      </c>
      <c r="O72" t="s">
        <v>236</v>
      </c>
      <c r="P72" t="s">
        <v>35</v>
      </c>
      <c r="Q72" t="s">
        <v>99</v>
      </c>
      <c r="R72">
        <v>1900</v>
      </c>
      <c r="S72" s="2">
        <v>320000000</v>
      </c>
      <c r="T72" s="2">
        <v>341300000</v>
      </c>
      <c r="U72" t="str">
        <f t="shared" si="1"/>
        <v>Hit</v>
      </c>
    </row>
    <row r="73" spans="1:21" x14ac:dyDescent="0.3">
      <c r="A73" t="s">
        <v>239</v>
      </c>
      <c r="B73">
        <f>IF(Table13[[#This Row],[Release Period2]]="Normal",1,0)</f>
        <v>1</v>
      </c>
      <c r="C73" t="s">
        <v>15</v>
      </c>
      <c r="D73">
        <f>IF(Table13[[#This Row],[Whether Remake]]="No",0,1)</f>
        <v>1</v>
      </c>
      <c r="E73" t="s">
        <v>18</v>
      </c>
      <c r="F73">
        <f>IF(Table13[[#This Row],[Whether Franchise]]="No",0,1)</f>
        <v>0</v>
      </c>
      <c r="G73" t="s">
        <v>16</v>
      </c>
      <c r="H73" t="s">
        <v>64</v>
      </c>
      <c r="I73">
        <f>IF(Table13[[#This Row],[New Actor2]]="No",0,1)</f>
        <v>0</v>
      </c>
      <c r="J73" t="s">
        <v>16</v>
      </c>
      <c r="K73">
        <f>IF(Table13[[#This Row],[New Director2]]="No",0,1)</f>
        <v>0</v>
      </c>
      <c r="L73" t="s">
        <v>16</v>
      </c>
      <c r="M73">
        <f>IF(Table13[[#This Row],[New Music Director]]="No",0,1)</f>
        <v>0</v>
      </c>
      <c r="N73" t="s">
        <v>16</v>
      </c>
      <c r="O73" t="s">
        <v>236</v>
      </c>
      <c r="P73" t="s">
        <v>240</v>
      </c>
      <c r="Q73" t="s">
        <v>241</v>
      </c>
      <c r="R73">
        <v>1150</v>
      </c>
      <c r="S73" s="2">
        <v>150000000</v>
      </c>
      <c r="T73" s="2">
        <v>1093800000</v>
      </c>
      <c r="U73" t="str">
        <f t="shared" si="1"/>
        <v>Blockbuster</v>
      </c>
    </row>
    <row r="74" spans="1:21" x14ac:dyDescent="0.3">
      <c r="A74" t="s">
        <v>242</v>
      </c>
      <c r="B74">
        <f>IF(Table13[[#This Row],[Release Period2]]="Normal",1,0)</f>
        <v>0</v>
      </c>
      <c r="C74" t="s">
        <v>23</v>
      </c>
      <c r="D74">
        <f>IF(Table13[[#This Row],[Whether Remake]]="No",0,1)</f>
        <v>1</v>
      </c>
      <c r="E74" t="s">
        <v>18</v>
      </c>
      <c r="F74">
        <f>IF(Table13[[#This Row],[Whether Franchise]]="No",0,1)</f>
        <v>0</v>
      </c>
      <c r="G74" t="s">
        <v>16</v>
      </c>
      <c r="H74" t="s">
        <v>24</v>
      </c>
      <c r="I74">
        <f>IF(Table13[[#This Row],[New Actor2]]="No",0,1)</f>
        <v>0</v>
      </c>
      <c r="J74" t="s">
        <v>16</v>
      </c>
      <c r="K74">
        <f>IF(Table13[[#This Row],[New Director2]]="No",0,1)</f>
        <v>0</v>
      </c>
      <c r="L74" t="s">
        <v>16</v>
      </c>
      <c r="M74">
        <f>IF(Table13[[#This Row],[New Music Director]]="No",0,1)</f>
        <v>0</v>
      </c>
      <c r="N74" t="s">
        <v>16</v>
      </c>
      <c r="O74" t="s">
        <v>236</v>
      </c>
      <c r="P74" t="s">
        <v>169</v>
      </c>
      <c r="Q74" t="s">
        <v>58</v>
      </c>
      <c r="R74">
        <v>1400</v>
      </c>
      <c r="S74" s="2">
        <v>270000000</v>
      </c>
      <c r="T74" s="2">
        <v>375020000</v>
      </c>
      <c r="U74" t="str">
        <f t="shared" si="1"/>
        <v>Hit</v>
      </c>
    </row>
    <row r="75" spans="1:21" x14ac:dyDescent="0.3">
      <c r="A75" t="s">
        <v>243</v>
      </c>
      <c r="B75">
        <f>IF(Table13[[#This Row],[Release Period2]]="Normal",1,0)</f>
        <v>1</v>
      </c>
      <c r="C75" t="s">
        <v>15</v>
      </c>
      <c r="D75">
        <f>IF(Table13[[#This Row],[Whether Remake]]="No",0,1)</f>
        <v>0</v>
      </c>
      <c r="E75" t="s">
        <v>16</v>
      </c>
      <c r="F75">
        <f>IF(Table13[[#This Row],[Whether Franchise]]="No",0,1)</f>
        <v>0</v>
      </c>
      <c r="G75" t="s">
        <v>16</v>
      </c>
      <c r="H75" t="s">
        <v>64</v>
      </c>
      <c r="I75">
        <f>IF(Table13[[#This Row],[New Actor2]]="No",0,1)</f>
        <v>1</v>
      </c>
      <c r="J75" t="s">
        <v>18</v>
      </c>
      <c r="K75">
        <f>IF(Table13[[#This Row],[New Director2]]="No",0,1)</f>
        <v>1</v>
      </c>
      <c r="L75" t="s">
        <v>18</v>
      </c>
      <c r="M75">
        <f>IF(Table13[[#This Row],[New Music Director]]="No",0,1)</f>
        <v>0</v>
      </c>
      <c r="N75" t="s">
        <v>16</v>
      </c>
      <c r="O75" t="s">
        <v>244</v>
      </c>
      <c r="P75" t="s">
        <v>245</v>
      </c>
      <c r="Q75" t="s">
        <v>246</v>
      </c>
      <c r="R75">
        <v>125</v>
      </c>
      <c r="S75" s="2">
        <v>80000000</v>
      </c>
      <c r="T75" s="2">
        <v>2934688</v>
      </c>
      <c r="U75" t="str">
        <f t="shared" si="1"/>
        <v>Flop</v>
      </c>
    </row>
    <row r="76" spans="1:21" x14ac:dyDescent="0.3">
      <c r="A76" t="s">
        <v>247</v>
      </c>
      <c r="B76">
        <f>IF(Table13[[#This Row],[Release Period2]]="Normal",1,0)</f>
        <v>1</v>
      </c>
      <c r="C76" t="s">
        <v>15</v>
      </c>
      <c r="D76">
        <f>IF(Table13[[#This Row],[Whether Remake]]="No",0,1)</f>
        <v>0</v>
      </c>
      <c r="E76" t="s">
        <v>16</v>
      </c>
      <c r="F76">
        <f>IF(Table13[[#This Row],[Whether Franchise]]="No",0,1)</f>
        <v>0</v>
      </c>
      <c r="G76" t="s">
        <v>16</v>
      </c>
      <c r="H76" t="s">
        <v>24</v>
      </c>
      <c r="I76">
        <f>IF(Table13[[#This Row],[New Actor2]]="No",0,1)</f>
        <v>0</v>
      </c>
      <c r="J76" t="s">
        <v>16</v>
      </c>
      <c r="K76">
        <f>IF(Table13[[#This Row],[New Director2]]="No",0,1)</f>
        <v>1</v>
      </c>
      <c r="L76" t="s">
        <v>18</v>
      </c>
      <c r="M76">
        <f>IF(Table13[[#This Row],[New Music Director]]="No",0,1)</f>
        <v>0</v>
      </c>
      <c r="N76" t="s">
        <v>16</v>
      </c>
      <c r="O76" t="s">
        <v>248</v>
      </c>
      <c r="P76" t="s">
        <v>249</v>
      </c>
      <c r="Q76" t="s">
        <v>250</v>
      </c>
      <c r="R76">
        <v>10</v>
      </c>
      <c r="S76" s="2">
        <v>15000000</v>
      </c>
      <c r="T76" s="2">
        <v>210000</v>
      </c>
      <c r="U76" t="str">
        <f t="shared" si="1"/>
        <v>Flop</v>
      </c>
    </row>
    <row r="77" spans="1:21" x14ac:dyDescent="0.3">
      <c r="A77" t="s">
        <v>251</v>
      </c>
      <c r="B77">
        <f>IF(Table13[[#This Row],[Release Period2]]="Normal",1,0)</f>
        <v>1</v>
      </c>
      <c r="C77" t="s">
        <v>15</v>
      </c>
      <c r="D77">
        <f>IF(Table13[[#This Row],[Whether Remake]]="No",0,1)</f>
        <v>0</v>
      </c>
      <c r="E77" t="s">
        <v>16</v>
      </c>
      <c r="F77">
        <f>IF(Table13[[#This Row],[Whether Franchise]]="No",0,1)</f>
        <v>0</v>
      </c>
      <c r="G77" t="s">
        <v>16</v>
      </c>
      <c r="H77" t="s">
        <v>38</v>
      </c>
      <c r="I77">
        <f>IF(Table13[[#This Row],[New Actor2]]="No",0,1)</f>
        <v>1</v>
      </c>
      <c r="J77" t="s">
        <v>18</v>
      </c>
      <c r="K77">
        <f>IF(Table13[[#This Row],[New Director2]]="No",0,1)</f>
        <v>0</v>
      </c>
      <c r="L77" t="s">
        <v>16</v>
      </c>
      <c r="M77">
        <f>IF(Table13[[#This Row],[New Music Director]]="No",0,1)</f>
        <v>0</v>
      </c>
      <c r="N77" t="s">
        <v>16</v>
      </c>
      <c r="O77" t="s">
        <v>252</v>
      </c>
      <c r="P77" t="s">
        <v>253</v>
      </c>
      <c r="Q77" t="s">
        <v>254</v>
      </c>
      <c r="R77">
        <v>2</v>
      </c>
      <c r="S77" s="2">
        <v>2000000</v>
      </c>
      <c r="T77" s="2">
        <v>1050000</v>
      </c>
      <c r="U77" t="str">
        <f t="shared" si="1"/>
        <v>Flop</v>
      </c>
    </row>
    <row r="78" spans="1:21" x14ac:dyDescent="0.3">
      <c r="A78" t="s">
        <v>255</v>
      </c>
      <c r="B78">
        <f>IF(Table13[[#This Row],[Release Period2]]="Normal",1,0)</f>
        <v>1</v>
      </c>
      <c r="C78" t="s">
        <v>15</v>
      </c>
      <c r="D78">
        <f>IF(Table13[[#This Row],[Whether Remake]]="No",0,1)</f>
        <v>0</v>
      </c>
      <c r="E78" t="s">
        <v>16</v>
      </c>
      <c r="F78">
        <f>IF(Table13[[#This Row],[Whether Franchise]]="No",0,1)</f>
        <v>0</v>
      </c>
      <c r="G78" t="s">
        <v>16</v>
      </c>
      <c r="H78" t="s">
        <v>38</v>
      </c>
      <c r="I78">
        <f>IF(Table13[[#This Row],[New Actor2]]="No",0,1)</f>
        <v>0</v>
      </c>
      <c r="J78" t="s">
        <v>16</v>
      </c>
      <c r="K78">
        <f>IF(Table13[[#This Row],[New Director2]]="No",0,1)</f>
        <v>1</v>
      </c>
      <c r="L78" t="s">
        <v>18</v>
      </c>
      <c r="M78">
        <f>IF(Table13[[#This Row],[New Music Director]]="No",0,1)</f>
        <v>1</v>
      </c>
      <c r="N78" t="s">
        <v>18</v>
      </c>
      <c r="O78" t="s">
        <v>256</v>
      </c>
      <c r="P78" t="s">
        <v>257</v>
      </c>
      <c r="Q78" t="s">
        <v>258</v>
      </c>
      <c r="R78">
        <v>2</v>
      </c>
      <c r="S78" s="2">
        <v>1500000</v>
      </c>
      <c r="T78" s="2">
        <v>475000</v>
      </c>
      <c r="U78" t="str">
        <f t="shared" si="1"/>
        <v>Flop</v>
      </c>
    </row>
    <row r="79" spans="1:21" x14ac:dyDescent="0.3">
      <c r="A79" t="s">
        <v>259</v>
      </c>
      <c r="B79">
        <f>IF(Table13[[#This Row],[Release Period2]]="Normal",1,0)</f>
        <v>0</v>
      </c>
      <c r="C79" t="s">
        <v>23</v>
      </c>
      <c r="D79">
        <f>IF(Table13[[#This Row],[Whether Remake]]="No",0,1)</f>
        <v>0</v>
      </c>
      <c r="E79" t="s">
        <v>16</v>
      </c>
      <c r="F79">
        <f>IF(Table13[[#This Row],[Whether Franchise]]="No",0,1)</f>
        <v>1</v>
      </c>
      <c r="G79" t="s">
        <v>18</v>
      </c>
      <c r="H79" t="s">
        <v>228</v>
      </c>
      <c r="I79">
        <f>IF(Table13[[#This Row],[New Actor2]]="No",0,1)</f>
        <v>0</v>
      </c>
      <c r="J79" t="s">
        <v>16</v>
      </c>
      <c r="K79">
        <f>IF(Table13[[#This Row],[New Director2]]="No",0,1)</f>
        <v>1</v>
      </c>
      <c r="L79" t="s">
        <v>18</v>
      </c>
      <c r="M79">
        <f>IF(Table13[[#This Row],[New Music Director]]="No",0,1)</f>
        <v>0</v>
      </c>
      <c r="N79" t="s">
        <v>16</v>
      </c>
      <c r="O79" t="s">
        <v>260</v>
      </c>
      <c r="P79" t="s">
        <v>261</v>
      </c>
      <c r="Q79" t="s">
        <v>103</v>
      </c>
      <c r="R79">
        <v>1300</v>
      </c>
      <c r="S79" s="2">
        <v>90000000</v>
      </c>
      <c r="T79" s="2">
        <v>280400000</v>
      </c>
      <c r="U79" t="str">
        <f t="shared" si="1"/>
        <v>Blockbuster</v>
      </c>
    </row>
    <row r="80" spans="1:21" x14ac:dyDescent="0.3">
      <c r="A80" t="s">
        <v>262</v>
      </c>
      <c r="B80">
        <f>IF(Table13[[#This Row],[Release Period2]]="Normal",1,0)</f>
        <v>1</v>
      </c>
      <c r="C80" t="s">
        <v>15</v>
      </c>
      <c r="D80">
        <f>IF(Table13[[#This Row],[Whether Remake]]="No",0,1)</f>
        <v>0</v>
      </c>
      <c r="E80" t="s">
        <v>16</v>
      </c>
      <c r="F80">
        <f>IF(Table13[[#This Row],[Whether Franchise]]="No",0,1)</f>
        <v>0</v>
      </c>
      <c r="G80" t="s">
        <v>16</v>
      </c>
      <c r="H80" t="s">
        <v>42</v>
      </c>
      <c r="I80">
        <f>IF(Table13[[#This Row],[New Actor2]]="No",0,1)</f>
        <v>0</v>
      </c>
      <c r="J80" t="s">
        <v>16</v>
      </c>
      <c r="K80">
        <f>IF(Table13[[#This Row],[New Director2]]="No",0,1)</f>
        <v>0</v>
      </c>
      <c r="L80" t="s">
        <v>16</v>
      </c>
      <c r="M80">
        <f>IF(Table13[[#This Row],[New Music Director]]="No",0,1)</f>
        <v>0</v>
      </c>
      <c r="N80" t="s">
        <v>16</v>
      </c>
      <c r="O80" t="s">
        <v>260</v>
      </c>
      <c r="P80" t="s">
        <v>263</v>
      </c>
      <c r="Q80" t="s">
        <v>150</v>
      </c>
      <c r="R80">
        <v>500</v>
      </c>
      <c r="S80" s="2">
        <v>100000000</v>
      </c>
      <c r="T80" s="2">
        <v>32400000</v>
      </c>
      <c r="U80" t="str">
        <f t="shared" si="1"/>
        <v>Flop</v>
      </c>
    </row>
    <row r="81" spans="1:21" x14ac:dyDescent="0.3">
      <c r="A81" t="s">
        <v>264</v>
      </c>
      <c r="B81">
        <f>IF(Table13[[#This Row],[Release Period2]]="Normal",1,0)</f>
        <v>1</v>
      </c>
      <c r="C81" t="s">
        <v>15</v>
      </c>
      <c r="D81">
        <f>IF(Table13[[#This Row],[Whether Remake]]="No",0,1)</f>
        <v>0</v>
      </c>
      <c r="E81" t="s">
        <v>16</v>
      </c>
      <c r="F81">
        <f>IF(Table13[[#This Row],[Whether Franchise]]="No",0,1)</f>
        <v>0</v>
      </c>
      <c r="G81" t="s">
        <v>16</v>
      </c>
      <c r="H81" t="s">
        <v>265</v>
      </c>
      <c r="I81">
        <f>IF(Table13[[#This Row],[New Actor2]]="No",0,1)</f>
        <v>0</v>
      </c>
      <c r="J81" t="s">
        <v>16</v>
      </c>
      <c r="K81">
        <f>IF(Table13[[#This Row],[New Director2]]="No",0,1)</f>
        <v>1</v>
      </c>
      <c r="L81" t="s">
        <v>18</v>
      </c>
      <c r="M81">
        <f>IF(Table13[[#This Row],[New Music Director]]="No",0,1)</f>
        <v>0</v>
      </c>
      <c r="N81" t="s">
        <v>16</v>
      </c>
      <c r="O81" t="s">
        <v>260</v>
      </c>
      <c r="P81" t="s">
        <v>266</v>
      </c>
      <c r="Q81" t="s">
        <v>99</v>
      </c>
      <c r="R81">
        <v>55</v>
      </c>
      <c r="S81" s="2">
        <v>55000000</v>
      </c>
      <c r="T81" s="2">
        <v>2850000</v>
      </c>
      <c r="U81" t="str">
        <f t="shared" si="1"/>
        <v>Flop</v>
      </c>
    </row>
    <row r="82" spans="1:21" x14ac:dyDescent="0.3">
      <c r="A82" t="s">
        <v>267</v>
      </c>
      <c r="B82">
        <f>IF(Table13[[#This Row],[Release Period2]]="Normal",1,0)</f>
        <v>1</v>
      </c>
      <c r="C82" t="s">
        <v>15</v>
      </c>
      <c r="D82">
        <f>IF(Table13[[#This Row],[Whether Remake]]="No",0,1)</f>
        <v>0</v>
      </c>
      <c r="E82" t="s">
        <v>16</v>
      </c>
      <c r="F82">
        <f>IF(Table13[[#This Row],[Whether Franchise]]="No",0,1)</f>
        <v>0</v>
      </c>
      <c r="G82" t="s">
        <v>16</v>
      </c>
      <c r="H82" t="s">
        <v>24</v>
      </c>
      <c r="I82">
        <f>IF(Table13[[#This Row],[New Actor2]]="No",0,1)</f>
        <v>0</v>
      </c>
      <c r="J82" t="s">
        <v>16</v>
      </c>
      <c r="K82">
        <f>IF(Table13[[#This Row],[New Director2]]="No",0,1)</f>
        <v>0</v>
      </c>
      <c r="L82" t="s">
        <v>16</v>
      </c>
      <c r="M82">
        <f>IF(Table13[[#This Row],[New Music Director]]="No",0,1)</f>
        <v>1</v>
      </c>
      <c r="N82" t="s">
        <v>18</v>
      </c>
      <c r="O82" t="s">
        <v>260</v>
      </c>
      <c r="P82" t="s">
        <v>266</v>
      </c>
      <c r="Q82" t="s">
        <v>268</v>
      </c>
      <c r="R82">
        <v>70</v>
      </c>
      <c r="S82" s="2">
        <v>57500000</v>
      </c>
      <c r="T82" s="2">
        <v>1700000</v>
      </c>
      <c r="U82" t="str">
        <f t="shared" si="1"/>
        <v>Flop</v>
      </c>
    </row>
    <row r="83" spans="1:21" x14ac:dyDescent="0.3">
      <c r="A83" t="s">
        <v>269</v>
      </c>
      <c r="B83">
        <f>IF(Table13[[#This Row],[Release Period2]]="Normal",1,0)</f>
        <v>1</v>
      </c>
      <c r="C83" t="s">
        <v>15</v>
      </c>
      <c r="D83">
        <f>IF(Table13[[#This Row],[Whether Remake]]="No",0,1)</f>
        <v>0</v>
      </c>
      <c r="E83" t="s">
        <v>16</v>
      </c>
      <c r="F83">
        <f>IF(Table13[[#This Row],[Whether Franchise]]="No",0,1)</f>
        <v>0</v>
      </c>
      <c r="G83" t="s">
        <v>16</v>
      </c>
      <c r="H83" t="s">
        <v>42</v>
      </c>
      <c r="I83">
        <f>IF(Table13[[#This Row],[New Actor2]]="No",0,1)</f>
        <v>0</v>
      </c>
      <c r="J83" t="s">
        <v>16</v>
      </c>
      <c r="K83">
        <f>IF(Table13[[#This Row],[New Director2]]="No",0,1)</f>
        <v>0</v>
      </c>
      <c r="L83" t="s">
        <v>16</v>
      </c>
      <c r="M83">
        <f>IF(Table13[[#This Row],[New Music Director]]="No",0,1)</f>
        <v>0</v>
      </c>
      <c r="N83" t="s">
        <v>16</v>
      </c>
      <c r="O83" t="s">
        <v>260</v>
      </c>
      <c r="P83" t="s">
        <v>270</v>
      </c>
      <c r="Q83" t="s">
        <v>271</v>
      </c>
      <c r="R83">
        <v>175</v>
      </c>
      <c r="S83" s="2">
        <v>37500000</v>
      </c>
      <c r="T83" s="2">
        <v>23200000</v>
      </c>
      <c r="U83" t="str">
        <f t="shared" si="1"/>
        <v>Flop</v>
      </c>
    </row>
    <row r="84" spans="1:21" x14ac:dyDescent="0.3">
      <c r="A84" t="s">
        <v>272</v>
      </c>
      <c r="B84">
        <f>IF(Table13[[#This Row],[Release Period2]]="Normal",1,0)</f>
        <v>0</v>
      </c>
      <c r="C84" t="s">
        <v>23</v>
      </c>
      <c r="D84">
        <f>IF(Table13[[#This Row],[Whether Remake]]="No",0,1)</f>
        <v>0</v>
      </c>
      <c r="E84" t="s">
        <v>16</v>
      </c>
      <c r="F84">
        <f>IF(Table13[[#This Row],[Whether Franchise]]="No",0,1)</f>
        <v>0</v>
      </c>
      <c r="G84" t="s">
        <v>16</v>
      </c>
      <c r="H84" t="s">
        <v>118</v>
      </c>
      <c r="I84">
        <f>IF(Table13[[#This Row],[New Actor2]]="No",0,1)</f>
        <v>0</v>
      </c>
      <c r="J84" t="s">
        <v>16</v>
      </c>
      <c r="K84">
        <f>IF(Table13[[#This Row],[New Director2]]="No",0,1)</f>
        <v>1</v>
      </c>
      <c r="L84" t="s">
        <v>18</v>
      </c>
      <c r="M84">
        <f>IF(Table13[[#This Row],[New Music Director]]="No",0,1)</f>
        <v>0</v>
      </c>
      <c r="N84" t="s">
        <v>16</v>
      </c>
      <c r="O84" t="s">
        <v>260</v>
      </c>
      <c r="P84" t="s">
        <v>273</v>
      </c>
      <c r="Q84" t="s">
        <v>138</v>
      </c>
      <c r="R84">
        <v>125</v>
      </c>
      <c r="S84" s="2">
        <v>40000000</v>
      </c>
      <c r="T84" s="2">
        <v>22480000</v>
      </c>
      <c r="U84" t="str">
        <f t="shared" si="1"/>
        <v>Flop</v>
      </c>
    </row>
    <row r="85" spans="1:21" x14ac:dyDescent="0.3">
      <c r="A85" t="s">
        <v>274</v>
      </c>
      <c r="B85">
        <f>IF(Table13[[#This Row],[Release Period2]]="Normal",1,0)</f>
        <v>1</v>
      </c>
      <c r="C85" t="s">
        <v>15</v>
      </c>
      <c r="D85">
        <f>IF(Table13[[#This Row],[Whether Remake]]="No",0,1)</f>
        <v>0</v>
      </c>
      <c r="E85" t="s">
        <v>16</v>
      </c>
      <c r="F85">
        <f>IF(Table13[[#This Row],[Whether Franchise]]="No",0,1)</f>
        <v>0</v>
      </c>
      <c r="G85" t="s">
        <v>16</v>
      </c>
      <c r="H85" t="s">
        <v>42</v>
      </c>
      <c r="I85">
        <f>IF(Table13[[#This Row],[New Actor2]]="No",0,1)</f>
        <v>0</v>
      </c>
      <c r="J85" t="s">
        <v>16</v>
      </c>
      <c r="K85">
        <f>IF(Table13[[#This Row],[New Director2]]="No",0,1)</f>
        <v>0</v>
      </c>
      <c r="L85" t="s">
        <v>16</v>
      </c>
      <c r="M85">
        <f>IF(Table13[[#This Row],[New Music Director]]="No",0,1)</f>
        <v>1</v>
      </c>
      <c r="N85" t="s">
        <v>18</v>
      </c>
      <c r="O85" t="s">
        <v>260</v>
      </c>
      <c r="P85" t="s">
        <v>275</v>
      </c>
      <c r="Q85" t="s">
        <v>276</v>
      </c>
      <c r="R85">
        <v>400</v>
      </c>
      <c r="S85" s="2">
        <v>100000000</v>
      </c>
      <c r="T85" s="2">
        <v>74680000</v>
      </c>
      <c r="U85" t="str">
        <f t="shared" si="1"/>
        <v>Flop</v>
      </c>
    </row>
    <row r="86" spans="1:21" x14ac:dyDescent="0.3">
      <c r="A86" t="s">
        <v>277</v>
      </c>
      <c r="B86">
        <f>IF(Table13[[#This Row],[Release Period2]]="Normal",1,0)</f>
        <v>1</v>
      </c>
      <c r="C86" t="s">
        <v>15</v>
      </c>
      <c r="D86">
        <f>IF(Table13[[#This Row],[Whether Remake]]="No",0,1)</f>
        <v>0</v>
      </c>
      <c r="E86" t="s">
        <v>16</v>
      </c>
      <c r="F86">
        <f>IF(Table13[[#This Row],[Whether Franchise]]="No",0,1)</f>
        <v>0</v>
      </c>
      <c r="G86" t="s">
        <v>16</v>
      </c>
      <c r="H86" t="s">
        <v>29</v>
      </c>
      <c r="I86">
        <f>IF(Table13[[#This Row],[New Actor2]]="No",0,1)</f>
        <v>0</v>
      </c>
      <c r="J86" t="s">
        <v>16</v>
      </c>
      <c r="K86">
        <f>IF(Table13[[#This Row],[New Director2]]="No",0,1)</f>
        <v>0</v>
      </c>
      <c r="L86" t="s">
        <v>16</v>
      </c>
      <c r="M86">
        <f>IF(Table13[[#This Row],[New Music Director]]="No",0,1)</f>
        <v>0</v>
      </c>
      <c r="N86" t="s">
        <v>16</v>
      </c>
      <c r="O86" t="s">
        <v>260</v>
      </c>
      <c r="P86" t="s">
        <v>230</v>
      </c>
      <c r="Q86" t="s">
        <v>69</v>
      </c>
      <c r="R86">
        <v>125</v>
      </c>
      <c r="S86" s="2">
        <v>60000000</v>
      </c>
      <c r="T86" s="2">
        <v>17630000</v>
      </c>
      <c r="U86" t="str">
        <f t="shared" si="1"/>
        <v>Flop</v>
      </c>
    </row>
    <row r="87" spans="1:21" x14ac:dyDescent="0.3">
      <c r="A87" t="s">
        <v>278</v>
      </c>
      <c r="B87">
        <f>IF(Table13[[#This Row],[Release Period2]]="Normal",1,0)</f>
        <v>1</v>
      </c>
      <c r="C87" t="s">
        <v>15</v>
      </c>
      <c r="D87">
        <f>IF(Table13[[#This Row],[Whether Remake]]="No",0,1)</f>
        <v>0</v>
      </c>
      <c r="E87" t="s">
        <v>16</v>
      </c>
      <c r="F87">
        <f>IF(Table13[[#This Row],[Whether Franchise]]="No",0,1)</f>
        <v>0</v>
      </c>
      <c r="G87" t="s">
        <v>16</v>
      </c>
      <c r="H87" t="s">
        <v>29</v>
      </c>
      <c r="I87">
        <f>IF(Table13[[#This Row],[New Actor2]]="No",0,1)</f>
        <v>0</v>
      </c>
      <c r="J87" t="s">
        <v>16</v>
      </c>
      <c r="K87">
        <f>IF(Table13[[#This Row],[New Director2]]="No",0,1)</f>
        <v>0</v>
      </c>
      <c r="L87" t="s">
        <v>16</v>
      </c>
      <c r="M87">
        <f>IF(Table13[[#This Row],[New Music Director]]="No",0,1)</f>
        <v>0</v>
      </c>
      <c r="N87" t="s">
        <v>16</v>
      </c>
      <c r="O87" t="s">
        <v>260</v>
      </c>
      <c r="P87" t="s">
        <v>230</v>
      </c>
      <c r="Q87" t="s">
        <v>138</v>
      </c>
      <c r="R87">
        <v>275</v>
      </c>
      <c r="S87" s="2">
        <v>40000000</v>
      </c>
      <c r="T87" s="2">
        <v>55900000</v>
      </c>
      <c r="U87" t="str">
        <f t="shared" si="1"/>
        <v>Hit</v>
      </c>
    </row>
    <row r="88" spans="1:21" x14ac:dyDescent="0.3">
      <c r="A88" t="s">
        <v>279</v>
      </c>
      <c r="B88">
        <f>IF(Table13[[#This Row],[Release Period2]]="Normal",1,0)</f>
        <v>1</v>
      </c>
      <c r="C88" t="s">
        <v>15</v>
      </c>
      <c r="D88">
        <f>IF(Table13[[#This Row],[Whether Remake]]="No",0,1)</f>
        <v>0</v>
      </c>
      <c r="E88" t="s">
        <v>16</v>
      </c>
      <c r="F88">
        <f>IF(Table13[[#This Row],[Whether Franchise]]="No",0,1)</f>
        <v>0</v>
      </c>
      <c r="G88" t="s">
        <v>16</v>
      </c>
      <c r="H88" t="s">
        <v>24</v>
      </c>
      <c r="I88">
        <f>IF(Table13[[#This Row],[New Actor2]]="No",0,1)</f>
        <v>0</v>
      </c>
      <c r="J88" t="s">
        <v>16</v>
      </c>
      <c r="K88">
        <f>IF(Table13[[#This Row],[New Director2]]="No",0,1)</f>
        <v>0</v>
      </c>
      <c r="L88" t="s">
        <v>16</v>
      </c>
      <c r="M88">
        <f>IF(Table13[[#This Row],[New Music Director]]="No",0,1)</f>
        <v>1</v>
      </c>
      <c r="N88" t="s">
        <v>18</v>
      </c>
      <c r="O88" t="s">
        <v>280</v>
      </c>
      <c r="P88" t="s">
        <v>281</v>
      </c>
      <c r="Q88" t="s">
        <v>282</v>
      </c>
      <c r="R88">
        <v>100</v>
      </c>
      <c r="S88" s="2">
        <v>22500000</v>
      </c>
      <c r="T88" s="2">
        <v>15900000</v>
      </c>
      <c r="U88" t="str">
        <f t="shared" si="1"/>
        <v>Flop</v>
      </c>
    </row>
    <row r="89" spans="1:21" x14ac:dyDescent="0.3">
      <c r="A89" t="s">
        <v>283</v>
      </c>
      <c r="B89">
        <f>IF(Table13[[#This Row],[Release Period2]]="Normal",1,0)</f>
        <v>0</v>
      </c>
      <c r="C89" t="s">
        <v>23</v>
      </c>
      <c r="D89">
        <f>IF(Table13[[#This Row],[Whether Remake]]="No",0,1)</f>
        <v>1</v>
      </c>
      <c r="E89" t="s">
        <v>18</v>
      </c>
      <c r="F89">
        <f>IF(Table13[[#This Row],[Whether Franchise]]="No",0,1)</f>
        <v>0</v>
      </c>
      <c r="G89" t="s">
        <v>16</v>
      </c>
      <c r="H89" t="s">
        <v>24</v>
      </c>
      <c r="I89">
        <f>IF(Table13[[#This Row],[New Actor2]]="No",0,1)</f>
        <v>0</v>
      </c>
      <c r="J89" t="s">
        <v>16</v>
      </c>
      <c r="K89">
        <f>IF(Table13[[#This Row],[New Director2]]="No",0,1)</f>
        <v>0</v>
      </c>
      <c r="L89" t="s">
        <v>16</v>
      </c>
      <c r="M89">
        <f>IF(Table13[[#This Row],[New Music Director]]="No",0,1)</f>
        <v>0</v>
      </c>
      <c r="N89" t="s">
        <v>16</v>
      </c>
      <c r="O89" t="s">
        <v>284</v>
      </c>
      <c r="P89" t="s">
        <v>285</v>
      </c>
      <c r="Q89" t="s">
        <v>246</v>
      </c>
      <c r="R89">
        <v>500</v>
      </c>
      <c r="S89" s="2">
        <v>230000000</v>
      </c>
      <c r="T89" s="2">
        <v>195250000</v>
      </c>
      <c r="U89" t="str">
        <f t="shared" si="1"/>
        <v>Average</v>
      </c>
    </row>
    <row r="90" spans="1:21" x14ac:dyDescent="0.3">
      <c r="A90" t="s">
        <v>286</v>
      </c>
      <c r="B90">
        <f>IF(Table13[[#This Row],[Release Period2]]="Normal",1,0)</f>
        <v>1</v>
      </c>
      <c r="C90" t="s">
        <v>15</v>
      </c>
      <c r="D90">
        <f>IF(Table13[[#This Row],[Whether Remake]]="No",0,1)</f>
        <v>0</v>
      </c>
      <c r="E90" t="s">
        <v>16</v>
      </c>
      <c r="F90">
        <f>IF(Table13[[#This Row],[Whether Franchise]]="No",0,1)</f>
        <v>0</v>
      </c>
      <c r="G90" t="s">
        <v>16</v>
      </c>
      <c r="H90" t="s">
        <v>24</v>
      </c>
      <c r="I90">
        <f>IF(Table13[[#This Row],[New Actor2]]="No",0,1)</f>
        <v>0</v>
      </c>
      <c r="J90" t="s">
        <v>16</v>
      </c>
      <c r="K90">
        <f>IF(Table13[[#This Row],[New Director2]]="No",0,1)</f>
        <v>0</v>
      </c>
      <c r="L90" t="s">
        <v>16</v>
      </c>
      <c r="M90">
        <f>IF(Table13[[#This Row],[New Music Director]]="No",0,1)</f>
        <v>0</v>
      </c>
      <c r="N90" t="s">
        <v>16</v>
      </c>
      <c r="O90" t="s">
        <v>284</v>
      </c>
      <c r="P90" t="s">
        <v>287</v>
      </c>
      <c r="Q90" t="s">
        <v>58</v>
      </c>
      <c r="R90">
        <v>90</v>
      </c>
      <c r="S90" s="2">
        <v>120000000</v>
      </c>
      <c r="T90" s="2">
        <v>132797500</v>
      </c>
      <c r="U90" t="str">
        <f t="shared" si="1"/>
        <v>Hit</v>
      </c>
    </row>
    <row r="91" spans="1:21" x14ac:dyDescent="0.3">
      <c r="A91" t="s">
        <v>288</v>
      </c>
      <c r="B91">
        <f>IF(Table13[[#This Row],[Release Period2]]="Normal",1,0)</f>
        <v>0</v>
      </c>
      <c r="C91" t="s">
        <v>23</v>
      </c>
      <c r="D91">
        <f>IF(Table13[[#This Row],[Whether Remake]]="No",0,1)</f>
        <v>0</v>
      </c>
      <c r="E91" t="s">
        <v>16</v>
      </c>
      <c r="F91">
        <f>IF(Table13[[#This Row],[Whether Franchise]]="No",0,1)</f>
        <v>0</v>
      </c>
      <c r="G91" t="s">
        <v>16</v>
      </c>
      <c r="H91" t="s">
        <v>24</v>
      </c>
      <c r="I91">
        <f>IF(Table13[[#This Row],[New Actor2]]="No",0,1)</f>
        <v>0</v>
      </c>
      <c r="J91" t="s">
        <v>16</v>
      </c>
      <c r="K91">
        <f>IF(Table13[[#This Row],[New Director2]]="No",0,1)</f>
        <v>0</v>
      </c>
      <c r="L91" t="s">
        <v>16</v>
      </c>
      <c r="M91">
        <f>IF(Table13[[#This Row],[New Music Director]]="No",0,1)</f>
        <v>1</v>
      </c>
      <c r="N91" t="s">
        <v>18</v>
      </c>
      <c r="O91" t="s">
        <v>284</v>
      </c>
      <c r="P91" t="s">
        <v>289</v>
      </c>
      <c r="Q91" t="s">
        <v>290</v>
      </c>
      <c r="R91">
        <v>50</v>
      </c>
      <c r="S91" s="2">
        <v>90000000</v>
      </c>
      <c r="T91" s="2">
        <v>34400000</v>
      </c>
      <c r="U91" t="str">
        <f t="shared" si="1"/>
        <v>Flop</v>
      </c>
    </row>
    <row r="92" spans="1:21" x14ac:dyDescent="0.3">
      <c r="A92" t="s">
        <v>291</v>
      </c>
      <c r="B92">
        <f>IF(Table13[[#This Row],[Release Period2]]="Normal",1,0)</f>
        <v>0</v>
      </c>
      <c r="C92" t="s">
        <v>23</v>
      </c>
      <c r="D92">
        <f>IF(Table13[[#This Row],[Whether Remake]]="No",0,1)</f>
        <v>0</v>
      </c>
      <c r="E92" t="s">
        <v>16</v>
      </c>
      <c r="F92">
        <f>IF(Table13[[#This Row],[Whether Franchise]]="No",0,1)</f>
        <v>0</v>
      </c>
      <c r="G92" t="s">
        <v>16</v>
      </c>
      <c r="H92" t="s">
        <v>64</v>
      </c>
      <c r="I92">
        <f>IF(Table13[[#This Row],[New Actor2]]="No",0,1)</f>
        <v>0</v>
      </c>
      <c r="J92" t="s">
        <v>16</v>
      </c>
      <c r="K92">
        <f>IF(Table13[[#This Row],[New Director2]]="No",0,1)</f>
        <v>1</v>
      </c>
      <c r="L92" t="s">
        <v>18</v>
      </c>
      <c r="M92">
        <f>IF(Table13[[#This Row],[New Music Director]]="No",0,1)</f>
        <v>0</v>
      </c>
      <c r="N92" t="s">
        <v>16</v>
      </c>
      <c r="O92" t="s">
        <v>292</v>
      </c>
      <c r="P92" t="s">
        <v>292</v>
      </c>
      <c r="Q92" t="s">
        <v>200</v>
      </c>
      <c r="R92">
        <v>600</v>
      </c>
      <c r="S92" s="2">
        <v>250000000</v>
      </c>
      <c r="T92" s="2">
        <v>400200000</v>
      </c>
      <c r="U92" t="str">
        <f t="shared" si="1"/>
        <v>Hit</v>
      </c>
    </row>
    <row r="93" spans="1:21" x14ac:dyDescent="0.3">
      <c r="A93" t="s">
        <v>293</v>
      </c>
      <c r="B93">
        <f>IF(Table13[[#This Row],[Release Period2]]="Normal",1,0)</f>
        <v>0</v>
      </c>
      <c r="C93" t="s">
        <v>23</v>
      </c>
      <c r="D93">
        <f>IF(Table13[[#This Row],[Whether Remake]]="No",0,1)</f>
        <v>0</v>
      </c>
      <c r="E93" t="s">
        <v>16</v>
      </c>
      <c r="F93">
        <f>IF(Table13[[#This Row],[Whether Franchise]]="No",0,1)</f>
        <v>0</v>
      </c>
      <c r="G93" t="s">
        <v>16</v>
      </c>
      <c r="H93" t="s">
        <v>29</v>
      </c>
      <c r="I93">
        <f>IF(Table13[[#This Row],[New Actor2]]="No",0,1)</f>
        <v>0</v>
      </c>
      <c r="J93" t="s">
        <v>16</v>
      </c>
      <c r="K93">
        <f>IF(Table13[[#This Row],[New Director2]]="No",0,1)</f>
        <v>0</v>
      </c>
      <c r="L93" t="s">
        <v>16</v>
      </c>
      <c r="M93">
        <f>IF(Table13[[#This Row],[New Music Director]]="No",0,1)</f>
        <v>1</v>
      </c>
      <c r="N93" t="s">
        <v>18</v>
      </c>
      <c r="O93" t="s">
        <v>292</v>
      </c>
      <c r="P93" t="s">
        <v>292</v>
      </c>
      <c r="Q93" t="s">
        <v>294</v>
      </c>
      <c r="R93">
        <v>2950</v>
      </c>
      <c r="S93" s="2">
        <v>1030000000</v>
      </c>
      <c r="T93" s="2">
        <v>1241455000</v>
      </c>
      <c r="U93" t="str">
        <f t="shared" si="1"/>
        <v>Hit</v>
      </c>
    </row>
    <row r="94" spans="1:21" x14ac:dyDescent="0.3">
      <c r="A94" t="s">
        <v>295</v>
      </c>
      <c r="B94">
        <f>IF(Table13[[#This Row],[Release Period2]]="Normal",1,0)</f>
        <v>1</v>
      </c>
      <c r="C94" t="s">
        <v>15</v>
      </c>
      <c r="D94">
        <f>IF(Table13[[#This Row],[Whether Remake]]="No",0,1)</f>
        <v>0</v>
      </c>
      <c r="E94" t="s">
        <v>16</v>
      </c>
      <c r="F94">
        <f>IF(Table13[[#This Row],[Whether Franchise]]="No",0,1)</f>
        <v>0</v>
      </c>
      <c r="G94" t="s">
        <v>16</v>
      </c>
      <c r="H94" t="s">
        <v>29</v>
      </c>
      <c r="I94">
        <f>IF(Table13[[#This Row],[New Actor2]]="No",0,1)</f>
        <v>0</v>
      </c>
      <c r="J94" t="s">
        <v>16</v>
      </c>
      <c r="K94">
        <f>IF(Table13[[#This Row],[New Director2]]="No",0,1)</f>
        <v>0</v>
      </c>
      <c r="L94" t="s">
        <v>16</v>
      </c>
      <c r="M94">
        <f>IF(Table13[[#This Row],[New Music Director]]="No",0,1)</f>
        <v>0</v>
      </c>
      <c r="N94" t="s">
        <v>16</v>
      </c>
      <c r="O94" t="s">
        <v>292</v>
      </c>
      <c r="P94" t="s">
        <v>199</v>
      </c>
      <c r="Q94" t="s">
        <v>138</v>
      </c>
      <c r="R94">
        <v>325</v>
      </c>
      <c r="S94" s="2">
        <v>95000000</v>
      </c>
      <c r="T94" s="2">
        <v>65872500</v>
      </c>
      <c r="U94" t="str">
        <f t="shared" si="1"/>
        <v>Flop</v>
      </c>
    </row>
    <row r="95" spans="1:21" x14ac:dyDescent="0.3">
      <c r="A95" t="s">
        <v>296</v>
      </c>
      <c r="B95">
        <f>IF(Table13[[#This Row],[Release Period2]]="Normal",1,0)</f>
        <v>1</v>
      </c>
      <c r="C95" t="s">
        <v>15</v>
      </c>
      <c r="D95">
        <f>IF(Table13[[#This Row],[Whether Remake]]="No",0,1)</f>
        <v>0</v>
      </c>
      <c r="E95" t="s">
        <v>16</v>
      </c>
      <c r="F95">
        <f>IF(Table13[[#This Row],[Whether Franchise]]="No",0,1)</f>
        <v>0</v>
      </c>
      <c r="G95" t="s">
        <v>16</v>
      </c>
      <c r="H95" t="s">
        <v>29</v>
      </c>
      <c r="I95">
        <f>IF(Table13[[#This Row],[New Actor2]]="No",0,1)</f>
        <v>0</v>
      </c>
      <c r="J95" t="s">
        <v>16</v>
      </c>
      <c r="K95">
        <f>IF(Table13[[#This Row],[New Director2]]="No",0,1)</f>
        <v>0</v>
      </c>
      <c r="L95" t="s">
        <v>16</v>
      </c>
      <c r="M95">
        <f>IF(Table13[[#This Row],[New Music Director]]="No",0,1)</f>
        <v>0</v>
      </c>
      <c r="N95" t="s">
        <v>16</v>
      </c>
      <c r="O95" t="s">
        <v>292</v>
      </c>
      <c r="P95" t="s">
        <v>297</v>
      </c>
      <c r="Q95" t="s">
        <v>133</v>
      </c>
      <c r="R95">
        <v>1000</v>
      </c>
      <c r="S95" s="2">
        <v>320000000</v>
      </c>
      <c r="T95" s="2">
        <v>293005000</v>
      </c>
      <c r="U95" t="str">
        <f t="shared" si="1"/>
        <v>Average</v>
      </c>
    </row>
    <row r="96" spans="1:21" x14ac:dyDescent="0.3">
      <c r="A96" t="s">
        <v>298</v>
      </c>
      <c r="B96">
        <f>IF(Table13[[#This Row],[Release Period2]]="Normal",1,0)</f>
        <v>1</v>
      </c>
      <c r="C96" t="s">
        <v>15</v>
      </c>
      <c r="D96">
        <f>IF(Table13[[#This Row],[Whether Remake]]="No",0,1)</f>
        <v>0</v>
      </c>
      <c r="E96" t="s">
        <v>16</v>
      </c>
      <c r="F96">
        <f>IF(Table13[[#This Row],[Whether Franchise]]="No",0,1)</f>
        <v>0</v>
      </c>
      <c r="G96" t="s">
        <v>16</v>
      </c>
      <c r="H96" t="s">
        <v>42</v>
      </c>
      <c r="I96">
        <f>IF(Table13[[#This Row],[New Actor2]]="No",0,1)</f>
        <v>0</v>
      </c>
      <c r="J96" t="s">
        <v>16</v>
      </c>
      <c r="K96">
        <f>IF(Table13[[#This Row],[New Director2]]="No",0,1)</f>
        <v>0</v>
      </c>
      <c r="L96" t="s">
        <v>16</v>
      </c>
      <c r="M96">
        <f>IF(Table13[[#This Row],[New Music Director]]="No",0,1)</f>
        <v>0</v>
      </c>
      <c r="N96" t="s">
        <v>16</v>
      </c>
      <c r="O96" t="s">
        <v>292</v>
      </c>
      <c r="P96" t="s">
        <v>299</v>
      </c>
      <c r="Q96" t="s">
        <v>69</v>
      </c>
      <c r="R96">
        <v>1050</v>
      </c>
      <c r="S96" s="2">
        <v>220000000</v>
      </c>
      <c r="T96" s="2">
        <v>433110000</v>
      </c>
      <c r="U96" t="str">
        <f t="shared" si="1"/>
        <v>Hit</v>
      </c>
    </row>
    <row r="97" spans="1:21" x14ac:dyDescent="0.3">
      <c r="A97" t="s">
        <v>300</v>
      </c>
      <c r="B97">
        <f>IF(Table13[[#This Row],[Release Period2]]="Normal",1,0)</f>
        <v>0</v>
      </c>
      <c r="C97" t="s">
        <v>23</v>
      </c>
      <c r="D97">
        <f>IF(Table13[[#This Row],[Whether Remake]]="No",0,1)</f>
        <v>1</v>
      </c>
      <c r="E97" t="s">
        <v>18</v>
      </c>
      <c r="F97">
        <f>IF(Table13[[#This Row],[Whether Franchise]]="No",0,1)</f>
        <v>0</v>
      </c>
      <c r="G97" t="s">
        <v>16</v>
      </c>
      <c r="H97" t="s">
        <v>301</v>
      </c>
      <c r="I97">
        <f>IF(Table13[[#This Row],[New Actor2]]="No",0,1)</f>
        <v>0</v>
      </c>
      <c r="J97" t="s">
        <v>16</v>
      </c>
      <c r="K97">
        <f>IF(Table13[[#This Row],[New Director2]]="No",0,1)</f>
        <v>0</v>
      </c>
      <c r="L97" t="s">
        <v>16</v>
      </c>
      <c r="M97">
        <f>IF(Table13[[#This Row],[New Music Director]]="No",0,1)</f>
        <v>0</v>
      </c>
      <c r="N97" t="s">
        <v>16</v>
      </c>
      <c r="O97" t="s">
        <v>292</v>
      </c>
      <c r="P97" t="s">
        <v>299</v>
      </c>
      <c r="Q97" t="s">
        <v>138</v>
      </c>
      <c r="R97">
        <v>2000</v>
      </c>
      <c r="S97" s="2">
        <v>670000000</v>
      </c>
      <c r="T97" s="2">
        <v>1351247500</v>
      </c>
      <c r="U97" t="str">
        <f t="shared" si="1"/>
        <v>Blockbuster</v>
      </c>
    </row>
    <row r="98" spans="1:21" x14ac:dyDescent="0.3">
      <c r="A98" t="s">
        <v>302</v>
      </c>
      <c r="B98">
        <f>IF(Table13[[#This Row],[Release Period2]]="Normal",1,0)</f>
        <v>0</v>
      </c>
      <c r="C98" t="s">
        <v>23</v>
      </c>
      <c r="D98">
        <f>IF(Table13[[#This Row],[Whether Remake]]="No",0,1)</f>
        <v>0</v>
      </c>
      <c r="E98" t="s">
        <v>16</v>
      </c>
      <c r="F98">
        <f>IF(Table13[[#This Row],[Whether Franchise]]="No",0,1)</f>
        <v>0</v>
      </c>
      <c r="G98" t="s">
        <v>16</v>
      </c>
      <c r="H98" t="s">
        <v>42</v>
      </c>
      <c r="I98">
        <f>IF(Table13[[#This Row],[New Actor2]]="No",0,1)</f>
        <v>0</v>
      </c>
      <c r="J98" t="s">
        <v>16</v>
      </c>
      <c r="K98">
        <f>IF(Table13[[#This Row],[New Director2]]="No",0,1)</f>
        <v>0</v>
      </c>
      <c r="L98" t="s">
        <v>16</v>
      </c>
      <c r="M98">
        <f>IF(Table13[[#This Row],[New Music Director]]="No",0,1)</f>
        <v>0</v>
      </c>
      <c r="N98" t="s">
        <v>16</v>
      </c>
      <c r="O98" t="s">
        <v>292</v>
      </c>
      <c r="P98" t="s">
        <v>303</v>
      </c>
      <c r="Q98" t="s">
        <v>133</v>
      </c>
      <c r="R98">
        <v>1850</v>
      </c>
      <c r="S98" s="2">
        <v>460000000</v>
      </c>
      <c r="T98" s="2">
        <v>510181250</v>
      </c>
      <c r="U98" t="str">
        <f t="shared" si="1"/>
        <v>Hit</v>
      </c>
    </row>
    <row r="99" spans="1:21" x14ac:dyDescent="0.3">
      <c r="A99" t="s">
        <v>304</v>
      </c>
      <c r="B99">
        <f>IF(Table13[[#This Row],[Release Period2]]="Normal",1,0)</f>
        <v>0</v>
      </c>
      <c r="C99" t="s">
        <v>23</v>
      </c>
      <c r="D99">
        <f>IF(Table13[[#This Row],[Whether Remake]]="No",0,1)</f>
        <v>0</v>
      </c>
      <c r="E99" t="s">
        <v>16</v>
      </c>
      <c r="F99">
        <f>IF(Table13[[#This Row],[Whether Franchise]]="No",0,1)</f>
        <v>0</v>
      </c>
      <c r="G99" t="s">
        <v>16</v>
      </c>
      <c r="H99" t="s">
        <v>24</v>
      </c>
      <c r="I99">
        <f>IF(Table13[[#This Row],[New Actor2]]="No",0,1)</f>
        <v>0</v>
      </c>
      <c r="J99" t="s">
        <v>16</v>
      </c>
      <c r="K99">
        <f>IF(Table13[[#This Row],[New Director2]]="No",0,1)</f>
        <v>0</v>
      </c>
      <c r="L99" t="s">
        <v>16</v>
      </c>
      <c r="M99">
        <f>IF(Table13[[#This Row],[New Music Director]]="No",0,1)</f>
        <v>0</v>
      </c>
      <c r="N99" t="s">
        <v>16</v>
      </c>
      <c r="O99" t="s">
        <v>292</v>
      </c>
      <c r="P99" t="s">
        <v>305</v>
      </c>
      <c r="Q99" t="s">
        <v>138</v>
      </c>
      <c r="R99">
        <v>250</v>
      </c>
      <c r="S99" s="2">
        <v>75000000</v>
      </c>
      <c r="T99" s="2">
        <v>51775000</v>
      </c>
      <c r="U99" t="str">
        <f t="shared" si="1"/>
        <v>Flop</v>
      </c>
    </row>
    <row r="100" spans="1:21" x14ac:dyDescent="0.3">
      <c r="A100" t="s">
        <v>306</v>
      </c>
      <c r="B100">
        <f>IF(Table13[[#This Row],[Release Period2]]="Normal",1,0)</f>
        <v>0</v>
      </c>
      <c r="C100" t="s">
        <v>23</v>
      </c>
      <c r="D100">
        <f>IF(Table13[[#This Row],[Whether Remake]]="No",0,1)</f>
        <v>0</v>
      </c>
      <c r="E100" t="s">
        <v>16</v>
      </c>
      <c r="F100">
        <f>IF(Table13[[#This Row],[Whether Franchise]]="No",0,1)</f>
        <v>0</v>
      </c>
      <c r="G100" t="s">
        <v>16</v>
      </c>
      <c r="H100" t="s">
        <v>24</v>
      </c>
      <c r="I100">
        <f>IF(Table13[[#This Row],[New Actor2]]="No",0,1)</f>
        <v>0</v>
      </c>
      <c r="J100" t="s">
        <v>16</v>
      </c>
      <c r="K100">
        <f>IF(Table13[[#This Row],[New Director2]]="No",0,1)</f>
        <v>0</v>
      </c>
      <c r="L100" t="s">
        <v>16</v>
      </c>
      <c r="M100">
        <f>IF(Table13[[#This Row],[New Music Director]]="No",0,1)</f>
        <v>0</v>
      </c>
      <c r="N100" t="s">
        <v>16</v>
      </c>
      <c r="O100" t="s">
        <v>292</v>
      </c>
      <c r="P100" t="s">
        <v>307</v>
      </c>
      <c r="Q100" t="s">
        <v>308</v>
      </c>
      <c r="R100">
        <v>350</v>
      </c>
      <c r="S100" s="2">
        <v>140000000</v>
      </c>
      <c r="T100" s="2">
        <v>103450000</v>
      </c>
      <c r="U100" t="str">
        <f t="shared" si="1"/>
        <v>Flop</v>
      </c>
    </row>
    <row r="101" spans="1:21" x14ac:dyDescent="0.3">
      <c r="A101" t="s">
        <v>309</v>
      </c>
      <c r="B101">
        <f>IF(Table13[[#This Row],[Release Period2]]="Normal",1,0)</f>
        <v>0</v>
      </c>
      <c r="C101" t="s">
        <v>23</v>
      </c>
      <c r="D101">
        <f>IF(Table13[[#This Row],[Whether Remake]]="No",0,1)</f>
        <v>0</v>
      </c>
      <c r="E101" t="s">
        <v>16</v>
      </c>
      <c r="F101">
        <f>IF(Table13[[#This Row],[Whether Franchise]]="No",0,1)</f>
        <v>0</v>
      </c>
      <c r="G101" t="s">
        <v>16</v>
      </c>
      <c r="H101" t="s">
        <v>55</v>
      </c>
      <c r="I101">
        <f>IF(Table13[[#This Row],[New Actor2]]="No",0,1)</f>
        <v>0</v>
      </c>
      <c r="J101" t="s">
        <v>16</v>
      </c>
      <c r="K101">
        <f>IF(Table13[[#This Row],[New Director2]]="No",0,1)</f>
        <v>0</v>
      </c>
      <c r="L101" t="s">
        <v>16</v>
      </c>
      <c r="M101">
        <f>IF(Table13[[#This Row],[New Music Director]]="No",0,1)</f>
        <v>0</v>
      </c>
      <c r="N101" t="s">
        <v>16</v>
      </c>
      <c r="O101" t="s">
        <v>292</v>
      </c>
      <c r="P101" t="s">
        <v>310</v>
      </c>
      <c r="Q101" t="s">
        <v>138</v>
      </c>
      <c r="R101">
        <v>350</v>
      </c>
      <c r="S101" s="2">
        <v>125000000</v>
      </c>
      <c r="T101" s="2">
        <v>104100000</v>
      </c>
      <c r="U101" t="str">
        <f t="shared" si="1"/>
        <v>Average</v>
      </c>
    </row>
    <row r="102" spans="1:21" x14ac:dyDescent="0.3">
      <c r="A102" t="s">
        <v>311</v>
      </c>
      <c r="B102">
        <f>IF(Table13[[#This Row],[Release Period2]]="Normal",1,0)</f>
        <v>0</v>
      </c>
      <c r="C102" t="s">
        <v>23</v>
      </c>
      <c r="D102">
        <f>IF(Table13[[#This Row],[Whether Remake]]="No",0,1)</f>
        <v>0</v>
      </c>
      <c r="E102" t="s">
        <v>16</v>
      </c>
      <c r="F102">
        <f>IF(Table13[[#This Row],[Whether Franchise]]="No",0,1)</f>
        <v>0</v>
      </c>
      <c r="G102" t="s">
        <v>16</v>
      </c>
      <c r="H102" t="s">
        <v>29</v>
      </c>
      <c r="I102">
        <f>IF(Table13[[#This Row],[New Actor2]]="No",0,1)</f>
        <v>0</v>
      </c>
      <c r="J102" t="s">
        <v>16</v>
      </c>
      <c r="K102">
        <f>IF(Table13[[#This Row],[New Director2]]="No",0,1)</f>
        <v>1</v>
      </c>
      <c r="L102" t="s">
        <v>18</v>
      </c>
      <c r="M102">
        <f>IF(Table13[[#This Row],[New Music Director]]="No",0,1)</f>
        <v>0</v>
      </c>
      <c r="N102" t="s">
        <v>16</v>
      </c>
      <c r="O102" t="s">
        <v>292</v>
      </c>
      <c r="P102" t="s">
        <v>312</v>
      </c>
      <c r="Q102" t="s">
        <v>66</v>
      </c>
      <c r="R102">
        <v>55</v>
      </c>
      <c r="S102" s="2">
        <v>45000000</v>
      </c>
      <c r="T102" s="2">
        <v>15850000</v>
      </c>
      <c r="U102" t="str">
        <f t="shared" si="1"/>
        <v>Flop</v>
      </c>
    </row>
    <row r="103" spans="1:21" x14ac:dyDescent="0.3">
      <c r="A103" t="s">
        <v>313</v>
      </c>
      <c r="B103">
        <f>IF(Table13[[#This Row],[Release Period2]]="Normal",1,0)</f>
        <v>0</v>
      </c>
      <c r="C103" t="s">
        <v>23</v>
      </c>
      <c r="D103">
        <f>IF(Table13[[#This Row],[Whether Remake]]="No",0,1)</f>
        <v>0</v>
      </c>
      <c r="E103" t="s">
        <v>16</v>
      </c>
      <c r="F103">
        <f>IF(Table13[[#This Row],[Whether Franchise]]="No",0,1)</f>
        <v>0</v>
      </c>
      <c r="G103" t="s">
        <v>16</v>
      </c>
      <c r="H103" t="s">
        <v>265</v>
      </c>
      <c r="I103">
        <f>IF(Table13[[#This Row],[New Actor2]]="No",0,1)</f>
        <v>0</v>
      </c>
      <c r="J103" t="s">
        <v>16</v>
      </c>
      <c r="K103">
        <f>IF(Table13[[#This Row],[New Director2]]="No",0,1)</f>
        <v>1</v>
      </c>
      <c r="L103" t="s">
        <v>18</v>
      </c>
      <c r="M103">
        <f>IF(Table13[[#This Row],[New Music Director]]="No",0,1)</f>
        <v>0</v>
      </c>
      <c r="N103" t="s">
        <v>16</v>
      </c>
      <c r="O103" t="s">
        <v>292</v>
      </c>
      <c r="P103" t="s">
        <v>314</v>
      </c>
      <c r="Q103" t="s">
        <v>246</v>
      </c>
      <c r="R103">
        <v>500</v>
      </c>
      <c r="S103" s="2">
        <v>250000000</v>
      </c>
      <c r="T103" s="2">
        <v>51046250</v>
      </c>
      <c r="U103" t="str">
        <f t="shared" si="1"/>
        <v>Flop</v>
      </c>
    </row>
    <row r="104" spans="1:21" x14ac:dyDescent="0.3">
      <c r="A104" t="s">
        <v>315</v>
      </c>
      <c r="B104">
        <f>IF(Table13[[#This Row],[Release Period2]]="Normal",1,0)</f>
        <v>1</v>
      </c>
      <c r="C104" t="s">
        <v>15</v>
      </c>
      <c r="D104">
        <f>IF(Table13[[#This Row],[Whether Remake]]="No",0,1)</f>
        <v>0</v>
      </c>
      <c r="E104" t="s">
        <v>16</v>
      </c>
      <c r="F104">
        <f>IF(Table13[[#This Row],[Whether Franchise]]="No",0,1)</f>
        <v>0</v>
      </c>
      <c r="G104" t="s">
        <v>16</v>
      </c>
      <c r="H104" t="s">
        <v>42</v>
      </c>
      <c r="I104">
        <f>IF(Table13[[#This Row],[New Actor2]]="No",0,1)</f>
        <v>0</v>
      </c>
      <c r="J104" t="s">
        <v>16</v>
      </c>
      <c r="K104">
        <f>IF(Table13[[#This Row],[New Director2]]="No",0,1)</f>
        <v>0</v>
      </c>
      <c r="L104" t="s">
        <v>16</v>
      </c>
      <c r="M104">
        <f>IF(Table13[[#This Row],[New Music Director]]="No",0,1)</f>
        <v>0</v>
      </c>
      <c r="N104" t="s">
        <v>16</v>
      </c>
      <c r="O104" t="s">
        <v>292</v>
      </c>
      <c r="P104" t="s">
        <v>316</v>
      </c>
      <c r="Q104" t="s">
        <v>69</v>
      </c>
      <c r="R104">
        <v>1350</v>
      </c>
      <c r="S104" s="2">
        <v>290000000</v>
      </c>
      <c r="T104" s="2">
        <v>404600000</v>
      </c>
      <c r="U104" t="str">
        <f t="shared" si="1"/>
        <v>Hit</v>
      </c>
    </row>
    <row r="105" spans="1:21" x14ac:dyDescent="0.3">
      <c r="A105" t="s">
        <v>317</v>
      </c>
      <c r="B105">
        <f>IF(Table13[[#This Row],[Release Period2]]="Normal",1,0)</f>
        <v>0</v>
      </c>
      <c r="C105" t="s">
        <v>23</v>
      </c>
      <c r="D105">
        <f>IF(Table13[[#This Row],[Whether Remake]]="No",0,1)</f>
        <v>0</v>
      </c>
      <c r="E105" t="s">
        <v>16</v>
      </c>
      <c r="F105">
        <f>IF(Table13[[#This Row],[Whether Franchise]]="No",0,1)</f>
        <v>0</v>
      </c>
      <c r="G105" t="s">
        <v>16</v>
      </c>
      <c r="H105" t="s">
        <v>55</v>
      </c>
      <c r="I105">
        <f>IF(Table13[[#This Row],[New Actor2]]="No",0,1)</f>
        <v>0</v>
      </c>
      <c r="J105" t="s">
        <v>16</v>
      </c>
      <c r="K105">
        <f>IF(Table13[[#This Row],[New Director2]]="No",0,1)</f>
        <v>0</v>
      </c>
      <c r="L105" t="s">
        <v>16</v>
      </c>
      <c r="M105">
        <f>IF(Table13[[#This Row],[New Music Director]]="No",0,1)</f>
        <v>0</v>
      </c>
      <c r="N105" t="s">
        <v>16</v>
      </c>
      <c r="O105" t="s">
        <v>292</v>
      </c>
      <c r="P105" t="s">
        <v>318</v>
      </c>
      <c r="Q105" t="s">
        <v>246</v>
      </c>
      <c r="R105">
        <v>325</v>
      </c>
      <c r="S105" s="2">
        <v>135000000</v>
      </c>
      <c r="T105" s="2">
        <v>114856250</v>
      </c>
      <c r="U105" t="str">
        <f t="shared" si="1"/>
        <v>Average</v>
      </c>
    </row>
    <row r="106" spans="1:21" x14ac:dyDescent="0.3">
      <c r="A106" t="s">
        <v>319</v>
      </c>
      <c r="B106">
        <f>IF(Table13[[#This Row],[Release Period2]]="Normal",1,0)</f>
        <v>1</v>
      </c>
      <c r="C106" t="s">
        <v>15</v>
      </c>
      <c r="D106">
        <f>IF(Table13[[#This Row],[Whether Remake]]="No",0,1)</f>
        <v>0</v>
      </c>
      <c r="E106" t="s">
        <v>16</v>
      </c>
      <c r="F106">
        <f>IF(Table13[[#This Row],[Whether Franchise]]="No",0,1)</f>
        <v>0</v>
      </c>
      <c r="G106" t="s">
        <v>16</v>
      </c>
      <c r="H106" t="s">
        <v>24</v>
      </c>
      <c r="I106">
        <f>IF(Table13[[#This Row],[New Actor2]]="No",0,1)</f>
        <v>0</v>
      </c>
      <c r="J106" t="s">
        <v>16</v>
      </c>
      <c r="K106">
        <f>IF(Table13[[#This Row],[New Director2]]="No",0,1)</f>
        <v>0</v>
      </c>
      <c r="L106" t="s">
        <v>16</v>
      </c>
      <c r="M106">
        <f>IF(Table13[[#This Row],[New Music Director]]="No",0,1)</f>
        <v>0</v>
      </c>
      <c r="N106" t="s">
        <v>16</v>
      </c>
      <c r="O106" t="s">
        <v>292</v>
      </c>
      <c r="P106" t="s">
        <v>320</v>
      </c>
      <c r="Q106" t="s">
        <v>69</v>
      </c>
      <c r="R106">
        <v>1400</v>
      </c>
      <c r="S106" s="2">
        <v>350000000</v>
      </c>
      <c r="T106" s="2">
        <v>851780000</v>
      </c>
      <c r="U106" t="str">
        <f t="shared" si="1"/>
        <v>Blockbuster</v>
      </c>
    </row>
    <row r="107" spans="1:21" x14ac:dyDescent="0.3">
      <c r="A107" t="s">
        <v>321</v>
      </c>
      <c r="B107">
        <f>IF(Table13[[#This Row],[Release Period2]]="Normal",1,0)</f>
        <v>0</v>
      </c>
      <c r="C107" t="s">
        <v>23</v>
      </c>
      <c r="D107">
        <f>IF(Table13[[#This Row],[Whether Remake]]="No",0,1)</f>
        <v>0</v>
      </c>
      <c r="E107" t="s">
        <v>16</v>
      </c>
      <c r="F107">
        <f>IF(Table13[[#This Row],[Whether Franchise]]="No",0,1)</f>
        <v>0</v>
      </c>
      <c r="G107" t="s">
        <v>16</v>
      </c>
      <c r="H107" t="s">
        <v>55</v>
      </c>
      <c r="I107">
        <f>IF(Table13[[#This Row],[New Actor2]]="No",0,1)</f>
        <v>0</v>
      </c>
      <c r="J107" t="s">
        <v>16</v>
      </c>
      <c r="K107">
        <f>IF(Table13[[#This Row],[New Director2]]="No",0,1)</f>
        <v>0</v>
      </c>
      <c r="L107" t="s">
        <v>16</v>
      </c>
      <c r="M107">
        <f>IF(Table13[[#This Row],[New Music Director]]="No",0,1)</f>
        <v>0</v>
      </c>
      <c r="N107" t="s">
        <v>16</v>
      </c>
      <c r="O107" t="s">
        <v>292</v>
      </c>
      <c r="P107" t="s">
        <v>320</v>
      </c>
      <c r="Q107" t="s">
        <v>322</v>
      </c>
      <c r="R107">
        <v>2850</v>
      </c>
      <c r="S107" s="2">
        <v>900000000</v>
      </c>
      <c r="T107" s="2">
        <v>1011820000</v>
      </c>
      <c r="U107" t="str">
        <f t="shared" si="1"/>
        <v>Hit</v>
      </c>
    </row>
    <row r="108" spans="1:21" x14ac:dyDescent="0.3">
      <c r="A108" t="s">
        <v>323</v>
      </c>
      <c r="B108">
        <f>IF(Table13[[#This Row],[Release Period2]]="Normal",1,0)</f>
        <v>1</v>
      </c>
      <c r="C108" t="s">
        <v>15</v>
      </c>
      <c r="D108">
        <f>IF(Table13[[#This Row],[Whether Remake]]="No",0,1)</f>
        <v>1</v>
      </c>
      <c r="E108" t="s">
        <v>18</v>
      </c>
      <c r="F108">
        <f>IF(Table13[[#This Row],[Whether Franchise]]="No",0,1)</f>
        <v>0</v>
      </c>
      <c r="G108" t="s">
        <v>16</v>
      </c>
      <c r="H108" t="s">
        <v>29</v>
      </c>
      <c r="I108">
        <f>IF(Table13[[#This Row],[New Actor2]]="No",0,1)</f>
        <v>0</v>
      </c>
      <c r="J108" t="s">
        <v>16</v>
      </c>
      <c r="K108">
        <f>IF(Table13[[#This Row],[New Director2]]="No",0,1)</f>
        <v>0</v>
      </c>
      <c r="L108" t="s">
        <v>16</v>
      </c>
      <c r="M108">
        <f>IF(Table13[[#This Row],[New Music Director]]="No",0,1)</f>
        <v>0</v>
      </c>
      <c r="N108" t="s">
        <v>16</v>
      </c>
      <c r="O108" t="s">
        <v>292</v>
      </c>
      <c r="P108" t="s">
        <v>324</v>
      </c>
      <c r="Q108" t="s">
        <v>200</v>
      </c>
      <c r="R108">
        <v>2250</v>
      </c>
      <c r="S108" s="2">
        <v>620000000</v>
      </c>
      <c r="T108" s="2">
        <v>1104260000</v>
      </c>
      <c r="U108" t="str">
        <f t="shared" si="1"/>
        <v>Hit</v>
      </c>
    </row>
    <row r="109" spans="1:21" x14ac:dyDescent="0.3">
      <c r="A109" t="s">
        <v>325</v>
      </c>
      <c r="B109">
        <f>IF(Table13[[#This Row],[Release Period2]]="Normal",1,0)</f>
        <v>1</v>
      </c>
      <c r="C109" t="s">
        <v>15</v>
      </c>
      <c r="D109">
        <f>IF(Table13[[#This Row],[Whether Remake]]="No",0,1)</f>
        <v>0</v>
      </c>
      <c r="E109" t="s">
        <v>16</v>
      </c>
      <c r="F109">
        <f>IF(Table13[[#This Row],[Whether Franchise]]="No",0,1)</f>
        <v>0</v>
      </c>
      <c r="G109" t="s">
        <v>16</v>
      </c>
      <c r="H109" t="s">
        <v>55</v>
      </c>
      <c r="I109">
        <f>IF(Table13[[#This Row],[New Actor2]]="No",0,1)</f>
        <v>0</v>
      </c>
      <c r="J109" t="s">
        <v>16</v>
      </c>
      <c r="K109">
        <f>IF(Table13[[#This Row],[New Director2]]="No",0,1)</f>
        <v>0</v>
      </c>
      <c r="L109" t="s">
        <v>16</v>
      </c>
      <c r="M109">
        <f>IF(Table13[[#This Row],[New Music Director]]="No",0,1)</f>
        <v>0</v>
      </c>
      <c r="N109" t="s">
        <v>16</v>
      </c>
      <c r="O109" t="s">
        <v>292</v>
      </c>
      <c r="P109" t="s">
        <v>326</v>
      </c>
      <c r="Q109" t="s">
        <v>138</v>
      </c>
      <c r="R109">
        <v>3350</v>
      </c>
      <c r="S109" s="2">
        <v>930000000</v>
      </c>
      <c r="T109" s="2">
        <v>888717500</v>
      </c>
      <c r="U109" t="str">
        <f t="shared" si="1"/>
        <v>Average</v>
      </c>
    </row>
    <row r="110" spans="1:21" x14ac:dyDescent="0.3">
      <c r="A110" t="s">
        <v>327</v>
      </c>
      <c r="B110">
        <f>IF(Table13[[#This Row],[Release Period2]]="Normal",1,0)</f>
        <v>1</v>
      </c>
      <c r="C110" t="s">
        <v>15</v>
      </c>
      <c r="D110">
        <f>IF(Table13[[#This Row],[Whether Remake]]="No",0,1)</f>
        <v>0</v>
      </c>
      <c r="E110" t="s">
        <v>16</v>
      </c>
      <c r="F110">
        <f>IF(Table13[[#This Row],[Whether Franchise]]="No",0,1)</f>
        <v>0</v>
      </c>
      <c r="G110" t="s">
        <v>16</v>
      </c>
      <c r="H110" t="s">
        <v>55</v>
      </c>
      <c r="I110">
        <f>IF(Table13[[#This Row],[New Actor2]]="No",0,1)</f>
        <v>0</v>
      </c>
      <c r="J110" t="s">
        <v>16</v>
      </c>
      <c r="K110">
        <f>IF(Table13[[#This Row],[New Director2]]="No",0,1)</f>
        <v>0</v>
      </c>
      <c r="L110" t="s">
        <v>16</v>
      </c>
      <c r="M110">
        <f>IF(Table13[[#This Row],[New Music Director]]="No",0,1)</f>
        <v>0</v>
      </c>
      <c r="N110" t="s">
        <v>16</v>
      </c>
      <c r="O110" t="s">
        <v>292</v>
      </c>
      <c r="P110" t="s">
        <v>328</v>
      </c>
      <c r="Q110" t="s">
        <v>250</v>
      </c>
      <c r="R110">
        <v>425</v>
      </c>
      <c r="S110" s="2">
        <v>110000000</v>
      </c>
      <c r="T110" s="2">
        <v>231650000</v>
      </c>
      <c r="U110" t="str">
        <f t="shared" si="1"/>
        <v>Blockbuster</v>
      </c>
    </row>
    <row r="111" spans="1:21" x14ac:dyDescent="0.3">
      <c r="A111" t="s">
        <v>329</v>
      </c>
      <c r="B111">
        <f>IF(Table13[[#This Row],[Release Period2]]="Normal",1,0)</f>
        <v>1</v>
      </c>
      <c r="C111" t="s">
        <v>15</v>
      </c>
      <c r="D111">
        <f>IF(Table13[[#This Row],[Whether Remake]]="No",0,1)</f>
        <v>0</v>
      </c>
      <c r="E111" t="s">
        <v>16</v>
      </c>
      <c r="F111">
        <f>IF(Table13[[#This Row],[Whether Franchise]]="No",0,1)</f>
        <v>0</v>
      </c>
      <c r="G111" t="s">
        <v>16</v>
      </c>
      <c r="H111" t="s">
        <v>24</v>
      </c>
      <c r="I111">
        <f>IF(Table13[[#This Row],[New Actor2]]="No",0,1)</f>
        <v>0</v>
      </c>
      <c r="J111" t="s">
        <v>16</v>
      </c>
      <c r="K111">
        <f>IF(Table13[[#This Row],[New Director2]]="No",0,1)</f>
        <v>0</v>
      </c>
      <c r="L111" t="s">
        <v>16</v>
      </c>
      <c r="M111">
        <f>IF(Table13[[#This Row],[New Music Director]]="No",0,1)</f>
        <v>0</v>
      </c>
      <c r="N111" t="s">
        <v>16</v>
      </c>
      <c r="O111" t="s">
        <v>292</v>
      </c>
      <c r="P111" t="s">
        <v>328</v>
      </c>
      <c r="Q111" t="s">
        <v>222</v>
      </c>
      <c r="R111">
        <v>2650</v>
      </c>
      <c r="S111" s="2">
        <v>730000000</v>
      </c>
      <c r="T111" s="2">
        <v>910075000</v>
      </c>
      <c r="U111" t="str">
        <f t="shared" si="1"/>
        <v>Hit</v>
      </c>
    </row>
    <row r="112" spans="1:21" x14ac:dyDescent="0.3">
      <c r="A112" t="s">
        <v>330</v>
      </c>
      <c r="B112">
        <f>IF(Table13[[#This Row],[Release Period2]]="Normal",1,0)</f>
        <v>0</v>
      </c>
      <c r="C112" t="s">
        <v>23</v>
      </c>
      <c r="D112">
        <f>IF(Table13[[#This Row],[Whether Remake]]="No",0,1)</f>
        <v>0</v>
      </c>
      <c r="E112" t="s">
        <v>16</v>
      </c>
      <c r="F112">
        <f>IF(Table13[[#This Row],[Whether Franchise]]="No",0,1)</f>
        <v>0</v>
      </c>
      <c r="G112" t="s">
        <v>16</v>
      </c>
      <c r="H112" t="s">
        <v>29</v>
      </c>
      <c r="I112">
        <f>IF(Table13[[#This Row],[New Actor2]]="No",0,1)</f>
        <v>0</v>
      </c>
      <c r="J112" t="s">
        <v>16</v>
      </c>
      <c r="K112">
        <f>IF(Table13[[#This Row],[New Director2]]="No",0,1)</f>
        <v>0</v>
      </c>
      <c r="L112" t="s">
        <v>16</v>
      </c>
      <c r="M112">
        <f>IF(Table13[[#This Row],[New Music Director]]="No",0,1)</f>
        <v>0</v>
      </c>
      <c r="N112" t="s">
        <v>16</v>
      </c>
      <c r="O112" t="s">
        <v>292</v>
      </c>
      <c r="P112" t="s">
        <v>331</v>
      </c>
      <c r="Q112" t="s">
        <v>69</v>
      </c>
      <c r="R112">
        <v>1200</v>
      </c>
      <c r="S112" s="2">
        <v>380000000</v>
      </c>
      <c r="T112" s="2">
        <v>194030000</v>
      </c>
      <c r="U112" t="str">
        <f t="shared" si="1"/>
        <v>Flop</v>
      </c>
    </row>
    <row r="113" spans="1:21" x14ac:dyDescent="0.3">
      <c r="A113" t="s">
        <v>332</v>
      </c>
      <c r="B113">
        <f>IF(Table13[[#This Row],[Release Period2]]="Normal",1,0)</f>
        <v>1</v>
      </c>
      <c r="C113" t="s">
        <v>15</v>
      </c>
      <c r="D113">
        <f>IF(Table13[[#This Row],[Whether Remake]]="No",0,1)</f>
        <v>1</v>
      </c>
      <c r="E113" t="s">
        <v>18</v>
      </c>
      <c r="F113">
        <f>IF(Table13[[#This Row],[Whether Franchise]]="No",0,1)</f>
        <v>0</v>
      </c>
      <c r="G113" t="s">
        <v>16</v>
      </c>
      <c r="H113" t="s">
        <v>29</v>
      </c>
      <c r="I113">
        <f>IF(Table13[[#This Row],[New Actor2]]="No",0,1)</f>
        <v>0</v>
      </c>
      <c r="J113" t="s">
        <v>16</v>
      </c>
      <c r="K113">
        <f>IF(Table13[[#This Row],[New Director2]]="No",0,1)</f>
        <v>0</v>
      </c>
      <c r="L113" t="s">
        <v>16</v>
      </c>
      <c r="M113">
        <f>IF(Table13[[#This Row],[New Music Director]]="No",0,1)</f>
        <v>0</v>
      </c>
      <c r="N113" t="s">
        <v>16</v>
      </c>
      <c r="O113" t="s">
        <v>292</v>
      </c>
      <c r="P113" t="s">
        <v>331</v>
      </c>
      <c r="Q113" t="s">
        <v>99</v>
      </c>
      <c r="R113">
        <v>1950</v>
      </c>
      <c r="S113" s="2">
        <v>520000000</v>
      </c>
      <c r="T113" s="2">
        <v>261237500</v>
      </c>
      <c r="U113" t="str">
        <f t="shared" si="1"/>
        <v>Flop</v>
      </c>
    </row>
    <row r="114" spans="1:21" x14ac:dyDescent="0.3">
      <c r="A114" t="s">
        <v>333</v>
      </c>
      <c r="B114">
        <f>IF(Table13[[#This Row],[Release Period2]]="Normal",1,0)</f>
        <v>1</v>
      </c>
      <c r="C114" t="s">
        <v>15</v>
      </c>
      <c r="D114">
        <f>IF(Table13[[#This Row],[Whether Remake]]="No",0,1)</f>
        <v>0</v>
      </c>
      <c r="E114" t="s">
        <v>16</v>
      </c>
      <c r="F114">
        <f>IF(Table13[[#This Row],[Whether Franchise]]="No",0,1)</f>
        <v>0</v>
      </c>
      <c r="G114" t="s">
        <v>16</v>
      </c>
      <c r="H114" t="s">
        <v>24</v>
      </c>
      <c r="I114">
        <f>IF(Table13[[#This Row],[New Actor2]]="No",0,1)</f>
        <v>0</v>
      </c>
      <c r="J114" t="s">
        <v>16</v>
      </c>
      <c r="K114">
        <f>IF(Table13[[#This Row],[New Director2]]="No",0,1)</f>
        <v>0</v>
      </c>
      <c r="L114" t="s">
        <v>16</v>
      </c>
      <c r="M114">
        <f>IF(Table13[[#This Row],[New Music Director]]="No",0,1)</f>
        <v>0</v>
      </c>
      <c r="N114" t="s">
        <v>16</v>
      </c>
      <c r="O114" t="s">
        <v>292</v>
      </c>
      <c r="P114" t="s">
        <v>334</v>
      </c>
      <c r="Q114" t="s">
        <v>212</v>
      </c>
      <c r="R114">
        <v>925</v>
      </c>
      <c r="S114" s="2">
        <v>270000000</v>
      </c>
      <c r="T114" s="2">
        <v>193900000</v>
      </c>
      <c r="U114" t="str">
        <f t="shared" si="1"/>
        <v>Flop</v>
      </c>
    </row>
    <row r="115" spans="1:21" x14ac:dyDescent="0.3">
      <c r="A115" t="s">
        <v>335</v>
      </c>
      <c r="B115">
        <f>IF(Table13[[#This Row],[Release Period2]]="Normal",1,0)</f>
        <v>1</v>
      </c>
      <c r="C115" t="s">
        <v>15</v>
      </c>
      <c r="D115">
        <f>IF(Table13[[#This Row],[Whether Remake]]="No",0,1)</f>
        <v>0</v>
      </c>
      <c r="E115" t="s">
        <v>16</v>
      </c>
      <c r="F115">
        <f>IF(Table13[[#This Row],[Whether Franchise]]="No",0,1)</f>
        <v>1</v>
      </c>
      <c r="G115" t="s">
        <v>18</v>
      </c>
      <c r="H115" t="s">
        <v>42</v>
      </c>
      <c r="I115">
        <f>IF(Table13[[#This Row],[New Actor2]]="No",0,1)</f>
        <v>0</v>
      </c>
      <c r="J115" t="s">
        <v>16</v>
      </c>
      <c r="K115">
        <f>IF(Table13[[#This Row],[New Director2]]="No",0,1)</f>
        <v>0</v>
      </c>
      <c r="L115" t="s">
        <v>16</v>
      </c>
      <c r="M115">
        <f>IF(Table13[[#This Row],[New Music Director]]="No",0,1)</f>
        <v>0</v>
      </c>
      <c r="N115" t="s">
        <v>16</v>
      </c>
      <c r="O115" t="s">
        <v>292</v>
      </c>
      <c r="P115" t="s">
        <v>336</v>
      </c>
      <c r="Q115" t="s">
        <v>133</v>
      </c>
      <c r="R115">
        <v>600</v>
      </c>
      <c r="S115" s="2">
        <v>150000000</v>
      </c>
      <c r="T115" s="2">
        <v>467260000</v>
      </c>
      <c r="U115" t="str">
        <f t="shared" si="1"/>
        <v>Blockbuster</v>
      </c>
    </row>
    <row r="116" spans="1:21" x14ac:dyDescent="0.3">
      <c r="A116" t="s">
        <v>337</v>
      </c>
      <c r="B116">
        <f>IF(Table13[[#This Row],[Release Period2]]="Normal",1,0)</f>
        <v>0</v>
      </c>
      <c r="C116" t="s">
        <v>23</v>
      </c>
      <c r="D116">
        <f>IF(Table13[[#This Row],[Whether Remake]]="No",0,1)</f>
        <v>1</v>
      </c>
      <c r="E116" t="s">
        <v>18</v>
      </c>
      <c r="F116">
        <f>IF(Table13[[#This Row],[Whether Franchise]]="No",0,1)</f>
        <v>0</v>
      </c>
      <c r="G116" t="s">
        <v>16</v>
      </c>
      <c r="H116" t="s">
        <v>42</v>
      </c>
      <c r="I116">
        <f>IF(Table13[[#This Row],[New Actor2]]="No",0,1)</f>
        <v>0</v>
      </c>
      <c r="J116" t="s">
        <v>16</v>
      </c>
      <c r="K116">
        <f>IF(Table13[[#This Row],[New Director2]]="No",0,1)</f>
        <v>0</v>
      </c>
      <c r="L116" t="s">
        <v>16</v>
      </c>
      <c r="M116">
        <f>IF(Table13[[#This Row],[New Music Director]]="No",0,1)</f>
        <v>0</v>
      </c>
      <c r="N116" t="s">
        <v>16</v>
      </c>
      <c r="O116" t="s">
        <v>292</v>
      </c>
      <c r="P116" t="s">
        <v>336</v>
      </c>
      <c r="Q116" t="s">
        <v>338</v>
      </c>
      <c r="R116">
        <v>900</v>
      </c>
      <c r="S116" s="2">
        <v>220000000</v>
      </c>
      <c r="T116" s="2">
        <v>319615000</v>
      </c>
      <c r="U116" t="str">
        <f t="shared" si="1"/>
        <v>Hit</v>
      </c>
    </row>
    <row r="117" spans="1:21" x14ac:dyDescent="0.3">
      <c r="A117" t="s">
        <v>339</v>
      </c>
      <c r="B117">
        <f>IF(Table13[[#This Row],[Release Period2]]="Normal",1,0)</f>
        <v>0</v>
      </c>
      <c r="C117" t="s">
        <v>23</v>
      </c>
      <c r="D117">
        <f>IF(Table13[[#This Row],[Whether Remake]]="No",0,1)</f>
        <v>0</v>
      </c>
      <c r="E117" t="s">
        <v>16</v>
      </c>
      <c r="F117">
        <f>IF(Table13[[#This Row],[Whether Franchise]]="No",0,1)</f>
        <v>1</v>
      </c>
      <c r="G117" t="s">
        <v>18</v>
      </c>
      <c r="H117" t="s">
        <v>42</v>
      </c>
      <c r="I117">
        <f>IF(Table13[[#This Row],[New Actor2]]="No",0,1)</f>
        <v>0</v>
      </c>
      <c r="J117" t="s">
        <v>16</v>
      </c>
      <c r="K117">
        <f>IF(Table13[[#This Row],[New Director2]]="No",0,1)</f>
        <v>0</v>
      </c>
      <c r="L117" t="s">
        <v>16</v>
      </c>
      <c r="M117">
        <f>IF(Table13[[#This Row],[New Music Director]]="No",0,1)</f>
        <v>1</v>
      </c>
      <c r="N117" t="s">
        <v>18</v>
      </c>
      <c r="O117" t="s">
        <v>292</v>
      </c>
      <c r="P117" t="s">
        <v>336</v>
      </c>
      <c r="Q117" t="s">
        <v>340</v>
      </c>
      <c r="R117">
        <v>1250</v>
      </c>
      <c r="S117" s="2">
        <v>350000000</v>
      </c>
      <c r="T117" s="2">
        <v>800080000</v>
      </c>
      <c r="U117" t="str">
        <f t="shared" si="1"/>
        <v>Blockbuster</v>
      </c>
    </row>
    <row r="118" spans="1:21" x14ac:dyDescent="0.3">
      <c r="A118" t="s">
        <v>341</v>
      </c>
      <c r="B118">
        <f>IF(Table13[[#This Row],[Release Period2]]="Normal",1,0)</f>
        <v>0</v>
      </c>
      <c r="C118" t="s">
        <v>23</v>
      </c>
      <c r="D118">
        <f>IF(Table13[[#This Row],[Whether Remake]]="No",0,1)</f>
        <v>0</v>
      </c>
      <c r="E118" t="s">
        <v>16</v>
      </c>
      <c r="F118">
        <f>IF(Table13[[#This Row],[Whether Franchise]]="No",0,1)</f>
        <v>0</v>
      </c>
      <c r="G118" t="s">
        <v>16</v>
      </c>
      <c r="H118" t="s">
        <v>42</v>
      </c>
      <c r="I118">
        <f>IF(Table13[[#This Row],[New Actor2]]="No",0,1)</f>
        <v>0</v>
      </c>
      <c r="J118" t="s">
        <v>16</v>
      </c>
      <c r="K118">
        <f>IF(Table13[[#This Row],[New Director2]]="No",0,1)</f>
        <v>0</v>
      </c>
      <c r="L118" t="s">
        <v>16</v>
      </c>
      <c r="M118">
        <f>IF(Table13[[#This Row],[New Music Director]]="No",0,1)</f>
        <v>0</v>
      </c>
      <c r="N118" t="s">
        <v>16</v>
      </c>
      <c r="O118" t="s">
        <v>292</v>
      </c>
      <c r="P118" t="s">
        <v>336</v>
      </c>
      <c r="Q118" t="s">
        <v>69</v>
      </c>
      <c r="R118">
        <v>1300</v>
      </c>
      <c r="S118" s="2">
        <v>410000000</v>
      </c>
      <c r="T118" s="2">
        <v>617775000</v>
      </c>
      <c r="U118" t="str">
        <f t="shared" si="1"/>
        <v>Hit</v>
      </c>
    </row>
    <row r="119" spans="1:21" x14ac:dyDescent="0.3">
      <c r="A119" t="s">
        <v>342</v>
      </c>
      <c r="B119">
        <f>IF(Table13[[#This Row],[Release Period2]]="Normal",1,0)</f>
        <v>0</v>
      </c>
      <c r="C119" t="s">
        <v>23</v>
      </c>
      <c r="D119">
        <f>IF(Table13[[#This Row],[Whether Remake]]="No",0,1)</f>
        <v>0</v>
      </c>
      <c r="E119" t="s">
        <v>16</v>
      </c>
      <c r="F119">
        <f>IF(Table13[[#This Row],[Whether Franchise]]="No",0,1)</f>
        <v>1</v>
      </c>
      <c r="G119" t="s">
        <v>18</v>
      </c>
      <c r="H119" t="s">
        <v>42</v>
      </c>
      <c r="I119">
        <f>IF(Table13[[#This Row],[New Actor2]]="No",0,1)</f>
        <v>0</v>
      </c>
      <c r="J119" t="s">
        <v>16</v>
      </c>
      <c r="K119">
        <f>IF(Table13[[#This Row],[New Director2]]="No",0,1)</f>
        <v>0</v>
      </c>
      <c r="L119" t="s">
        <v>16</v>
      </c>
      <c r="M119">
        <f>IF(Table13[[#This Row],[New Music Director]]="No",0,1)</f>
        <v>0</v>
      </c>
      <c r="N119" t="s">
        <v>16</v>
      </c>
      <c r="O119" t="s">
        <v>292</v>
      </c>
      <c r="P119" t="s">
        <v>336</v>
      </c>
      <c r="Q119" t="s">
        <v>69</v>
      </c>
      <c r="R119">
        <v>1750</v>
      </c>
      <c r="S119" s="2">
        <v>500000000</v>
      </c>
      <c r="T119" s="2">
        <v>1695635000</v>
      </c>
      <c r="U119" t="str">
        <f t="shared" si="1"/>
        <v>Blockbuster</v>
      </c>
    </row>
    <row r="120" spans="1:21" x14ac:dyDescent="0.3">
      <c r="A120" t="s">
        <v>343</v>
      </c>
      <c r="B120">
        <f>IF(Table13[[#This Row],[Release Period2]]="Normal",1,0)</f>
        <v>1</v>
      </c>
      <c r="C120" t="s">
        <v>15</v>
      </c>
      <c r="D120">
        <f>IF(Table13[[#This Row],[Whether Remake]]="No",0,1)</f>
        <v>1</v>
      </c>
      <c r="E120" t="s">
        <v>18</v>
      </c>
      <c r="F120">
        <f>IF(Table13[[#This Row],[Whether Franchise]]="No",0,1)</f>
        <v>0</v>
      </c>
      <c r="G120" t="s">
        <v>16</v>
      </c>
      <c r="H120" t="s">
        <v>55</v>
      </c>
      <c r="I120">
        <f>IF(Table13[[#This Row],[New Actor2]]="No",0,1)</f>
        <v>0</v>
      </c>
      <c r="J120" t="s">
        <v>16</v>
      </c>
      <c r="K120">
        <f>IF(Table13[[#This Row],[New Director2]]="No",0,1)</f>
        <v>0</v>
      </c>
      <c r="L120" t="s">
        <v>16</v>
      </c>
      <c r="M120">
        <f>IF(Table13[[#This Row],[New Music Director]]="No",0,1)</f>
        <v>0</v>
      </c>
      <c r="N120" t="s">
        <v>16</v>
      </c>
      <c r="O120" t="s">
        <v>292</v>
      </c>
      <c r="P120" t="s">
        <v>336</v>
      </c>
      <c r="Q120" t="s">
        <v>74</v>
      </c>
      <c r="R120">
        <v>2050</v>
      </c>
      <c r="S120" s="2">
        <v>410000000</v>
      </c>
      <c r="T120" s="2">
        <v>1413035000</v>
      </c>
      <c r="U120" t="str">
        <f t="shared" si="1"/>
        <v>Blockbuster</v>
      </c>
    </row>
    <row r="121" spans="1:21" x14ac:dyDescent="0.3">
      <c r="A121" t="s">
        <v>344</v>
      </c>
      <c r="B121">
        <f>IF(Table13[[#This Row],[Release Period2]]="Normal",1,0)</f>
        <v>1</v>
      </c>
      <c r="C121" t="s">
        <v>15</v>
      </c>
      <c r="D121">
        <f>IF(Table13[[#This Row],[Whether Remake]]="No",0,1)</f>
        <v>0</v>
      </c>
      <c r="E121" t="s">
        <v>16</v>
      </c>
      <c r="F121">
        <f>IF(Table13[[#This Row],[Whether Franchise]]="No",0,1)</f>
        <v>0</v>
      </c>
      <c r="G121" t="s">
        <v>16</v>
      </c>
      <c r="H121" t="s">
        <v>42</v>
      </c>
      <c r="I121">
        <f>IF(Table13[[#This Row],[New Actor2]]="No",0,1)</f>
        <v>0</v>
      </c>
      <c r="J121" t="s">
        <v>16</v>
      </c>
      <c r="K121">
        <f>IF(Table13[[#This Row],[New Director2]]="No",0,1)</f>
        <v>0</v>
      </c>
      <c r="L121" t="s">
        <v>16</v>
      </c>
      <c r="M121">
        <f>IF(Table13[[#This Row],[New Music Director]]="No",0,1)</f>
        <v>0</v>
      </c>
      <c r="N121" t="s">
        <v>16</v>
      </c>
      <c r="O121" t="s">
        <v>292</v>
      </c>
      <c r="P121" t="s">
        <v>336</v>
      </c>
      <c r="Q121" t="s">
        <v>74</v>
      </c>
      <c r="R121">
        <v>2500</v>
      </c>
      <c r="S121" s="2">
        <v>660000000</v>
      </c>
      <c r="T121" s="2">
        <v>1596640000</v>
      </c>
      <c r="U121" t="str">
        <f t="shared" si="1"/>
        <v>Blockbuster</v>
      </c>
    </row>
    <row r="122" spans="1:21" x14ac:dyDescent="0.3">
      <c r="A122" t="s">
        <v>345</v>
      </c>
      <c r="B122">
        <f>IF(Table13[[#This Row],[Release Period2]]="Normal",1,0)</f>
        <v>0</v>
      </c>
      <c r="C122" t="s">
        <v>23</v>
      </c>
      <c r="D122">
        <f>IF(Table13[[#This Row],[Whether Remake]]="No",0,1)</f>
        <v>0</v>
      </c>
      <c r="E122" t="s">
        <v>16</v>
      </c>
      <c r="F122">
        <f>IF(Table13[[#This Row],[Whether Franchise]]="No",0,1)</f>
        <v>1</v>
      </c>
      <c r="G122" t="s">
        <v>18</v>
      </c>
      <c r="H122" t="s">
        <v>55</v>
      </c>
      <c r="I122">
        <f>IF(Table13[[#This Row],[New Actor2]]="No",0,1)</f>
        <v>0</v>
      </c>
      <c r="J122" t="s">
        <v>16</v>
      </c>
      <c r="K122">
        <f>IF(Table13[[#This Row],[New Director2]]="No",0,1)</f>
        <v>0</v>
      </c>
      <c r="L122" t="s">
        <v>16</v>
      </c>
      <c r="M122">
        <f>IF(Table13[[#This Row],[New Music Director]]="No",0,1)</f>
        <v>0</v>
      </c>
      <c r="N122" t="s">
        <v>16</v>
      </c>
      <c r="O122" t="s">
        <v>292</v>
      </c>
      <c r="P122" t="s">
        <v>336</v>
      </c>
      <c r="Q122" t="s">
        <v>346</v>
      </c>
      <c r="R122">
        <v>3500</v>
      </c>
      <c r="S122" s="2">
        <v>1050000000</v>
      </c>
      <c r="T122" s="2">
        <v>2165697500</v>
      </c>
      <c r="U122" t="str">
        <f t="shared" si="1"/>
        <v>Blockbuster</v>
      </c>
    </row>
    <row r="123" spans="1:21" x14ac:dyDescent="0.3">
      <c r="A123" t="s">
        <v>347</v>
      </c>
      <c r="B123">
        <f>IF(Table13[[#This Row],[Release Period2]]="Normal",1,0)</f>
        <v>0</v>
      </c>
      <c r="C123" t="s">
        <v>23</v>
      </c>
      <c r="D123">
        <f>IF(Table13[[#This Row],[Whether Remake]]="No",0,1)</f>
        <v>0</v>
      </c>
      <c r="E123" t="s">
        <v>16</v>
      </c>
      <c r="F123">
        <f>IF(Table13[[#This Row],[Whether Franchise]]="No",0,1)</f>
        <v>1</v>
      </c>
      <c r="G123" t="s">
        <v>18</v>
      </c>
      <c r="H123" t="s">
        <v>42</v>
      </c>
      <c r="I123">
        <f>IF(Table13[[#This Row],[New Actor2]]="No",0,1)</f>
        <v>0</v>
      </c>
      <c r="J123" t="s">
        <v>16</v>
      </c>
      <c r="K123">
        <f>IF(Table13[[#This Row],[New Director2]]="No",0,1)</f>
        <v>0</v>
      </c>
      <c r="L123" t="s">
        <v>16</v>
      </c>
      <c r="M123">
        <f>IF(Table13[[#This Row],[New Music Director]]="No",0,1)</f>
        <v>1</v>
      </c>
      <c r="N123" t="s">
        <v>18</v>
      </c>
      <c r="O123" t="s">
        <v>292</v>
      </c>
      <c r="P123" t="s">
        <v>336</v>
      </c>
      <c r="Q123" t="s">
        <v>348</v>
      </c>
      <c r="R123">
        <v>3300</v>
      </c>
      <c r="S123" s="2">
        <v>1420000000</v>
      </c>
      <c r="T123" s="2">
        <v>3110450000</v>
      </c>
      <c r="U123" t="str">
        <f t="shared" si="1"/>
        <v>Blockbuster</v>
      </c>
    </row>
    <row r="124" spans="1:21" x14ac:dyDescent="0.3">
      <c r="A124" t="s">
        <v>349</v>
      </c>
      <c r="B124">
        <f>IF(Table13[[#This Row],[Release Period2]]="Normal",1,0)</f>
        <v>0</v>
      </c>
      <c r="C124" t="s">
        <v>23</v>
      </c>
      <c r="D124">
        <f>IF(Table13[[#This Row],[Whether Remake]]="No",0,1)</f>
        <v>1</v>
      </c>
      <c r="E124" t="s">
        <v>18</v>
      </c>
      <c r="F124">
        <f>IF(Table13[[#This Row],[Whether Franchise]]="No",0,1)</f>
        <v>0</v>
      </c>
      <c r="G124" t="s">
        <v>16</v>
      </c>
      <c r="H124" t="s">
        <v>301</v>
      </c>
      <c r="I124">
        <f>IF(Table13[[#This Row],[New Actor2]]="No",0,1)</f>
        <v>0</v>
      </c>
      <c r="J124" t="s">
        <v>16</v>
      </c>
      <c r="K124">
        <f>IF(Table13[[#This Row],[New Director2]]="No",0,1)</f>
        <v>0</v>
      </c>
      <c r="L124" t="s">
        <v>16</v>
      </c>
      <c r="M124">
        <f>IF(Table13[[#This Row],[New Music Director]]="No",0,1)</f>
        <v>0</v>
      </c>
      <c r="N124" t="s">
        <v>16</v>
      </c>
      <c r="O124" t="s">
        <v>292</v>
      </c>
      <c r="P124" t="s">
        <v>350</v>
      </c>
      <c r="Q124" t="s">
        <v>99</v>
      </c>
      <c r="R124">
        <v>3150</v>
      </c>
      <c r="S124" s="2">
        <v>680000000</v>
      </c>
      <c r="T124" s="2">
        <v>657993750</v>
      </c>
      <c r="U124" t="str">
        <f t="shared" si="1"/>
        <v>Average</v>
      </c>
    </row>
    <row r="125" spans="1:21" x14ac:dyDescent="0.3">
      <c r="A125" t="s">
        <v>351</v>
      </c>
      <c r="B125">
        <f>IF(Table13[[#This Row],[Release Period2]]="Normal",1,0)</f>
        <v>0</v>
      </c>
      <c r="C125" t="s">
        <v>23</v>
      </c>
      <c r="D125">
        <f>IF(Table13[[#This Row],[Whether Remake]]="No",0,1)</f>
        <v>0</v>
      </c>
      <c r="E125" t="s">
        <v>16</v>
      </c>
      <c r="F125">
        <f>IF(Table13[[#This Row],[Whether Franchise]]="No",0,1)</f>
        <v>0</v>
      </c>
      <c r="G125" t="s">
        <v>16</v>
      </c>
      <c r="H125" t="s">
        <v>29</v>
      </c>
      <c r="I125">
        <f>IF(Table13[[#This Row],[New Actor2]]="No",0,1)</f>
        <v>0</v>
      </c>
      <c r="J125" t="s">
        <v>16</v>
      </c>
      <c r="K125">
        <f>IF(Table13[[#This Row],[New Director2]]="No",0,1)</f>
        <v>1</v>
      </c>
      <c r="L125" t="s">
        <v>18</v>
      </c>
      <c r="M125">
        <f>IF(Table13[[#This Row],[New Music Director]]="No",0,1)</f>
        <v>0</v>
      </c>
      <c r="N125" t="s">
        <v>16</v>
      </c>
      <c r="O125" t="s">
        <v>292</v>
      </c>
      <c r="P125" t="s">
        <v>352</v>
      </c>
      <c r="Q125" t="s">
        <v>222</v>
      </c>
      <c r="R125">
        <v>450</v>
      </c>
      <c r="S125" s="2">
        <v>130000000</v>
      </c>
      <c r="T125" s="2">
        <v>331175000</v>
      </c>
      <c r="U125" t="str">
        <f t="shared" si="1"/>
        <v>Blockbuster</v>
      </c>
    </row>
    <row r="126" spans="1:21" x14ac:dyDescent="0.3">
      <c r="A126" t="s">
        <v>353</v>
      </c>
      <c r="B126">
        <f>IF(Table13[[#This Row],[Release Period2]]="Normal",1,0)</f>
        <v>1</v>
      </c>
      <c r="C126" t="s">
        <v>15</v>
      </c>
      <c r="D126">
        <f>IF(Table13[[#This Row],[Whether Remake]]="No",0,1)</f>
        <v>0</v>
      </c>
      <c r="E126" t="s">
        <v>16</v>
      </c>
      <c r="F126">
        <f>IF(Table13[[#This Row],[Whether Franchise]]="No",0,1)</f>
        <v>0</v>
      </c>
      <c r="G126" t="s">
        <v>16</v>
      </c>
      <c r="H126" t="s">
        <v>24</v>
      </c>
      <c r="I126">
        <f>IF(Table13[[#This Row],[New Actor2]]="No",0,1)</f>
        <v>0</v>
      </c>
      <c r="J126" t="s">
        <v>16</v>
      </c>
      <c r="K126">
        <f>IF(Table13[[#This Row],[New Director2]]="No",0,1)</f>
        <v>0</v>
      </c>
      <c r="L126" t="s">
        <v>16</v>
      </c>
      <c r="M126">
        <f>IF(Table13[[#This Row],[New Music Director]]="No",0,1)</f>
        <v>0</v>
      </c>
      <c r="N126" t="s">
        <v>16</v>
      </c>
      <c r="O126" t="s">
        <v>292</v>
      </c>
      <c r="P126" t="s">
        <v>200</v>
      </c>
      <c r="Q126" t="s">
        <v>200</v>
      </c>
      <c r="R126">
        <v>625</v>
      </c>
      <c r="S126" s="2">
        <v>260000000</v>
      </c>
      <c r="T126" s="2">
        <v>424120000</v>
      </c>
      <c r="U126" t="str">
        <f t="shared" si="1"/>
        <v>Hit</v>
      </c>
    </row>
    <row r="127" spans="1:21" x14ac:dyDescent="0.3">
      <c r="A127" t="s">
        <v>354</v>
      </c>
      <c r="B127">
        <f>IF(Table13[[#This Row],[Release Period2]]="Normal",1,0)</f>
        <v>0</v>
      </c>
      <c r="C127" t="s">
        <v>23</v>
      </c>
      <c r="D127">
        <f>IF(Table13[[#This Row],[Whether Remake]]="No",0,1)</f>
        <v>0</v>
      </c>
      <c r="E127" t="s">
        <v>16</v>
      </c>
      <c r="F127">
        <f>IF(Table13[[#This Row],[Whether Franchise]]="No",0,1)</f>
        <v>0</v>
      </c>
      <c r="G127" t="s">
        <v>16</v>
      </c>
      <c r="H127" t="s">
        <v>24</v>
      </c>
      <c r="I127">
        <f>IF(Table13[[#This Row],[New Actor2]]="No",0,1)</f>
        <v>0</v>
      </c>
      <c r="J127" t="s">
        <v>16</v>
      </c>
      <c r="K127">
        <f>IF(Table13[[#This Row],[New Director2]]="No",0,1)</f>
        <v>1</v>
      </c>
      <c r="L127" t="s">
        <v>18</v>
      </c>
      <c r="M127">
        <f>IF(Table13[[#This Row],[New Music Director]]="No",0,1)</f>
        <v>1</v>
      </c>
      <c r="N127" t="s">
        <v>18</v>
      </c>
      <c r="O127" t="s">
        <v>355</v>
      </c>
      <c r="P127" t="s">
        <v>356</v>
      </c>
      <c r="Q127" t="s">
        <v>357</v>
      </c>
      <c r="R127">
        <v>30</v>
      </c>
      <c r="S127" s="2">
        <v>15000000</v>
      </c>
      <c r="T127" s="2">
        <v>800000</v>
      </c>
      <c r="U127" t="str">
        <f t="shared" si="1"/>
        <v>Flop</v>
      </c>
    </row>
    <row r="128" spans="1:21" x14ac:dyDescent="0.3">
      <c r="A128" t="s">
        <v>358</v>
      </c>
      <c r="B128">
        <f>IF(Table13[[#This Row],[Release Period2]]="Normal",1,0)</f>
        <v>1</v>
      </c>
      <c r="C128" t="s">
        <v>15</v>
      </c>
      <c r="D128">
        <f>IF(Table13[[#This Row],[Whether Remake]]="No",0,1)</f>
        <v>0</v>
      </c>
      <c r="E128" t="s">
        <v>16</v>
      </c>
      <c r="F128">
        <f>IF(Table13[[#This Row],[Whether Franchise]]="No",0,1)</f>
        <v>0</v>
      </c>
      <c r="G128" t="s">
        <v>16</v>
      </c>
      <c r="H128" t="s">
        <v>24</v>
      </c>
      <c r="I128">
        <f>IF(Table13[[#This Row],[New Actor2]]="No",0,1)</f>
        <v>1</v>
      </c>
      <c r="J128" t="s">
        <v>18</v>
      </c>
      <c r="K128">
        <f>IF(Table13[[#This Row],[New Director2]]="No",0,1)</f>
        <v>1</v>
      </c>
      <c r="L128" t="s">
        <v>18</v>
      </c>
      <c r="M128">
        <f>IF(Table13[[#This Row],[New Music Director]]="No",0,1)</f>
        <v>1</v>
      </c>
      <c r="N128" t="s">
        <v>18</v>
      </c>
      <c r="O128" t="s">
        <v>359</v>
      </c>
      <c r="P128" t="s">
        <v>360</v>
      </c>
      <c r="Q128" t="s">
        <v>361</v>
      </c>
      <c r="R128">
        <v>5</v>
      </c>
      <c r="S128" s="2">
        <v>2500000</v>
      </c>
      <c r="T128" s="2">
        <v>170000</v>
      </c>
      <c r="U128" t="str">
        <f t="shared" si="1"/>
        <v>Flop</v>
      </c>
    </row>
    <row r="129" spans="1:21" x14ac:dyDescent="0.3">
      <c r="A129" t="s">
        <v>362</v>
      </c>
      <c r="B129">
        <f>IF(Table13[[#This Row],[Release Period2]]="Normal",1,0)</f>
        <v>1</v>
      </c>
      <c r="C129" t="s">
        <v>15</v>
      </c>
      <c r="D129">
        <f>IF(Table13[[#This Row],[Whether Remake]]="No",0,1)</f>
        <v>0</v>
      </c>
      <c r="E129" t="s">
        <v>16</v>
      </c>
      <c r="F129">
        <f>IF(Table13[[#This Row],[Whether Franchise]]="No",0,1)</f>
        <v>0</v>
      </c>
      <c r="G129" t="s">
        <v>16</v>
      </c>
      <c r="H129" t="s">
        <v>24</v>
      </c>
      <c r="I129">
        <f>IF(Table13[[#This Row],[New Actor2]]="No",0,1)</f>
        <v>1</v>
      </c>
      <c r="J129" t="s">
        <v>18</v>
      </c>
      <c r="K129">
        <f>IF(Table13[[#This Row],[New Director2]]="No",0,1)</f>
        <v>1</v>
      </c>
      <c r="L129" t="s">
        <v>18</v>
      </c>
      <c r="M129">
        <f>IF(Table13[[#This Row],[New Music Director]]="No",0,1)</f>
        <v>1</v>
      </c>
      <c r="N129" t="s">
        <v>18</v>
      </c>
      <c r="O129" t="s">
        <v>363</v>
      </c>
      <c r="P129" t="s">
        <v>364</v>
      </c>
      <c r="Q129" t="s">
        <v>365</v>
      </c>
      <c r="R129">
        <v>25</v>
      </c>
      <c r="S129" s="2">
        <v>15000000</v>
      </c>
      <c r="T129" s="2">
        <v>525000</v>
      </c>
      <c r="U129" t="str">
        <f t="shared" si="1"/>
        <v>Flop</v>
      </c>
    </row>
    <row r="130" spans="1:21" x14ac:dyDescent="0.3">
      <c r="A130" t="s">
        <v>366</v>
      </c>
      <c r="B130">
        <f>IF(Table13[[#This Row],[Release Period2]]="Normal",1,0)</f>
        <v>1</v>
      </c>
      <c r="C130" t="s">
        <v>15</v>
      </c>
      <c r="D130">
        <f>IF(Table13[[#This Row],[Whether Remake]]="No",0,1)</f>
        <v>0</v>
      </c>
      <c r="E130" t="s">
        <v>16</v>
      </c>
      <c r="F130">
        <f>IF(Table13[[#This Row],[Whether Franchise]]="No",0,1)</f>
        <v>0</v>
      </c>
      <c r="G130" t="s">
        <v>16</v>
      </c>
      <c r="H130" t="s">
        <v>55</v>
      </c>
      <c r="I130">
        <f>IF(Table13[[#This Row],[New Actor2]]="No",0,1)</f>
        <v>1</v>
      </c>
      <c r="J130" t="s">
        <v>18</v>
      </c>
      <c r="K130">
        <f>IF(Table13[[#This Row],[New Director2]]="No",0,1)</f>
        <v>1</v>
      </c>
      <c r="L130" t="s">
        <v>18</v>
      </c>
      <c r="M130">
        <f>IF(Table13[[#This Row],[New Music Director]]="No",0,1)</f>
        <v>0</v>
      </c>
      <c r="N130" t="s">
        <v>16</v>
      </c>
      <c r="O130" t="s">
        <v>367</v>
      </c>
      <c r="P130" t="s">
        <v>368</v>
      </c>
      <c r="Q130" t="s">
        <v>369</v>
      </c>
      <c r="R130">
        <v>300</v>
      </c>
      <c r="S130" s="2">
        <v>47500000</v>
      </c>
      <c r="T130" s="2">
        <v>2325000</v>
      </c>
      <c r="U130" t="str">
        <f t="shared" ref="U130:U193" si="2">IF(T130 &gt;= 2*S130, "Blockbuster", IF(T130 &gt;= S130, "Hit", IF(T130 &gt;= 0.75*S130, "Average", "Flop")))</f>
        <v>Flop</v>
      </c>
    </row>
    <row r="131" spans="1:21" x14ac:dyDescent="0.3">
      <c r="A131" t="s">
        <v>370</v>
      </c>
      <c r="B131">
        <f>IF(Table13[[#This Row],[Release Period2]]="Normal",1,0)</f>
        <v>1</v>
      </c>
      <c r="C131" t="s">
        <v>15</v>
      </c>
      <c r="D131">
        <f>IF(Table13[[#This Row],[Whether Remake]]="No",0,1)</f>
        <v>0</v>
      </c>
      <c r="E131" t="s">
        <v>16</v>
      </c>
      <c r="F131">
        <f>IF(Table13[[#This Row],[Whether Franchise]]="No",0,1)</f>
        <v>0</v>
      </c>
      <c r="G131" t="s">
        <v>16</v>
      </c>
      <c r="H131" t="s">
        <v>371</v>
      </c>
      <c r="I131">
        <f>IF(Table13[[#This Row],[New Actor2]]="No",0,1)</f>
        <v>1</v>
      </c>
      <c r="J131" t="s">
        <v>18</v>
      </c>
      <c r="K131">
        <f>IF(Table13[[#This Row],[New Director2]]="No",0,1)</f>
        <v>1</v>
      </c>
      <c r="L131" t="s">
        <v>18</v>
      </c>
      <c r="M131">
        <f>IF(Table13[[#This Row],[New Music Director]]="No",0,1)</f>
        <v>1</v>
      </c>
      <c r="N131" t="s">
        <v>18</v>
      </c>
      <c r="O131" t="s">
        <v>372</v>
      </c>
      <c r="P131" t="s">
        <v>373</v>
      </c>
      <c r="Q131" t="s">
        <v>374</v>
      </c>
      <c r="R131">
        <v>5</v>
      </c>
      <c r="S131" s="2">
        <v>1500000</v>
      </c>
      <c r="T131" s="2">
        <v>130000</v>
      </c>
      <c r="U131" t="str">
        <f t="shared" si="2"/>
        <v>Flop</v>
      </c>
    </row>
    <row r="132" spans="1:21" x14ac:dyDescent="0.3">
      <c r="A132" t="s">
        <v>375</v>
      </c>
      <c r="B132">
        <f>IF(Table13[[#This Row],[Release Period2]]="Normal",1,0)</f>
        <v>1</v>
      </c>
      <c r="C132" t="s">
        <v>15</v>
      </c>
      <c r="D132">
        <f>IF(Table13[[#This Row],[Whether Remake]]="No",0,1)</f>
        <v>0</v>
      </c>
      <c r="E132" t="s">
        <v>16</v>
      </c>
      <c r="F132">
        <f>IF(Table13[[#This Row],[Whether Franchise]]="No",0,1)</f>
        <v>0</v>
      </c>
      <c r="G132" t="s">
        <v>16</v>
      </c>
      <c r="H132" t="s">
        <v>24</v>
      </c>
      <c r="I132">
        <f>IF(Table13[[#This Row],[New Actor2]]="No",0,1)</f>
        <v>1</v>
      </c>
      <c r="J132" t="s">
        <v>18</v>
      </c>
      <c r="K132">
        <f>IF(Table13[[#This Row],[New Director2]]="No",0,1)</f>
        <v>0</v>
      </c>
      <c r="L132" t="s">
        <v>16</v>
      </c>
      <c r="M132">
        <f>IF(Table13[[#This Row],[New Music Director]]="No",0,1)</f>
        <v>0</v>
      </c>
      <c r="N132" t="s">
        <v>16</v>
      </c>
      <c r="O132" t="s">
        <v>376</v>
      </c>
      <c r="P132" t="s">
        <v>377</v>
      </c>
      <c r="Q132" t="s">
        <v>378</v>
      </c>
      <c r="R132">
        <v>5</v>
      </c>
      <c r="S132" s="2">
        <v>4000000</v>
      </c>
      <c r="T132" s="2">
        <v>215000</v>
      </c>
      <c r="U132" t="str">
        <f t="shared" si="2"/>
        <v>Flop</v>
      </c>
    </row>
    <row r="133" spans="1:21" x14ac:dyDescent="0.3">
      <c r="A133" t="s">
        <v>379</v>
      </c>
      <c r="B133">
        <f>IF(Table13[[#This Row],[Release Period2]]="Normal",1,0)</f>
        <v>1</v>
      </c>
      <c r="C133" t="s">
        <v>15</v>
      </c>
      <c r="D133">
        <f>IF(Table13[[#This Row],[Whether Remake]]="No",0,1)</f>
        <v>0</v>
      </c>
      <c r="E133" t="s">
        <v>16</v>
      </c>
      <c r="F133">
        <f>IF(Table13[[#This Row],[Whether Franchise]]="No",0,1)</f>
        <v>0</v>
      </c>
      <c r="G133" t="s">
        <v>16</v>
      </c>
      <c r="H133" t="s">
        <v>24</v>
      </c>
      <c r="I133">
        <f>IF(Table13[[#This Row],[New Actor2]]="No",0,1)</f>
        <v>0</v>
      </c>
      <c r="J133" t="s">
        <v>16</v>
      </c>
      <c r="K133">
        <f>IF(Table13[[#This Row],[New Director2]]="No",0,1)</f>
        <v>1</v>
      </c>
      <c r="L133" t="s">
        <v>18</v>
      </c>
      <c r="M133">
        <f>IF(Table13[[#This Row],[New Music Director]]="No",0,1)</f>
        <v>1</v>
      </c>
      <c r="N133" t="s">
        <v>18</v>
      </c>
      <c r="O133" t="s">
        <v>376</v>
      </c>
      <c r="P133" t="s">
        <v>380</v>
      </c>
      <c r="Q133" t="s">
        <v>381</v>
      </c>
      <c r="R133">
        <v>60</v>
      </c>
      <c r="S133" s="2">
        <v>12500000</v>
      </c>
      <c r="T133" s="2">
        <v>2175000</v>
      </c>
      <c r="U133" t="str">
        <f t="shared" si="2"/>
        <v>Flop</v>
      </c>
    </row>
    <row r="134" spans="1:21" x14ac:dyDescent="0.3">
      <c r="A134" t="s">
        <v>382</v>
      </c>
      <c r="B134">
        <f>IF(Table13[[#This Row],[Release Period2]]="Normal",1,0)</f>
        <v>0</v>
      </c>
      <c r="C134" t="s">
        <v>23</v>
      </c>
      <c r="D134">
        <f>IF(Table13[[#This Row],[Whether Remake]]="No",0,1)</f>
        <v>0</v>
      </c>
      <c r="E134" t="s">
        <v>16</v>
      </c>
      <c r="F134">
        <f>IF(Table13[[#This Row],[Whether Franchise]]="No",0,1)</f>
        <v>0</v>
      </c>
      <c r="G134" t="s">
        <v>16</v>
      </c>
      <c r="H134" t="s">
        <v>24</v>
      </c>
      <c r="I134">
        <f>IF(Table13[[#This Row],[New Actor2]]="No",0,1)</f>
        <v>1</v>
      </c>
      <c r="J134" t="s">
        <v>18</v>
      </c>
      <c r="K134">
        <f>IF(Table13[[#This Row],[New Director2]]="No",0,1)</f>
        <v>0</v>
      </c>
      <c r="L134" t="s">
        <v>16</v>
      </c>
      <c r="M134">
        <f>IF(Table13[[#This Row],[New Music Director]]="No",0,1)</f>
        <v>1</v>
      </c>
      <c r="N134" t="s">
        <v>18</v>
      </c>
      <c r="O134" t="s">
        <v>383</v>
      </c>
      <c r="P134" t="s">
        <v>316</v>
      </c>
      <c r="Q134" t="s">
        <v>384</v>
      </c>
      <c r="R134">
        <v>850</v>
      </c>
      <c r="S134" s="2">
        <v>130000000</v>
      </c>
      <c r="T134" s="2">
        <v>81900000</v>
      </c>
      <c r="U134" t="str">
        <f t="shared" si="2"/>
        <v>Flop</v>
      </c>
    </row>
    <row r="135" spans="1:21" x14ac:dyDescent="0.3">
      <c r="A135" t="s">
        <v>385</v>
      </c>
      <c r="B135">
        <f>IF(Table13[[#This Row],[Release Period2]]="Normal",1,0)</f>
        <v>1</v>
      </c>
      <c r="C135" t="s">
        <v>15</v>
      </c>
      <c r="D135">
        <f>IF(Table13[[#This Row],[Whether Remake]]="No",0,1)</f>
        <v>0</v>
      </c>
      <c r="E135" t="s">
        <v>16</v>
      </c>
      <c r="F135">
        <f>IF(Table13[[#This Row],[Whether Franchise]]="No",0,1)</f>
        <v>0</v>
      </c>
      <c r="G135" t="s">
        <v>16</v>
      </c>
      <c r="H135" t="s">
        <v>29</v>
      </c>
      <c r="I135">
        <f>IF(Table13[[#This Row],[New Actor2]]="No",0,1)</f>
        <v>1</v>
      </c>
      <c r="J135" t="s">
        <v>18</v>
      </c>
      <c r="K135">
        <f>IF(Table13[[#This Row],[New Director2]]="No",0,1)</f>
        <v>0</v>
      </c>
      <c r="L135" t="s">
        <v>16</v>
      </c>
      <c r="M135">
        <f>IF(Table13[[#This Row],[New Music Director]]="No",0,1)</f>
        <v>1</v>
      </c>
      <c r="N135" t="s">
        <v>18</v>
      </c>
      <c r="O135" t="s">
        <v>386</v>
      </c>
      <c r="P135" t="s">
        <v>387</v>
      </c>
      <c r="Q135" t="s">
        <v>388</v>
      </c>
      <c r="R135">
        <v>250</v>
      </c>
      <c r="S135" s="2">
        <v>55000000</v>
      </c>
      <c r="T135" s="2">
        <v>5000000</v>
      </c>
      <c r="U135" t="str">
        <f t="shared" si="2"/>
        <v>Flop</v>
      </c>
    </row>
    <row r="136" spans="1:21" x14ac:dyDescent="0.3">
      <c r="A136" t="s">
        <v>389</v>
      </c>
      <c r="B136">
        <f>IF(Table13[[#This Row],[Release Period2]]="Normal",1,0)</f>
        <v>1</v>
      </c>
      <c r="C136" t="s">
        <v>15</v>
      </c>
      <c r="D136">
        <f>IF(Table13[[#This Row],[Whether Remake]]="No",0,1)</f>
        <v>0</v>
      </c>
      <c r="E136" t="s">
        <v>16</v>
      </c>
      <c r="F136">
        <f>IF(Table13[[#This Row],[Whether Franchise]]="No",0,1)</f>
        <v>0</v>
      </c>
      <c r="G136" t="s">
        <v>16</v>
      </c>
      <c r="H136" t="s">
        <v>55</v>
      </c>
      <c r="I136">
        <f>IF(Table13[[#This Row],[New Actor2]]="No",0,1)</f>
        <v>1</v>
      </c>
      <c r="J136" t="s">
        <v>18</v>
      </c>
      <c r="K136">
        <f>IF(Table13[[#This Row],[New Director2]]="No",0,1)</f>
        <v>1</v>
      </c>
      <c r="L136" t="s">
        <v>18</v>
      </c>
      <c r="M136">
        <f>IF(Table13[[#This Row],[New Music Director]]="No",0,1)</f>
        <v>0</v>
      </c>
      <c r="N136" t="s">
        <v>16</v>
      </c>
      <c r="O136" t="s">
        <v>390</v>
      </c>
      <c r="P136" t="s">
        <v>391</v>
      </c>
      <c r="Q136" t="s">
        <v>378</v>
      </c>
      <c r="R136">
        <v>25</v>
      </c>
      <c r="S136" s="2">
        <v>15000000</v>
      </c>
      <c r="T136" s="2">
        <v>425000</v>
      </c>
      <c r="U136" t="str">
        <f t="shared" si="2"/>
        <v>Flop</v>
      </c>
    </row>
    <row r="137" spans="1:21" x14ac:dyDescent="0.3">
      <c r="A137" t="s">
        <v>392</v>
      </c>
      <c r="B137">
        <f>IF(Table13[[#This Row],[Release Period2]]="Normal",1,0)</f>
        <v>1</v>
      </c>
      <c r="C137" t="s">
        <v>15</v>
      </c>
      <c r="D137">
        <f>IF(Table13[[#This Row],[Whether Remake]]="No",0,1)</f>
        <v>0</v>
      </c>
      <c r="E137" t="s">
        <v>16</v>
      </c>
      <c r="F137">
        <f>IF(Table13[[#This Row],[Whether Franchise]]="No",0,1)</f>
        <v>0</v>
      </c>
      <c r="G137" t="s">
        <v>16</v>
      </c>
      <c r="H137" t="s">
        <v>24</v>
      </c>
      <c r="I137">
        <f>IF(Table13[[#This Row],[New Actor2]]="No",0,1)</f>
        <v>0</v>
      </c>
      <c r="J137" t="s">
        <v>16</v>
      </c>
      <c r="K137">
        <f>IF(Table13[[#This Row],[New Director2]]="No",0,1)</f>
        <v>0</v>
      </c>
      <c r="L137" t="s">
        <v>16</v>
      </c>
      <c r="M137">
        <f>IF(Table13[[#This Row],[New Music Director]]="No",0,1)</f>
        <v>0</v>
      </c>
      <c r="N137" t="s">
        <v>16</v>
      </c>
      <c r="O137" t="s">
        <v>393</v>
      </c>
      <c r="P137" t="s">
        <v>394</v>
      </c>
      <c r="Q137" t="s">
        <v>250</v>
      </c>
      <c r="R137">
        <v>60</v>
      </c>
      <c r="S137" s="2">
        <v>80000000</v>
      </c>
      <c r="T137" s="2">
        <v>5600000</v>
      </c>
      <c r="U137" t="str">
        <f t="shared" si="2"/>
        <v>Flop</v>
      </c>
    </row>
    <row r="138" spans="1:21" x14ac:dyDescent="0.3">
      <c r="A138" t="s">
        <v>395</v>
      </c>
      <c r="B138">
        <f>IF(Table13[[#This Row],[Release Period2]]="Normal",1,0)</f>
        <v>1</v>
      </c>
      <c r="C138" t="s">
        <v>15</v>
      </c>
      <c r="D138">
        <f>IF(Table13[[#This Row],[Whether Remake]]="No",0,1)</f>
        <v>1</v>
      </c>
      <c r="E138" t="s">
        <v>18</v>
      </c>
      <c r="F138">
        <f>IF(Table13[[#This Row],[Whether Franchise]]="No",0,1)</f>
        <v>0</v>
      </c>
      <c r="G138" t="s">
        <v>16</v>
      </c>
      <c r="H138" t="s">
        <v>29</v>
      </c>
      <c r="I138">
        <f>IF(Table13[[#This Row],[New Actor2]]="No",0,1)</f>
        <v>0</v>
      </c>
      <c r="J138" t="s">
        <v>16</v>
      </c>
      <c r="K138">
        <f>IF(Table13[[#This Row],[New Director2]]="No",0,1)</f>
        <v>0</v>
      </c>
      <c r="L138" t="s">
        <v>16</v>
      </c>
      <c r="M138">
        <f>IF(Table13[[#This Row],[New Music Director]]="No",0,1)</f>
        <v>0</v>
      </c>
      <c r="N138" t="s">
        <v>16</v>
      </c>
      <c r="O138" t="s">
        <v>396</v>
      </c>
      <c r="P138" t="s">
        <v>57</v>
      </c>
      <c r="Q138" t="s">
        <v>69</v>
      </c>
      <c r="R138">
        <v>3300</v>
      </c>
      <c r="S138" s="2">
        <v>860000000</v>
      </c>
      <c r="T138" s="2">
        <v>1764220000</v>
      </c>
      <c r="U138" t="str">
        <f t="shared" si="2"/>
        <v>Blockbuster</v>
      </c>
    </row>
    <row r="139" spans="1:21" x14ac:dyDescent="0.3">
      <c r="A139" t="s">
        <v>397</v>
      </c>
      <c r="B139">
        <f>IF(Table13[[#This Row],[Release Period2]]="Normal",1,0)</f>
        <v>1</v>
      </c>
      <c r="C139" t="s">
        <v>15</v>
      </c>
      <c r="D139">
        <f>IF(Table13[[#This Row],[Whether Remake]]="No",0,1)</f>
        <v>1</v>
      </c>
      <c r="E139" t="s">
        <v>18</v>
      </c>
      <c r="F139">
        <f>IF(Table13[[#This Row],[Whether Franchise]]="No",0,1)</f>
        <v>0</v>
      </c>
      <c r="G139" t="s">
        <v>16</v>
      </c>
      <c r="H139" t="s">
        <v>42</v>
      </c>
      <c r="I139">
        <f>IF(Table13[[#This Row],[New Actor2]]="No",0,1)</f>
        <v>0</v>
      </c>
      <c r="J139" t="s">
        <v>16</v>
      </c>
      <c r="K139">
        <f>IF(Table13[[#This Row],[New Director2]]="No",0,1)</f>
        <v>0</v>
      </c>
      <c r="L139" t="s">
        <v>16</v>
      </c>
      <c r="M139">
        <f>IF(Table13[[#This Row],[New Music Director]]="No",0,1)</f>
        <v>0</v>
      </c>
      <c r="N139" t="s">
        <v>16</v>
      </c>
      <c r="O139" t="s">
        <v>396</v>
      </c>
      <c r="P139" t="s">
        <v>180</v>
      </c>
      <c r="Q139" t="s">
        <v>346</v>
      </c>
      <c r="R139">
        <v>1800</v>
      </c>
      <c r="S139" s="2">
        <v>410000000</v>
      </c>
      <c r="T139" s="2">
        <v>272025000</v>
      </c>
      <c r="U139" t="str">
        <f t="shared" si="2"/>
        <v>Flop</v>
      </c>
    </row>
    <row r="140" spans="1:21" x14ac:dyDescent="0.3">
      <c r="A140" t="s">
        <v>398</v>
      </c>
      <c r="B140">
        <f>IF(Table13[[#This Row],[Release Period2]]="Normal",1,0)</f>
        <v>0</v>
      </c>
      <c r="C140" t="s">
        <v>23</v>
      </c>
      <c r="D140">
        <f>IF(Table13[[#This Row],[Whether Remake]]="No",0,1)</f>
        <v>0</v>
      </c>
      <c r="E140" t="s">
        <v>16</v>
      </c>
      <c r="F140">
        <f>IF(Table13[[#This Row],[Whether Franchise]]="No",0,1)</f>
        <v>0</v>
      </c>
      <c r="G140" t="s">
        <v>16</v>
      </c>
      <c r="H140" t="s">
        <v>42</v>
      </c>
      <c r="I140">
        <f>IF(Table13[[#This Row],[New Actor2]]="No",0,1)</f>
        <v>0</v>
      </c>
      <c r="J140" t="s">
        <v>16</v>
      </c>
      <c r="K140">
        <f>IF(Table13[[#This Row],[New Director2]]="No",0,1)</f>
        <v>0</v>
      </c>
      <c r="L140" t="s">
        <v>16</v>
      </c>
      <c r="M140">
        <f>IF(Table13[[#This Row],[New Music Director]]="No",0,1)</f>
        <v>0</v>
      </c>
      <c r="N140" t="s">
        <v>16</v>
      </c>
      <c r="O140" t="s">
        <v>396</v>
      </c>
      <c r="P140" t="s">
        <v>399</v>
      </c>
      <c r="Q140" t="s">
        <v>99</v>
      </c>
      <c r="R140">
        <v>1250</v>
      </c>
      <c r="S140" s="2">
        <v>480000000</v>
      </c>
      <c r="T140" s="2">
        <v>1194975000</v>
      </c>
      <c r="U140" t="str">
        <f t="shared" si="2"/>
        <v>Blockbuster</v>
      </c>
    </row>
    <row r="141" spans="1:21" x14ac:dyDescent="0.3">
      <c r="A141" t="s">
        <v>400</v>
      </c>
      <c r="B141">
        <f>IF(Table13[[#This Row],[Release Period2]]="Normal",1,0)</f>
        <v>1</v>
      </c>
      <c r="C141" t="s">
        <v>15</v>
      </c>
      <c r="D141">
        <f>IF(Table13[[#This Row],[Whether Remake]]="No",0,1)</f>
        <v>0</v>
      </c>
      <c r="E141" t="s">
        <v>16</v>
      </c>
      <c r="F141">
        <f>IF(Table13[[#This Row],[Whether Franchise]]="No",0,1)</f>
        <v>0</v>
      </c>
      <c r="G141" t="s">
        <v>16</v>
      </c>
      <c r="H141" t="s">
        <v>301</v>
      </c>
      <c r="I141">
        <f>IF(Table13[[#This Row],[New Actor2]]="No",0,1)</f>
        <v>0</v>
      </c>
      <c r="J141" t="s">
        <v>16</v>
      </c>
      <c r="K141">
        <f>IF(Table13[[#This Row],[New Director2]]="No",0,1)</f>
        <v>0</v>
      </c>
      <c r="L141" t="s">
        <v>16</v>
      </c>
      <c r="M141">
        <f>IF(Table13[[#This Row],[New Music Director]]="No",0,1)</f>
        <v>0</v>
      </c>
      <c r="N141" t="s">
        <v>16</v>
      </c>
      <c r="O141" t="s">
        <v>396</v>
      </c>
      <c r="P141" t="s">
        <v>399</v>
      </c>
      <c r="Q141" t="s">
        <v>69</v>
      </c>
      <c r="R141">
        <v>1400</v>
      </c>
      <c r="S141" s="2">
        <v>500000000</v>
      </c>
      <c r="T141" s="2">
        <v>1239675000</v>
      </c>
      <c r="U141" t="str">
        <f t="shared" si="2"/>
        <v>Blockbuster</v>
      </c>
    </row>
    <row r="142" spans="1:21" x14ac:dyDescent="0.3">
      <c r="A142" t="s">
        <v>401</v>
      </c>
      <c r="B142">
        <f>IF(Table13[[#This Row],[Release Period2]]="Normal",1,0)</f>
        <v>1</v>
      </c>
      <c r="C142" t="s">
        <v>15</v>
      </c>
      <c r="D142">
        <f>IF(Table13[[#This Row],[Whether Remake]]="No",0,1)</f>
        <v>0</v>
      </c>
      <c r="E142" t="s">
        <v>16</v>
      </c>
      <c r="F142">
        <f>IF(Table13[[#This Row],[Whether Franchise]]="No",0,1)</f>
        <v>0</v>
      </c>
      <c r="G142" t="s">
        <v>16</v>
      </c>
      <c r="H142" t="s">
        <v>42</v>
      </c>
      <c r="I142">
        <f>IF(Table13[[#This Row],[New Actor2]]="No",0,1)</f>
        <v>0</v>
      </c>
      <c r="J142" t="s">
        <v>16</v>
      </c>
      <c r="K142">
        <f>IF(Table13[[#This Row],[New Director2]]="No",0,1)</f>
        <v>0</v>
      </c>
      <c r="L142" t="s">
        <v>16</v>
      </c>
      <c r="M142">
        <f>IF(Table13[[#This Row],[New Music Director]]="No",0,1)</f>
        <v>0</v>
      </c>
      <c r="N142" t="s">
        <v>16</v>
      </c>
      <c r="O142" t="s">
        <v>396</v>
      </c>
      <c r="P142" t="s">
        <v>399</v>
      </c>
      <c r="Q142" t="s">
        <v>69</v>
      </c>
      <c r="R142">
        <v>1800</v>
      </c>
      <c r="S142" s="2">
        <v>610000000</v>
      </c>
      <c r="T142" s="2">
        <v>710232500</v>
      </c>
      <c r="U142" t="str">
        <f t="shared" si="2"/>
        <v>Hit</v>
      </c>
    </row>
    <row r="143" spans="1:21" x14ac:dyDescent="0.3">
      <c r="A143" t="s">
        <v>402</v>
      </c>
      <c r="B143">
        <f>IF(Table13[[#This Row],[Release Period2]]="Normal",1,0)</f>
        <v>0</v>
      </c>
      <c r="C143" t="s">
        <v>23</v>
      </c>
      <c r="D143">
        <f>IF(Table13[[#This Row],[Whether Remake]]="No",0,1)</f>
        <v>0</v>
      </c>
      <c r="E143" t="s">
        <v>16</v>
      </c>
      <c r="F143">
        <f>IF(Table13[[#This Row],[Whether Franchise]]="No",0,1)</f>
        <v>0</v>
      </c>
      <c r="G143" t="s">
        <v>16</v>
      </c>
      <c r="H143" t="s">
        <v>55</v>
      </c>
      <c r="I143">
        <f>IF(Table13[[#This Row],[New Actor2]]="No",0,1)</f>
        <v>0</v>
      </c>
      <c r="J143" t="s">
        <v>16</v>
      </c>
      <c r="K143">
        <f>IF(Table13[[#This Row],[New Director2]]="No",0,1)</f>
        <v>1</v>
      </c>
      <c r="L143" t="s">
        <v>18</v>
      </c>
      <c r="M143">
        <f>IF(Table13[[#This Row],[New Music Director]]="No",0,1)</f>
        <v>0</v>
      </c>
      <c r="N143" t="s">
        <v>16</v>
      </c>
      <c r="O143" t="s">
        <v>396</v>
      </c>
      <c r="P143" t="s">
        <v>403</v>
      </c>
      <c r="Q143" t="s">
        <v>58</v>
      </c>
      <c r="R143">
        <v>1500</v>
      </c>
      <c r="S143" s="2">
        <v>800000000</v>
      </c>
      <c r="T143" s="2">
        <v>639212500</v>
      </c>
      <c r="U143" t="str">
        <f t="shared" si="2"/>
        <v>Average</v>
      </c>
    </row>
    <row r="144" spans="1:21" x14ac:dyDescent="0.3">
      <c r="A144" t="s">
        <v>404</v>
      </c>
      <c r="B144">
        <f>IF(Table13[[#This Row],[Release Period2]]="Normal",1,0)</f>
        <v>0</v>
      </c>
      <c r="C144" t="s">
        <v>23</v>
      </c>
      <c r="D144">
        <f>IF(Table13[[#This Row],[Whether Remake]]="No",0,1)</f>
        <v>0</v>
      </c>
      <c r="E144" t="s">
        <v>16</v>
      </c>
      <c r="F144">
        <f>IF(Table13[[#This Row],[Whether Franchise]]="No",0,1)</f>
        <v>0</v>
      </c>
      <c r="G144" t="s">
        <v>16</v>
      </c>
      <c r="H144" t="s">
        <v>55</v>
      </c>
      <c r="I144">
        <f>IF(Table13[[#This Row],[New Actor2]]="No",0,1)</f>
        <v>0</v>
      </c>
      <c r="J144" t="s">
        <v>16</v>
      </c>
      <c r="K144">
        <f>IF(Table13[[#This Row],[New Director2]]="No",0,1)</f>
        <v>0</v>
      </c>
      <c r="L144" t="s">
        <v>16</v>
      </c>
      <c r="M144">
        <f>IF(Table13[[#This Row],[New Music Director]]="No",0,1)</f>
        <v>0</v>
      </c>
      <c r="N144" t="s">
        <v>16</v>
      </c>
      <c r="O144" t="s">
        <v>396</v>
      </c>
      <c r="P144" t="s">
        <v>403</v>
      </c>
      <c r="Q144" t="s">
        <v>405</v>
      </c>
      <c r="R144">
        <v>2800</v>
      </c>
      <c r="S144" s="2">
        <v>700000000</v>
      </c>
      <c r="T144" s="2">
        <v>848280000</v>
      </c>
      <c r="U144" t="str">
        <f t="shared" si="2"/>
        <v>Hit</v>
      </c>
    </row>
    <row r="145" spans="1:21" x14ac:dyDescent="0.3">
      <c r="A145" t="s">
        <v>406</v>
      </c>
      <c r="B145">
        <f>IF(Table13[[#This Row],[Release Period2]]="Normal",1,0)</f>
        <v>1</v>
      </c>
      <c r="C145" t="s">
        <v>15</v>
      </c>
      <c r="D145">
        <f>IF(Table13[[#This Row],[Whether Remake]]="No",0,1)</f>
        <v>0</v>
      </c>
      <c r="E145" t="s">
        <v>16</v>
      </c>
      <c r="F145">
        <f>IF(Table13[[#This Row],[Whether Franchise]]="No",0,1)</f>
        <v>1</v>
      </c>
      <c r="G145" t="s">
        <v>18</v>
      </c>
      <c r="H145" t="s">
        <v>42</v>
      </c>
      <c r="I145">
        <f>IF(Table13[[#This Row],[New Actor2]]="No",0,1)</f>
        <v>0</v>
      </c>
      <c r="J145" t="s">
        <v>16</v>
      </c>
      <c r="K145">
        <f>IF(Table13[[#This Row],[New Director2]]="No",0,1)</f>
        <v>1</v>
      </c>
      <c r="L145" t="s">
        <v>18</v>
      </c>
      <c r="M145">
        <f>IF(Table13[[#This Row],[New Music Director]]="No",0,1)</f>
        <v>0</v>
      </c>
      <c r="N145" t="s">
        <v>16</v>
      </c>
      <c r="O145" t="s">
        <v>396</v>
      </c>
      <c r="P145" t="s">
        <v>407</v>
      </c>
      <c r="Q145" t="s">
        <v>138</v>
      </c>
      <c r="R145">
        <v>2750</v>
      </c>
      <c r="S145" s="2">
        <v>630000000</v>
      </c>
      <c r="T145" s="2">
        <v>970540000</v>
      </c>
      <c r="U145" t="str">
        <f t="shared" si="2"/>
        <v>Hit</v>
      </c>
    </row>
    <row r="146" spans="1:21" x14ac:dyDescent="0.3">
      <c r="A146" t="s">
        <v>408</v>
      </c>
      <c r="B146">
        <f>IF(Table13[[#This Row],[Release Period2]]="Normal",1,0)</f>
        <v>1</v>
      </c>
      <c r="C146" t="s">
        <v>15</v>
      </c>
      <c r="D146">
        <f>IF(Table13[[#This Row],[Whether Remake]]="No",0,1)</f>
        <v>0</v>
      </c>
      <c r="E146" t="s">
        <v>16</v>
      </c>
      <c r="F146">
        <f>IF(Table13[[#This Row],[Whether Franchise]]="No",0,1)</f>
        <v>0</v>
      </c>
      <c r="G146" t="s">
        <v>16</v>
      </c>
      <c r="H146" t="s">
        <v>64</v>
      </c>
      <c r="I146">
        <f>IF(Table13[[#This Row],[New Actor2]]="No",0,1)</f>
        <v>0</v>
      </c>
      <c r="J146" t="s">
        <v>16</v>
      </c>
      <c r="K146">
        <f>IF(Table13[[#This Row],[New Director2]]="No",0,1)</f>
        <v>0</v>
      </c>
      <c r="L146" t="s">
        <v>16</v>
      </c>
      <c r="M146">
        <f>IF(Table13[[#This Row],[New Music Director]]="No",0,1)</f>
        <v>0</v>
      </c>
      <c r="N146" t="s">
        <v>16</v>
      </c>
      <c r="O146" t="s">
        <v>396</v>
      </c>
      <c r="P146" t="s">
        <v>409</v>
      </c>
      <c r="Q146" t="s">
        <v>410</v>
      </c>
      <c r="R146">
        <v>450</v>
      </c>
      <c r="S146" s="2">
        <v>180000000</v>
      </c>
      <c r="T146" s="2">
        <v>331830000</v>
      </c>
      <c r="U146" t="str">
        <f t="shared" si="2"/>
        <v>Hit</v>
      </c>
    </row>
    <row r="147" spans="1:21" x14ac:dyDescent="0.3">
      <c r="A147" t="s">
        <v>411</v>
      </c>
      <c r="B147">
        <f>IF(Table13[[#This Row],[Release Period2]]="Normal",1,0)</f>
        <v>0</v>
      </c>
      <c r="C147" t="s">
        <v>23</v>
      </c>
      <c r="D147">
        <f>IF(Table13[[#This Row],[Whether Remake]]="No",0,1)</f>
        <v>0</v>
      </c>
      <c r="E147" t="s">
        <v>16</v>
      </c>
      <c r="F147">
        <f>IF(Table13[[#This Row],[Whether Franchise]]="No",0,1)</f>
        <v>0</v>
      </c>
      <c r="G147" t="s">
        <v>16</v>
      </c>
      <c r="H147" t="s">
        <v>42</v>
      </c>
      <c r="I147">
        <f>IF(Table13[[#This Row],[New Actor2]]="No",0,1)</f>
        <v>0</v>
      </c>
      <c r="J147" t="s">
        <v>16</v>
      </c>
      <c r="K147">
        <f>IF(Table13[[#This Row],[New Director2]]="No",0,1)</f>
        <v>0</v>
      </c>
      <c r="L147" t="s">
        <v>16</v>
      </c>
      <c r="M147">
        <f>IF(Table13[[#This Row],[New Music Director]]="No",0,1)</f>
        <v>0</v>
      </c>
      <c r="N147" t="s">
        <v>16</v>
      </c>
      <c r="O147" t="s">
        <v>396</v>
      </c>
      <c r="P147" t="s">
        <v>412</v>
      </c>
      <c r="Q147" t="s">
        <v>133</v>
      </c>
      <c r="R147">
        <v>2200</v>
      </c>
      <c r="S147" s="2">
        <v>450000000</v>
      </c>
      <c r="T147" s="2">
        <v>995145000</v>
      </c>
      <c r="U147" t="str">
        <f t="shared" si="2"/>
        <v>Blockbuster</v>
      </c>
    </row>
    <row r="148" spans="1:21" x14ac:dyDescent="0.3">
      <c r="A148" t="s">
        <v>413</v>
      </c>
      <c r="B148">
        <f>IF(Table13[[#This Row],[Release Period2]]="Normal",1,0)</f>
        <v>0</v>
      </c>
      <c r="C148" t="s">
        <v>23</v>
      </c>
      <c r="D148">
        <f>IF(Table13[[#This Row],[Whether Remake]]="No",0,1)</f>
        <v>0</v>
      </c>
      <c r="E148" t="s">
        <v>16</v>
      </c>
      <c r="F148">
        <f>IF(Table13[[#This Row],[Whether Franchise]]="No",0,1)</f>
        <v>0</v>
      </c>
      <c r="G148" t="s">
        <v>16</v>
      </c>
      <c r="H148" t="s">
        <v>42</v>
      </c>
      <c r="I148">
        <f>IF(Table13[[#This Row],[New Actor2]]="No",0,1)</f>
        <v>0</v>
      </c>
      <c r="J148" t="s">
        <v>16</v>
      </c>
      <c r="K148">
        <f>IF(Table13[[#This Row],[New Director2]]="No",0,1)</f>
        <v>1</v>
      </c>
      <c r="L148" t="s">
        <v>18</v>
      </c>
      <c r="M148">
        <f>IF(Table13[[#This Row],[New Music Director]]="No",0,1)</f>
        <v>0</v>
      </c>
      <c r="N148" t="s">
        <v>16</v>
      </c>
      <c r="O148" t="s">
        <v>396</v>
      </c>
      <c r="P148" t="s">
        <v>414</v>
      </c>
      <c r="Q148" t="s">
        <v>415</v>
      </c>
      <c r="R148">
        <v>2850</v>
      </c>
      <c r="S148" s="2">
        <v>810000000</v>
      </c>
      <c r="T148" s="2">
        <v>1033030000</v>
      </c>
      <c r="U148" t="str">
        <f t="shared" si="2"/>
        <v>Hit</v>
      </c>
    </row>
    <row r="149" spans="1:21" x14ac:dyDescent="0.3">
      <c r="A149" t="s">
        <v>416</v>
      </c>
      <c r="B149">
        <f>IF(Table13[[#This Row],[Release Period2]]="Normal",1,0)</f>
        <v>1</v>
      </c>
      <c r="C149" t="s">
        <v>15</v>
      </c>
      <c r="D149">
        <f>IF(Table13[[#This Row],[Whether Remake]]="No",0,1)</f>
        <v>0</v>
      </c>
      <c r="E149" t="s">
        <v>16</v>
      </c>
      <c r="F149">
        <f>IF(Table13[[#This Row],[Whether Franchise]]="No",0,1)</f>
        <v>1</v>
      </c>
      <c r="G149" t="s">
        <v>18</v>
      </c>
      <c r="H149" t="s">
        <v>42</v>
      </c>
      <c r="I149">
        <f>IF(Table13[[#This Row],[New Actor2]]="No",0,1)</f>
        <v>0</v>
      </c>
      <c r="J149" t="s">
        <v>16</v>
      </c>
      <c r="K149">
        <f>IF(Table13[[#This Row],[New Director2]]="No",0,1)</f>
        <v>0</v>
      </c>
      <c r="L149" t="s">
        <v>16</v>
      </c>
      <c r="M149">
        <f>IF(Table13[[#This Row],[New Music Director]]="No",0,1)</f>
        <v>0</v>
      </c>
      <c r="N149" t="s">
        <v>16</v>
      </c>
      <c r="O149" t="s">
        <v>396</v>
      </c>
      <c r="P149" t="s">
        <v>414</v>
      </c>
      <c r="Q149" t="s">
        <v>417</v>
      </c>
      <c r="R149">
        <v>3650</v>
      </c>
      <c r="S149" s="2">
        <v>970000000</v>
      </c>
      <c r="T149" s="2">
        <v>1949350000</v>
      </c>
      <c r="U149" t="str">
        <f t="shared" si="2"/>
        <v>Blockbuster</v>
      </c>
    </row>
    <row r="150" spans="1:21" x14ac:dyDescent="0.3">
      <c r="A150" t="s">
        <v>418</v>
      </c>
      <c r="B150">
        <f>IF(Table13[[#This Row],[Release Period2]]="Normal",1,0)</f>
        <v>0</v>
      </c>
      <c r="C150" t="s">
        <v>23</v>
      </c>
      <c r="D150">
        <f>IF(Table13[[#This Row],[Whether Remake]]="No",0,1)</f>
        <v>1</v>
      </c>
      <c r="E150" t="s">
        <v>18</v>
      </c>
      <c r="F150">
        <f>IF(Table13[[#This Row],[Whether Franchise]]="No",0,1)</f>
        <v>0</v>
      </c>
      <c r="G150" t="s">
        <v>16</v>
      </c>
      <c r="H150" t="s">
        <v>55</v>
      </c>
      <c r="I150">
        <f>IF(Table13[[#This Row],[New Actor2]]="No",0,1)</f>
        <v>0</v>
      </c>
      <c r="J150" t="s">
        <v>16</v>
      </c>
      <c r="K150">
        <f>IF(Table13[[#This Row],[New Director2]]="No",0,1)</f>
        <v>0</v>
      </c>
      <c r="L150" t="s">
        <v>16</v>
      </c>
      <c r="M150">
        <f>IF(Table13[[#This Row],[New Music Director]]="No",0,1)</f>
        <v>0</v>
      </c>
      <c r="N150" t="s">
        <v>16</v>
      </c>
      <c r="O150" t="s">
        <v>396</v>
      </c>
      <c r="P150" t="s">
        <v>419</v>
      </c>
      <c r="Q150" t="s">
        <v>74</v>
      </c>
      <c r="R150">
        <v>3400</v>
      </c>
      <c r="S150" s="2">
        <v>1120000000</v>
      </c>
      <c r="T150" s="2">
        <v>1230950000</v>
      </c>
      <c r="U150" t="str">
        <f t="shared" si="2"/>
        <v>Hit</v>
      </c>
    </row>
    <row r="151" spans="1:21" x14ac:dyDescent="0.3">
      <c r="A151" t="s">
        <v>420</v>
      </c>
      <c r="B151">
        <f>IF(Table13[[#This Row],[Release Period2]]="Normal",1,0)</f>
        <v>0</v>
      </c>
      <c r="C151" t="s">
        <v>23</v>
      </c>
      <c r="D151">
        <f>IF(Table13[[#This Row],[Whether Remake]]="No",0,1)</f>
        <v>0</v>
      </c>
      <c r="E151" t="s">
        <v>16</v>
      </c>
      <c r="F151">
        <f>IF(Table13[[#This Row],[Whether Franchise]]="No",0,1)</f>
        <v>0</v>
      </c>
      <c r="G151" t="s">
        <v>16</v>
      </c>
      <c r="H151" t="s">
        <v>421</v>
      </c>
      <c r="I151">
        <f>IF(Table13[[#This Row],[New Actor2]]="No",0,1)</f>
        <v>0</v>
      </c>
      <c r="J151" t="s">
        <v>16</v>
      </c>
      <c r="K151">
        <f>IF(Table13[[#This Row],[New Director2]]="No",0,1)</f>
        <v>1</v>
      </c>
      <c r="L151" t="s">
        <v>18</v>
      </c>
      <c r="M151">
        <f>IF(Table13[[#This Row],[New Music Director]]="No",0,1)</f>
        <v>0</v>
      </c>
      <c r="N151" t="s">
        <v>16</v>
      </c>
      <c r="O151" t="s">
        <v>396</v>
      </c>
      <c r="P151" t="s">
        <v>422</v>
      </c>
      <c r="Q151" t="s">
        <v>79</v>
      </c>
      <c r="R151">
        <v>250</v>
      </c>
      <c r="S151" s="2">
        <v>210000000</v>
      </c>
      <c r="T151" s="2">
        <v>34700000</v>
      </c>
      <c r="U151" t="str">
        <f t="shared" si="2"/>
        <v>Flop</v>
      </c>
    </row>
    <row r="152" spans="1:21" x14ac:dyDescent="0.3">
      <c r="A152" t="s">
        <v>423</v>
      </c>
      <c r="B152">
        <f>IF(Table13[[#This Row],[Release Period2]]="Normal",1,0)</f>
        <v>0</v>
      </c>
      <c r="C152" t="s">
        <v>23</v>
      </c>
      <c r="D152">
        <f>IF(Table13[[#This Row],[Whether Remake]]="No",0,1)</f>
        <v>1</v>
      </c>
      <c r="E152" t="s">
        <v>18</v>
      </c>
      <c r="F152">
        <f>IF(Table13[[#This Row],[Whether Franchise]]="No",0,1)</f>
        <v>0</v>
      </c>
      <c r="G152" t="s">
        <v>16</v>
      </c>
      <c r="H152" t="s">
        <v>55</v>
      </c>
      <c r="I152">
        <f>IF(Table13[[#This Row],[New Actor2]]="No",0,1)</f>
        <v>0</v>
      </c>
      <c r="J152" t="s">
        <v>16</v>
      </c>
      <c r="K152">
        <f>IF(Table13[[#This Row],[New Director2]]="No",0,1)</f>
        <v>1</v>
      </c>
      <c r="L152" t="s">
        <v>18</v>
      </c>
      <c r="M152">
        <f>IF(Table13[[#This Row],[New Music Director]]="No",0,1)</f>
        <v>0</v>
      </c>
      <c r="N152" t="s">
        <v>16</v>
      </c>
      <c r="O152" t="s">
        <v>396</v>
      </c>
      <c r="P152" t="s">
        <v>424</v>
      </c>
      <c r="Q152" t="s">
        <v>103</v>
      </c>
      <c r="R152">
        <v>3100</v>
      </c>
      <c r="S152" s="2">
        <v>790000000</v>
      </c>
      <c r="T152" s="2">
        <v>1358120000</v>
      </c>
      <c r="U152" t="str">
        <f t="shared" si="2"/>
        <v>Hit</v>
      </c>
    </row>
    <row r="153" spans="1:21" x14ac:dyDescent="0.3">
      <c r="A153" t="s">
        <v>425</v>
      </c>
      <c r="B153">
        <f>IF(Table13[[#This Row],[Release Period2]]="Normal",1,0)</f>
        <v>0</v>
      </c>
      <c r="C153" t="s">
        <v>23</v>
      </c>
      <c r="D153">
        <f>IF(Table13[[#This Row],[Whether Remake]]="No",0,1)</f>
        <v>0</v>
      </c>
      <c r="E153" t="s">
        <v>16</v>
      </c>
      <c r="F153">
        <f>IF(Table13[[#This Row],[Whether Franchise]]="No",0,1)</f>
        <v>1</v>
      </c>
      <c r="G153" t="s">
        <v>18</v>
      </c>
      <c r="H153" t="s">
        <v>55</v>
      </c>
      <c r="I153">
        <f>IF(Table13[[#This Row],[New Actor2]]="No",0,1)</f>
        <v>0</v>
      </c>
      <c r="J153" t="s">
        <v>16</v>
      </c>
      <c r="K153">
        <f>IF(Table13[[#This Row],[New Director2]]="No",0,1)</f>
        <v>0</v>
      </c>
      <c r="L153" t="s">
        <v>16</v>
      </c>
      <c r="M153">
        <f>IF(Table13[[#This Row],[New Music Director]]="No",0,1)</f>
        <v>0</v>
      </c>
      <c r="N153" t="s">
        <v>16</v>
      </c>
      <c r="O153" t="s">
        <v>396</v>
      </c>
      <c r="P153" t="s">
        <v>320</v>
      </c>
      <c r="Q153" t="s">
        <v>69</v>
      </c>
      <c r="R153">
        <v>2300</v>
      </c>
      <c r="S153" s="2">
        <v>1000000000</v>
      </c>
      <c r="T153" s="2">
        <v>917100000</v>
      </c>
      <c r="U153" t="str">
        <f t="shared" si="2"/>
        <v>Average</v>
      </c>
    </row>
    <row r="154" spans="1:21" x14ac:dyDescent="0.3">
      <c r="A154" t="s">
        <v>426</v>
      </c>
      <c r="B154">
        <f>IF(Table13[[#This Row],[Release Period2]]="Normal",1,0)</f>
        <v>0</v>
      </c>
      <c r="C154" t="s">
        <v>23</v>
      </c>
      <c r="D154">
        <f>IF(Table13[[#This Row],[Whether Remake]]="No",0,1)</f>
        <v>0</v>
      </c>
      <c r="E154" t="s">
        <v>16</v>
      </c>
      <c r="F154">
        <f>IF(Table13[[#This Row],[Whether Franchise]]="No",0,1)</f>
        <v>0</v>
      </c>
      <c r="G154" t="s">
        <v>16</v>
      </c>
      <c r="H154" t="s">
        <v>29</v>
      </c>
      <c r="I154">
        <f>IF(Table13[[#This Row],[New Actor2]]="No",0,1)</f>
        <v>0</v>
      </c>
      <c r="J154" t="s">
        <v>16</v>
      </c>
      <c r="K154">
        <f>IF(Table13[[#This Row],[New Director2]]="No",0,1)</f>
        <v>0</v>
      </c>
      <c r="L154" t="s">
        <v>16</v>
      </c>
      <c r="M154">
        <f>IF(Table13[[#This Row],[New Music Director]]="No",0,1)</f>
        <v>0</v>
      </c>
      <c r="N154" t="s">
        <v>16</v>
      </c>
      <c r="O154" t="s">
        <v>396</v>
      </c>
      <c r="P154" t="s">
        <v>427</v>
      </c>
      <c r="Q154" t="s">
        <v>222</v>
      </c>
      <c r="R154">
        <v>825</v>
      </c>
      <c r="S154" s="2">
        <v>350000000</v>
      </c>
      <c r="T154" s="2">
        <v>235800000</v>
      </c>
      <c r="U154" t="str">
        <f t="shared" si="2"/>
        <v>Flop</v>
      </c>
    </row>
    <row r="155" spans="1:21" x14ac:dyDescent="0.3">
      <c r="A155" t="s">
        <v>428</v>
      </c>
      <c r="B155">
        <f>IF(Table13[[#This Row],[Release Period2]]="Normal",1,0)</f>
        <v>1</v>
      </c>
      <c r="C155" t="s">
        <v>15</v>
      </c>
      <c r="D155">
        <f>IF(Table13[[#This Row],[Whether Remake]]="No",0,1)</f>
        <v>0</v>
      </c>
      <c r="E155" t="s">
        <v>16</v>
      </c>
      <c r="F155">
        <f>IF(Table13[[#This Row],[Whether Franchise]]="No",0,1)</f>
        <v>0</v>
      </c>
      <c r="G155" t="s">
        <v>16</v>
      </c>
      <c r="H155" t="s">
        <v>29</v>
      </c>
      <c r="I155">
        <f>IF(Table13[[#This Row],[New Actor2]]="No",0,1)</f>
        <v>0</v>
      </c>
      <c r="J155" t="s">
        <v>16</v>
      </c>
      <c r="K155">
        <f>IF(Table13[[#This Row],[New Director2]]="No",0,1)</f>
        <v>0</v>
      </c>
      <c r="L155" t="s">
        <v>16</v>
      </c>
      <c r="M155">
        <f>IF(Table13[[#This Row],[New Music Director]]="No",0,1)</f>
        <v>0</v>
      </c>
      <c r="N155" t="s">
        <v>16</v>
      </c>
      <c r="O155" t="s">
        <v>396</v>
      </c>
      <c r="P155" t="s">
        <v>429</v>
      </c>
      <c r="Q155" t="s">
        <v>430</v>
      </c>
      <c r="R155">
        <v>1600</v>
      </c>
      <c r="S155" s="2">
        <v>500000000</v>
      </c>
      <c r="T155" s="2">
        <v>1036240000</v>
      </c>
      <c r="U155" t="str">
        <f t="shared" si="2"/>
        <v>Blockbuster</v>
      </c>
    </row>
    <row r="156" spans="1:21" x14ac:dyDescent="0.3">
      <c r="A156" t="s">
        <v>431</v>
      </c>
      <c r="B156">
        <f>IF(Table13[[#This Row],[Release Period2]]="Normal",1,0)</f>
        <v>0</v>
      </c>
      <c r="C156" t="s">
        <v>23</v>
      </c>
      <c r="D156">
        <f>IF(Table13[[#This Row],[Whether Remake]]="No",0,1)</f>
        <v>0</v>
      </c>
      <c r="E156" t="s">
        <v>16</v>
      </c>
      <c r="F156">
        <f>IF(Table13[[#This Row],[Whether Franchise]]="No",0,1)</f>
        <v>0</v>
      </c>
      <c r="G156" t="s">
        <v>16</v>
      </c>
      <c r="H156" t="s">
        <v>29</v>
      </c>
      <c r="I156">
        <f>IF(Table13[[#This Row],[New Actor2]]="No",0,1)</f>
        <v>0</v>
      </c>
      <c r="J156" t="s">
        <v>16</v>
      </c>
      <c r="K156">
        <f>IF(Table13[[#This Row],[New Director2]]="No",0,1)</f>
        <v>0</v>
      </c>
      <c r="L156" t="s">
        <v>16</v>
      </c>
      <c r="M156">
        <f>IF(Table13[[#This Row],[New Music Director]]="No",0,1)</f>
        <v>0</v>
      </c>
      <c r="N156" t="s">
        <v>16</v>
      </c>
      <c r="O156" t="s">
        <v>396</v>
      </c>
      <c r="P156" t="s">
        <v>429</v>
      </c>
      <c r="Q156" t="s">
        <v>405</v>
      </c>
      <c r="R156">
        <v>2450</v>
      </c>
      <c r="S156" s="2">
        <v>750000000</v>
      </c>
      <c r="T156" s="2">
        <v>1248440000</v>
      </c>
      <c r="U156" t="str">
        <f t="shared" si="2"/>
        <v>Hit</v>
      </c>
    </row>
    <row r="157" spans="1:21" x14ac:dyDescent="0.3">
      <c r="A157" t="s">
        <v>432</v>
      </c>
      <c r="B157">
        <f>IF(Table13[[#This Row],[Release Period2]]="Normal",1,0)</f>
        <v>1</v>
      </c>
      <c r="C157" t="s">
        <v>15</v>
      </c>
      <c r="D157">
        <f>IF(Table13[[#This Row],[Whether Remake]]="No",0,1)</f>
        <v>0</v>
      </c>
      <c r="E157" t="s">
        <v>16</v>
      </c>
      <c r="F157">
        <f>IF(Table13[[#This Row],[Whether Franchise]]="No",0,1)</f>
        <v>1</v>
      </c>
      <c r="G157" t="s">
        <v>18</v>
      </c>
      <c r="H157" t="s">
        <v>42</v>
      </c>
      <c r="I157">
        <f>IF(Table13[[#This Row],[New Actor2]]="No",0,1)</f>
        <v>0</v>
      </c>
      <c r="J157" t="s">
        <v>16</v>
      </c>
      <c r="K157">
        <f>IF(Table13[[#This Row],[New Director2]]="No",0,1)</f>
        <v>0</v>
      </c>
      <c r="L157" t="s">
        <v>16</v>
      </c>
      <c r="M157">
        <f>IF(Table13[[#This Row],[New Music Director]]="No",0,1)</f>
        <v>0</v>
      </c>
      <c r="N157" t="s">
        <v>16</v>
      </c>
      <c r="O157" t="s">
        <v>396</v>
      </c>
      <c r="P157" t="s">
        <v>433</v>
      </c>
      <c r="Q157" t="s">
        <v>138</v>
      </c>
      <c r="R157">
        <v>575</v>
      </c>
      <c r="S157" s="2">
        <v>180000000</v>
      </c>
      <c r="T157" s="2">
        <v>691200000</v>
      </c>
      <c r="U157" t="str">
        <f t="shared" si="2"/>
        <v>Blockbuster</v>
      </c>
    </row>
    <row r="158" spans="1:21" x14ac:dyDescent="0.3">
      <c r="A158" t="s">
        <v>434</v>
      </c>
      <c r="B158">
        <f>IF(Table13[[#This Row],[Release Period2]]="Normal",1,0)</f>
        <v>1</v>
      </c>
      <c r="C158" t="s">
        <v>15</v>
      </c>
      <c r="D158">
        <f>IF(Table13[[#This Row],[Whether Remake]]="No",0,1)</f>
        <v>0</v>
      </c>
      <c r="E158" t="s">
        <v>16</v>
      </c>
      <c r="F158">
        <f>IF(Table13[[#This Row],[Whether Franchise]]="No",0,1)</f>
        <v>0</v>
      </c>
      <c r="G158" t="s">
        <v>16</v>
      </c>
      <c r="H158" t="s">
        <v>55</v>
      </c>
      <c r="I158">
        <f>IF(Table13[[#This Row],[New Actor2]]="No",0,1)</f>
        <v>0</v>
      </c>
      <c r="J158" t="s">
        <v>16</v>
      </c>
      <c r="K158">
        <f>IF(Table13[[#This Row],[New Director2]]="No",0,1)</f>
        <v>0</v>
      </c>
      <c r="L158" t="s">
        <v>16</v>
      </c>
      <c r="M158">
        <f>IF(Table13[[#This Row],[New Music Director]]="No",0,1)</f>
        <v>0</v>
      </c>
      <c r="N158" t="s">
        <v>16</v>
      </c>
      <c r="O158" t="s">
        <v>396</v>
      </c>
      <c r="P158" t="s">
        <v>435</v>
      </c>
      <c r="Q158" t="s">
        <v>60</v>
      </c>
      <c r="R158">
        <v>1400</v>
      </c>
      <c r="S158" s="2">
        <v>620000000</v>
      </c>
      <c r="T158" s="2">
        <v>562262500</v>
      </c>
      <c r="U158" t="str">
        <f t="shared" si="2"/>
        <v>Average</v>
      </c>
    </row>
    <row r="159" spans="1:21" x14ac:dyDescent="0.3">
      <c r="A159" t="s">
        <v>436</v>
      </c>
      <c r="B159">
        <f>IF(Table13[[#This Row],[Release Period2]]="Normal",1,0)</f>
        <v>0</v>
      </c>
      <c r="C159" t="s">
        <v>23</v>
      </c>
      <c r="D159">
        <f>IF(Table13[[#This Row],[Whether Remake]]="No",0,1)</f>
        <v>0</v>
      </c>
      <c r="E159" t="s">
        <v>16</v>
      </c>
      <c r="F159">
        <f>IF(Table13[[#This Row],[Whether Franchise]]="No",0,1)</f>
        <v>0</v>
      </c>
      <c r="G159" t="s">
        <v>16</v>
      </c>
      <c r="H159" t="s">
        <v>24</v>
      </c>
      <c r="I159">
        <f>IF(Table13[[#This Row],[New Actor2]]="No",0,1)</f>
        <v>0</v>
      </c>
      <c r="J159" t="s">
        <v>16</v>
      </c>
      <c r="K159">
        <f>IF(Table13[[#This Row],[New Director2]]="No",0,1)</f>
        <v>0</v>
      </c>
      <c r="L159" t="s">
        <v>16</v>
      </c>
      <c r="M159">
        <f>IF(Table13[[#This Row],[New Music Director]]="No",0,1)</f>
        <v>0</v>
      </c>
      <c r="N159" t="s">
        <v>16</v>
      </c>
      <c r="O159" t="s">
        <v>396</v>
      </c>
      <c r="P159" t="s">
        <v>435</v>
      </c>
      <c r="Q159" t="s">
        <v>60</v>
      </c>
      <c r="R159">
        <v>1550</v>
      </c>
      <c r="S159" s="2">
        <v>500000000</v>
      </c>
      <c r="T159" s="2">
        <v>560405000</v>
      </c>
      <c r="U159" t="str">
        <f t="shared" si="2"/>
        <v>Hit</v>
      </c>
    </row>
    <row r="160" spans="1:21" x14ac:dyDescent="0.3">
      <c r="A160" t="s">
        <v>437</v>
      </c>
      <c r="B160">
        <f>IF(Table13[[#This Row],[Release Period2]]="Normal",1,0)</f>
        <v>0</v>
      </c>
      <c r="C160" t="s">
        <v>23</v>
      </c>
      <c r="D160">
        <f>IF(Table13[[#This Row],[Whether Remake]]="No",0,1)</f>
        <v>1</v>
      </c>
      <c r="E160" t="s">
        <v>18</v>
      </c>
      <c r="F160">
        <f>IF(Table13[[#This Row],[Whether Franchise]]="No",0,1)</f>
        <v>0</v>
      </c>
      <c r="G160" t="s">
        <v>16</v>
      </c>
      <c r="H160" t="s">
        <v>55</v>
      </c>
      <c r="I160">
        <f>IF(Table13[[#This Row],[New Actor2]]="No",0,1)</f>
        <v>0</v>
      </c>
      <c r="J160" t="s">
        <v>16</v>
      </c>
      <c r="K160">
        <f>IF(Table13[[#This Row],[New Director2]]="No",0,1)</f>
        <v>0</v>
      </c>
      <c r="L160" t="s">
        <v>16</v>
      </c>
      <c r="M160">
        <f>IF(Table13[[#This Row],[New Music Director]]="No",0,1)</f>
        <v>0</v>
      </c>
      <c r="N160" t="s">
        <v>16</v>
      </c>
      <c r="O160" t="s">
        <v>396</v>
      </c>
      <c r="P160" t="s">
        <v>326</v>
      </c>
      <c r="Q160" t="s">
        <v>99</v>
      </c>
      <c r="R160">
        <v>2800</v>
      </c>
      <c r="S160" s="2">
        <v>770000000</v>
      </c>
      <c r="T160" s="2">
        <v>1984775000</v>
      </c>
      <c r="U160" t="str">
        <f t="shared" si="2"/>
        <v>Blockbuster</v>
      </c>
    </row>
    <row r="161" spans="1:21" x14ac:dyDescent="0.3">
      <c r="A161" t="s">
        <v>438</v>
      </c>
      <c r="B161">
        <f>IF(Table13[[#This Row],[Release Period2]]="Normal",1,0)</f>
        <v>0</v>
      </c>
      <c r="C161" t="s">
        <v>23</v>
      </c>
      <c r="D161">
        <f>IF(Table13[[#This Row],[Whether Remake]]="No",0,1)</f>
        <v>0</v>
      </c>
      <c r="E161" t="s">
        <v>16</v>
      </c>
      <c r="F161">
        <f>IF(Table13[[#This Row],[Whether Franchise]]="No",0,1)</f>
        <v>0</v>
      </c>
      <c r="G161" t="s">
        <v>16</v>
      </c>
      <c r="H161" t="s">
        <v>301</v>
      </c>
      <c r="I161">
        <f>IF(Table13[[#This Row],[New Actor2]]="No",0,1)</f>
        <v>0</v>
      </c>
      <c r="J161" t="s">
        <v>16</v>
      </c>
      <c r="K161">
        <f>IF(Table13[[#This Row],[New Director2]]="No",0,1)</f>
        <v>0</v>
      </c>
      <c r="L161" t="s">
        <v>16</v>
      </c>
      <c r="M161">
        <f>IF(Table13[[#This Row],[New Music Director]]="No",0,1)</f>
        <v>0</v>
      </c>
      <c r="N161" t="s">
        <v>16</v>
      </c>
      <c r="O161" t="s">
        <v>396</v>
      </c>
      <c r="P161" t="s">
        <v>326</v>
      </c>
      <c r="Q161" t="s">
        <v>99</v>
      </c>
      <c r="R161">
        <v>3100</v>
      </c>
      <c r="S161" s="2">
        <v>910000000</v>
      </c>
      <c r="T161" s="2">
        <v>1253850000</v>
      </c>
      <c r="U161" t="str">
        <f t="shared" si="2"/>
        <v>Hit</v>
      </c>
    </row>
    <row r="162" spans="1:21" x14ac:dyDescent="0.3">
      <c r="A162" t="s">
        <v>439</v>
      </c>
      <c r="B162">
        <f>IF(Table13[[#This Row],[Release Period2]]="Normal",1,0)</f>
        <v>0</v>
      </c>
      <c r="C162" t="s">
        <v>23</v>
      </c>
      <c r="D162">
        <f>IF(Table13[[#This Row],[Whether Remake]]="No",0,1)</f>
        <v>1</v>
      </c>
      <c r="E162" t="s">
        <v>18</v>
      </c>
      <c r="F162">
        <f>IF(Table13[[#This Row],[Whether Franchise]]="No",0,1)</f>
        <v>0</v>
      </c>
      <c r="G162" t="s">
        <v>16</v>
      </c>
      <c r="H162" t="s">
        <v>42</v>
      </c>
      <c r="I162">
        <f>IF(Table13[[#This Row],[New Actor2]]="No",0,1)</f>
        <v>0</v>
      </c>
      <c r="J162" t="s">
        <v>16</v>
      </c>
      <c r="K162">
        <f>IF(Table13[[#This Row],[New Director2]]="No",0,1)</f>
        <v>0</v>
      </c>
      <c r="L162" t="s">
        <v>16</v>
      </c>
      <c r="M162">
        <f>IF(Table13[[#This Row],[New Music Director]]="No",0,1)</f>
        <v>0</v>
      </c>
      <c r="N162" t="s">
        <v>16</v>
      </c>
      <c r="O162" t="s">
        <v>396</v>
      </c>
      <c r="P162" t="s">
        <v>331</v>
      </c>
      <c r="Q162" t="s">
        <v>69</v>
      </c>
      <c r="R162">
        <v>550</v>
      </c>
      <c r="S162" s="2">
        <v>170000000</v>
      </c>
      <c r="T162" s="2">
        <v>546517500</v>
      </c>
      <c r="U162" t="str">
        <f t="shared" si="2"/>
        <v>Blockbuster</v>
      </c>
    </row>
    <row r="163" spans="1:21" x14ac:dyDescent="0.3">
      <c r="A163" t="s">
        <v>440</v>
      </c>
      <c r="B163">
        <f>IF(Table13[[#This Row],[Release Period2]]="Normal",1,0)</f>
        <v>0</v>
      </c>
      <c r="C163" t="s">
        <v>23</v>
      </c>
      <c r="D163">
        <f>IF(Table13[[#This Row],[Whether Remake]]="No",0,1)</f>
        <v>0</v>
      </c>
      <c r="E163" t="s">
        <v>16</v>
      </c>
      <c r="F163">
        <f>IF(Table13[[#This Row],[Whether Franchise]]="No",0,1)</f>
        <v>0</v>
      </c>
      <c r="G163" t="s">
        <v>16</v>
      </c>
      <c r="H163" t="s">
        <v>42</v>
      </c>
      <c r="I163">
        <f>IF(Table13[[#This Row],[New Actor2]]="No",0,1)</f>
        <v>0</v>
      </c>
      <c r="J163" t="s">
        <v>16</v>
      </c>
      <c r="K163">
        <f>IF(Table13[[#This Row],[New Director2]]="No",0,1)</f>
        <v>0</v>
      </c>
      <c r="L163" t="s">
        <v>16</v>
      </c>
      <c r="M163">
        <f>IF(Table13[[#This Row],[New Music Director]]="No",0,1)</f>
        <v>0</v>
      </c>
      <c r="N163" t="s">
        <v>16</v>
      </c>
      <c r="O163" t="s">
        <v>396</v>
      </c>
      <c r="P163" t="s">
        <v>331</v>
      </c>
      <c r="Q163" t="s">
        <v>69</v>
      </c>
      <c r="R163">
        <v>750</v>
      </c>
      <c r="S163" s="2">
        <v>320000000</v>
      </c>
      <c r="T163" s="2">
        <v>678252500</v>
      </c>
      <c r="U163" t="str">
        <f t="shared" si="2"/>
        <v>Blockbuster</v>
      </c>
    </row>
    <row r="164" spans="1:21" x14ac:dyDescent="0.3">
      <c r="A164" t="s">
        <v>441</v>
      </c>
      <c r="B164">
        <f>IF(Table13[[#This Row],[Release Period2]]="Normal",1,0)</f>
        <v>0</v>
      </c>
      <c r="C164" t="s">
        <v>23</v>
      </c>
      <c r="D164">
        <f>IF(Table13[[#This Row],[Whether Remake]]="No",0,1)</f>
        <v>1</v>
      </c>
      <c r="E164" t="s">
        <v>18</v>
      </c>
      <c r="F164">
        <f>IF(Table13[[#This Row],[Whether Franchise]]="No",0,1)</f>
        <v>0</v>
      </c>
      <c r="G164" t="s">
        <v>16</v>
      </c>
      <c r="H164" t="s">
        <v>42</v>
      </c>
      <c r="I164">
        <f>IF(Table13[[#This Row],[New Actor2]]="No",0,1)</f>
        <v>0</v>
      </c>
      <c r="J164" t="s">
        <v>16</v>
      </c>
      <c r="K164">
        <f>IF(Table13[[#This Row],[New Director2]]="No",0,1)</f>
        <v>0</v>
      </c>
      <c r="L164" t="s">
        <v>16</v>
      </c>
      <c r="M164">
        <f>IF(Table13[[#This Row],[New Music Director]]="No",0,1)</f>
        <v>0</v>
      </c>
      <c r="N164" t="s">
        <v>16</v>
      </c>
      <c r="O164" t="s">
        <v>396</v>
      </c>
      <c r="P164" t="s">
        <v>331</v>
      </c>
      <c r="Q164" t="s">
        <v>69</v>
      </c>
      <c r="R164">
        <v>1050</v>
      </c>
      <c r="S164" s="2">
        <v>320000000</v>
      </c>
      <c r="T164" s="2">
        <v>828377500</v>
      </c>
      <c r="U164" t="str">
        <f t="shared" si="2"/>
        <v>Blockbuster</v>
      </c>
    </row>
    <row r="165" spans="1:21" x14ac:dyDescent="0.3">
      <c r="A165" t="s">
        <v>442</v>
      </c>
      <c r="B165">
        <f>IF(Table13[[#This Row],[Release Period2]]="Normal",1,0)</f>
        <v>0</v>
      </c>
      <c r="C165" t="s">
        <v>23</v>
      </c>
      <c r="D165">
        <f>IF(Table13[[#This Row],[Whether Remake]]="No",0,1)</f>
        <v>0</v>
      </c>
      <c r="E165" t="s">
        <v>16</v>
      </c>
      <c r="F165">
        <f>IF(Table13[[#This Row],[Whether Franchise]]="No",0,1)</f>
        <v>0</v>
      </c>
      <c r="G165" t="s">
        <v>16</v>
      </c>
      <c r="H165" t="s">
        <v>42</v>
      </c>
      <c r="I165">
        <f>IF(Table13[[#This Row],[New Actor2]]="No",0,1)</f>
        <v>0</v>
      </c>
      <c r="J165" t="s">
        <v>16</v>
      </c>
      <c r="K165">
        <f>IF(Table13[[#This Row],[New Director2]]="No",0,1)</f>
        <v>0</v>
      </c>
      <c r="L165" t="s">
        <v>16</v>
      </c>
      <c r="M165">
        <f>IF(Table13[[#This Row],[New Music Director]]="No",0,1)</f>
        <v>0</v>
      </c>
      <c r="N165" t="s">
        <v>16</v>
      </c>
      <c r="O165" t="s">
        <v>396</v>
      </c>
      <c r="P165" t="s">
        <v>331</v>
      </c>
      <c r="Q165" t="s">
        <v>69</v>
      </c>
      <c r="R165">
        <v>1550</v>
      </c>
      <c r="S165" s="2">
        <v>600000000</v>
      </c>
      <c r="T165" s="2">
        <v>818520000</v>
      </c>
      <c r="U165" t="str">
        <f t="shared" si="2"/>
        <v>Hit</v>
      </c>
    </row>
    <row r="166" spans="1:21" x14ac:dyDescent="0.3">
      <c r="A166" t="s">
        <v>443</v>
      </c>
      <c r="B166">
        <f>IF(Table13[[#This Row],[Release Period2]]="Normal",1,0)</f>
        <v>1</v>
      </c>
      <c r="C166" t="s">
        <v>15</v>
      </c>
      <c r="D166">
        <f>IF(Table13[[#This Row],[Whether Remake]]="No",0,1)</f>
        <v>1</v>
      </c>
      <c r="E166" t="s">
        <v>18</v>
      </c>
      <c r="F166">
        <f>IF(Table13[[#This Row],[Whether Franchise]]="No",0,1)</f>
        <v>0</v>
      </c>
      <c r="G166" t="s">
        <v>16</v>
      </c>
      <c r="H166" t="s">
        <v>42</v>
      </c>
      <c r="I166">
        <f>IF(Table13[[#This Row],[New Actor2]]="No",0,1)</f>
        <v>0</v>
      </c>
      <c r="J166" t="s">
        <v>16</v>
      </c>
      <c r="K166">
        <f>IF(Table13[[#This Row],[New Director2]]="No",0,1)</f>
        <v>0</v>
      </c>
      <c r="L166" t="s">
        <v>16</v>
      </c>
      <c r="M166">
        <f>IF(Table13[[#This Row],[New Music Director]]="No",0,1)</f>
        <v>0</v>
      </c>
      <c r="N166" t="s">
        <v>16</v>
      </c>
      <c r="O166" t="s">
        <v>396</v>
      </c>
      <c r="P166" t="s">
        <v>331</v>
      </c>
      <c r="Q166" t="s">
        <v>69</v>
      </c>
      <c r="R166">
        <v>1450</v>
      </c>
      <c r="S166" s="2">
        <v>350000000</v>
      </c>
      <c r="T166" s="2">
        <v>627920000</v>
      </c>
      <c r="U166" t="str">
        <f t="shared" si="2"/>
        <v>Hit</v>
      </c>
    </row>
    <row r="167" spans="1:21" x14ac:dyDescent="0.3">
      <c r="A167" t="s">
        <v>444</v>
      </c>
      <c r="B167">
        <f>IF(Table13[[#This Row],[Release Period2]]="Normal",1,0)</f>
        <v>0</v>
      </c>
      <c r="C167" t="s">
        <v>23</v>
      </c>
      <c r="D167">
        <f>IF(Table13[[#This Row],[Whether Remake]]="No",0,1)</f>
        <v>0</v>
      </c>
      <c r="E167" t="s">
        <v>16</v>
      </c>
      <c r="F167">
        <f>IF(Table13[[#This Row],[Whether Franchise]]="No",0,1)</f>
        <v>0</v>
      </c>
      <c r="G167" t="s">
        <v>16</v>
      </c>
      <c r="H167" t="s">
        <v>64</v>
      </c>
      <c r="I167">
        <f>IF(Table13[[#This Row],[New Actor2]]="No",0,1)</f>
        <v>0</v>
      </c>
      <c r="J167" t="s">
        <v>16</v>
      </c>
      <c r="K167">
        <f>IF(Table13[[#This Row],[New Director2]]="No",0,1)</f>
        <v>0</v>
      </c>
      <c r="L167" t="s">
        <v>16</v>
      </c>
      <c r="M167">
        <f>IF(Table13[[#This Row],[New Music Director]]="No",0,1)</f>
        <v>0</v>
      </c>
      <c r="N167" t="s">
        <v>16</v>
      </c>
      <c r="O167" t="s">
        <v>396</v>
      </c>
      <c r="P167" t="s">
        <v>445</v>
      </c>
      <c r="Q167" t="s">
        <v>246</v>
      </c>
      <c r="R167">
        <v>475</v>
      </c>
      <c r="S167" s="2">
        <v>170000000</v>
      </c>
      <c r="T167" s="2">
        <v>273650000</v>
      </c>
      <c r="U167" t="str">
        <f t="shared" si="2"/>
        <v>Hit</v>
      </c>
    </row>
    <row r="168" spans="1:21" x14ac:dyDescent="0.3">
      <c r="A168" t="s">
        <v>446</v>
      </c>
      <c r="B168">
        <f>IF(Table13[[#This Row],[Release Period2]]="Normal",1,0)</f>
        <v>0</v>
      </c>
      <c r="C168" t="s">
        <v>23</v>
      </c>
      <c r="D168">
        <f>IF(Table13[[#This Row],[Whether Remake]]="No",0,1)</f>
        <v>1</v>
      </c>
      <c r="E168" t="s">
        <v>18</v>
      </c>
      <c r="F168">
        <f>IF(Table13[[#This Row],[Whether Franchise]]="No",0,1)</f>
        <v>0</v>
      </c>
      <c r="G168" t="s">
        <v>16</v>
      </c>
      <c r="H168" t="s">
        <v>55</v>
      </c>
      <c r="I168">
        <f>IF(Table13[[#This Row],[New Actor2]]="No",0,1)</f>
        <v>0</v>
      </c>
      <c r="J168" t="s">
        <v>16</v>
      </c>
      <c r="K168">
        <f>IF(Table13[[#This Row],[New Director2]]="No",0,1)</f>
        <v>0</v>
      </c>
      <c r="L168" t="s">
        <v>16</v>
      </c>
      <c r="M168">
        <f>IF(Table13[[#This Row],[New Music Director]]="No",0,1)</f>
        <v>0</v>
      </c>
      <c r="N168" t="s">
        <v>16</v>
      </c>
      <c r="O168" t="s">
        <v>396</v>
      </c>
      <c r="P168" t="s">
        <v>334</v>
      </c>
      <c r="Q168" t="s">
        <v>79</v>
      </c>
      <c r="R168">
        <v>525</v>
      </c>
      <c r="S168" s="2">
        <v>250000000</v>
      </c>
      <c r="T168" s="2">
        <v>145952500</v>
      </c>
      <c r="U168" t="str">
        <f t="shared" si="2"/>
        <v>Flop</v>
      </c>
    </row>
    <row r="169" spans="1:21" x14ac:dyDescent="0.3">
      <c r="A169" t="s">
        <v>447</v>
      </c>
      <c r="B169">
        <f>IF(Table13[[#This Row],[Release Period2]]="Normal",1,0)</f>
        <v>1</v>
      </c>
      <c r="C169" t="s">
        <v>15</v>
      </c>
      <c r="D169">
        <f>IF(Table13[[#This Row],[Whether Remake]]="No",0,1)</f>
        <v>0</v>
      </c>
      <c r="E169" t="s">
        <v>16</v>
      </c>
      <c r="F169">
        <f>IF(Table13[[#This Row],[Whether Franchise]]="No",0,1)</f>
        <v>0</v>
      </c>
      <c r="G169" t="s">
        <v>16</v>
      </c>
      <c r="H169" t="s">
        <v>24</v>
      </c>
      <c r="I169">
        <f>IF(Table13[[#This Row],[New Actor2]]="No",0,1)</f>
        <v>0</v>
      </c>
      <c r="J169" t="s">
        <v>16</v>
      </c>
      <c r="K169">
        <f>IF(Table13[[#This Row],[New Director2]]="No",0,1)</f>
        <v>1</v>
      </c>
      <c r="L169" t="s">
        <v>18</v>
      </c>
      <c r="M169">
        <f>IF(Table13[[#This Row],[New Music Director]]="No",0,1)</f>
        <v>0</v>
      </c>
      <c r="N169" t="s">
        <v>16</v>
      </c>
      <c r="O169" t="s">
        <v>396</v>
      </c>
      <c r="P169" t="s">
        <v>448</v>
      </c>
      <c r="Q169" t="s">
        <v>69</v>
      </c>
      <c r="R169">
        <v>2100</v>
      </c>
      <c r="S169" s="2">
        <v>540000000</v>
      </c>
      <c r="T169" s="2">
        <v>804360000</v>
      </c>
      <c r="U169" t="str">
        <f t="shared" si="2"/>
        <v>Hit</v>
      </c>
    </row>
    <row r="170" spans="1:21" x14ac:dyDescent="0.3">
      <c r="A170" t="s">
        <v>449</v>
      </c>
      <c r="B170">
        <f>IF(Table13[[#This Row],[Release Period2]]="Normal",1,0)</f>
        <v>1</v>
      </c>
      <c r="C170" t="s">
        <v>15</v>
      </c>
      <c r="D170">
        <f>IF(Table13[[#This Row],[Whether Remake]]="No",0,1)</f>
        <v>0</v>
      </c>
      <c r="E170" t="s">
        <v>16</v>
      </c>
      <c r="F170">
        <f>IF(Table13[[#This Row],[Whether Franchise]]="No",0,1)</f>
        <v>0</v>
      </c>
      <c r="G170" t="s">
        <v>16</v>
      </c>
      <c r="H170" t="s">
        <v>118</v>
      </c>
      <c r="I170">
        <f>IF(Table13[[#This Row],[New Actor2]]="No",0,1)</f>
        <v>0</v>
      </c>
      <c r="J170" t="s">
        <v>16</v>
      </c>
      <c r="K170">
        <f>IF(Table13[[#This Row],[New Director2]]="No",0,1)</f>
        <v>1</v>
      </c>
      <c r="L170" t="s">
        <v>18</v>
      </c>
      <c r="M170">
        <f>IF(Table13[[#This Row],[New Music Director]]="No",0,1)</f>
        <v>0</v>
      </c>
      <c r="N170" t="s">
        <v>16</v>
      </c>
      <c r="O170" t="s">
        <v>396</v>
      </c>
      <c r="P170" t="s">
        <v>450</v>
      </c>
      <c r="Q170" t="s">
        <v>246</v>
      </c>
      <c r="R170">
        <v>1500</v>
      </c>
      <c r="S170" s="2">
        <v>650000000</v>
      </c>
      <c r="T170" s="2">
        <v>855630000</v>
      </c>
      <c r="U170" t="str">
        <f t="shared" si="2"/>
        <v>Hit</v>
      </c>
    </row>
    <row r="171" spans="1:21" x14ac:dyDescent="0.3">
      <c r="A171" t="s">
        <v>451</v>
      </c>
      <c r="B171">
        <f>IF(Table13[[#This Row],[Release Period2]]="Normal",1,0)</f>
        <v>0</v>
      </c>
      <c r="C171" t="s">
        <v>23</v>
      </c>
      <c r="D171">
        <f>IF(Table13[[#This Row],[Whether Remake]]="No",0,1)</f>
        <v>1</v>
      </c>
      <c r="E171" t="s">
        <v>18</v>
      </c>
      <c r="F171">
        <f>IF(Table13[[#This Row],[Whether Franchise]]="No",0,1)</f>
        <v>0</v>
      </c>
      <c r="G171" t="s">
        <v>16</v>
      </c>
      <c r="H171" t="s">
        <v>42</v>
      </c>
      <c r="I171">
        <f>IF(Table13[[#This Row],[New Actor2]]="No",0,1)</f>
        <v>0</v>
      </c>
      <c r="J171" t="s">
        <v>16</v>
      </c>
      <c r="K171">
        <f>IF(Table13[[#This Row],[New Director2]]="No",0,1)</f>
        <v>1</v>
      </c>
      <c r="L171" t="s">
        <v>18</v>
      </c>
      <c r="M171">
        <f>IF(Table13[[#This Row],[New Music Director]]="No",0,1)</f>
        <v>0</v>
      </c>
      <c r="N171" t="s">
        <v>16</v>
      </c>
      <c r="O171" t="s">
        <v>396</v>
      </c>
      <c r="P171" t="s">
        <v>350</v>
      </c>
      <c r="Q171" t="s">
        <v>60</v>
      </c>
      <c r="R171">
        <v>1000</v>
      </c>
      <c r="S171" s="2">
        <v>360000000</v>
      </c>
      <c r="T171" s="2">
        <v>839390000</v>
      </c>
      <c r="U171" t="str">
        <f t="shared" si="2"/>
        <v>Blockbuster</v>
      </c>
    </row>
    <row r="172" spans="1:21" x14ac:dyDescent="0.3">
      <c r="A172" t="s">
        <v>452</v>
      </c>
      <c r="B172">
        <f>IF(Table13[[#This Row],[Release Period2]]="Normal",1,0)</f>
        <v>0</v>
      </c>
      <c r="C172" t="s">
        <v>23</v>
      </c>
      <c r="D172">
        <f>IF(Table13[[#This Row],[Whether Remake]]="No",0,1)</f>
        <v>0</v>
      </c>
      <c r="E172" t="s">
        <v>16</v>
      </c>
      <c r="F172">
        <f>IF(Table13[[#This Row],[Whether Franchise]]="No",0,1)</f>
        <v>0</v>
      </c>
      <c r="G172" t="s">
        <v>16</v>
      </c>
      <c r="H172" t="s">
        <v>42</v>
      </c>
      <c r="I172">
        <f>IF(Table13[[#This Row],[New Actor2]]="No",0,1)</f>
        <v>0</v>
      </c>
      <c r="J172" t="s">
        <v>16</v>
      </c>
      <c r="K172">
        <f>IF(Table13[[#This Row],[New Director2]]="No",0,1)</f>
        <v>0</v>
      </c>
      <c r="L172" t="s">
        <v>16</v>
      </c>
      <c r="M172">
        <f>IF(Table13[[#This Row],[New Music Director]]="No",0,1)</f>
        <v>0</v>
      </c>
      <c r="N172" t="s">
        <v>16</v>
      </c>
      <c r="O172" t="s">
        <v>396</v>
      </c>
      <c r="P172" t="s">
        <v>350</v>
      </c>
      <c r="Q172" t="s">
        <v>60</v>
      </c>
      <c r="R172">
        <v>1700</v>
      </c>
      <c r="S172" s="2">
        <v>470000000</v>
      </c>
      <c r="T172" s="2">
        <v>1163035000</v>
      </c>
      <c r="U172" t="str">
        <f t="shared" si="2"/>
        <v>Blockbuster</v>
      </c>
    </row>
    <row r="173" spans="1:21" x14ac:dyDescent="0.3">
      <c r="A173" t="s">
        <v>453</v>
      </c>
      <c r="B173">
        <f>IF(Table13[[#This Row],[Release Period2]]="Normal",1,0)</f>
        <v>0</v>
      </c>
      <c r="C173" t="s">
        <v>23</v>
      </c>
      <c r="D173">
        <f>IF(Table13[[#This Row],[Whether Remake]]="No",0,1)</f>
        <v>0</v>
      </c>
      <c r="E173" t="s">
        <v>16</v>
      </c>
      <c r="F173">
        <f>IF(Table13[[#This Row],[Whether Franchise]]="No",0,1)</f>
        <v>1</v>
      </c>
      <c r="G173" t="s">
        <v>18</v>
      </c>
      <c r="H173" t="s">
        <v>42</v>
      </c>
      <c r="I173">
        <f>IF(Table13[[#This Row],[New Actor2]]="No",0,1)</f>
        <v>0</v>
      </c>
      <c r="J173" t="s">
        <v>16</v>
      </c>
      <c r="K173">
        <f>IF(Table13[[#This Row],[New Director2]]="No",0,1)</f>
        <v>0</v>
      </c>
      <c r="L173" t="s">
        <v>16</v>
      </c>
      <c r="M173">
        <f>IF(Table13[[#This Row],[New Music Director]]="No",0,1)</f>
        <v>0</v>
      </c>
      <c r="N173" t="s">
        <v>16</v>
      </c>
      <c r="O173" t="s">
        <v>396</v>
      </c>
      <c r="P173" t="s">
        <v>350</v>
      </c>
      <c r="Q173" t="s">
        <v>99</v>
      </c>
      <c r="R173">
        <v>2650</v>
      </c>
      <c r="S173" s="2">
        <v>720000000</v>
      </c>
      <c r="T173" s="2">
        <v>1884050000</v>
      </c>
      <c r="U173" t="str">
        <f t="shared" si="2"/>
        <v>Blockbuster</v>
      </c>
    </row>
    <row r="174" spans="1:21" x14ac:dyDescent="0.3">
      <c r="A174" t="s">
        <v>454</v>
      </c>
      <c r="B174">
        <f>IF(Table13[[#This Row],[Release Period2]]="Normal",1,0)</f>
        <v>0</v>
      </c>
      <c r="C174" t="s">
        <v>23</v>
      </c>
      <c r="D174">
        <f>IF(Table13[[#This Row],[Whether Remake]]="No",0,1)</f>
        <v>0</v>
      </c>
      <c r="E174" t="s">
        <v>16</v>
      </c>
      <c r="F174">
        <f>IF(Table13[[#This Row],[Whether Franchise]]="No",0,1)</f>
        <v>0</v>
      </c>
      <c r="G174" t="s">
        <v>16</v>
      </c>
      <c r="H174" t="s">
        <v>64</v>
      </c>
      <c r="I174">
        <f>IF(Table13[[#This Row],[New Actor2]]="No",0,1)</f>
        <v>0</v>
      </c>
      <c r="J174" t="s">
        <v>16</v>
      </c>
      <c r="K174">
        <f>IF(Table13[[#This Row],[New Director2]]="No",0,1)</f>
        <v>1</v>
      </c>
      <c r="L174" t="s">
        <v>18</v>
      </c>
      <c r="M174">
        <f>IF(Table13[[#This Row],[New Music Director]]="No",0,1)</f>
        <v>0</v>
      </c>
      <c r="N174" t="s">
        <v>16</v>
      </c>
      <c r="O174" t="s">
        <v>396</v>
      </c>
      <c r="P174" t="s">
        <v>455</v>
      </c>
      <c r="Q174" t="s">
        <v>246</v>
      </c>
      <c r="R174">
        <v>700</v>
      </c>
      <c r="S174" s="2">
        <v>350000000</v>
      </c>
      <c r="T174" s="2">
        <v>462680000</v>
      </c>
      <c r="U174" t="str">
        <f t="shared" si="2"/>
        <v>Hit</v>
      </c>
    </row>
    <row r="175" spans="1:21" x14ac:dyDescent="0.3">
      <c r="A175" t="s">
        <v>456</v>
      </c>
      <c r="B175">
        <f>IF(Table13[[#This Row],[Release Period2]]="Normal",1,0)</f>
        <v>1</v>
      </c>
      <c r="C175" t="s">
        <v>15</v>
      </c>
      <c r="D175">
        <f>IF(Table13[[#This Row],[Whether Remake]]="No",0,1)</f>
        <v>0</v>
      </c>
      <c r="E175" t="s">
        <v>16</v>
      </c>
      <c r="F175">
        <f>IF(Table13[[#This Row],[Whether Franchise]]="No",0,1)</f>
        <v>0</v>
      </c>
      <c r="G175" t="s">
        <v>16</v>
      </c>
      <c r="H175" t="s">
        <v>265</v>
      </c>
      <c r="I175">
        <f>IF(Table13[[#This Row],[New Actor2]]="No",0,1)</f>
        <v>0</v>
      </c>
      <c r="J175" t="s">
        <v>16</v>
      </c>
      <c r="K175">
        <f>IF(Table13[[#This Row],[New Director2]]="No",0,1)</f>
        <v>0</v>
      </c>
      <c r="L175" t="s">
        <v>16</v>
      </c>
      <c r="M175">
        <f>IF(Table13[[#This Row],[New Music Director]]="No",0,1)</f>
        <v>1</v>
      </c>
      <c r="N175" t="s">
        <v>18</v>
      </c>
      <c r="O175" t="s">
        <v>396</v>
      </c>
      <c r="P175" t="s">
        <v>455</v>
      </c>
      <c r="Q175" t="s">
        <v>457</v>
      </c>
      <c r="R175">
        <v>1950</v>
      </c>
      <c r="S175" s="2">
        <v>470000000</v>
      </c>
      <c r="T175" s="2">
        <v>321087500</v>
      </c>
      <c r="U175" t="str">
        <f t="shared" si="2"/>
        <v>Flop</v>
      </c>
    </row>
    <row r="176" spans="1:21" x14ac:dyDescent="0.3">
      <c r="A176" t="s">
        <v>458</v>
      </c>
      <c r="B176">
        <f>IF(Table13[[#This Row],[Release Period2]]="Normal",1,0)</f>
        <v>1</v>
      </c>
      <c r="C176" t="s">
        <v>15</v>
      </c>
      <c r="D176">
        <f>IF(Table13[[#This Row],[Whether Remake]]="No",0,1)</f>
        <v>0</v>
      </c>
      <c r="E176" t="s">
        <v>16</v>
      </c>
      <c r="F176">
        <f>IF(Table13[[#This Row],[Whether Franchise]]="No",0,1)</f>
        <v>0</v>
      </c>
      <c r="G176" t="s">
        <v>16</v>
      </c>
      <c r="H176" t="s">
        <v>24</v>
      </c>
      <c r="I176">
        <f>IF(Table13[[#This Row],[New Actor2]]="No",0,1)</f>
        <v>0</v>
      </c>
      <c r="J176" t="s">
        <v>16</v>
      </c>
      <c r="K176">
        <f>IF(Table13[[#This Row],[New Director2]]="No",0,1)</f>
        <v>0</v>
      </c>
      <c r="L176" t="s">
        <v>16</v>
      </c>
      <c r="M176">
        <f>IF(Table13[[#This Row],[New Music Director]]="No",0,1)</f>
        <v>1</v>
      </c>
      <c r="N176" t="s">
        <v>18</v>
      </c>
      <c r="O176" t="s">
        <v>396</v>
      </c>
      <c r="P176" t="s">
        <v>245</v>
      </c>
      <c r="Q176" t="s">
        <v>459</v>
      </c>
      <c r="R176">
        <v>2950</v>
      </c>
      <c r="S176" s="2">
        <v>750000000</v>
      </c>
      <c r="T176" s="2">
        <v>2000800000</v>
      </c>
      <c r="U176" t="str">
        <f t="shared" si="2"/>
        <v>Blockbuster</v>
      </c>
    </row>
    <row r="177" spans="1:21" x14ac:dyDescent="0.3">
      <c r="A177" t="s">
        <v>460</v>
      </c>
      <c r="B177">
        <f>IF(Table13[[#This Row],[Release Period2]]="Normal",1,0)</f>
        <v>0</v>
      </c>
      <c r="C177" t="s">
        <v>23</v>
      </c>
      <c r="D177">
        <f>IF(Table13[[#This Row],[Whether Remake]]="No",0,1)</f>
        <v>0</v>
      </c>
      <c r="E177" t="s">
        <v>16</v>
      </c>
      <c r="F177">
        <f>IF(Table13[[#This Row],[Whether Franchise]]="No",0,1)</f>
        <v>1</v>
      </c>
      <c r="G177" t="s">
        <v>18</v>
      </c>
      <c r="H177" t="s">
        <v>42</v>
      </c>
      <c r="I177">
        <f>IF(Table13[[#This Row],[New Actor2]]="No",0,1)</f>
        <v>0</v>
      </c>
      <c r="J177" t="s">
        <v>16</v>
      </c>
      <c r="K177">
        <f>IF(Table13[[#This Row],[New Director2]]="No",0,1)</f>
        <v>0</v>
      </c>
      <c r="L177" t="s">
        <v>16</v>
      </c>
      <c r="M177">
        <f>IF(Table13[[#This Row],[New Music Director]]="No",0,1)</f>
        <v>1</v>
      </c>
      <c r="N177" t="s">
        <v>18</v>
      </c>
      <c r="O177" t="s">
        <v>396</v>
      </c>
      <c r="P177" t="s">
        <v>461</v>
      </c>
      <c r="Q177" t="s">
        <v>462</v>
      </c>
      <c r="R177">
        <v>3300</v>
      </c>
      <c r="S177" s="2">
        <v>830000000</v>
      </c>
      <c r="T177" s="2">
        <v>1827342500</v>
      </c>
      <c r="U177" t="str">
        <f t="shared" si="2"/>
        <v>Blockbuster</v>
      </c>
    </row>
    <row r="178" spans="1:21" x14ac:dyDescent="0.3">
      <c r="A178" t="s">
        <v>463</v>
      </c>
      <c r="B178">
        <f>IF(Table13[[#This Row],[Release Period2]]="Normal",1,0)</f>
        <v>0</v>
      </c>
      <c r="C178" t="s">
        <v>23</v>
      </c>
      <c r="D178">
        <f>IF(Table13[[#This Row],[Whether Remake]]="No",0,1)</f>
        <v>0</v>
      </c>
      <c r="E178" t="s">
        <v>16</v>
      </c>
      <c r="F178">
        <f>IF(Table13[[#This Row],[Whether Franchise]]="No",0,1)</f>
        <v>0</v>
      </c>
      <c r="G178" t="s">
        <v>16</v>
      </c>
      <c r="H178" t="s">
        <v>64</v>
      </c>
      <c r="I178">
        <f>IF(Table13[[#This Row],[New Actor2]]="No",0,1)</f>
        <v>0</v>
      </c>
      <c r="J178" t="s">
        <v>16</v>
      </c>
      <c r="K178">
        <f>IF(Table13[[#This Row],[New Director2]]="No",0,1)</f>
        <v>0</v>
      </c>
      <c r="L178" t="s">
        <v>16</v>
      </c>
      <c r="M178">
        <f>IF(Table13[[#This Row],[New Music Director]]="No",0,1)</f>
        <v>0</v>
      </c>
      <c r="N178" t="s">
        <v>16</v>
      </c>
      <c r="O178" t="s">
        <v>396</v>
      </c>
      <c r="P178" t="s">
        <v>464</v>
      </c>
      <c r="Q178" t="s">
        <v>410</v>
      </c>
      <c r="R178">
        <v>400</v>
      </c>
      <c r="S178" s="2">
        <v>150000000</v>
      </c>
      <c r="T178" s="2">
        <v>230727500</v>
      </c>
      <c r="U178" t="str">
        <f t="shared" si="2"/>
        <v>Hit</v>
      </c>
    </row>
    <row r="179" spans="1:21" x14ac:dyDescent="0.3">
      <c r="A179" t="s">
        <v>465</v>
      </c>
      <c r="B179">
        <f>IF(Table13[[#This Row],[Release Period2]]="Normal",1,0)</f>
        <v>1</v>
      </c>
      <c r="C179" t="s">
        <v>15</v>
      </c>
      <c r="D179">
        <f>IF(Table13[[#This Row],[Whether Remake]]="No",0,1)</f>
        <v>0</v>
      </c>
      <c r="E179" t="s">
        <v>16</v>
      </c>
      <c r="F179">
        <f>IF(Table13[[#This Row],[Whether Franchise]]="No",0,1)</f>
        <v>0</v>
      </c>
      <c r="G179" t="s">
        <v>16</v>
      </c>
      <c r="H179" t="s">
        <v>64</v>
      </c>
      <c r="I179">
        <f>IF(Table13[[#This Row],[New Actor2]]="No",0,1)</f>
        <v>0</v>
      </c>
      <c r="J179" t="s">
        <v>16</v>
      </c>
      <c r="K179">
        <f>IF(Table13[[#This Row],[New Director2]]="No",0,1)</f>
        <v>0</v>
      </c>
      <c r="L179" t="s">
        <v>16</v>
      </c>
      <c r="M179">
        <f>IF(Table13[[#This Row],[New Music Director]]="No",0,1)</f>
        <v>0</v>
      </c>
      <c r="N179" t="s">
        <v>16</v>
      </c>
      <c r="O179" t="s">
        <v>396</v>
      </c>
      <c r="P179" t="s">
        <v>464</v>
      </c>
      <c r="Q179" t="s">
        <v>410</v>
      </c>
      <c r="R179">
        <v>250</v>
      </c>
      <c r="S179" s="2">
        <v>110000000</v>
      </c>
      <c r="T179" s="2">
        <v>78207500</v>
      </c>
      <c r="U179" t="str">
        <f t="shared" si="2"/>
        <v>Flop</v>
      </c>
    </row>
    <row r="180" spans="1:21" x14ac:dyDescent="0.3">
      <c r="A180" t="s">
        <v>466</v>
      </c>
      <c r="B180">
        <f>IF(Table13[[#This Row],[Release Period2]]="Normal",1,0)</f>
        <v>1</v>
      </c>
      <c r="C180" t="s">
        <v>15</v>
      </c>
      <c r="D180">
        <f>IF(Table13[[#This Row],[Whether Remake]]="No",0,1)</f>
        <v>1</v>
      </c>
      <c r="E180" t="s">
        <v>18</v>
      </c>
      <c r="F180">
        <f>IF(Table13[[#This Row],[Whether Franchise]]="No",0,1)</f>
        <v>0</v>
      </c>
      <c r="G180" t="s">
        <v>16</v>
      </c>
      <c r="H180" t="s">
        <v>42</v>
      </c>
      <c r="I180">
        <f>IF(Table13[[#This Row],[New Actor2]]="No",0,1)</f>
        <v>0</v>
      </c>
      <c r="J180" t="s">
        <v>16</v>
      </c>
      <c r="K180">
        <f>IF(Table13[[#This Row],[New Director2]]="No",0,1)</f>
        <v>0</v>
      </c>
      <c r="L180" t="s">
        <v>16</v>
      </c>
      <c r="M180">
        <f>IF(Table13[[#This Row],[New Music Director]]="No",0,1)</f>
        <v>0</v>
      </c>
      <c r="N180" t="s">
        <v>16</v>
      </c>
      <c r="O180" t="s">
        <v>396</v>
      </c>
      <c r="P180" t="s">
        <v>174</v>
      </c>
      <c r="Q180" t="s">
        <v>405</v>
      </c>
      <c r="R180">
        <v>1200</v>
      </c>
      <c r="S180" s="2">
        <v>250000000</v>
      </c>
      <c r="T180" s="2">
        <v>1215775000</v>
      </c>
      <c r="U180" t="str">
        <f t="shared" si="2"/>
        <v>Blockbuster</v>
      </c>
    </row>
    <row r="181" spans="1:21" x14ac:dyDescent="0.3">
      <c r="A181" t="s">
        <v>467</v>
      </c>
      <c r="B181">
        <f>IF(Table13[[#This Row],[Release Period2]]="Normal",1,0)</f>
        <v>1</v>
      </c>
      <c r="C181" t="s">
        <v>15</v>
      </c>
      <c r="D181">
        <f>IF(Table13[[#This Row],[Whether Remake]]="No",0,1)</f>
        <v>0</v>
      </c>
      <c r="E181" t="s">
        <v>16</v>
      </c>
      <c r="F181">
        <f>IF(Table13[[#This Row],[Whether Franchise]]="No",0,1)</f>
        <v>0</v>
      </c>
      <c r="G181" t="s">
        <v>16</v>
      </c>
      <c r="H181" t="s">
        <v>55</v>
      </c>
      <c r="I181">
        <f>IF(Table13[[#This Row],[New Actor2]]="No",0,1)</f>
        <v>0</v>
      </c>
      <c r="J181" t="s">
        <v>16</v>
      </c>
      <c r="K181">
        <f>IF(Table13[[#This Row],[New Director2]]="No",0,1)</f>
        <v>1</v>
      </c>
      <c r="L181" t="s">
        <v>18</v>
      </c>
      <c r="M181">
        <f>IF(Table13[[#This Row],[New Music Director]]="No",0,1)</f>
        <v>0</v>
      </c>
      <c r="N181" t="s">
        <v>16</v>
      </c>
      <c r="O181" t="s">
        <v>396</v>
      </c>
      <c r="P181" t="s">
        <v>81</v>
      </c>
      <c r="Q181" t="s">
        <v>133</v>
      </c>
      <c r="R181">
        <v>950</v>
      </c>
      <c r="S181" s="2">
        <v>310000000</v>
      </c>
      <c r="T181" s="2">
        <v>516200000</v>
      </c>
      <c r="U181" t="str">
        <f t="shared" si="2"/>
        <v>Hit</v>
      </c>
    </row>
    <row r="182" spans="1:21" x14ac:dyDescent="0.3">
      <c r="A182" t="s">
        <v>468</v>
      </c>
      <c r="B182">
        <f>IF(Table13[[#This Row],[Release Period2]]="Normal",1,0)</f>
        <v>1</v>
      </c>
      <c r="C182" t="s">
        <v>15</v>
      </c>
      <c r="D182">
        <f>IF(Table13[[#This Row],[Whether Remake]]="No",0,1)</f>
        <v>0</v>
      </c>
      <c r="E182" t="s">
        <v>16</v>
      </c>
      <c r="F182">
        <f>IF(Table13[[#This Row],[Whether Franchise]]="No",0,1)</f>
        <v>0</v>
      </c>
      <c r="G182" t="s">
        <v>16</v>
      </c>
      <c r="H182" t="s">
        <v>42</v>
      </c>
      <c r="I182">
        <f>IF(Table13[[#This Row],[New Actor2]]="No",0,1)</f>
        <v>0</v>
      </c>
      <c r="J182" t="s">
        <v>16</v>
      </c>
      <c r="K182">
        <f>IF(Table13[[#This Row],[New Director2]]="No",0,1)</f>
        <v>0</v>
      </c>
      <c r="L182" t="s">
        <v>16</v>
      </c>
      <c r="M182">
        <f>IF(Table13[[#This Row],[New Music Director]]="No",0,1)</f>
        <v>0</v>
      </c>
      <c r="N182" t="s">
        <v>16</v>
      </c>
      <c r="O182" t="s">
        <v>396</v>
      </c>
      <c r="P182" t="s">
        <v>230</v>
      </c>
      <c r="Q182" t="s">
        <v>246</v>
      </c>
      <c r="R182">
        <v>500</v>
      </c>
      <c r="S182" s="2">
        <v>200000000</v>
      </c>
      <c r="T182" s="2">
        <v>265825000</v>
      </c>
      <c r="U182" t="str">
        <f t="shared" si="2"/>
        <v>Hit</v>
      </c>
    </row>
    <row r="183" spans="1:21" x14ac:dyDescent="0.3">
      <c r="A183" t="s">
        <v>469</v>
      </c>
      <c r="B183">
        <f>IF(Table13[[#This Row],[Release Period2]]="Normal",1,0)</f>
        <v>0</v>
      </c>
      <c r="C183" t="s">
        <v>23</v>
      </c>
      <c r="D183">
        <f>IF(Table13[[#This Row],[Whether Remake]]="No",0,1)</f>
        <v>0</v>
      </c>
      <c r="E183" t="s">
        <v>16</v>
      </c>
      <c r="F183">
        <f>IF(Table13[[#This Row],[Whether Franchise]]="No",0,1)</f>
        <v>0</v>
      </c>
      <c r="G183" t="s">
        <v>16</v>
      </c>
      <c r="H183" t="s">
        <v>24</v>
      </c>
      <c r="I183">
        <f>IF(Table13[[#This Row],[New Actor2]]="No",0,1)</f>
        <v>0</v>
      </c>
      <c r="J183" t="s">
        <v>16</v>
      </c>
      <c r="K183">
        <f>IF(Table13[[#This Row],[New Director2]]="No",0,1)</f>
        <v>0</v>
      </c>
      <c r="L183" t="s">
        <v>16</v>
      </c>
      <c r="M183">
        <f>IF(Table13[[#This Row],[New Music Director]]="No",0,1)</f>
        <v>0</v>
      </c>
      <c r="N183" t="s">
        <v>16</v>
      </c>
      <c r="O183" t="s">
        <v>396</v>
      </c>
      <c r="P183" t="s">
        <v>470</v>
      </c>
      <c r="Q183" t="s">
        <v>246</v>
      </c>
      <c r="R183">
        <v>400</v>
      </c>
      <c r="S183" s="2">
        <v>160000000</v>
      </c>
      <c r="T183" s="2">
        <v>424862500</v>
      </c>
      <c r="U183" t="str">
        <f t="shared" si="2"/>
        <v>Blockbuster</v>
      </c>
    </row>
    <row r="184" spans="1:21" x14ac:dyDescent="0.3">
      <c r="A184" t="s">
        <v>471</v>
      </c>
      <c r="B184">
        <f>IF(Table13[[#This Row],[Release Period2]]="Normal",1,0)</f>
        <v>1</v>
      </c>
      <c r="C184" t="s">
        <v>15</v>
      </c>
      <c r="D184">
        <f>IF(Table13[[#This Row],[Whether Remake]]="No",0,1)</f>
        <v>0</v>
      </c>
      <c r="E184" t="s">
        <v>16</v>
      </c>
      <c r="F184">
        <f>IF(Table13[[#This Row],[Whether Franchise]]="No",0,1)</f>
        <v>0</v>
      </c>
      <c r="G184" t="s">
        <v>16</v>
      </c>
      <c r="H184" t="s">
        <v>64</v>
      </c>
      <c r="I184">
        <f>IF(Table13[[#This Row],[New Actor2]]="No",0,1)</f>
        <v>0</v>
      </c>
      <c r="J184" t="s">
        <v>16</v>
      </c>
      <c r="K184">
        <f>IF(Table13[[#This Row],[New Director2]]="No",0,1)</f>
        <v>0</v>
      </c>
      <c r="L184" t="s">
        <v>16</v>
      </c>
      <c r="M184">
        <f>IF(Table13[[#This Row],[New Music Director]]="No",0,1)</f>
        <v>0</v>
      </c>
      <c r="N184" t="s">
        <v>16</v>
      </c>
      <c r="O184" t="s">
        <v>396</v>
      </c>
      <c r="P184" t="s">
        <v>470</v>
      </c>
      <c r="Q184" t="s">
        <v>138</v>
      </c>
      <c r="R184">
        <v>775</v>
      </c>
      <c r="S184" s="2">
        <v>310000000</v>
      </c>
      <c r="T184" s="2">
        <v>714102500</v>
      </c>
      <c r="U184" t="str">
        <f t="shared" si="2"/>
        <v>Blockbuster</v>
      </c>
    </row>
    <row r="185" spans="1:21" x14ac:dyDescent="0.3">
      <c r="A185" t="s">
        <v>472</v>
      </c>
      <c r="B185">
        <f>IF(Table13[[#This Row],[Release Period2]]="Normal",1,0)</f>
        <v>0</v>
      </c>
      <c r="C185" t="s">
        <v>23</v>
      </c>
      <c r="D185">
        <f>IF(Table13[[#This Row],[Whether Remake]]="No",0,1)</f>
        <v>0</v>
      </c>
      <c r="E185" t="s">
        <v>16</v>
      </c>
      <c r="F185">
        <f>IF(Table13[[#This Row],[Whether Franchise]]="No",0,1)</f>
        <v>0</v>
      </c>
      <c r="G185" t="s">
        <v>16</v>
      </c>
      <c r="H185" t="s">
        <v>42</v>
      </c>
      <c r="I185">
        <f>IF(Table13[[#This Row],[New Actor2]]="No",0,1)</f>
        <v>0</v>
      </c>
      <c r="J185" t="s">
        <v>16</v>
      </c>
      <c r="K185">
        <f>IF(Table13[[#This Row],[New Director2]]="No",0,1)</f>
        <v>0</v>
      </c>
      <c r="L185" t="s">
        <v>16</v>
      </c>
      <c r="M185">
        <f>IF(Table13[[#This Row],[New Music Director]]="No",0,1)</f>
        <v>0</v>
      </c>
      <c r="N185" t="s">
        <v>16</v>
      </c>
      <c r="O185" t="s">
        <v>396</v>
      </c>
      <c r="P185" t="s">
        <v>470</v>
      </c>
      <c r="Q185" t="s">
        <v>69</v>
      </c>
      <c r="R185">
        <v>1500</v>
      </c>
      <c r="S185" s="2">
        <v>510000000</v>
      </c>
      <c r="T185" s="2">
        <v>462943750</v>
      </c>
      <c r="U185" t="str">
        <f t="shared" si="2"/>
        <v>Average</v>
      </c>
    </row>
    <row r="186" spans="1:21" x14ac:dyDescent="0.3">
      <c r="A186" t="s">
        <v>473</v>
      </c>
      <c r="B186">
        <f>IF(Table13[[#This Row],[Release Period2]]="Normal",1,0)</f>
        <v>1</v>
      </c>
      <c r="C186" t="s">
        <v>15</v>
      </c>
      <c r="D186">
        <f>IF(Table13[[#This Row],[Whether Remake]]="No",0,1)</f>
        <v>0</v>
      </c>
      <c r="E186" t="s">
        <v>16</v>
      </c>
      <c r="F186">
        <f>IF(Table13[[#This Row],[Whether Franchise]]="No",0,1)</f>
        <v>0</v>
      </c>
      <c r="G186" t="s">
        <v>16</v>
      </c>
      <c r="H186" t="s">
        <v>17</v>
      </c>
      <c r="I186">
        <f>IF(Table13[[#This Row],[New Actor2]]="No",0,1)</f>
        <v>0</v>
      </c>
      <c r="J186" t="s">
        <v>16</v>
      </c>
      <c r="K186">
        <f>IF(Table13[[#This Row],[New Director2]]="No",0,1)</f>
        <v>1</v>
      </c>
      <c r="L186" t="s">
        <v>18</v>
      </c>
      <c r="M186">
        <f>IF(Table13[[#This Row],[New Music Director]]="No",0,1)</f>
        <v>0</v>
      </c>
      <c r="N186" t="s">
        <v>16</v>
      </c>
      <c r="O186" t="s">
        <v>474</v>
      </c>
      <c r="P186" t="s">
        <v>475</v>
      </c>
      <c r="Q186" t="s">
        <v>476</v>
      </c>
      <c r="R186">
        <v>600</v>
      </c>
      <c r="S186" s="2">
        <v>100000000</v>
      </c>
      <c r="T186" s="2">
        <v>44800000</v>
      </c>
      <c r="U186" t="str">
        <f t="shared" si="2"/>
        <v>Flop</v>
      </c>
    </row>
    <row r="187" spans="1:21" x14ac:dyDescent="0.3">
      <c r="A187" t="s">
        <v>477</v>
      </c>
      <c r="B187">
        <f>IF(Table13[[#This Row],[Release Period2]]="Normal",1,0)</f>
        <v>0</v>
      </c>
      <c r="C187" t="s">
        <v>23</v>
      </c>
      <c r="D187">
        <f>IF(Table13[[#This Row],[Whether Remake]]="No",0,1)</f>
        <v>0</v>
      </c>
      <c r="E187" t="s">
        <v>16</v>
      </c>
      <c r="F187">
        <f>IF(Table13[[#This Row],[Whether Franchise]]="No",0,1)</f>
        <v>0</v>
      </c>
      <c r="G187" t="s">
        <v>16</v>
      </c>
      <c r="H187" t="s">
        <v>64</v>
      </c>
      <c r="I187">
        <f>IF(Table13[[#This Row],[New Actor2]]="No",0,1)</f>
        <v>1</v>
      </c>
      <c r="J187" t="s">
        <v>18</v>
      </c>
      <c r="K187">
        <f>IF(Table13[[#This Row],[New Director2]]="No",0,1)</f>
        <v>1</v>
      </c>
      <c r="L187" t="s">
        <v>18</v>
      </c>
      <c r="M187">
        <f>IF(Table13[[#This Row],[New Music Director]]="No",0,1)</f>
        <v>1</v>
      </c>
      <c r="N187" t="s">
        <v>18</v>
      </c>
      <c r="O187" t="s">
        <v>474</v>
      </c>
      <c r="P187" t="s">
        <v>478</v>
      </c>
      <c r="Q187" t="s">
        <v>479</v>
      </c>
      <c r="R187">
        <v>250</v>
      </c>
      <c r="S187" s="2">
        <v>85000000</v>
      </c>
      <c r="T187" s="2">
        <v>13900000</v>
      </c>
      <c r="U187" t="str">
        <f t="shared" si="2"/>
        <v>Flop</v>
      </c>
    </row>
    <row r="188" spans="1:21" x14ac:dyDescent="0.3">
      <c r="A188" t="s">
        <v>480</v>
      </c>
      <c r="B188">
        <f>IF(Table13[[#This Row],[Release Period2]]="Normal",1,0)</f>
        <v>0</v>
      </c>
      <c r="C188" t="s">
        <v>23</v>
      </c>
      <c r="D188">
        <f>IF(Table13[[#This Row],[Whether Remake]]="No",0,1)</f>
        <v>1</v>
      </c>
      <c r="E188" t="s">
        <v>18</v>
      </c>
      <c r="F188">
        <f>IF(Table13[[#This Row],[Whether Franchise]]="No",0,1)</f>
        <v>0</v>
      </c>
      <c r="G188" t="s">
        <v>16</v>
      </c>
      <c r="H188" t="s">
        <v>17</v>
      </c>
      <c r="I188">
        <f>IF(Table13[[#This Row],[New Actor2]]="No",0,1)</f>
        <v>0</v>
      </c>
      <c r="J188" t="s">
        <v>16</v>
      </c>
      <c r="K188">
        <f>IF(Table13[[#This Row],[New Director2]]="No",0,1)</f>
        <v>0</v>
      </c>
      <c r="L188" t="s">
        <v>16</v>
      </c>
      <c r="M188">
        <f>IF(Table13[[#This Row],[New Music Director]]="No",0,1)</f>
        <v>0</v>
      </c>
      <c r="N188" t="s">
        <v>16</v>
      </c>
      <c r="O188" t="s">
        <v>481</v>
      </c>
      <c r="P188" t="s">
        <v>153</v>
      </c>
      <c r="Q188" t="s">
        <v>138</v>
      </c>
      <c r="R188">
        <v>450</v>
      </c>
      <c r="S188" s="2">
        <v>190000000</v>
      </c>
      <c r="T188" s="2">
        <v>379200000</v>
      </c>
      <c r="U188" t="str">
        <f t="shared" si="2"/>
        <v>Hit</v>
      </c>
    </row>
    <row r="189" spans="1:21" x14ac:dyDescent="0.3">
      <c r="A189" t="s">
        <v>482</v>
      </c>
      <c r="B189">
        <f>IF(Table13[[#This Row],[Release Period2]]="Normal",1,0)</f>
        <v>0</v>
      </c>
      <c r="C189" t="s">
        <v>23</v>
      </c>
      <c r="D189">
        <f>IF(Table13[[#This Row],[Whether Remake]]="No",0,1)</f>
        <v>0</v>
      </c>
      <c r="E189" t="s">
        <v>16</v>
      </c>
      <c r="F189">
        <f>IF(Table13[[#This Row],[Whether Franchise]]="No",0,1)</f>
        <v>0</v>
      </c>
      <c r="G189" t="s">
        <v>16</v>
      </c>
      <c r="H189" t="s">
        <v>29</v>
      </c>
      <c r="I189">
        <f>IF(Table13[[#This Row],[New Actor2]]="No",0,1)</f>
        <v>0</v>
      </c>
      <c r="J189" t="s">
        <v>16</v>
      </c>
      <c r="K189">
        <f>IF(Table13[[#This Row],[New Director2]]="No",0,1)</f>
        <v>0</v>
      </c>
      <c r="L189" t="s">
        <v>16</v>
      </c>
      <c r="M189">
        <f>IF(Table13[[#This Row],[New Music Director]]="No",0,1)</f>
        <v>0</v>
      </c>
      <c r="N189" t="s">
        <v>16</v>
      </c>
      <c r="O189" t="s">
        <v>481</v>
      </c>
      <c r="P189" t="s">
        <v>153</v>
      </c>
      <c r="Q189" t="s">
        <v>69</v>
      </c>
      <c r="R189">
        <v>825</v>
      </c>
      <c r="S189" s="2">
        <v>190000000</v>
      </c>
      <c r="T189" s="2">
        <v>212037500</v>
      </c>
      <c r="U189" t="str">
        <f t="shared" si="2"/>
        <v>Hit</v>
      </c>
    </row>
    <row r="190" spans="1:21" x14ac:dyDescent="0.3">
      <c r="A190" t="s">
        <v>483</v>
      </c>
      <c r="B190">
        <f>IF(Table13[[#This Row],[Release Period2]]="Normal",1,0)</f>
        <v>1</v>
      </c>
      <c r="C190" t="s">
        <v>15</v>
      </c>
      <c r="D190">
        <f>IF(Table13[[#This Row],[Whether Remake]]="No",0,1)</f>
        <v>0</v>
      </c>
      <c r="E190" t="s">
        <v>16</v>
      </c>
      <c r="F190">
        <f>IF(Table13[[#This Row],[Whether Franchise]]="No",0,1)</f>
        <v>0</v>
      </c>
      <c r="G190" t="s">
        <v>16</v>
      </c>
      <c r="H190" t="s">
        <v>24</v>
      </c>
      <c r="I190">
        <f>IF(Table13[[#This Row],[New Actor2]]="No",0,1)</f>
        <v>0</v>
      </c>
      <c r="J190" t="s">
        <v>16</v>
      </c>
      <c r="K190">
        <f>IF(Table13[[#This Row],[New Director2]]="No",0,1)</f>
        <v>1</v>
      </c>
      <c r="L190" t="s">
        <v>18</v>
      </c>
      <c r="M190">
        <f>IF(Table13[[#This Row],[New Music Director]]="No",0,1)</f>
        <v>1</v>
      </c>
      <c r="N190" t="s">
        <v>18</v>
      </c>
      <c r="O190" t="s">
        <v>481</v>
      </c>
      <c r="P190" t="s">
        <v>484</v>
      </c>
      <c r="Q190" t="s">
        <v>485</v>
      </c>
      <c r="R190">
        <v>5</v>
      </c>
      <c r="S190" s="2">
        <v>10000000</v>
      </c>
      <c r="T190" s="2">
        <v>160000</v>
      </c>
      <c r="U190" t="str">
        <f t="shared" si="2"/>
        <v>Flop</v>
      </c>
    </row>
    <row r="191" spans="1:21" x14ac:dyDescent="0.3">
      <c r="A191" t="s">
        <v>486</v>
      </c>
      <c r="B191">
        <f>IF(Table13[[#This Row],[Release Period2]]="Normal",1,0)</f>
        <v>0</v>
      </c>
      <c r="C191" t="s">
        <v>23</v>
      </c>
      <c r="D191">
        <f>IF(Table13[[#This Row],[Whether Remake]]="No",0,1)</f>
        <v>0</v>
      </c>
      <c r="E191" t="s">
        <v>16</v>
      </c>
      <c r="F191">
        <f>IF(Table13[[#This Row],[Whether Franchise]]="No",0,1)</f>
        <v>0</v>
      </c>
      <c r="G191" t="s">
        <v>16</v>
      </c>
      <c r="H191" t="s">
        <v>64</v>
      </c>
      <c r="I191">
        <f>IF(Table13[[#This Row],[New Actor2]]="No",0,1)</f>
        <v>0</v>
      </c>
      <c r="J191" t="s">
        <v>16</v>
      </c>
      <c r="K191">
        <f>IF(Table13[[#This Row],[New Director2]]="No",0,1)</f>
        <v>0</v>
      </c>
      <c r="L191" t="s">
        <v>16</v>
      </c>
      <c r="M191">
        <f>IF(Table13[[#This Row],[New Music Director]]="No",0,1)</f>
        <v>0</v>
      </c>
      <c r="N191" t="s">
        <v>16</v>
      </c>
      <c r="O191" t="s">
        <v>481</v>
      </c>
      <c r="P191" t="s">
        <v>409</v>
      </c>
      <c r="Q191" t="s">
        <v>138</v>
      </c>
      <c r="R191">
        <v>350</v>
      </c>
      <c r="S191" s="2">
        <v>160000000</v>
      </c>
      <c r="T191" s="2">
        <v>132380000</v>
      </c>
      <c r="U191" t="str">
        <f t="shared" si="2"/>
        <v>Average</v>
      </c>
    </row>
    <row r="192" spans="1:21" x14ac:dyDescent="0.3">
      <c r="A192" t="s">
        <v>487</v>
      </c>
      <c r="B192">
        <f>IF(Table13[[#This Row],[Release Period2]]="Normal",1,0)</f>
        <v>1</v>
      </c>
      <c r="C192" t="s">
        <v>15</v>
      </c>
      <c r="D192">
        <f>IF(Table13[[#This Row],[Whether Remake]]="No",0,1)</f>
        <v>0</v>
      </c>
      <c r="E192" t="s">
        <v>16</v>
      </c>
      <c r="F192">
        <f>IF(Table13[[#This Row],[Whether Franchise]]="No",0,1)</f>
        <v>0</v>
      </c>
      <c r="G192" t="s">
        <v>16</v>
      </c>
      <c r="H192" t="s">
        <v>24</v>
      </c>
      <c r="I192">
        <f>IF(Table13[[#This Row],[New Actor2]]="No",0,1)</f>
        <v>0</v>
      </c>
      <c r="J192" t="s">
        <v>16</v>
      </c>
      <c r="K192">
        <f>IF(Table13[[#This Row],[New Director2]]="No",0,1)</f>
        <v>1</v>
      </c>
      <c r="L192" t="s">
        <v>18</v>
      </c>
      <c r="M192">
        <f>IF(Table13[[#This Row],[New Music Director]]="No",0,1)</f>
        <v>0</v>
      </c>
      <c r="N192" t="s">
        <v>16</v>
      </c>
      <c r="O192" t="s">
        <v>481</v>
      </c>
      <c r="P192" t="s">
        <v>488</v>
      </c>
      <c r="Q192" t="s">
        <v>489</v>
      </c>
      <c r="R192">
        <v>180</v>
      </c>
      <c r="S192" s="2">
        <v>80000000</v>
      </c>
      <c r="T192" s="2">
        <v>74970000</v>
      </c>
      <c r="U192" t="str">
        <f t="shared" si="2"/>
        <v>Average</v>
      </c>
    </row>
    <row r="193" spans="1:21" x14ac:dyDescent="0.3">
      <c r="A193" t="s">
        <v>490</v>
      </c>
      <c r="B193">
        <f>IF(Table13[[#This Row],[Release Period2]]="Normal",1,0)</f>
        <v>1</v>
      </c>
      <c r="C193" t="s">
        <v>15</v>
      </c>
      <c r="D193">
        <f>IF(Table13[[#This Row],[Whether Remake]]="No",0,1)</f>
        <v>1</v>
      </c>
      <c r="E193" t="s">
        <v>18</v>
      </c>
      <c r="F193">
        <f>IF(Table13[[#This Row],[Whether Franchise]]="No",0,1)</f>
        <v>0</v>
      </c>
      <c r="G193" t="s">
        <v>16</v>
      </c>
      <c r="H193" t="s">
        <v>42</v>
      </c>
      <c r="I193">
        <f>IF(Table13[[#This Row],[New Actor2]]="No",0,1)</f>
        <v>0</v>
      </c>
      <c r="J193" t="s">
        <v>16</v>
      </c>
      <c r="K193">
        <f>IF(Table13[[#This Row],[New Director2]]="No",0,1)</f>
        <v>0</v>
      </c>
      <c r="L193" t="s">
        <v>16</v>
      </c>
      <c r="M193">
        <f>IF(Table13[[#This Row],[New Music Director]]="No",0,1)</f>
        <v>0</v>
      </c>
      <c r="N193" t="s">
        <v>16</v>
      </c>
      <c r="O193" t="s">
        <v>481</v>
      </c>
      <c r="P193" t="s">
        <v>433</v>
      </c>
      <c r="Q193" t="s">
        <v>60</v>
      </c>
      <c r="R193">
        <v>775</v>
      </c>
      <c r="S193" s="2">
        <v>240000000</v>
      </c>
      <c r="T193" s="2">
        <v>133875000</v>
      </c>
      <c r="U193" t="str">
        <f t="shared" si="2"/>
        <v>Flop</v>
      </c>
    </row>
    <row r="194" spans="1:21" x14ac:dyDescent="0.3">
      <c r="A194" t="s">
        <v>491</v>
      </c>
      <c r="B194">
        <f>IF(Table13[[#This Row],[Release Period2]]="Normal",1,0)</f>
        <v>1</v>
      </c>
      <c r="C194" t="s">
        <v>15</v>
      </c>
      <c r="D194">
        <f>IF(Table13[[#This Row],[Whether Remake]]="No",0,1)</f>
        <v>1</v>
      </c>
      <c r="E194" t="s">
        <v>18</v>
      </c>
      <c r="F194">
        <f>IF(Table13[[#This Row],[Whether Franchise]]="No",0,1)</f>
        <v>0</v>
      </c>
      <c r="G194" t="s">
        <v>16</v>
      </c>
      <c r="H194" t="s">
        <v>42</v>
      </c>
      <c r="I194">
        <f>IF(Table13[[#This Row],[New Actor2]]="No",0,1)</f>
        <v>0</v>
      </c>
      <c r="J194" t="s">
        <v>16</v>
      </c>
      <c r="K194">
        <f>IF(Table13[[#This Row],[New Director2]]="No",0,1)</f>
        <v>0</v>
      </c>
      <c r="L194" t="s">
        <v>16</v>
      </c>
      <c r="M194">
        <f>IF(Table13[[#This Row],[New Music Director]]="No",0,1)</f>
        <v>0</v>
      </c>
      <c r="N194" t="s">
        <v>16</v>
      </c>
      <c r="O194" t="s">
        <v>481</v>
      </c>
      <c r="P194" t="s">
        <v>331</v>
      </c>
      <c r="Q194" t="s">
        <v>492</v>
      </c>
      <c r="R194">
        <v>800</v>
      </c>
      <c r="S194" s="2">
        <v>200000000</v>
      </c>
      <c r="T194" s="2">
        <v>362380000</v>
      </c>
      <c r="U194" t="str">
        <f t="shared" ref="U194:U257" si="3">IF(T194 &gt;= 2*S194, "Blockbuster", IF(T194 &gt;= S194, "Hit", IF(T194 &gt;= 0.75*S194, "Average", "Flop")))</f>
        <v>Hit</v>
      </c>
    </row>
    <row r="195" spans="1:21" x14ac:dyDescent="0.3">
      <c r="A195" t="s">
        <v>493</v>
      </c>
      <c r="B195">
        <f>IF(Table13[[#This Row],[Release Period2]]="Normal",1,0)</f>
        <v>1</v>
      </c>
      <c r="C195" t="s">
        <v>15</v>
      </c>
      <c r="D195">
        <f>IF(Table13[[#This Row],[Whether Remake]]="No",0,1)</f>
        <v>0</v>
      </c>
      <c r="E195" t="s">
        <v>16</v>
      </c>
      <c r="F195">
        <f>IF(Table13[[#This Row],[Whether Franchise]]="No",0,1)</f>
        <v>0</v>
      </c>
      <c r="G195" t="s">
        <v>16</v>
      </c>
      <c r="H195" t="s">
        <v>118</v>
      </c>
      <c r="I195">
        <f>IF(Table13[[#This Row],[New Actor2]]="No",0,1)</f>
        <v>0</v>
      </c>
      <c r="J195" t="s">
        <v>16</v>
      </c>
      <c r="K195">
        <f>IF(Table13[[#This Row],[New Director2]]="No",0,1)</f>
        <v>0</v>
      </c>
      <c r="L195" t="s">
        <v>16</v>
      </c>
      <c r="M195">
        <f>IF(Table13[[#This Row],[New Music Director]]="No",0,1)</f>
        <v>0</v>
      </c>
      <c r="N195" t="s">
        <v>16</v>
      </c>
      <c r="O195" t="s">
        <v>481</v>
      </c>
      <c r="P195" t="s">
        <v>494</v>
      </c>
      <c r="Q195" t="s">
        <v>138</v>
      </c>
      <c r="R195">
        <v>350</v>
      </c>
      <c r="S195" s="2">
        <v>110000000</v>
      </c>
      <c r="T195" s="2">
        <v>168865000</v>
      </c>
      <c r="U195" t="str">
        <f t="shared" si="3"/>
        <v>Hit</v>
      </c>
    </row>
    <row r="196" spans="1:21" x14ac:dyDescent="0.3">
      <c r="A196" t="s">
        <v>495</v>
      </c>
      <c r="B196">
        <f>IF(Table13[[#This Row],[Release Period2]]="Normal",1,0)</f>
        <v>1</v>
      </c>
      <c r="C196" t="s">
        <v>15</v>
      </c>
      <c r="D196">
        <f>IF(Table13[[#This Row],[Whether Remake]]="No",0,1)</f>
        <v>0</v>
      </c>
      <c r="E196" t="s">
        <v>16</v>
      </c>
      <c r="F196">
        <f>IF(Table13[[#This Row],[Whether Franchise]]="No",0,1)</f>
        <v>1</v>
      </c>
      <c r="G196" t="s">
        <v>18</v>
      </c>
      <c r="H196" t="s">
        <v>38</v>
      </c>
      <c r="I196">
        <f>IF(Table13[[#This Row],[New Actor2]]="No",0,1)</f>
        <v>1</v>
      </c>
      <c r="J196" t="s">
        <v>18</v>
      </c>
      <c r="K196">
        <f>IF(Table13[[#This Row],[New Director2]]="No",0,1)</f>
        <v>0</v>
      </c>
      <c r="L196" t="s">
        <v>16</v>
      </c>
      <c r="M196">
        <f>IF(Table13[[#This Row],[New Music Director]]="No",0,1)</f>
        <v>0</v>
      </c>
      <c r="N196" t="s">
        <v>16</v>
      </c>
      <c r="O196" t="s">
        <v>496</v>
      </c>
      <c r="P196" t="s">
        <v>377</v>
      </c>
      <c r="Q196" t="s">
        <v>21</v>
      </c>
      <c r="R196">
        <v>20</v>
      </c>
      <c r="S196" s="2">
        <v>10000000</v>
      </c>
      <c r="T196" s="2">
        <v>2900000</v>
      </c>
      <c r="U196" t="str">
        <f t="shared" si="3"/>
        <v>Flop</v>
      </c>
    </row>
    <row r="197" spans="1:21" x14ac:dyDescent="0.3">
      <c r="A197" t="s">
        <v>497</v>
      </c>
      <c r="B197">
        <f>IF(Table13[[#This Row],[Release Period2]]="Normal",1,0)</f>
        <v>1</v>
      </c>
      <c r="C197" t="s">
        <v>15</v>
      </c>
      <c r="D197">
        <f>IF(Table13[[#This Row],[Whether Remake]]="No",0,1)</f>
        <v>0</v>
      </c>
      <c r="E197" t="s">
        <v>16</v>
      </c>
      <c r="F197">
        <f>IF(Table13[[#This Row],[Whether Franchise]]="No",0,1)</f>
        <v>0</v>
      </c>
      <c r="G197" t="s">
        <v>16</v>
      </c>
      <c r="H197" t="s">
        <v>64</v>
      </c>
      <c r="I197">
        <f>IF(Table13[[#This Row],[New Actor2]]="No",0,1)</f>
        <v>1</v>
      </c>
      <c r="J197" t="s">
        <v>18</v>
      </c>
      <c r="K197">
        <f>IF(Table13[[#This Row],[New Director2]]="No",0,1)</f>
        <v>1</v>
      </c>
      <c r="L197" t="s">
        <v>18</v>
      </c>
      <c r="M197">
        <f>IF(Table13[[#This Row],[New Music Director]]="No",0,1)</f>
        <v>1</v>
      </c>
      <c r="N197" t="s">
        <v>18</v>
      </c>
      <c r="O197" t="s">
        <v>498</v>
      </c>
      <c r="P197" t="s">
        <v>499</v>
      </c>
      <c r="Q197" t="s">
        <v>500</v>
      </c>
      <c r="R197">
        <v>15</v>
      </c>
      <c r="S197" s="2">
        <v>7500000</v>
      </c>
      <c r="T197" s="2">
        <v>140000</v>
      </c>
      <c r="U197" t="str">
        <f t="shared" si="3"/>
        <v>Flop</v>
      </c>
    </row>
    <row r="198" spans="1:21" x14ac:dyDescent="0.3">
      <c r="A198" t="s">
        <v>501</v>
      </c>
      <c r="B198">
        <f>IF(Table13[[#This Row],[Release Period2]]="Normal",1,0)</f>
        <v>1</v>
      </c>
      <c r="C198" t="s">
        <v>15</v>
      </c>
      <c r="D198">
        <f>IF(Table13[[#This Row],[Whether Remake]]="No",0,1)</f>
        <v>0</v>
      </c>
      <c r="E198" t="s">
        <v>16</v>
      </c>
      <c r="F198">
        <f>IF(Table13[[#This Row],[Whether Franchise]]="No",0,1)</f>
        <v>0</v>
      </c>
      <c r="G198" t="s">
        <v>16</v>
      </c>
      <c r="H198" t="s">
        <v>42</v>
      </c>
      <c r="I198">
        <f>IF(Table13[[#This Row],[New Actor2]]="No",0,1)</f>
        <v>1</v>
      </c>
      <c r="J198" t="s">
        <v>18</v>
      </c>
      <c r="K198">
        <f>IF(Table13[[#This Row],[New Director2]]="No",0,1)</f>
        <v>1</v>
      </c>
      <c r="L198" t="s">
        <v>18</v>
      </c>
      <c r="M198">
        <f>IF(Table13[[#This Row],[New Music Director]]="No",0,1)</f>
        <v>1</v>
      </c>
      <c r="N198" t="s">
        <v>18</v>
      </c>
      <c r="O198" t="s">
        <v>502</v>
      </c>
      <c r="P198" t="s">
        <v>503</v>
      </c>
      <c r="Q198" t="s">
        <v>107</v>
      </c>
      <c r="R198">
        <v>1</v>
      </c>
      <c r="S198" s="2">
        <v>2000000</v>
      </c>
      <c r="T198" s="2">
        <v>140000</v>
      </c>
      <c r="U198" t="str">
        <f t="shared" si="3"/>
        <v>Flop</v>
      </c>
    </row>
    <row r="199" spans="1:21" x14ac:dyDescent="0.3">
      <c r="A199" t="s">
        <v>504</v>
      </c>
      <c r="B199">
        <f>IF(Table13[[#This Row],[Release Period2]]="Normal",1,0)</f>
        <v>1</v>
      </c>
      <c r="C199" t="s">
        <v>15</v>
      </c>
      <c r="D199">
        <f>IF(Table13[[#This Row],[Whether Remake]]="No",0,1)</f>
        <v>0</v>
      </c>
      <c r="E199" t="s">
        <v>16</v>
      </c>
      <c r="F199">
        <f>IF(Table13[[#This Row],[Whether Franchise]]="No",0,1)</f>
        <v>0</v>
      </c>
      <c r="G199" t="s">
        <v>16</v>
      </c>
      <c r="H199" t="s">
        <v>24</v>
      </c>
      <c r="I199">
        <f>IF(Table13[[#This Row],[New Actor2]]="No",0,1)</f>
        <v>0</v>
      </c>
      <c r="J199" t="s">
        <v>16</v>
      </c>
      <c r="K199">
        <f>IF(Table13[[#This Row],[New Director2]]="No",0,1)</f>
        <v>1</v>
      </c>
      <c r="L199" t="s">
        <v>18</v>
      </c>
      <c r="M199">
        <f>IF(Table13[[#This Row],[New Music Director]]="No",0,1)</f>
        <v>0</v>
      </c>
      <c r="N199" t="s">
        <v>16</v>
      </c>
      <c r="O199" t="s">
        <v>505</v>
      </c>
      <c r="P199" t="s">
        <v>506</v>
      </c>
      <c r="Q199" t="s">
        <v>507</v>
      </c>
      <c r="R199">
        <v>525</v>
      </c>
      <c r="S199" s="2">
        <v>77500000</v>
      </c>
      <c r="T199" s="2">
        <v>11100000</v>
      </c>
      <c r="U199" t="str">
        <f t="shared" si="3"/>
        <v>Flop</v>
      </c>
    </row>
    <row r="200" spans="1:21" x14ac:dyDescent="0.3">
      <c r="A200" t="s">
        <v>508</v>
      </c>
      <c r="B200">
        <f>IF(Table13[[#This Row],[Release Period2]]="Normal",1,0)</f>
        <v>1</v>
      </c>
      <c r="C200" t="s">
        <v>15</v>
      </c>
      <c r="D200">
        <f>IF(Table13[[#This Row],[Whether Remake]]="No",0,1)</f>
        <v>0</v>
      </c>
      <c r="E200" t="s">
        <v>16</v>
      </c>
      <c r="F200">
        <f>IF(Table13[[#This Row],[Whether Franchise]]="No",0,1)</f>
        <v>0</v>
      </c>
      <c r="G200" t="s">
        <v>16</v>
      </c>
      <c r="H200" t="s">
        <v>228</v>
      </c>
      <c r="I200">
        <f>IF(Table13[[#This Row],[New Actor2]]="No",0,1)</f>
        <v>0</v>
      </c>
      <c r="J200" t="s">
        <v>16</v>
      </c>
      <c r="K200">
        <f>IF(Table13[[#This Row],[New Director2]]="No",0,1)</f>
        <v>1</v>
      </c>
      <c r="L200" t="s">
        <v>18</v>
      </c>
      <c r="M200">
        <f>IF(Table13[[#This Row],[New Music Director]]="No",0,1)</f>
        <v>1</v>
      </c>
      <c r="N200" t="s">
        <v>18</v>
      </c>
      <c r="O200" t="s">
        <v>505</v>
      </c>
      <c r="P200" t="s">
        <v>509</v>
      </c>
      <c r="Q200" t="s">
        <v>510</v>
      </c>
      <c r="R200">
        <v>1500</v>
      </c>
      <c r="S200" s="2">
        <v>120000000</v>
      </c>
      <c r="T200" s="2">
        <v>134180000</v>
      </c>
      <c r="U200" t="str">
        <f t="shared" si="3"/>
        <v>Hit</v>
      </c>
    </row>
    <row r="201" spans="1:21" x14ac:dyDescent="0.3">
      <c r="A201" t="s">
        <v>511</v>
      </c>
      <c r="B201">
        <f>IF(Table13[[#This Row],[Release Period2]]="Normal",1,0)</f>
        <v>1</v>
      </c>
      <c r="C201" t="s">
        <v>15</v>
      </c>
      <c r="D201">
        <f>IF(Table13[[#This Row],[Whether Remake]]="No",0,1)</f>
        <v>0</v>
      </c>
      <c r="E201" t="s">
        <v>16</v>
      </c>
      <c r="F201">
        <f>IF(Table13[[#This Row],[Whether Franchise]]="No",0,1)</f>
        <v>0</v>
      </c>
      <c r="G201" t="s">
        <v>16</v>
      </c>
      <c r="H201" t="s">
        <v>24</v>
      </c>
      <c r="I201">
        <f>IF(Table13[[#This Row],[New Actor2]]="No",0,1)</f>
        <v>1</v>
      </c>
      <c r="J201" t="s">
        <v>18</v>
      </c>
      <c r="K201">
        <f>IF(Table13[[#This Row],[New Director2]]="No",0,1)</f>
        <v>1</v>
      </c>
      <c r="L201" t="s">
        <v>18</v>
      </c>
      <c r="M201">
        <f>IF(Table13[[#This Row],[New Music Director]]="No",0,1)</f>
        <v>0</v>
      </c>
      <c r="N201" t="s">
        <v>16</v>
      </c>
      <c r="O201" t="s">
        <v>505</v>
      </c>
      <c r="P201" t="s">
        <v>512</v>
      </c>
      <c r="Q201" t="s">
        <v>69</v>
      </c>
      <c r="R201">
        <v>450</v>
      </c>
      <c r="S201" s="2">
        <v>110000000</v>
      </c>
      <c r="T201" s="2">
        <v>41800000</v>
      </c>
      <c r="U201" t="str">
        <f t="shared" si="3"/>
        <v>Flop</v>
      </c>
    </row>
    <row r="202" spans="1:21" x14ac:dyDescent="0.3">
      <c r="A202" t="s">
        <v>513</v>
      </c>
      <c r="B202">
        <f>IF(Table13[[#This Row],[Release Period2]]="Normal",1,0)</f>
        <v>0</v>
      </c>
      <c r="C202" t="s">
        <v>23</v>
      </c>
      <c r="D202">
        <f>IF(Table13[[#This Row],[Whether Remake]]="No",0,1)</f>
        <v>0</v>
      </c>
      <c r="E202" t="s">
        <v>16</v>
      </c>
      <c r="F202">
        <f>IF(Table13[[#This Row],[Whether Franchise]]="No",0,1)</f>
        <v>0</v>
      </c>
      <c r="G202" t="s">
        <v>16</v>
      </c>
      <c r="H202" t="s">
        <v>42</v>
      </c>
      <c r="I202">
        <f>IF(Table13[[#This Row],[New Actor2]]="No",0,1)</f>
        <v>0</v>
      </c>
      <c r="J202" t="s">
        <v>16</v>
      </c>
      <c r="K202">
        <f>IF(Table13[[#This Row],[New Director2]]="No",0,1)</f>
        <v>1</v>
      </c>
      <c r="L202" t="s">
        <v>18</v>
      </c>
      <c r="M202">
        <f>IF(Table13[[#This Row],[New Music Director]]="No",0,1)</f>
        <v>0</v>
      </c>
      <c r="N202" t="s">
        <v>16</v>
      </c>
      <c r="O202" t="s">
        <v>505</v>
      </c>
      <c r="P202" t="s">
        <v>514</v>
      </c>
      <c r="Q202" t="s">
        <v>515</v>
      </c>
      <c r="R202">
        <v>225</v>
      </c>
      <c r="S202" s="2">
        <v>35000000</v>
      </c>
      <c r="T202" s="2">
        <v>2450000</v>
      </c>
      <c r="U202" t="str">
        <f t="shared" si="3"/>
        <v>Flop</v>
      </c>
    </row>
    <row r="203" spans="1:21" x14ac:dyDescent="0.3">
      <c r="A203" t="s">
        <v>516</v>
      </c>
      <c r="B203">
        <f>IF(Table13[[#This Row],[Release Period2]]="Normal",1,0)</f>
        <v>1</v>
      </c>
      <c r="C203" t="s">
        <v>15</v>
      </c>
      <c r="D203">
        <f>IF(Table13[[#This Row],[Whether Remake]]="No",0,1)</f>
        <v>0</v>
      </c>
      <c r="E203" t="s">
        <v>16</v>
      </c>
      <c r="F203">
        <f>IF(Table13[[#This Row],[Whether Franchise]]="No",0,1)</f>
        <v>0</v>
      </c>
      <c r="G203" t="s">
        <v>16</v>
      </c>
      <c r="H203" t="s">
        <v>42</v>
      </c>
      <c r="I203">
        <f>IF(Table13[[#This Row],[New Actor2]]="No",0,1)</f>
        <v>1</v>
      </c>
      <c r="J203" t="s">
        <v>18</v>
      </c>
      <c r="K203">
        <f>IF(Table13[[#This Row],[New Director2]]="No",0,1)</f>
        <v>1</v>
      </c>
      <c r="L203" t="s">
        <v>18</v>
      </c>
      <c r="M203">
        <f>IF(Table13[[#This Row],[New Music Director]]="No",0,1)</f>
        <v>0</v>
      </c>
      <c r="N203" t="s">
        <v>16</v>
      </c>
      <c r="O203" t="s">
        <v>517</v>
      </c>
      <c r="P203" t="s">
        <v>180</v>
      </c>
      <c r="Q203" t="s">
        <v>60</v>
      </c>
      <c r="R203">
        <v>375</v>
      </c>
      <c r="S203" s="2">
        <v>95000000</v>
      </c>
      <c r="T203" s="2">
        <v>114310000</v>
      </c>
      <c r="U203" t="str">
        <f t="shared" si="3"/>
        <v>Hit</v>
      </c>
    </row>
    <row r="204" spans="1:21" x14ac:dyDescent="0.3">
      <c r="A204" t="s">
        <v>518</v>
      </c>
      <c r="B204">
        <f>IF(Table13[[#This Row],[Release Period2]]="Normal",1,0)</f>
        <v>1</v>
      </c>
      <c r="C204" t="s">
        <v>15</v>
      </c>
      <c r="D204">
        <f>IF(Table13[[#This Row],[Whether Remake]]="No",0,1)</f>
        <v>0</v>
      </c>
      <c r="E204" t="s">
        <v>16</v>
      </c>
      <c r="F204">
        <f>IF(Table13[[#This Row],[Whether Franchise]]="No",0,1)</f>
        <v>0</v>
      </c>
      <c r="G204" t="s">
        <v>16</v>
      </c>
      <c r="H204" t="s">
        <v>64</v>
      </c>
      <c r="I204">
        <f>IF(Table13[[#This Row],[New Actor2]]="No",0,1)</f>
        <v>0</v>
      </c>
      <c r="J204" t="s">
        <v>16</v>
      </c>
      <c r="K204">
        <f>IF(Table13[[#This Row],[New Director2]]="No",0,1)</f>
        <v>1</v>
      </c>
      <c r="L204" t="s">
        <v>18</v>
      </c>
      <c r="M204">
        <f>IF(Table13[[#This Row],[New Music Director]]="No",0,1)</f>
        <v>1</v>
      </c>
      <c r="N204" t="s">
        <v>18</v>
      </c>
      <c r="O204" t="s">
        <v>517</v>
      </c>
      <c r="P204" t="s">
        <v>519</v>
      </c>
      <c r="Q204" t="s">
        <v>517</v>
      </c>
      <c r="R204">
        <v>550</v>
      </c>
      <c r="S204" s="2">
        <v>105000000</v>
      </c>
      <c r="T204" s="2">
        <v>111517500</v>
      </c>
      <c r="U204" t="str">
        <f t="shared" si="3"/>
        <v>Hit</v>
      </c>
    </row>
    <row r="205" spans="1:21" x14ac:dyDescent="0.3">
      <c r="A205" t="s">
        <v>520</v>
      </c>
      <c r="B205">
        <f>IF(Table13[[#This Row],[Release Period2]]="Normal",1,0)</f>
        <v>1</v>
      </c>
      <c r="C205" t="s">
        <v>15</v>
      </c>
      <c r="D205">
        <f>IF(Table13[[#This Row],[Whether Remake]]="No",0,1)</f>
        <v>0</v>
      </c>
      <c r="E205" t="s">
        <v>16</v>
      </c>
      <c r="F205">
        <f>IF(Table13[[#This Row],[Whether Franchise]]="No",0,1)</f>
        <v>0</v>
      </c>
      <c r="G205" t="s">
        <v>16</v>
      </c>
      <c r="H205" t="s">
        <v>42</v>
      </c>
      <c r="I205">
        <f>IF(Table13[[#This Row],[New Actor2]]="No",0,1)</f>
        <v>0</v>
      </c>
      <c r="J205" t="s">
        <v>16</v>
      </c>
      <c r="K205">
        <f>IF(Table13[[#This Row],[New Director2]]="No",0,1)</f>
        <v>0</v>
      </c>
      <c r="L205" t="s">
        <v>16</v>
      </c>
      <c r="M205">
        <f>IF(Table13[[#This Row],[New Music Director]]="No",0,1)</f>
        <v>0</v>
      </c>
      <c r="N205" t="s">
        <v>16</v>
      </c>
      <c r="O205" t="s">
        <v>517</v>
      </c>
      <c r="P205" t="s">
        <v>303</v>
      </c>
      <c r="Q205" t="s">
        <v>99</v>
      </c>
      <c r="R205">
        <v>1500</v>
      </c>
      <c r="S205" s="2">
        <v>200000000</v>
      </c>
      <c r="T205" s="2">
        <v>628043750</v>
      </c>
      <c r="U205" t="str">
        <f t="shared" si="3"/>
        <v>Blockbuster</v>
      </c>
    </row>
    <row r="206" spans="1:21" x14ac:dyDescent="0.3">
      <c r="A206" t="s">
        <v>521</v>
      </c>
      <c r="B206">
        <f>IF(Table13[[#This Row],[Release Period2]]="Normal",1,0)</f>
        <v>1</v>
      </c>
      <c r="C206" t="s">
        <v>15</v>
      </c>
      <c r="D206">
        <f>IF(Table13[[#This Row],[Whether Remake]]="No",0,1)</f>
        <v>0</v>
      </c>
      <c r="E206" t="s">
        <v>16</v>
      </c>
      <c r="F206">
        <f>IF(Table13[[#This Row],[Whether Franchise]]="No",0,1)</f>
        <v>0</v>
      </c>
      <c r="G206" t="s">
        <v>16</v>
      </c>
      <c r="H206" t="s">
        <v>118</v>
      </c>
      <c r="I206">
        <f>IF(Table13[[#This Row],[New Actor2]]="No",0,1)</f>
        <v>0</v>
      </c>
      <c r="J206" t="s">
        <v>16</v>
      </c>
      <c r="K206">
        <f>IF(Table13[[#This Row],[New Director2]]="No",0,1)</f>
        <v>0</v>
      </c>
      <c r="L206" t="s">
        <v>16</v>
      </c>
      <c r="M206">
        <f>IF(Table13[[#This Row],[New Music Director]]="No",0,1)</f>
        <v>0</v>
      </c>
      <c r="N206" t="s">
        <v>16</v>
      </c>
      <c r="O206" t="s">
        <v>517</v>
      </c>
      <c r="P206" t="s">
        <v>522</v>
      </c>
      <c r="Q206" t="s">
        <v>517</v>
      </c>
      <c r="R206">
        <v>850</v>
      </c>
      <c r="S206" s="2">
        <v>170000000</v>
      </c>
      <c r="T206" s="2">
        <v>131490000</v>
      </c>
      <c r="U206" t="str">
        <f t="shared" si="3"/>
        <v>Average</v>
      </c>
    </row>
    <row r="207" spans="1:21" x14ac:dyDescent="0.3">
      <c r="A207" t="s">
        <v>523</v>
      </c>
      <c r="B207">
        <f>IF(Table13[[#This Row],[Release Period2]]="Normal",1,0)</f>
        <v>1</v>
      </c>
      <c r="C207" t="s">
        <v>15</v>
      </c>
      <c r="D207">
        <f>IF(Table13[[#This Row],[Whether Remake]]="No",0,1)</f>
        <v>0</v>
      </c>
      <c r="E207" t="s">
        <v>16</v>
      </c>
      <c r="F207">
        <f>IF(Table13[[#This Row],[Whether Franchise]]="No",0,1)</f>
        <v>0</v>
      </c>
      <c r="G207" t="s">
        <v>16</v>
      </c>
      <c r="H207" t="s">
        <v>24</v>
      </c>
      <c r="I207">
        <f>IF(Table13[[#This Row],[New Actor2]]="No",0,1)</f>
        <v>0</v>
      </c>
      <c r="J207" t="s">
        <v>16</v>
      </c>
      <c r="K207">
        <f>IF(Table13[[#This Row],[New Director2]]="No",0,1)</f>
        <v>0</v>
      </c>
      <c r="L207" t="s">
        <v>16</v>
      </c>
      <c r="M207">
        <f>IF(Table13[[#This Row],[New Music Director]]="No",0,1)</f>
        <v>1</v>
      </c>
      <c r="N207" t="s">
        <v>18</v>
      </c>
      <c r="O207" t="s">
        <v>524</v>
      </c>
      <c r="P207" t="s">
        <v>525</v>
      </c>
      <c r="Q207" t="s">
        <v>526</v>
      </c>
      <c r="R207">
        <v>1150</v>
      </c>
      <c r="S207" s="2">
        <v>460000000</v>
      </c>
      <c r="T207" s="2">
        <v>1389137500</v>
      </c>
      <c r="U207" t="str">
        <f t="shared" si="3"/>
        <v>Blockbuster</v>
      </c>
    </row>
    <row r="208" spans="1:21" x14ac:dyDescent="0.3">
      <c r="A208" t="s">
        <v>527</v>
      </c>
      <c r="B208">
        <f>IF(Table13[[#This Row],[Release Period2]]="Normal",1,0)</f>
        <v>0</v>
      </c>
      <c r="C208" t="s">
        <v>23</v>
      </c>
      <c r="D208">
        <f>IF(Table13[[#This Row],[Whether Remake]]="No",0,1)</f>
        <v>0</v>
      </c>
      <c r="E208" t="s">
        <v>16</v>
      </c>
      <c r="F208">
        <f>IF(Table13[[#This Row],[Whether Franchise]]="No",0,1)</f>
        <v>0</v>
      </c>
      <c r="G208" t="s">
        <v>16</v>
      </c>
      <c r="H208" t="s">
        <v>24</v>
      </c>
      <c r="I208">
        <f>IF(Table13[[#This Row],[New Actor2]]="No",0,1)</f>
        <v>1</v>
      </c>
      <c r="J208" t="s">
        <v>18</v>
      </c>
      <c r="K208">
        <f>IF(Table13[[#This Row],[New Director2]]="No",0,1)</f>
        <v>0</v>
      </c>
      <c r="L208" t="s">
        <v>16</v>
      </c>
      <c r="M208">
        <f>IF(Table13[[#This Row],[New Music Director]]="No",0,1)</f>
        <v>0</v>
      </c>
      <c r="N208" t="s">
        <v>16</v>
      </c>
      <c r="O208" t="s">
        <v>528</v>
      </c>
      <c r="P208" t="s">
        <v>529</v>
      </c>
      <c r="Q208" t="s">
        <v>530</v>
      </c>
      <c r="R208">
        <v>1</v>
      </c>
      <c r="S208" s="2">
        <v>2500000</v>
      </c>
      <c r="T208" s="2">
        <v>1375000</v>
      </c>
      <c r="U208" t="str">
        <f t="shared" si="3"/>
        <v>Flop</v>
      </c>
    </row>
    <row r="209" spans="1:21" x14ac:dyDescent="0.3">
      <c r="A209" t="s">
        <v>531</v>
      </c>
      <c r="B209">
        <f>IF(Table13[[#This Row],[Release Period2]]="Normal",1,0)</f>
        <v>1</v>
      </c>
      <c r="C209" t="s">
        <v>15</v>
      </c>
      <c r="D209">
        <f>IF(Table13[[#This Row],[Whether Remake]]="No",0,1)</f>
        <v>0</v>
      </c>
      <c r="E209" t="s">
        <v>16</v>
      </c>
      <c r="F209">
        <f>IF(Table13[[#This Row],[Whether Franchise]]="No",0,1)</f>
        <v>0</v>
      </c>
      <c r="G209" t="s">
        <v>16</v>
      </c>
      <c r="H209" t="s">
        <v>29</v>
      </c>
      <c r="I209">
        <f>IF(Table13[[#This Row],[New Actor2]]="No",0,1)</f>
        <v>1</v>
      </c>
      <c r="J209" t="s">
        <v>18</v>
      </c>
      <c r="K209">
        <f>IF(Table13[[#This Row],[New Director2]]="No",0,1)</f>
        <v>1</v>
      </c>
      <c r="L209" t="s">
        <v>18</v>
      </c>
      <c r="M209">
        <f>IF(Table13[[#This Row],[New Music Director]]="No",0,1)</f>
        <v>1</v>
      </c>
      <c r="N209" t="s">
        <v>18</v>
      </c>
      <c r="O209" t="s">
        <v>532</v>
      </c>
      <c r="P209" t="s">
        <v>533</v>
      </c>
      <c r="Q209" t="s">
        <v>534</v>
      </c>
      <c r="R209">
        <v>45</v>
      </c>
      <c r="S209" s="2">
        <v>25000000</v>
      </c>
      <c r="T209" s="2">
        <v>1075000</v>
      </c>
      <c r="U209" t="str">
        <f t="shared" si="3"/>
        <v>Flop</v>
      </c>
    </row>
    <row r="210" spans="1:21" x14ac:dyDescent="0.3">
      <c r="A210" t="s">
        <v>535</v>
      </c>
      <c r="B210">
        <f>IF(Table13[[#This Row],[Release Period2]]="Normal",1,0)</f>
        <v>0</v>
      </c>
      <c r="C210" t="s">
        <v>23</v>
      </c>
      <c r="D210">
        <f>IF(Table13[[#This Row],[Whether Remake]]="No",0,1)</f>
        <v>0</v>
      </c>
      <c r="E210" t="s">
        <v>16</v>
      </c>
      <c r="F210">
        <f>IF(Table13[[#This Row],[Whether Franchise]]="No",0,1)</f>
        <v>0</v>
      </c>
      <c r="G210" t="s">
        <v>16</v>
      </c>
      <c r="H210" t="s">
        <v>38</v>
      </c>
      <c r="I210">
        <f>IF(Table13[[#This Row],[New Actor2]]="No",0,1)</f>
        <v>1</v>
      </c>
      <c r="J210" t="s">
        <v>18</v>
      </c>
      <c r="K210">
        <f>IF(Table13[[#This Row],[New Director2]]="No",0,1)</f>
        <v>1</v>
      </c>
      <c r="L210" t="s">
        <v>18</v>
      </c>
      <c r="M210">
        <f>IF(Table13[[#This Row],[New Music Director]]="No",0,1)</f>
        <v>1</v>
      </c>
      <c r="N210" t="s">
        <v>18</v>
      </c>
      <c r="O210" t="s">
        <v>536</v>
      </c>
      <c r="P210" t="s">
        <v>537</v>
      </c>
      <c r="Q210" t="s">
        <v>538</v>
      </c>
      <c r="R210">
        <v>1</v>
      </c>
      <c r="S210" s="2">
        <v>1500000</v>
      </c>
      <c r="T210" s="2">
        <v>375000</v>
      </c>
      <c r="U210" t="str">
        <f t="shared" si="3"/>
        <v>Flop</v>
      </c>
    </row>
    <row r="211" spans="1:21" x14ac:dyDescent="0.3">
      <c r="A211" t="s">
        <v>539</v>
      </c>
      <c r="B211">
        <f>IF(Table13[[#This Row],[Release Period2]]="Normal",1,0)</f>
        <v>0</v>
      </c>
      <c r="C211" t="s">
        <v>23</v>
      </c>
      <c r="D211">
        <f>IF(Table13[[#This Row],[Whether Remake]]="No",0,1)</f>
        <v>0</v>
      </c>
      <c r="E211" t="s">
        <v>16</v>
      </c>
      <c r="F211">
        <f>IF(Table13[[#This Row],[Whether Franchise]]="No",0,1)</f>
        <v>0</v>
      </c>
      <c r="G211" t="s">
        <v>16</v>
      </c>
      <c r="H211" t="s">
        <v>38</v>
      </c>
      <c r="I211">
        <f>IF(Table13[[#This Row],[New Actor2]]="No",0,1)</f>
        <v>0</v>
      </c>
      <c r="J211" t="s">
        <v>16</v>
      </c>
      <c r="K211">
        <f>IF(Table13[[#This Row],[New Director2]]="No",0,1)</f>
        <v>0</v>
      </c>
      <c r="L211" t="s">
        <v>16</v>
      </c>
      <c r="M211">
        <f>IF(Table13[[#This Row],[New Music Director]]="No",0,1)</f>
        <v>0</v>
      </c>
      <c r="N211" t="s">
        <v>16</v>
      </c>
      <c r="O211" t="s">
        <v>540</v>
      </c>
      <c r="P211" t="s">
        <v>541</v>
      </c>
      <c r="Q211" t="s">
        <v>542</v>
      </c>
      <c r="R211">
        <v>1</v>
      </c>
      <c r="S211" s="2">
        <v>1250000</v>
      </c>
      <c r="T211" s="2">
        <v>325000</v>
      </c>
      <c r="U211" t="str">
        <f t="shared" si="3"/>
        <v>Flop</v>
      </c>
    </row>
    <row r="212" spans="1:21" x14ac:dyDescent="0.3">
      <c r="A212" t="s">
        <v>543</v>
      </c>
      <c r="B212">
        <f>IF(Table13[[#This Row],[Release Period2]]="Normal",1,0)</f>
        <v>0</v>
      </c>
      <c r="C212" t="s">
        <v>23</v>
      </c>
      <c r="D212">
        <f>IF(Table13[[#This Row],[Whether Remake]]="No",0,1)</f>
        <v>0</v>
      </c>
      <c r="E212" t="s">
        <v>16</v>
      </c>
      <c r="F212">
        <f>IF(Table13[[#This Row],[Whether Franchise]]="No",0,1)</f>
        <v>0</v>
      </c>
      <c r="G212" t="s">
        <v>16</v>
      </c>
      <c r="H212" t="s">
        <v>55</v>
      </c>
      <c r="I212">
        <f>IF(Table13[[#This Row],[New Actor2]]="No",0,1)</f>
        <v>1</v>
      </c>
      <c r="J212" t="s">
        <v>18</v>
      </c>
      <c r="K212">
        <f>IF(Table13[[#This Row],[New Director2]]="No",0,1)</f>
        <v>1</v>
      </c>
      <c r="L212" t="s">
        <v>18</v>
      </c>
      <c r="M212">
        <f>IF(Table13[[#This Row],[New Music Director]]="No",0,1)</f>
        <v>1</v>
      </c>
      <c r="N212" t="s">
        <v>18</v>
      </c>
      <c r="O212" t="s">
        <v>544</v>
      </c>
      <c r="P212" t="s">
        <v>545</v>
      </c>
      <c r="Q212" t="s">
        <v>203</v>
      </c>
      <c r="R212">
        <v>25</v>
      </c>
      <c r="S212" s="2">
        <v>40000000</v>
      </c>
      <c r="T212" s="2">
        <v>625000</v>
      </c>
      <c r="U212" t="str">
        <f t="shared" si="3"/>
        <v>Flop</v>
      </c>
    </row>
    <row r="213" spans="1:21" x14ac:dyDescent="0.3">
      <c r="A213" t="s">
        <v>546</v>
      </c>
      <c r="B213">
        <f>IF(Table13[[#This Row],[Release Period2]]="Normal",1,0)</f>
        <v>0</v>
      </c>
      <c r="C213" t="s">
        <v>23</v>
      </c>
      <c r="D213">
        <f>IF(Table13[[#This Row],[Whether Remake]]="No",0,1)</f>
        <v>0</v>
      </c>
      <c r="E213" t="s">
        <v>16</v>
      </c>
      <c r="F213">
        <f>IF(Table13[[#This Row],[Whether Franchise]]="No",0,1)</f>
        <v>0</v>
      </c>
      <c r="G213" t="s">
        <v>16</v>
      </c>
      <c r="H213" t="s">
        <v>64</v>
      </c>
      <c r="I213">
        <f>IF(Table13[[#This Row],[New Actor2]]="No",0,1)</f>
        <v>1</v>
      </c>
      <c r="J213" t="s">
        <v>18</v>
      </c>
      <c r="K213">
        <f>IF(Table13[[#This Row],[New Director2]]="No",0,1)</f>
        <v>0</v>
      </c>
      <c r="L213" t="s">
        <v>16</v>
      </c>
      <c r="M213">
        <f>IF(Table13[[#This Row],[New Music Director]]="No",0,1)</f>
        <v>0</v>
      </c>
      <c r="N213" t="s">
        <v>16</v>
      </c>
      <c r="O213" t="s">
        <v>547</v>
      </c>
      <c r="P213" t="s">
        <v>548</v>
      </c>
      <c r="Q213" t="s">
        <v>125</v>
      </c>
      <c r="R213">
        <v>50</v>
      </c>
      <c r="S213" s="2">
        <v>27500000</v>
      </c>
      <c r="T213" s="2">
        <v>2050000</v>
      </c>
      <c r="U213" t="str">
        <f t="shared" si="3"/>
        <v>Flop</v>
      </c>
    </row>
    <row r="214" spans="1:21" x14ac:dyDescent="0.3">
      <c r="A214" t="s">
        <v>549</v>
      </c>
      <c r="B214">
        <f>IF(Table13[[#This Row],[Release Period2]]="Normal",1,0)</f>
        <v>1</v>
      </c>
      <c r="C214" t="s">
        <v>15</v>
      </c>
      <c r="D214">
        <f>IF(Table13[[#This Row],[Whether Remake]]="No",0,1)</f>
        <v>0</v>
      </c>
      <c r="E214" t="s">
        <v>16</v>
      </c>
      <c r="F214">
        <f>IF(Table13[[#This Row],[Whether Franchise]]="No",0,1)</f>
        <v>0</v>
      </c>
      <c r="G214" t="s">
        <v>16</v>
      </c>
      <c r="H214" t="s">
        <v>29</v>
      </c>
      <c r="I214">
        <f>IF(Table13[[#This Row],[New Actor2]]="No",0,1)</f>
        <v>0</v>
      </c>
      <c r="J214" t="s">
        <v>16</v>
      </c>
      <c r="K214">
        <f>IF(Table13[[#This Row],[New Director2]]="No",0,1)</f>
        <v>0</v>
      </c>
      <c r="L214" t="s">
        <v>16</v>
      </c>
      <c r="M214">
        <f>IF(Table13[[#This Row],[New Music Director]]="No",0,1)</f>
        <v>0</v>
      </c>
      <c r="N214" t="s">
        <v>16</v>
      </c>
      <c r="O214" t="s">
        <v>547</v>
      </c>
      <c r="P214" t="s">
        <v>550</v>
      </c>
      <c r="Q214" t="s">
        <v>476</v>
      </c>
      <c r="R214">
        <v>80</v>
      </c>
      <c r="S214" s="2">
        <v>32500000</v>
      </c>
      <c r="T214" s="2">
        <v>4250000</v>
      </c>
      <c r="U214" t="str">
        <f t="shared" si="3"/>
        <v>Flop</v>
      </c>
    </row>
    <row r="215" spans="1:21" x14ac:dyDescent="0.3">
      <c r="A215" t="s">
        <v>551</v>
      </c>
      <c r="B215">
        <f>IF(Table13[[#This Row],[Release Period2]]="Normal",1,0)</f>
        <v>1</v>
      </c>
      <c r="C215" t="s">
        <v>15</v>
      </c>
      <c r="D215">
        <f>IF(Table13[[#This Row],[Whether Remake]]="No",0,1)</f>
        <v>0</v>
      </c>
      <c r="E215" t="s">
        <v>16</v>
      </c>
      <c r="F215">
        <f>IF(Table13[[#This Row],[Whether Franchise]]="No",0,1)</f>
        <v>0</v>
      </c>
      <c r="G215" t="s">
        <v>16</v>
      </c>
      <c r="H215" t="s">
        <v>42</v>
      </c>
      <c r="I215">
        <f>IF(Table13[[#This Row],[New Actor2]]="No",0,1)</f>
        <v>1</v>
      </c>
      <c r="J215" t="s">
        <v>18</v>
      </c>
      <c r="K215">
        <f>IF(Table13[[#This Row],[New Director2]]="No",0,1)</f>
        <v>1</v>
      </c>
      <c r="L215" t="s">
        <v>18</v>
      </c>
      <c r="M215">
        <f>IF(Table13[[#This Row],[New Music Director]]="No",0,1)</f>
        <v>1</v>
      </c>
      <c r="N215" t="s">
        <v>18</v>
      </c>
      <c r="O215" t="s">
        <v>552</v>
      </c>
      <c r="P215" t="s">
        <v>553</v>
      </c>
      <c r="Q215" t="s">
        <v>554</v>
      </c>
      <c r="R215">
        <v>15</v>
      </c>
      <c r="S215" s="2">
        <v>10000000</v>
      </c>
      <c r="T215" s="2">
        <v>400000</v>
      </c>
      <c r="U215" t="str">
        <f t="shared" si="3"/>
        <v>Flop</v>
      </c>
    </row>
    <row r="216" spans="1:21" x14ac:dyDescent="0.3">
      <c r="A216" t="s">
        <v>555</v>
      </c>
      <c r="B216">
        <f>IF(Table13[[#This Row],[Release Period2]]="Normal",1,0)</f>
        <v>0</v>
      </c>
      <c r="C216" t="s">
        <v>23</v>
      </c>
      <c r="D216">
        <f>IF(Table13[[#This Row],[Whether Remake]]="No",0,1)</f>
        <v>0</v>
      </c>
      <c r="E216" t="s">
        <v>16</v>
      </c>
      <c r="F216">
        <f>IF(Table13[[#This Row],[Whether Franchise]]="No",0,1)</f>
        <v>0</v>
      </c>
      <c r="G216" t="s">
        <v>16</v>
      </c>
      <c r="H216" t="s">
        <v>38</v>
      </c>
      <c r="I216">
        <f>IF(Table13[[#This Row],[New Actor2]]="No",0,1)</f>
        <v>0</v>
      </c>
      <c r="J216" t="s">
        <v>16</v>
      </c>
      <c r="K216">
        <f>IF(Table13[[#This Row],[New Director2]]="No",0,1)</f>
        <v>0</v>
      </c>
      <c r="L216" t="s">
        <v>16</v>
      </c>
      <c r="M216">
        <f>IF(Table13[[#This Row],[New Music Director]]="No",0,1)</f>
        <v>1</v>
      </c>
      <c r="N216" t="s">
        <v>18</v>
      </c>
      <c r="O216" t="s">
        <v>556</v>
      </c>
      <c r="P216" t="s">
        <v>557</v>
      </c>
      <c r="Q216" t="s">
        <v>558</v>
      </c>
      <c r="R216">
        <v>1</v>
      </c>
      <c r="S216" s="2">
        <v>1500000</v>
      </c>
      <c r="T216" s="2">
        <v>775000</v>
      </c>
      <c r="U216" t="str">
        <f t="shared" si="3"/>
        <v>Flop</v>
      </c>
    </row>
    <row r="217" spans="1:21" x14ac:dyDescent="0.3">
      <c r="A217" t="s">
        <v>559</v>
      </c>
      <c r="B217">
        <f>IF(Table13[[#This Row],[Release Period2]]="Normal",1,0)</f>
        <v>0</v>
      </c>
      <c r="C217" t="s">
        <v>23</v>
      </c>
      <c r="D217">
        <f>IF(Table13[[#This Row],[Whether Remake]]="No",0,1)</f>
        <v>0</v>
      </c>
      <c r="E217" t="s">
        <v>16</v>
      </c>
      <c r="F217">
        <f>IF(Table13[[#This Row],[Whether Franchise]]="No",0,1)</f>
        <v>0</v>
      </c>
      <c r="G217" t="s">
        <v>16</v>
      </c>
      <c r="H217" t="s">
        <v>38</v>
      </c>
      <c r="I217">
        <f>IF(Table13[[#This Row],[New Actor2]]="No",0,1)</f>
        <v>0</v>
      </c>
      <c r="J217" t="s">
        <v>16</v>
      </c>
      <c r="K217">
        <f>IF(Table13[[#This Row],[New Director2]]="No",0,1)</f>
        <v>1</v>
      </c>
      <c r="L217" t="s">
        <v>18</v>
      </c>
      <c r="M217">
        <f>IF(Table13[[#This Row],[New Music Director]]="No",0,1)</f>
        <v>1</v>
      </c>
      <c r="N217" t="s">
        <v>18</v>
      </c>
      <c r="O217" t="s">
        <v>556</v>
      </c>
      <c r="P217" t="s">
        <v>560</v>
      </c>
      <c r="Q217" t="s">
        <v>561</v>
      </c>
      <c r="R217">
        <v>1</v>
      </c>
      <c r="S217" s="2">
        <v>1000000</v>
      </c>
      <c r="T217" s="2">
        <v>850000</v>
      </c>
      <c r="U217" t="str">
        <f t="shared" si="3"/>
        <v>Average</v>
      </c>
    </row>
    <row r="218" spans="1:21" x14ac:dyDescent="0.3">
      <c r="A218" t="s">
        <v>562</v>
      </c>
      <c r="B218">
        <f>IF(Table13[[#This Row],[Release Period2]]="Normal",1,0)</f>
        <v>1</v>
      </c>
      <c r="C218" t="s">
        <v>15</v>
      </c>
      <c r="D218">
        <f>IF(Table13[[#This Row],[Whether Remake]]="No",0,1)</f>
        <v>0</v>
      </c>
      <c r="E218" t="s">
        <v>16</v>
      </c>
      <c r="F218">
        <f>IF(Table13[[#This Row],[Whether Franchise]]="No",0,1)</f>
        <v>0</v>
      </c>
      <c r="G218" t="s">
        <v>16</v>
      </c>
      <c r="H218" t="s">
        <v>38</v>
      </c>
      <c r="I218">
        <f>IF(Table13[[#This Row],[New Actor2]]="No",0,1)</f>
        <v>0</v>
      </c>
      <c r="J218" t="s">
        <v>16</v>
      </c>
      <c r="K218">
        <f>IF(Table13[[#This Row],[New Director2]]="No",0,1)</f>
        <v>1</v>
      </c>
      <c r="L218" t="s">
        <v>18</v>
      </c>
      <c r="M218">
        <f>IF(Table13[[#This Row],[New Music Director]]="No",0,1)</f>
        <v>0</v>
      </c>
      <c r="N218" t="s">
        <v>16</v>
      </c>
      <c r="O218" t="s">
        <v>556</v>
      </c>
      <c r="P218" t="s">
        <v>563</v>
      </c>
      <c r="Q218" t="s">
        <v>564</v>
      </c>
      <c r="R218">
        <v>15</v>
      </c>
      <c r="S218" s="2">
        <v>2000000</v>
      </c>
      <c r="T218" s="2">
        <v>1175000</v>
      </c>
      <c r="U218" t="str">
        <f t="shared" si="3"/>
        <v>Flop</v>
      </c>
    </row>
    <row r="219" spans="1:21" x14ac:dyDescent="0.3">
      <c r="A219" t="s">
        <v>565</v>
      </c>
      <c r="B219">
        <f>IF(Table13[[#This Row],[Release Period2]]="Normal",1,0)</f>
        <v>0</v>
      </c>
      <c r="C219" t="s">
        <v>23</v>
      </c>
      <c r="D219">
        <f>IF(Table13[[#This Row],[Whether Remake]]="No",0,1)</f>
        <v>0</v>
      </c>
      <c r="E219" t="s">
        <v>16</v>
      </c>
      <c r="F219">
        <f>IF(Table13[[#This Row],[Whether Franchise]]="No",0,1)</f>
        <v>0</v>
      </c>
      <c r="G219" t="s">
        <v>16</v>
      </c>
      <c r="H219" t="s">
        <v>38</v>
      </c>
      <c r="I219">
        <f>IF(Table13[[#This Row],[New Actor2]]="No",0,1)</f>
        <v>0</v>
      </c>
      <c r="J219" t="s">
        <v>16</v>
      </c>
      <c r="K219">
        <f>IF(Table13[[#This Row],[New Director2]]="No",0,1)</f>
        <v>0</v>
      </c>
      <c r="L219" t="s">
        <v>16</v>
      </c>
      <c r="M219">
        <f>IF(Table13[[#This Row],[New Music Director]]="No",0,1)</f>
        <v>1</v>
      </c>
      <c r="N219" t="s">
        <v>18</v>
      </c>
      <c r="O219" t="s">
        <v>566</v>
      </c>
      <c r="P219" t="s">
        <v>567</v>
      </c>
      <c r="Q219" t="s">
        <v>568</v>
      </c>
      <c r="R219">
        <v>1</v>
      </c>
      <c r="S219" s="2">
        <v>1500000</v>
      </c>
      <c r="T219" s="2">
        <v>825000</v>
      </c>
      <c r="U219" t="str">
        <f t="shared" si="3"/>
        <v>Flop</v>
      </c>
    </row>
    <row r="220" spans="1:21" x14ac:dyDescent="0.3">
      <c r="A220" t="s">
        <v>569</v>
      </c>
      <c r="B220">
        <f>IF(Table13[[#This Row],[Release Period2]]="Normal",1,0)</f>
        <v>0</v>
      </c>
      <c r="C220" t="s">
        <v>23</v>
      </c>
      <c r="D220">
        <f>IF(Table13[[#This Row],[Whether Remake]]="No",0,1)</f>
        <v>0</v>
      </c>
      <c r="E220" t="s">
        <v>16</v>
      </c>
      <c r="F220">
        <f>IF(Table13[[#This Row],[Whether Franchise]]="No",0,1)</f>
        <v>0</v>
      </c>
      <c r="G220" t="s">
        <v>16</v>
      </c>
      <c r="H220" t="s">
        <v>38</v>
      </c>
      <c r="I220">
        <f>IF(Table13[[#This Row],[New Actor2]]="No",0,1)</f>
        <v>0</v>
      </c>
      <c r="J220" t="s">
        <v>16</v>
      </c>
      <c r="K220">
        <f>IF(Table13[[#This Row],[New Director2]]="No",0,1)</f>
        <v>0</v>
      </c>
      <c r="L220" t="s">
        <v>16</v>
      </c>
      <c r="M220">
        <f>IF(Table13[[#This Row],[New Music Director]]="No",0,1)</f>
        <v>0</v>
      </c>
      <c r="N220" t="s">
        <v>16</v>
      </c>
      <c r="O220" t="s">
        <v>566</v>
      </c>
      <c r="P220" t="s">
        <v>567</v>
      </c>
      <c r="Q220" t="s">
        <v>570</v>
      </c>
      <c r="R220">
        <v>2</v>
      </c>
      <c r="S220" s="2">
        <v>1500000</v>
      </c>
      <c r="T220" s="2">
        <v>1300000</v>
      </c>
      <c r="U220" t="str">
        <f t="shared" si="3"/>
        <v>Average</v>
      </c>
    </row>
    <row r="221" spans="1:21" x14ac:dyDescent="0.3">
      <c r="A221" t="s">
        <v>571</v>
      </c>
      <c r="B221">
        <f>IF(Table13[[#This Row],[Release Period2]]="Normal",1,0)</f>
        <v>1</v>
      </c>
      <c r="C221" t="s">
        <v>15</v>
      </c>
      <c r="D221">
        <f>IF(Table13[[#This Row],[Whether Remake]]="No",0,1)</f>
        <v>0</v>
      </c>
      <c r="E221" t="s">
        <v>16</v>
      </c>
      <c r="F221">
        <f>IF(Table13[[#This Row],[Whether Franchise]]="No",0,1)</f>
        <v>0</v>
      </c>
      <c r="G221" t="s">
        <v>16</v>
      </c>
      <c r="H221" t="s">
        <v>24</v>
      </c>
      <c r="I221">
        <f>IF(Table13[[#This Row],[New Actor2]]="No",0,1)</f>
        <v>1</v>
      </c>
      <c r="J221" t="s">
        <v>18</v>
      </c>
      <c r="K221">
        <f>IF(Table13[[#This Row],[New Director2]]="No",0,1)</f>
        <v>1</v>
      </c>
      <c r="L221" t="s">
        <v>18</v>
      </c>
      <c r="M221">
        <f>IF(Table13[[#This Row],[New Music Director]]="No",0,1)</f>
        <v>0</v>
      </c>
      <c r="N221" t="s">
        <v>16</v>
      </c>
      <c r="O221" t="s">
        <v>572</v>
      </c>
      <c r="P221" t="s">
        <v>573</v>
      </c>
      <c r="Q221" t="s">
        <v>574</v>
      </c>
      <c r="R221">
        <v>65</v>
      </c>
      <c r="S221" s="2">
        <v>25000000</v>
      </c>
      <c r="T221" s="2">
        <v>1700000</v>
      </c>
      <c r="U221" t="str">
        <f t="shared" si="3"/>
        <v>Flop</v>
      </c>
    </row>
    <row r="222" spans="1:21" x14ac:dyDescent="0.3">
      <c r="A222" t="s">
        <v>575</v>
      </c>
      <c r="B222">
        <f>IF(Table13[[#This Row],[Release Period2]]="Normal",1,0)</f>
        <v>1</v>
      </c>
      <c r="C222" t="s">
        <v>15</v>
      </c>
      <c r="D222">
        <f>IF(Table13[[#This Row],[Whether Remake]]="No",0,1)</f>
        <v>0</v>
      </c>
      <c r="E222" t="s">
        <v>16</v>
      </c>
      <c r="F222">
        <f>IF(Table13[[#This Row],[Whether Franchise]]="No",0,1)</f>
        <v>0</v>
      </c>
      <c r="G222" t="s">
        <v>16</v>
      </c>
      <c r="H222" t="s">
        <v>24</v>
      </c>
      <c r="I222">
        <f>IF(Table13[[#This Row],[New Actor2]]="No",0,1)</f>
        <v>1</v>
      </c>
      <c r="J222" t="s">
        <v>18</v>
      </c>
      <c r="K222">
        <f>IF(Table13[[#This Row],[New Director2]]="No",0,1)</f>
        <v>0</v>
      </c>
      <c r="L222" t="s">
        <v>16</v>
      </c>
      <c r="M222">
        <f>IF(Table13[[#This Row],[New Music Director]]="No",0,1)</f>
        <v>0</v>
      </c>
      <c r="N222" t="s">
        <v>16</v>
      </c>
      <c r="O222" t="s">
        <v>576</v>
      </c>
      <c r="P222" t="s">
        <v>577</v>
      </c>
      <c r="Q222" t="s">
        <v>318</v>
      </c>
      <c r="R222">
        <v>45</v>
      </c>
      <c r="S222" s="2">
        <v>8000000</v>
      </c>
      <c r="T222" s="2">
        <v>6700000</v>
      </c>
      <c r="U222" t="str">
        <f t="shared" si="3"/>
        <v>Average</v>
      </c>
    </row>
    <row r="223" spans="1:21" x14ac:dyDescent="0.3">
      <c r="A223" t="s">
        <v>578</v>
      </c>
      <c r="B223">
        <f>IF(Table13[[#This Row],[Release Period2]]="Normal",1,0)</f>
        <v>0</v>
      </c>
      <c r="C223" t="s">
        <v>23</v>
      </c>
      <c r="D223">
        <f>IF(Table13[[#This Row],[Whether Remake]]="No",0,1)</f>
        <v>0</v>
      </c>
      <c r="E223" t="s">
        <v>16</v>
      </c>
      <c r="F223">
        <f>IF(Table13[[#This Row],[Whether Franchise]]="No",0,1)</f>
        <v>0</v>
      </c>
      <c r="G223" t="s">
        <v>16</v>
      </c>
      <c r="H223" t="s">
        <v>29</v>
      </c>
      <c r="I223">
        <f>IF(Table13[[#This Row],[New Actor2]]="No",0,1)</f>
        <v>1</v>
      </c>
      <c r="J223" t="s">
        <v>18</v>
      </c>
      <c r="K223">
        <f>IF(Table13[[#This Row],[New Director2]]="No",0,1)</f>
        <v>1</v>
      </c>
      <c r="L223" t="s">
        <v>18</v>
      </c>
      <c r="M223">
        <f>IF(Table13[[#This Row],[New Music Director]]="No",0,1)</f>
        <v>0</v>
      </c>
      <c r="N223" t="s">
        <v>16</v>
      </c>
      <c r="O223" t="s">
        <v>579</v>
      </c>
      <c r="P223" t="s">
        <v>580</v>
      </c>
      <c r="Q223" t="s">
        <v>476</v>
      </c>
      <c r="R223">
        <v>80</v>
      </c>
      <c r="S223" s="2">
        <v>22500000</v>
      </c>
      <c r="T223" s="2">
        <v>1175000</v>
      </c>
      <c r="U223" t="str">
        <f t="shared" si="3"/>
        <v>Flop</v>
      </c>
    </row>
    <row r="224" spans="1:21" x14ac:dyDescent="0.3">
      <c r="A224" t="s">
        <v>581</v>
      </c>
      <c r="B224">
        <f>IF(Table13[[#This Row],[Release Period2]]="Normal",1,0)</f>
        <v>0</v>
      </c>
      <c r="C224" t="s">
        <v>23</v>
      </c>
      <c r="D224">
        <f>IF(Table13[[#This Row],[Whether Remake]]="No",0,1)</f>
        <v>0</v>
      </c>
      <c r="E224" t="s">
        <v>16</v>
      </c>
      <c r="F224">
        <f>IF(Table13[[#This Row],[Whether Franchise]]="No",0,1)</f>
        <v>0</v>
      </c>
      <c r="G224" t="s">
        <v>16</v>
      </c>
      <c r="H224" t="s">
        <v>118</v>
      </c>
      <c r="I224">
        <f>IF(Table13[[#This Row],[New Actor2]]="No",0,1)</f>
        <v>0</v>
      </c>
      <c r="J224" t="s">
        <v>16</v>
      </c>
      <c r="K224">
        <f>IF(Table13[[#This Row],[New Director2]]="No",0,1)</f>
        <v>1</v>
      </c>
      <c r="L224" t="s">
        <v>18</v>
      </c>
      <c r="M224">
        <f>IF(Table13[[#This Row],[New Music Director]]="No",0,1)</f>
        <v>1</v>
      </c>
      <c r="N224" t="s">
        <v>18</v>
      </c>
      <c r="O224" t="s">
        <v>582</v>
      </c>
      <c r="P224" t="s">
        <v>583</v>
      </c>
      <c r="Q224" t="s">
        <v>584</v>
      </c>
      <c r="R224">
        <v>650</v>
      </c>
      <c r="S224" s="2">
        <v>85000000</v>
      </c>
      <c r="T224" s="2">
        <v>13400000</v>
      </c>
      <c r="U224" t="str">
        <f t="shared" si="3"/>
        <v>Flop</v>
      </c>
    </row>
    <row r="225" spans="1:21" x14ac:dyDescent="0.3">
      <c r="A225" t="s">
        <v>585</v>
      </c>
      <c r="B225">
        <f>IF(Table13[[#This Row],[Release Period2]]="Normal",1,0)</f>
        <v>1</v>
      </c>
      <c r="C225" t="s">
        <v>15</v>
      </c>
      <c r="D225">
        <f>IF(Table13[[#This Row],[Whether Remake]]="No",0,1)</f>
        <v>0</v>
      </c>
      <c r="E225" t="s">
        <v>16</v>
      </c>
      <c r="F225">
        <f>IF(Table13[[#This Row],[Whether Franchise]]="No",0,1)</f>
        <v>0</v>
      </c>
      <c r="G225" t="s">
        <v>16</v>
      </c>
      <c r="H225" t="s">
        <v>29</v>
      </c>
      <c r="I225">
        <f>IF(Table13[[#This Row],[New Actor2]]="No",0,1)</f>
        <v>1</v>
      </c>
      <c r="J225" t="s">
        <v>18</v>
      </c>
      <c r="K225">
        <f>IF(Table13[[#This Row],[New Director2]]="No",0,1)</f>
        <v>1</v>
      </c>
      <c r="L225" t="s">
        <v>18</v>
      </c>
      <c r="M225">
        <f>IF(Table13[[#This Row],[New Music Director]]="No",0,1)</f>
        <v>0</v>
      </c>
      <c r="N225" t="s">
        <v>16</v>
      </c>
      <c r="O225" t="s">
        <v>586</v>
      </c>
      <c r="P225" t="s">
        <v>587</v>
      </c>
      <c r="Q225" t="s">
        <v>588</v>
      </c>
      <c r="R225">
        <v>1</v>
      </c>
      <c r="S225" s="2">
        <v>2000000</v>
      </c>
      <c r="T225" s="2">
        <v>450000</v>
      </c>
      <c r="U225" t="str">
        <f t="shared" si="3"/>
        <v>Flop</v>
      </c>
    </row>
    <row r="226" spans="1:21" x14ac:dyDescent="0.3">
      <c r="A226">
        <v>1971</v>
      </c>
      <c r="B226">
        <f>IF(Table13[[#This Row],[Release Period2]]="Normal",1,0)</f>
        <v>1</v>
      </c>
      <c r="C226" t="s">
        <v>15</v>
      </c>
      <c r="D226">
        <f>IF(Table13[[#This Row],[Whether Remake]]="No",0,1)</f>
        <v>0</v>
      </c>
      <c r="E226" t="s">
        <v>16</v>
      </c>
      <c r="F226">
        <f>IF(Table13[[#This Row],[Whether Franchise]]="No",0,1)</f>
        <v>0</v>
      </c>
      <c r="G226" t="s">
        <v>16</v>
      </c>
      <c r="H226" t="s">
        <v>24</v>
      </c>
      <c r="I226">
        <f>IF(Table13[[#This Row],[New Actor2]]="No",0,1)</f>
        <v>0</v>
      </c>
      <c r="J226" t="s">
        <v>16</v>
      </c>
      <c r="K226">
        <f>IF(Table13[[#This Row],[New Director2]]="No",0,1)</f>
        <v>1</v>
      </c>
      <c r="L226" t="s">
        <v>18</v>
      </c>
      <c r="M226">
        <f>IF(Table13[[#This Row],[New Music Director]]="No",0,1)</f>
        <v>1</v>
      </c>
      <c r="N226" t="s">
        <v>18</v>
      </c>
      <c r="O226" t="s">
        <v>589</v>
      </c>
      <c r="P226" t="s">
        <v>590</v>
      </c>
      <c r="Q226" t="s">
        <v>591</v>
      </c>
      <c r="R226">
        <v>85</v>
      </c>
      <c r="S226" s="2">
        <v>55000000</v>
      </c>
      <c r="T226" s="2">
        <v>4550000</v>
      </c>
      <c r="U226" t="str">
        <f t="shared" si="3"/>
        <v>Flop</v>
      </c>
    </row>
    <row r="227" spans="1:21" x14ac:dyDescent="0.3">
      <c r="A227" t="s">
        <v>592</v>
      </c>
      <c r="B227">
        <f>IF(Table13[[#This Row],[Release Period2]]="Normal",1,0)</f>
        <v>1</v>
      </c>
      <c r="C227" t="s">
        <v>15</v>
      </c>
      <c r="D227">
        <f>IF(Table13[[#This Row],[Whether Remake]]="No",0,1)</f>
        <v>0</v>
      </c>
      <c r="E227" t="s">
        <v>16</v>
      </c>
      <c r="F227">
        <f>IF(Table13[[#This Row],[Whether Franchise]]="No",0,1)</f>
        <v>0</v>
      </c>
      <c r="G227" t="s">
        <v>16</v>
      </c>
      <c r="H227" t="s">
        <v>24</v>
      </c>
      <c r="I227">
        <f>IF(Table13[[#This Row],[New Actor2]]="No",0,1)</f>
        <v>0</v>
      </c>
      <c r="J227" t="s">
        <v>16</v>
      </c>
      <c r="K227">
        <f>IF(Table13[[#This Row],[New Director2]]="No",0,1)</f>
        <v>1</v>
      </c>
      <c r="L227" t="s">
        <v>18</v>
      </c>
      <c r="M227">
        <f>IF(Table13[[#This Row],[New Music Director]]="No",0,1)</f>
        <v>0</v>
      </c>
      <c r="N227" t="s">
        <v>16</v>
      </c>
      <c r="O227" t="s">
        <v>589</v>
      </c>
      <c r="P227" t="s">
        <v>593</v>
      </c>
      <c r="Q227" t="s">
        <v>594</v>
      </c>
      <c r="R227">
        <v>1000</v>
      </c>
      <c r="S227" s="2">
        <v>290000000</v>
      </c>
      <c r="T227" s="2">
        <v>1093780000</v>
      </c>
      <c r="U227" t="str">
        <f t="shared" si="3"/>
        <v>Blockbuster</v>
      </c>
    </row>
    <row r="228" spans="1:21" x14ac:dyDescent="0.3">
      <c r="A228" t="s">
        <v>595</v>
      </c>
      <c r="B228">
        <f>IF(Table13[[#This Row],[Release Period2]]="Normal",1,0)</f>
        <v>0</v>
      </c>
      <c r="C228" t="s">
        <v>23</v>
      </c>
      <c r="D228">
        <f>IF(Table13[[#This Row],[Whether Remake]]="No",0,1)</f>
        <v>0</v>
      </c>
      <c r="E228" t="s">
        <v>16</v>
      </c>
      <c r="F228">
        <f>IF(Table13[[#This Row],[Whether Franchise]]="No",0,1)</f>
        <v>0</v>
      </c>
      <c r="G228" t="s">
        <v>16</v>
      </c>
      <c r="H228" t="s">
        <v>24</v>
      </c>
      <c r="I228">
        <f>IF(Table13[[#This Row],[New Actor2]]="No",0,1)</f>
        <v>0</v>
      </c>
      <c r="J228" t="s">
        <v>16</v>
      </c>
      <c r="K228">
        <f>IF(Table13[[#This Row],[New Director2]]="No",0,1)</f>
        <v>1</v>
      </c>
      <c r="L228" t="s">
        <v>18</v>
      </c>
      <c r="M228">
        <f>IF(Table13[[#This Row],[New Music Director]]="No",0,1)</f>
        <v>0</v>
      </c>
      <c r="N228" t="s">
        <v>16</v>
      </c>
      <c r="O228" t="s">
        <v>589</v>
      </c>
      <c r="P228" t="s">
        <v>596</v>
      </c>
      <c r="Q228" t="s">
        <v>597</v>
      </c>
      <c r="R228">
        <v>2</v>
      </c>
      <c r="S228" s="2">
        <v>2500000</v>
      </c>
      <c r="T228" s="2">
        <v>72000</v>
      </c>
      <c r="U228" t="str">
        <f t="shared" si="3"/>
        <v>Flop</v>
      </c>
    </row>
    <row r="229" spans="1:21" x14ac:dyDescent="0.3">
      <c r="A229" t="s">
        <v>598</v>
      </c>
      <c r="B229">
        <f>IF(Table13[[#This Row],[Release Period2]]="Normal",1,0)</f>
        <v>0</v>
      </c>
      <c r="C229" t="s">
        <v>23</v>
      </c>
      <c r="D229">
        <f>IF(Table13[[#This Row],[Whether Remake]]="No",0,1)</f>
        <v>0</v>
      </c>
      <c r="E229" t="s">
        <v>16</v>
      </c>
      <c r="F229">
        <f>IF(Table13[[#This Row],[Whether Franchise]]="No",0,1)</f>
        <v>0</v>
      </c>
      <c r="G229" t="s">
        <v>16</v>
      </c>
      <c r="H229" t="s">
        <v>29</v>
      </c>
      <c r="I229">
        <f>IF(Table13[[#This Row],[New Actor2]]="No",0,1)</f>
        <v>0</v>
      </c>
      <c r="J229" t="s">
        <v>16</v>
      </c>
      <c r="K229">
        <f>IF(Table13[[#This Row],[New Director2]]="No",0,1)</f>
        <v>0</v>
      </c>
      <c r="L229" t="s">
        <v>16</v>
      </c>
      <c r="M229">
        <f>IF(Table13[[#This Row],[New Music Director]]="No",0,1)</f>
        <v>0</v>
      </c>
      <c r="N229" t="s">
        <v>16</v>
      </c>
      <c r="O229" t="s">
        <v>589</v>
      </c>
      <c r="P229" t="s">
        <v>599</v>
      </c>
      <c r="Q229" t="s">
        <v>222</v>
      </c>
      <c r="R229">
        <v>575</v>
      </c>
      <c r="S229" s="2">
        <v>180000000</v>
      </c>
      <c r="T229" s="2">
        <v>76300000</v>
      </c>
      <c r="U229" t="str">
        <f t="shared" si="3"/>
        <v>Flop</v>
      </c>
    </row>
    <row r="230" spans="1:21" x14ac:dyDescent="0.3">
      <c r="A230" t="s">
        <v>600</v>
      </c>
      <c r="B230">
        <f>IF(Table13[[#This Row],[Release Period2]]="Normal",1,0)</f>
        <v>1</v>
      </c>
      <c r="C230" t="s">
        <v>15</v>
      </c>
      <c r="D230">
        <f>IF(Table13[[#This Row],[Whether Remake]]="No",0,1)</f>
        <v>0</v>
      </c>
      <c r="E230" t="s">
        <v>16</v>
      </c>
      <c r="F230">
        <f>IF(Table13[[#This Row],[Whether Franchise]]="No",0,1)</f>
        <v>0</v>
      </c>
      <c r="G230" t="s">
        <v>16</v>
      </c>
      <c r="H230" t="s">
        <v>24</v>
      </c>
      <c r="I230">
        <f>IF(Table13[[#This Row],[New Actor2]]="No",0,1)</f>
        <v>0</v>
      </c>
      <c r="J230" t="s">
        <v>16</v>
      </c>
      <c r="K230">
        <f>IF(Table13[[#This Row],[New Director2]]="No",0,1)</f>
        <v>0</v>
      </c>
      <c r="L230" t="s">
        <v>16</v>
      </c>
      <c r="M230">
        <f>IF(Table13[[#This Row],[New Music Director]]="No",0,1)</f>
        <v>0</v>
      </c>
      <c r="N230" t="s">
        <v>16</v>
      </c>
      <c r="O230" t="s">
        <v>589</v>
      </c>
      <c r="P230" t="s">
        <v>601</v>
      </c>
      <c r="Q230" t="s">
        <v>74</v>
      </c>
      <c r="R230">
        <v>260</v>
      </c>
      <c r="S230" s="2">
        <v>90000000</v>
      </c>
      <c r="T230" s="2">
        <v>185125000</v>
      </c>
      <c r="U230" t="str">
        <f t="shared" si="3"/>
        <v>Blockbuster</v>
      </c>
    </row>
    <row r="231" spans="1:21" x14ac:dyDescent="0.3">
      <c r="A231" t="s">
        <v>602</v>
      </c>
      <c r="B231">
        <f>IF(Table13[[#This Row],[Release Period2]]="Normal",1,0)</f>
        <v>0</v>
      </c>
      <c r="C231" t="s">
        <v>23</v>
      </c>
      <c r="D231">
        <f>IF(Table13[[#This Row],[Whether Remake]]="No",0,1)</f>
        <v>0</v>
      </c>
      <c r="E231" t="s">
        <v>16</v>
      </c>
      <c r="F231">
        <f>IF(Table13[[#This Row],[Whether Franchise]]="No",0,1)</f>
        <v>1</v>
      </c>
      <c r="G231" t="s">
        <v>18</v>
      </c>
      <c r="H231" t="s">
        <v>24</v>
      </c>
      <c r="I231">
        <f>IF(Table13[[#This Row],[New Actor2]]="No",0,1)</f>
        <v>0</v>
      </c>
      <c r="J231" t="s">
        <v>16</v>
      </c>
      <c r="K231">
        <f>IF(Table13[[#This Row],[New Director2]]="No",0,1)</f>
        <v>0</v>
      </c>
      <c r="L231" t="s">
        <v>16</v>
      </c>
      <c r="M231">
        <f>IF(Table13[[#This Row],[New Music Director]]="No",0,1)</f>
        <v>0</v>
      </c>
      <c r="N231" t="s">
        <v>16</v>
      </c>
      <c r="O231" t="s">
        <v>589</v>
      </c>
      <c r="P231" t="s">
        <v>68</v>
      </c>
      <c r="Q231" t="s">
        <v>346</v>
      </c>
      <c r="R231">
        <v>1500</v>
      </c>
      <c r="S231" s="2">
        <v>360000000</v>
      </c>
      <c r="T231" s="2">
        <v>510870000</v>
      </c>
      <c r="U231" t="str">
        <f t="shared" si="3"/>
        <v>Hit</v>
      </c>
    </row>
    <row r="232" spans="1:21" x14ac:dyDescent="0.3">
      <c r="A232" t="s">
        <v>603</v>
      </c>
      <c r="B232">
        <f>IF(Table13[[#This Row],[Release Period2]]="Normal",1,0)</f>
        <v>0</v>
      </c>
      <c r="C232" t="s">
        <v>23</v>
      </c>
      <c r="D232">
        <f>IF(Table13[[#This Row],[Whether Remake]]="No",0,1)</f>
        <v>0</v>
      </c>
      <c r="E232" t="s">
        <v>16</v>
      </c>
      <c r="F232">
        <f>IF(Table13[[#This Row],[Whether Franchise]]="No",0,1)</f>
        <v>0</v>
      </c>
      <c r="G232" t="s">
        <v>16</v>
      </c>
      <c r="H232" t="s">
        <v>55</v>
      </c>
      <c r="I232">
        <f>IF(Table13[[#This Row],[New Actor2]]="No",0,1)</f>
        <v>0</v>
      </c>
      <c r="J232" t="s">
        <v>16</v>
      </c>
      <c r="K232">
        <f>IF(Table13[[#This Row],[New Director2]]="No",0,1)</f>
        <v>0</v>
      </c>
      <c r="L232" t="s">
        <v>16</v>
      </c>
      <c r="M232">
        <f>IF(Table13[[#This Row],[New Music Director]]="No",0,1)</f>
        <v>0</v>
      </c>
      <c r="N232" t="s">
        <v>16</v>
      </c>
      <c r="O232" t="s">
        <v>589</v>
      </c>
      <c r="P232" t="s">
        <v>604</v>
      </c>
      <c r="Q232" t="s">
        <v>133</v>
      </c>
      <c r="R232">
        <v>1000</v>
      </c>
      <c r="S232" s="2">
        <v>210000000</v>
      </c>
      <c r="T232" s="2">
        <v>245260000</v>
      </c>
      <c r="U232" t="str">
        <f t="shared" si="3"/>
        <v>Hit</v>
      </c>
    </row>
    <row r="233" spans="1:21" x14ac:dyDescent="0.3">
      <c r="A233" t="s">
        <v>605</v>
      </c>
      <c r="B233">
        <f>IF(Table13[[#This Row],[Release Period2]]="Normal",1,0)</f>
        <v>1</v>
      </c>
      <c r="C233" t="s">
        <v>15</v>
      </c>
      <c r="D233">
        <f>IF(Table13[[#This Row],[Whether Remake]]="No",0,1)</f>
        <v>0</v>
      </c>
      <c r="E233" t="s">
        <v>16</v>
      </c>
      <c r="F233">
        <f>IF(Table13[[#This Row],[Whether Franchise]]="No",0,1)</f>
        <v>0</v>
      </c>
      <c r="G233" t="s">
        <v>16</v>
      </c>
      <c r="H233" t="s">
        <v>118</v>
      </c>
      <c r="I233">
        <f>IF(Table13[[#This Row],[New Actor2]]="No",0,1)</f>
        <v>0</v>
      </c>
      <c r="J233" t="s">
        <v>16</v>
      </c>
      <c r="K233">
        <f>IF(Table13[[#This Row],[New Director2]]="No",0,1)</f>
        <v>1</v>
      </c>
      <c r="L233" t="s">
        <v>18</v>
      </c>
      <c r="M233">
        <f>IF(Table13[[#This Row],[New Music Director]]="No",0,1)</f>
        <v>0</v>
      </c>
      <c r="N233" t="s">
        <v>16</v>
      </c>
      <c r="O233" t="s">
        <v>589</v>
      </c>
      <c r="P233" t="s">
        <v>606</v>
      </c>
      <c r="Q233" t="s">
        <v>607</v>
      </c>
      <c r="R233">
        <v>250</v>
      </c>
      <c r="S233" s="2">
        <v>110000000</v>
      </c>
      <c r="T233" s="2">
        <v>322200000</v>
      </c>
      <c r="U233" t="str">
        <f t="shared" si="3"/>
        <v>Blockbuster</v>
      </c>
    </row>
    <row r="234" spans="1:21" x14ac:dyDescent="0.3">
      <c r="A234" t="s">
        <v>608</v>
      </c>
      <c r="B234">
        <f>IF(Table13[[#This Row],[Release Period2]]="Normal",1,0)</f>
        <v>1</v>
      </c>
      <c r="C234" t="s">
        <v>15</v>
      </c>
      <c r="D234">
        <f>IF(Table13[[#This Row],[Whether Remake]]="No",0,1)</f>
        <v>0</v>
      </c>
      <c r="E234" t="s">
        <v>16</v>
      </c>
      <c r="F234">
        <f>IF(Table13[[#This Row],[Whether Franchise]]="No",0,1)</f>
        <v>0</v>
      </c>
      <c r="G234" t="s">
        <v>16</v>
      </c>
      <c r="H234" t="s">
        <v>24</v>
      </c>
      <c r="I234">
        <f>IF(Table13[[#This Row],[New Actor2]]="No",0,1)</f>
        <v>0</v>
      </c>
      <c r="J234" t="s">
        <v>16</v>
      </c>
      <c r="K234">
        <f>IF(Table13[[#This Row],[New Director2]]="No",0,1)</f>
        <v>0</v>
      </c>
      <c r="L234" t="s">
        <v>16</v>
      </c>
      <c r="M234">
        <f>IF(Table13[[#This Row],[New Music Director]]="No",0,1)</f>
        <v>0</v>
      </c>
      <c r="N234" t="s">
        <v>16</v>
      </c>
      <c r="O234" t="s">
        <v>589</v>
      </c>
      <c r="P234" t="s">
        <v>606</v>
      </c>
      <c r="Q234" t="s">
        <v>607</v>
      </c>
      <c r="R234">
        <v>600</v>
      </c>
      <c r="S234" s="2">
        <v>210000000</v>
      </c>
      <c r="T234" s="2">
        <v>489325000</v>
      </c>
      <c r="U234" t="str">
        <f t="shared" si="3"/>
        <v>Blockbuster</v>
      </c>
    </row>
    <row r="235" spans="1:21" x14ac:dyDescent="0.3">
      <c r="A235" t="s">
        <v>609</v>
      </c>
      <c r="B235">
        <f>IF(Table13[[#This Row],[Release Period2]]="Normal",1,0)</f>
        <v>1</v>
      </c>
      <c r="C235" t="s">
        <v>15</v>
      </c>
      <c r="D235">
        <f>IF(Table13[[#This Row],[Whether Remake]]="No",0,1)</f>
        <v>0</v>
      </c>
      <c r="E235" t="s">
        <v>16</v>
      </c>
      <c r="F235">
        <f>IF(Table13[[#This Row],[Whether Franchise]]="No",0,1)</f>
        <v>0</v>
      </c>
      <c r="G235" t="s">
        <v>16</v>
      </c>
      <c r="H235" t="s">
        <v>24</v>
      </c>
      <c r="I235">
        <f>IF(Table13[[#This Row],[New Actor2]]="No",0,1)</f>
        <v>0</v>
      </c>
      <c r="J235" t="s">
        <v>16</v>
      </c>
      <c r="K235">
        <f>IF(Table13[[#This Row],[New Director2]]="No",0,1)</f>
        <v>0</v>
      </c>
      <c r="L235" t="s">
        <v>16</v>
      </c>
      <c r="M235">
        <f>IF(Table13[[#This Row],[New Music Director]]="No",0,1)</f>
        <v>0</v>
      </c>
      <c r="N235" t="s">
        <v>16</v>
      </c>
      <c r="O235" t="s">
        <v>589</v>
      </c>
      <c r="P235" t="s">
        <v>606</v>
      </c>
      <c r="Q235" t="s">
        <v>607</v>
      </c>
      <c r="R235">
        <v>1600</v>
      </c>
      <c r="S235" s="2">
        <v>490000000</v>
      </c>
      <c r="T235" s="2">
        <v>371275000</v>
      </c>
      <c r="U235" t="str">
        <f t="shared" si="3"/>
        <v>Average</v>
      </c>
    </row>
    <row r="236" spans="1:21" x14ac:dyDescent="0.3">
      <c r="A236" t="s">
        <v>610</v>
      </c>
      <c r="B236">
        <f>IF(Table13[[#This Row],[Release Period2]]="Normal",1,0)</f>
        <v>1</v>
      </c>
      <c r="C236" t="s">
        <v>15</v>
      </c>
      <c r="D236">
        <f>IF(Table13[[#This Row],[Whether Remake]]="No",0,1)</f>
        <v>0</v>
      </c>
      <c r="E236" t="s">
        <v>16</v>
      </c>
      <c r="F236">
        <f>IF(Table13[[#This Row],[Whether Franchise]]="No",0,1)</f>
        <v>0</v>
      </c>
      <c r="G236" t="s">
        <v>16</v>
      </c>
      <c r="H236" t="s">
        <v>24</v>
      </c>
      <c r="I236">
        <f>IF(Table13[[#This Row],[New Actor2]]="No",0,1)</f>
        <v>0</v>
      </c>
      <c r="J236" t="s">
        <v>16</v>
      </c>
      <c r="K236">
        <f>IF(Table13[[#This Row],[New Director2]]="No",0,1)</f>
        <v>0</v>
      </c>
      <c r="L236" t="s">
        <v>16</v>
      </c>
      <c r="M236">
        <f>IF(Table13[[#This Row],[New Music Director]]="No",0,1)</f>
        <v>0</v>
      </c>
      <c r="N236" t="s">
        <v>16</v>
      </c>
      <c r="O236" t="s">
        <v>589</v>
      </c>
      <c r="P236" t="s">
        <v>31</v>
      </c>
      <c r="Q236" t="s">
        <v>611</v>
      </c>
      <c r="R236">
        <v>425</v>
      </c>
      <c r="S236" s="2">
        <v>140000000</v>
      </c>
      <c r="T236" s="2">
        <v>393047500</v>
      </c>
      <c r="U236" t="str">
        <f t="shared" si="3"/>
        <v>Blockbuster</v>
      </c>
    </row>
    <row r="237" spans="1:21" x14ac:dyDescent="0.3">
      <c r="A237" t="s">
        <v>612</v>
      </c>
      <c r="B237">
        <f>IF(Table13[[#This Row],[Release Period2]]="Normal",1,0)</f>
        <v>0</v>
      </c>
      <c r="C237" t="s">
        <v>23</v>
      </c>
      <c r="D237">
        <f>IF(Table13[[#This Row],[Whether Remake]]="No",0,1)</f>
        <v>0</v>
      </c>
      <c r="E237" t="s">
        <v>16</v>
      </c>
      <c r="F237">
        <f>IF(Table13[[#This Row],[Whether Franchise]]="No",0,1)</f>
        <v>0</v>
      </c>
      <c r="G237" t="s">
        <v>16</v>
      </c>
      <c r="H237" t="s">
        <v>24</v>
      </c>
      <c r="I237">
        <f>IF(Table13[[#This Row],[New Actor2]]="No",0,1)</f>
        <v>0</v>
      </c>
      <c r="J237" t="s">
        <v>16</v>
      </c>
      <c r="K237">
        <f>IF(Table13[[#This Row],[New Director2]]="No",0,1)</f>
        <v>0</v>
      </c>
      <c r="L237" t="s">
        <v>16</v>
      </c>
      <c r="M237">
        <f>IF(Table13[[#This Row],[New Music Director]]="No",0,1)</f>
        <v>0</v>
      </c>
      <c r="N237" t="s">
        <v>16</v>
      </c>
      <c r="O237" t="s">
        <v>589</v>
      </c>
      <c r="P237" t="s">
        <v>31</v>
      </c>
      <c r="Q237" t="s">
        <v>200</v>
      </c>
      <c r="R237">
        <v>400</v>
      </c>
      <c r="S237" s="2">
        <v>85000000</v>
      </c>
      <c r="T237" s="2">
        <v>117120000</v>
      </c>
      <c r="U237" t="str">
        <f t="shared" si="3"/>
        <v>Hit</v>
      </c>
    </row>
    <row r="238" spans="1:21" x14ac:dyDescent="0.3">
      <c r="A238" t="s">
        <v>613</v>
      </c>
      <c r="B238">
        <f>IF(Table13[[#This Row],[Release Period2]]="Normal",1,0)</f>
        <v>1</v>
      </c>
      <c r="C238" t="s">
        <v>15</v>
      </c>
      <c r="D238">
        <f>IF(Table13[[#This Row],[Whether Remake]]="No",0,1)</f>
        <v>1</v>
      </c>
      <c r="E238" t="s">
        <v>18</v>
      </c>
      <c r="F238">
        <f>IF(Table13[[#This Row],[Whether Franchise]]="No",0,1)</f>
        <v>0</v>
      </c>
      <c r="G238" t="s">
        <v>16</v>
      </c>
      <c r="H238" t="s">
        <v>55</v>
      </c>
      <c r="I238">
        <f>IF(Table13[[#This Row],[New Actor2]]="No",0,1)</f>
        <v>0</v>
      </c>
      <c r="J238" t="s">
        <v>16</v>
      </c>
      <c r="K238">
        <f>IF(Table13[[#This Row],[New Director2]]="No",0,1)</f>
        <v>0</v>
      </c>
      <c r="L238" t="s">
        <v>16</v>
      </c>
      <c r="M238">
        <f>IF(Table13[[#This Row],[New Music Director]]="No",0,1)</f>
        <v>1</v>
      </c>
      <c r="N238" t="s">
        <v>18</v>
      </c>
      <c r="O238" t="s">
        <v>589</v>
      </c>
      <c r="P238" t="s">
        <v>31</v>
      </c>
      <c r="Q238" t="s">
        <v>614</v>
      </c>
      <c r="R238">
        <v>875</v>
      </c>
      <c r="S238" s="2">
        <v>210000000</v>
      </c>
      <c r="T238" s="2">
        <v>127300000</v>
      </c>
      <c r="U238" t="str">
        <f t="shared" si="3"/>
        <v>Flop</v>
      </c>
    </row>
    <row r="239" spans="1:21" x14ac:dyDescent="0.3">
      <c r="A239" t="s">
        <v>615</v>
      </c>
      <c r="B239">
        <f>IF(Table13[[#This Row],[Release Period2]]="Normal",1,0)</f>
        <v>1</v>
      </c>
      <c r="C239" t="s">
        <v>15</v>
      </c>
      <c r="D239">
        <f>IF(Table13[[#This Row],[Whether Remake]]="No",0,1)</f>
        <v>0</v>
      </c>
      <c r="E239" t="s">
        <v>16</v>
      </c>
      <c r="F239">
        <f>IF(Table13[[#This Row],[Whether Franchise]]="No",0,1)</f>
        <v>1</v>
      </c>
      <c r="G239" t="s">
        <v>18</v>
      </c>
      <c r="H239" t="s">
        <v>55</v>
      </c>
      <c r="I239">
        <f>IF(Table13[[#This Row],[New Actor2]]="No",0,1)</f>
        <v>0</v>
      </c>
      <c r="J239" t="s">
        <v>16</v>
      </c>
      <c r="K239">
        <f>IF(Table13[[#This Row],[New Director2]]="No",0,1)</f>
        <v>0</v>
      </c>
      <c r="L239" t="s">
        <v>16</v>
      </c>
      <c r="M239">
        <f>IF(Table13[[#This Row],[New Music Director]]="No",0,1)</f>
        <v>0</v>
      </c>
      <c r="N239" t="s">
        <v>16</v>
      </c>
      <c r="O239" t="s">
        <v>589</v>
      </c>
      <c r="P239" t="s">
        <v>31</v>
      </c>
      <c r="Q239" t="s">
        <v>611</v>
      </c>
      <c r="R239">
        <v>1100</v>
      </c>
      <c r="S239" s="2">
        <v>270000000</v>
      </c>
      <c r="T239" s="2">
        <v>595535000</v>
      </c>
      <c r="U239" t="str">
        <f t="shared" si="3"/>
        <v>Blockbuster</v>
      </c>
    </row>
    <row r="240" spans="1:21" x14ac:dyDescent="0.3">
      <c r="A240" t="s">
        <v>616</v>
      </c>
      <c r="B240">
        <f>IF(Table13[[#This Row],[Release Period2]]="Normal",1,0)</f>
        <v>1</v>
      </c>
      <c r="C240" t="s">
        <v>15</v>
      </c>
      <c r="D240">
        <f>IF(Table13[[#This Row],[Whether Remake]]="No",0,1)</f>
        <v>0</v>
      </c>
      <c r="E240" t="s">
        <v>16</v>
      </c>
      <c r="F240">
        <f>IF(Table13[[#This Row],[Whether Franchise]]="No",0,1)</f>
        <v>1</v>
      </c>
      <c r="G240" t="s">
        <v>18</v>
      </c>
      <c r="H240" t="s">
        <v>55</v>
      </c>
      <c r="I240">
        <f>IF(Table13[[#This Row],[New Actor2]]="No",0,1)</f>
        <v>0</v>
      </c>
      <c r="J240" t="s">
        <v>16</v>
      </c>
      <c r="K240">
        <f>IF(Table13[[#This Row],[New Director2]]="No",0,1)</f>
        <v>0</v>
      </c>
      <c r="L240" t="s">
        <v>16</v>
      </c>
      <c r="M240">
        <f>IF(Table13[[#This Row],[New Music Director]]="No",0,1)</f>
        <v>1</v>
      </c>
      <c r="N240" t="s">
        <v>18</v>
      </c>
      <c r="O240" t="s">
        <v>589</v>
      </c>
      <c r="P240" t="s">
        <v>31</v>
      </c>
      <c r="Q240" t="s">
        <v>617</v>
      </c>
      <c r="R240">
        <v>1450</v>
      </c>
      <c r="S240" s="2">
        <v>360000000</v>
      </c>
      <c r="T240" s="2">
        <v>205380000</v>
      </c>
      <c r="U240" t="str">
        <f t="shared" si="3"/>
        <v>Flop</v>
      </c>
    </row>
    <row r="241" spans="1:21" x14ac:dyDescent="0.3">
      <c r="A241" t="s">
        <v>618</v>
      </c>
      <c r="B241">
        <f>IF(Table13[[#This Row],[Release Period2]]="Normal",1,0)</f>
        <v>1</v>
      </c>
      <c r="C241" t="s">
        <v>15</v>
      </c>
      <c r="D241">
        <f>IF(Table13[[#This Row],[Whether Remake]]="No",0,1)</f>
        <v>0</v>
      </c>
      <c r="E241" t="s">
        <v>16</v>
      </c>
      <c r="F241">
        <f>IF(Table13[[#This Row],[Whether Franchise]]="No",0,1)</f>
        <v>0</v>
      </c>
      <c r="G241" t="s">
        <v>16</v>
      </c>
      <c r="H241" t="s">
        <v>24</v>
      </c>
      <c r="I241">
        <f>IF(Table13[[#This Row],[New Actor2]]="No",0,1)</f>
        <v>0</v>
      </c>
      <c r="J241" t="s">
        <v>16</v>
      </c>
      <c r="K241">
        <f>IF(Table13[[#This Row],[New Director2]]="No",0,1)</f>
        <v>0</v>
      </c>
      <c r="L241" t="s">
        <v>16</v>
      </c>
      <c r="M241">
        <f>IF(Table13[[#This Row],[New Music Director]]="No",0,1)</f>
        <v>1</v>
      </c>
      <c r="N241" t="s">
        <v>18</v>
      </c>
      <c r="O241" t="s">
        <v>589</v>
      </c>
      <c r="P241" t="s">
        <v>619</v>
      </c>
      <c r="Q241" t="s">
        <v>620</v>
      </c>
      <c r="R241">
        <v>100</v>
      </c>
      <c r="S241" s="2">
        <v>110000000</v>
      </c>
      <c r="T241" s="2">
        <v>14600000</v>
      </c>
      <c r="U241" t="str">
        <f t="shared" si="3"/>
        <v>Flop</v>
      </c>
    </row>
    <row r="242" spans="1:21" x14ac:dyDescent="0.3">
      <c r="A242" t="s">
        <v>621</v>
      </c>
      <c r="B242">
        <f>IF(Table13[[#This Row],[Release Period2]]="Normal",1,0)</f>
        <v>1</v>
      </c>
      <c r="C242" t="s">
        <v>15</v>
      </c>
      <c r="D242">
        <f>IF(Table13[[#This Row],[Whether Remake]]="No",0,1)</f>
        <v>0</v>
      </c>
      <c r="E242" t="s">
        <v>16</v>
      </c>
      <c r="F242">
        <f>IF(Table13[[#This Row],[Whether Franchise]]="No",0,1)</f>
        <v>0</v>
      </c>
      <c r="G242" t="s">
        <v>16</v>
      </c>
      <c r="H242" t="s">
        <v>64</v>
      </c>
      <c r="I242">
        <f>IF(Table13[[#This Row],[New Actor2]]="No",0,1)</f>
        <v>0</v>
      </c>
      <c r="J242" t="s">
        <v>16</v>
      </c>
      <c r="K242">
        <f>IF(Table13[[#This Row],[New Director2]]="No",0,1)</f>
        <v>1</v>
      </c>
      <c r="L242" t="s">
        <v>18</v>
      </c>
      <c r="M242">
        <f>IF(Table13[[#This Row],[New Music Director]]="No",0,1)</f>
        <v>0</v>
      </c>
      <c r="N242" t="s">
        <v>16</v>
      </c>
      <c r="O242" t="s">
        <v>589</v>
      </c>
      <c r="P242" t="s">
        <v>622</v>
      </c>
      <c r="Q242" t="s">
        <v>60</v>
      </c>
      <c r="R242">
        <v>150</v>
      </c>
      <c r="S242" s="2">
        <v>62500000</v>
      </c>
      <c r="T242" s="2">
        <v>39820000</v>
      </c>
      <c r="U242" t="str">
        <f t="shared" si="3"/>
        <v>Flop</v>
      </c>
    </row>
    <row r="243" spans="1:21" x14ac:dyDescent="0.3">
      <c r="A243" t="s">
        <v>623</v>
      </c>
      <c r="B243">
        <f>IF(Table13[[#This Row],[Release Period2]]="Normal",1,0)</f>
        <v>1</v>
      </c>
      <c r="C243" t="s">
        <v>15</v>
      </c>
      <c r="D243">
        <f>IF(Table13[[#This Row],[Whether Remake]]="No",0,1)</f>
        <v>0</v>
      </c>
      <c r="E243" t="s">
        <v>16</v>
      </c>
      <c r="F243">
        <f>IF(Table13[[#This Row],[Whether Franchise]]="No",0,1)</f>
        <v>0</v>
      </c>
      <c r="G243" t="s">
        <v>16</v>
      </c>
      <c r="H243" t="s">
        <v>24</v>
      </c>
      <c r="I243">
        <f>IF(Table13[[#This Row],[New Actor2]]="No",0,1)</f>
        <v>0</v>
      </c>
      <c r="J243" t="s">
        <v>16</v>
      </c>
      <c r="K243">
        <f>IF(Table13[[#This Row],[New Director2]]="No",0,1)</f>
        <v>0</v>
      </c>
      <c r="L243" t="s">
        <v>16</v>
      </c>
      <c r="M243">
        <f>IF(Table13[[#This Row],[New Music Director]]="No",0,1)</f>
        <v>0</v>
      </c>
      <c r="N243" t="s">
        <v>16</v>
      </c>
      <c r="O243" t="s">
        <v>589</v>
      </c>
      <c r="P243" t="s">
        <v>624</v>
      </c>
      <c r="Q243" t="s">
        <v>625</v>
      </c>
      <c r="R243">
        <v>235</v>
      </c>
      <c r="S243" s="2">
        <v>230000000</v>
      </c>
      <c r="T243" s="2">
        <v>409370000</v>
      </c>
      <c r="U243" t="str">
        <f t="shared" si="3"/>
        <v>Hit</v>
      </c>
    </row>
    <row r="244" spans="1:21" x14ac:dyDescent="0.3">
      <c r="A244" t="s">
        <v>626</v>
      </c>
      <c r="B244">
        <f>IF(Table13[[#This Row],[Release Period2]]="Normal",1,0)</f>
        <v>0</v>
      </c>
      <c r="C244" t="s">
        <v>23</v>
      </c>
      <c r="D244">
        <f>IF(Table13[[#This Row],[Whether Remake]]="No",0,1)</f>
        <v>0</v>
      </c>
      <c r="E244" t="s">
        <v>16</v>
      </c>
      <c r="F244">
        <f>IF(Table13[[#This Row],[Whether Franchise]]="No",0,1)</f>
        <v>0</v>
      </c>
      <c r="G244" t="s">
        <v>16</v>
      </c>
      <c r="H244" t="s">
        <v>24</v>
      </c>
      <c r="I244">
        <f>IF(Table13[[#This Row],[New Actor2]]="No",0,1)</f>
        <v>0</v>
      </c>
      <c r="J244" t="s">
        <v>16</v>
      </c>
      <c r="K244">
        <f>IF(Table13[[#This Row],[New Director2]]="No",0,1)</f>
        <v>0</v>
      </c>
      <c r="L244" t="s">
        <v>16</v>
      </c>
      <c r="M244">
        <f>IF(Table13[[#This Row],[New Music Director]]="No",0,1)</f>
        <v>1</v>
      </c>
      <c r="N244" t="s">
        <v>18</v>
      </c>
      <c r="O244" t="s">
        <v>589</v>
      </c>
      <c r="P244" t="s">
        <v>627</v>
      </c>
      <c r="Q244" t="s">
        <v>594</v>
      </c>
      <c r="R244">
        <v>1300</v>
      </c>
      <c r="S244" s="2">
        <v>420000000</v>
      </c>
      <c r="T244" s="2">
        <v>1412650000</v>
      </c>
      <c r="U244" t="str">
        <f t="shared" si="3"/>
        <v>Blockbuster</v>
      </c>
    </row>
    <row r="245" spans="1:21" x14ac:dyDescent="0.3">
      <c r="A245" t="s">
        <v>628</v>
      </c>
      <c r="B245">
        <f>IF(Table13[[#This Row],[Release Period2]]="Normal",1,0)</f>
        <v>0</v>
      </c>
      <c r="C245" t="s">
        <v>23</v>
      </c>
      <c r="D245">
        <f>IF(Table13[[#This Row],[Whether Remake]]="No",0,1)</f>
        <v>0</v>
      </c>
      <c r="E245" t="s">
        <v>16</v>
      </c>
      <c r="F245">
        <f>IF(Table13[[#This Row],[Whether Franchise]]="No",0,1)</f>
        <v>0</v>
      </c>
      <c r="G245" t="s">
        <v>16</v>
      </c>
      <c r="H245" t="s">
        <v>29</v>
      </c>
      <c r="I245">
        <f>IF(Table13[[#This Row],[New Actor2]]="No",0,1)</f>
        <v>0</v>
      </c>
      <c r="J245" t="s">
        <v>16</v>
      </c>
      <c r="K245">
        <f>IF(Table13[[#This Row],[New Director2]]="No",0,1)</f>
        <v>0</v>
      </c>
      <c r="L245" t="s">
        <v>16</v>
      </c>
      <c r="M245">
        <f>IF(Table13[[#This Row],[New Music Director]]="No",0,1)</f>
        <v>0</v>
      </c>
      <c r="N245" t="s">
        <v>16</v>
      </c>
      <c r="O245" t="s">
        <v>589</v>
      </c>
      <c r="P245" t="s">
        <v>629</v>
      </c>
      <c r="Q245" t="s">
        <v>72</v>
      </c>
      <c r="R245">
        <v>750</v>
      </c>
      <c r="S245" s="2">
        <v>300000000</v>
      </c>
      <c r="T245" s="2">
        <v>388280000</v>
      </c>
      <c r="U245" t="str">
        <f t="shared" si="3"/>
        <v>Hit</v>
      </c>
    </row>
    <row r="246" spans="1:21" x14ac:dyDescent="0.3">
      <c r="A246" t="s">
        <v>630</v>
      </c>
      <c r="B246">
        <f>IF(Table13[[#This Row],[Release Period2]]="Normal",1,0)</f>
        <v>1</v>
      </c>
      <c r="C246" t="s">
        <v>15</v>
      </c>
      <c r="D246">
        <f>IF(Table13[[#This Row],[Whether Remake]]="No",0,1)</f>
        <v>0</v>
      </c>
      <c r="E246" t="s">
        <v>16</v>
      </c>
      <c r="F246">
        <f>IF(Table13[[#This Row],[Whether Franchise]]="No",0,1)</f>
        <v>0</v>
      </c>
      <c r="G246" t="s">
        <v>16</v>
      </c>
      <c r="H246" t="s">
        <v>24</v>
      </c>
      <c r="I246">
        <f>IF(Table13[[#This Row],[New Actor2]]="No",0,1)</f>
        <v>0</v>
      </c>
      <c r="J246" t="s">
        <v>16</v>
      </c>
      <c r="K246">
        <f>IF(Table13[[#This Row],[New Director2]]="No",0,1)</f>
        <v>1</v>
      </c>
      <c r="L246" t="s">
        <v>18</v>
      </c>
      <c r="M246">
        <f>IF(Table13[[#This Row],[New Music Director]]="No",0,1)</f>
        <v>0</v>
      </c>
      <c r="N246" t="s">
        <v>16</v>
      </c>
      <c r="O246" t="s">
        <v>589</v>
      </c>
      <c r="P246" t="s">
        <v>631</v>
      </c>
      <c r="Q246" t="s">
        <v>222</v>
      </c>
      <c r="R246">
        <v>625</v>
      </c>
      <c r="S246" s="2">
        <v>200000000</v>
      </c>
      <c r="T246" s="2">
        <v>387900000</v>
      </c>
      <c r="U246" t="str">
        <f t="shared" si="3"/>
        <v>Hit</v>
      </c>
    </row>
    <row r="247" spans="1:21" x14ac:dyDescent="0.3">
      <c r="A247" t="s">
        <v>632</v>
      </c>
      <c r="B247">
        <f>IF(Table13[[#This Row],[Release Period2]]="Normal",1,0)</f>
        <v>1</v>
      </c>
      <c r="C247" t="s">
        <v>15</v>
      </c>
      <c r="D247">
        <f>IF(Table13[[#This Row],[Whether Remake]]="No",0,1)</f>
        <v>0</v>
      </c>
      <c r="E247" t="s">
        <v>16</v>
      </c>
      <c r="F247">
        <f>IF(Table13[[#This Row],[Whether Franchise]]="No",0,1)</f>
        <v>0</v>
      </c>
      <c r="G247" t="s">
        <v>16</v>
      </c>
      <c r="H247" t="s">
        <v>42</v>
      </c>
      <c r="I247">
        <f>IF(Table13[[#This Row],[New Actor2]]="No",0,1)</f>
        <v>1</v>
      </c>
      <c r="J247" t="s">
        <v>18</v>
      </c>
      <c r="K247">
        <f>IF(Table13[[#This Row],[New Director2]]="No",0,1)</f>
        <v>1</v>
      </c>
      <c r="L247" t="s">
        <v>18</v>
      </c>
      <c r="M247">
        <f>IF(Table13[[#This Row],[New Music Director]]="No",0,1)</f>
        <v>0</v>
      </c>
      <c r="N247" t="s">
        <v>16</v>
      </c>
      <c r="O247" t="s">
        <v>633</v>
      </c>
      <c r="P247" t="s">
        <v>634</v>
      </c>
      <c r="Q247" t="s">
        <v>635</v>
      </c>
      <c r="R247">
        <v>200</v>
      </c>
      <c r="S247" s="2">
        <v>60000000</v>
      </c>
      <c r="T247" s="2">
        <v>3450000</v>
      </c>
      <c r="U247" t="str">
        <f t="shared" si="3"/>
        <v>Flop</v>
      </c>
    </row>
    <row r="248" spans="1:21" x14ac:dyDescent="0.3">
      <c r="A248" t="s">
        <v>636</v>
      </c>
      <c r="B248">
        <f>IF(Table13[[#This Row],[Release Period2]]="Normal",1,0)</f>
        <v>0</v>
      </c>
      <c r="C248" t="s">
        <v>23</v>
      </c>
      <c r="D248">
        <f>IF(Table13[[#This Row],[Whether Remake]]="No",0,1)</f>
        <v>0</v>
      </c>
      <c r="E248" t="s">
        <v>16</v>
      </c>
      <c r="F248">
        <f>IF(Table13[[#This Row],[Whether Franchise]]="No",0,1)</f>
        <v>0</v>
      </c>
      <c r="G248" t="s">
        <v>16</v>
      </c>
      <c r="H248" t="s">
        <v>24</v>
      </c>
      <c r="I248">
        <f>IF(Table13[[#This Row],[New Actor2]]="No",0,1)</f>
        <v>1</v>
      </c>
      <c r="J248" t="s">
        <v>18</v>
      </c>
      <c r="K248">
        <f>IF(Table13[[#This Row],[New Director2]]="No",0,1)</f>
        <v>0</v>
      </c>
      <c r="L248" t="s">
        <v>16</v>
      </c>
      <c r="M248">
        <f>IF(Table13[[#This Row],[New Music Director]]="No",0,1)</f>
        <v>0</v>
      </c>
      <c r="N248" t="s">
        <v>16</v>
      </c>
      <c r="O248" t="s">
        <v>637</v>
      </c>
      <c r="P248" t="s">
        <v>637</v>
      </c>
      <c r="Q248" t="s">
        <v>638</v>
      </c>
      <c r="R248">
        <v>20</v>
      </c>
      <c r="S248" s="2">
        <v>12500000</v>
      </c>
      <c r="T248" s="2">
        <v>145000</v>
      </c>
      <c r="U248" t="str">
        <f t="shared" si="3"/>
        <v>Flop</v>
      </c>
    </row>
    <row r="249" spans="1:21" x14ac:dyDescent="0.3">
      <c r="A249" t="s">
        <v>639</v>
      </c>
      <c r="B249">
        <f>IF(Table13[[#This Row],[Release Period2]]="Normal",1,0)</f>
        <v>1</v>
      </c>
      <c r="C249" t="s">
        <v>15</v>
      </c>
      <c r="D249">
        <f>IF(Table13[[#This Row],[Whether Remake]]="No",0,1)</f>
        <v>0</v>
      </c>
      <c r="E249" t="s">
        <v>16</v>
      </c>
      <c r="F249">
        <f>IF(Table13[[#This Row],[Whether Franchise]]="No",0,1)</f>
        <v>0</v>
      </c>
      <c r="G249" t="s">
        <v>16</v>
      </c>
      <c r="H249" t="s">
        <v>24</v>
      </c>
      <c r="I249">
        <f>IF(Table13[[#This Row],[New Actor2]]="No",0,1)</f>
        <v>0</v>
      </c>
      <c r="J249" t="s">
        <v>16</v>
      </c>
      <c r="K249">
        <f>IF(Table13[[#This Row],[New Director2]]="No",0,1)</f>
        <v>1</v>
      </c>
      <c r="L249" t="s">
        <v>18</v>
      </c>
      <c r="M249">
        <f>IF(Table13[[#This Row],[New Music Director]]="No",0,1)</f>
        <v>0</v>
      </c>
      <c r="N249" t="s">
        <v>16</v>
      </c>
      <c r="O249" t="s">
        <v>640</v>
      </c>
      <c r="P249" t="s">
        <v>641</v>
      </c>
      <c r="Q249" t="s">
        <v>642</v>
      </c>
      <c r="R249">
        <v>10</v>
      </c>
      <c r="S249" s="2">
        <v>6000000</v>
      </c>
      <c r="T249" s="2">
        <v>215000</v>
      </c>
      <c r="U249" t="str">
        <f t="shared" si="3"/>
        <v>Flop</v>
      </c>
    </row>
    <row r="250" spans="1:21" x14ac:dyDescent="0.3">
      <c r="A250" t="s">
        <v>643</v>
      </c>
      <c r="B250">
        <f>IF(Table13[[#This Row],[Release Period2]]="Normal",1,0)</f>
        <v>0</v>
      </c>
      <c r="C250" t="s">
        <v>23</v>
      </c>
      <c r="D250">
        <f>IF(Table13[[#This Row],[Whether Remake]]="No",0,1)</f>
        <v>0</v>
      </c>
      <c r="E250" t="s">
        <v>16</v>
      </c>
      <c r="F250">
        <f>IF(Table13[[#This Row],[Whether Franchise]]="No",0,1)</f>
        <v>0</v>
      </c>
      <c r="G250" t="s">
        <v>16</v>
      </c>
      <c r="H250" t="s">
        <v>38</v>
      </c>
      <c r="I250">
        <f>IF(Table13[[#This Row],[New Actor2]]="No",0,1)</f>
        <v>0</v>
      </c>
      <c r="J250" t="s">
        <v>16</v>
      </c>
      <c r="K250">
        <f>IF(Table13[[#This Row],[New Director2]]="No",0,1)</f>
        <v>1</v>
      </c>
      <c r="L250" t="s">
        <v>18</v>
      </c>
      <c r="M250">
        <f>IF(Table13[[#This Row],[New Music Director]]="No",0,1)</f>
        <v>0</v>
      </c>
      <c r="N250" t="s">
        <v>16</v>
      </c>
      <c r="O250" t="s">
        <v>644</v>
      </c>
      <c r="P250" t="s">
        <v>645</v>
      </c>
      <c r="Q250" t="s">
        <v>646</v>
      </c>
      <c r="R250">
        <v>15</v>
      </c>
      <c r="S250" s="2">
        <v>3000000</v>
      </c>
      <c r="T250" s="2">
        <v>5400000</v>
      </c>
      <c r="U250" t="str">
        <f t="shared" si="3"/>
        <v>Hit</v>
      </c>
    </row>
    <row r="251" spans="1:21" x14ac:dyDescent="0.3">
      <c r="A251" t="s">
        <v>647</v>
      </c>
      <c r="B251">
        <f>IF(Table13[[#This Row],[Release Period2]]="Normal",1,0)</f>
        <v>1</v>
      </c>
      <c r="C251" t="s">
        <v>15</v>
      </c>
      <c r="D251">
        <f>IF(Table13[[#This Row],[Whether Remake]]="No",0,1)</f>
        <v>0</v>
      </c>
      <c r="E251" t="s">
        <v>16</v>
      </c>
      <c r="F251">
        <f>IF(Table13[[#This Row],[Whether Franchise]]="No",0,1)</f>
        <v>0</v>
      </c>
      <c r="G251" t="s">
        <v>16</v>
      </c>
      <c r="H251" t="s">
        <v>42</v>
      </c>
      <c r="I251">
        <f>IF(Table13[[#This Row],[New Actor2]]="No",0,1)</f>
        <v>1</v>
      </c>
      <c r="J251" t="s">
        <v>18</v>
      </c>
      <c r="K251">
        <f>IF(Table13[[#This Row],[New Director2]]="No",0,1)</f>
        <v>1</v>
      </c>
      <c r="L251" t="s">
        <v>18</v>
      </c>
      <c r="M251">
        <f>IF(Table13[[#This Row],[New Music Director]]="No",0,1)</f>
        <v>1</v>
      </c>
      <c r="N251" t="s">
        <v>18</v>
      </c>
      <c r="O251" t="s">
        <v>648</v>
      </c>
      <c r="P251" t="s">
        <v>648</v>
      </c>
      <c r="Q251" t="s">
        <v>648</v>
      </c>
      <c r="R251">
        <v>175</v>
      </c>
      <c r="S251" s="2">
        <v>30000000</v>
      </c>
      <c r="T251" s="2">
        <v>5400000</v>
      </c>
      <c r="U251" t="str">
        <f t="shared" si="3"/>
        <v>Flop</v>
      </c>
    </row>
    <row r="252" spans="1:21" x14ac:dyDescent="0.3">
      <c r="A252" t="s">
        <v>649</v>
      </c>
      <c r="B252">
        <f>IF(Table13[[#This Row],[Release Period2]]="Normal",1,0)</f>
        <v>0</v>
      </c>
      <c r="C252" t="s">
        <v>23</v>
      </c>
      <c r="D252">
        <f>IF(Table13[[#This Row],[Whether Remake]]="No",0,1)</f>
        <v>0</v>
      </c>
      <c r="E252" t="s">
        <v>16</v>
      </c>
      <c r="F252">
        <f>IF(Table13[[#This Row],[Whether Franchise]]="No",0,1)</f>
        <v>0</v>
      </c>
      <c r="G252" t="s">
        <v>16</v>
      </c>
      <c r="H252" t="s">
        <v>42</v>
      </c>
      <c r="I252">
        <f>IF(Table13[[#This Row],[New Actor2]]="No",0,1)</f>
        <v>0</v>
      </c>
      <c r="J252" t="s">
        <v>16</v>
      </c>
      <c r="K252">
        <f>IF(Table13[[#This Row],[New Director2]]="No",0,1)</f>
        <v>0</v>
      </c>
      <c r="L252" t="s">
        <v>16</v>
      </c>
      <c r="M252">
        <f>IF(Table13[[#This Row],[New Music Director]]="No",0,1)</f>
        <v>0</v>
      </c>
      <c r="N252" t="s">
        <v>16</v>
      </c>
      <c r="O252" t="s">
        <v>650</v>
      </c>
      <c r="P252" t="s">
        <v>399</v>
      </c>
      <c r="Q252" t="s">
        <v>246</v>
      </c>
      <c r="R252">
        <v>600</v>
      </c>
      <c r="S252" s="2">
        <v>240000000</v>
      </c>
      <c r="T252" s="2">
        <v>741350000</v>
      </c>
      <c r="U252" t="str">
        <f t="shared" si="3"/>
        <v>Blockbuster</v>
      </c>
    </row>
    <row r="253" spans="1:21" x14ac:dyDescent="0.3">
      <c r="A253" t="s">
        <v>651</v>
      </c>
      <c r="B253">
        <f>IF(Table13[[#This Row],[Release Period2]]="Normal",1,0)</f>
        <v>1</v>
      </c>
      <c r="C253" t="s">
        <v>15</v>
      </c>
      <c r="D253">
        <f>IF(Table13[[#This Row],[Whether Remake]]="No",0,1)</f>
        <v>0</v>
      </c>
      <c r="E253" t="s">
        <v>16</v>
      </c>
      <c r="F253">
        <f>IF(Table13[[#This Row],[Whether Franchise]]="No",0,1)</f>
        <v>0</v>
      </c>
      <c r="G253" t="s">
        <v>16</v>
      </c>
      <c r="H253" t="s">
        <v>42</v>
      </c>
      <c r="I253">
        <f>IF(Table13[[#This Row],[New Actor2]]="No",0,1)</f>
        <v>0</v>
      </c>
      <c r="J253" t="s">
        <v>16</v>
      </c>
      <c r="K253">
        <f>IF(Table13[[#This Row],[New Director2]]="No",0,1)</f>
        <v>0</v>
      </c>
      <c r="L253" t="s">
        <v>16</v>
      </c>
      <c r="M253">
        <f>IF(Table13[[#This Row],[New Music Director]]="No",0,1)</f>
        <v>0</v>
      </c>
      <c r="N253" t="s">
        <v>16</v>
      </c>
      <c r="O253" t="s">
        <v>650</v>
      </c>
      <c r="P253" t="s">
        <v>399</v>
      </c>
      <c r="Q253" t="s">
        <v>69</v>
      </c>
      <c r="R253">
        <v>1350</v>
      </c>
      <c r="S253" s="2">
        <v>400000000</v>
      </c>
      <c r="T253" s="2">
        <v>450750000</v>
      </c>
      <c r="U253" t="str">
        <f t="shared" si="3"/>
        <v>Hit</v>
      </c>
    </row>
    <row r="254" spans="1:21" x14ac:dyDescent="0.3">
      <c r="A254" t="s">
        <v>652</v>
      </c>
      <c r="B254">
        <f>IF(Table13[[#This Row],[Release Period2]]="Normal",1,0)</f>
        <v>0</v>
      </c>
      <c r="C254" t="s">
        <v>23</v>
      </c>
      <c r="D254">
        <f>IF(Table13[[#This Row],[Whether Remake]]="No",0,1)</f>
        <v>0</v>
      </c>
      <c r="E254" t="s">
        <v>16</v>
      </c>
      <c r="F254">
        <f>IF(Table13[[#This Row],[Whether Franchise]]="No",0,1)</f>
        <v>0</v>
      </c>
      <c r="G254" t="s">
        <v>16</v>
      </c>
      <c r="H254" t="s">
        <v>29</v>
      </c>
      <c r="I254">
        <f>IF(Table13[[#This Row],[New Actor2]]="No",0,1)</f>
        <v>0</v>
      </c>
      <c r="J254" t="s">
        <v>16</v>
      </c>
      <c r="K254">
        <f>IF(Table13[[#This Row],[New Director2]]="No",0,1)</f>
        <v>1</v>
      </c>
      <c r="L254" t="s">
        <v>18</v>
      </c>
      <c r="M254">
        <f>IF(Table13[[#This Row],[New Music Director]]="No",0,1)</f>
        <v>0</v>
      </c>
      <c r="N254" t="s">
        <v>16</v>
      </c>
      <c r="O254" t="s">
        <v>650</v>
      </c>
      <c r="P254" t="s">
        <v>653</v>
      </c>
      <c r="Q254" t="s">
        <v>196</v>
      </c>
      <c r="R254">
        <v>100</v>
      </c>
      <c r="S254" s="2">
        <v>47500000</v>
      </c>
      <c r="T254" s="2">
        <v>30822500</v>
      </c>
      <c r="U254" t="str">
        <f t="shared" si="3"/>
        <v>Flop</v>
      </c>
    </row>
    <row r="255" spans="1:21" x14ac:dyDescent="0.3">
      <c r="A255" t="s">
        <v>654</v>
      </c>
      <c r="B255">
        <f>IF(Table13[[#This Row],[Release Period2]]="Normal",1,0)</f>
        <v>1</v>
      </c>
      <c r="C255" t="s">
        <v>15</v>
      </c>
      <c r="D255">
        <f>IF(Table13[[#This Row],[Whether Remake]]="No",0,1)</f>
        <v>0</v>
      </c>
      <c r="E255" t="s">
        <v>16</v>
      </c>
      <c r="F255">
        <f>IF(Table13[[#This Row],[Whether Franchise]]="No",0,1)</f>
        <v>0</v>
      </c>
      <c r="G255" t="s">
        <v>16</v>
      </c>
      <c r="H255" t="s">
        <v>24</v>
      </c>
      <c r="I255">
        <f>IF(Table13[[#This Row],[New Actor2]]="No",0,1)</f>
        <v>0</v>
      </c>
      <c r="J255" t="s">
        <v>16</v>
      </c>
      <c r="K255">
        <f>IF(Table13[[#This Row],[New Director2]]="No",0,1)</f>
        <v>0</v>
      </c>
      <c r="L255" t="s">
        <v>16</v>
      </c>
      <c r="M255">
        <f>IF(Table13[[#This Row],[New Music Director]]="No",0,1)</f>
        <v>0</v>
      </c>
      <c r="N255" t="s">
        <v>16</v>
      </c>
      <c r="O255" t="s">
        <v>650</v>
      </c>
      <c r="P255" t="s">
        <v>655</v>
      </c>
      <c r="Q255" t="s">
        <v>212</v>
      </c>
      <c r="R255">
        <v>350</v>
      </c>
      <c r="S255" s="2">
        <v>90000000</v>
      </c>
      <c r="T255" s="2">
        <v>82715000</v>
      </c>
      <c r="U255" t="str">
        <f t="shared" si="3"/>
        <v>Average</v>
      </c>
    </row>
    <row r="256" spans="1:21" x14ac:dyDescent="0.3">
      <c r="A256" t="s">
        <v>656</v>
      </c>
      <c r="B256">
        <f>IF(Table13[[#This Row],[Release Period2]]="Normal",1,0)</f>
        <v>1</v>
      </c>
      <c r="C256" t="s">
        <v>15</v>
      </c>
      <c r="D256">
        <f>IF(Table13[[#This Row],[Whether Remake]]="No",0,1)</f>
        <v>0</v>
      </c>
      <c r="E256" t="s">
        <v>16</v>
      </c>
      <c r="F256">
        <f>IF(Table13[[#This Row],[Whether Franchise]]="No",0,1)</f>
        <v>0</v>
      </c>
      <c r="G256" t="s">
        <v>16</v>
      </c>
      <c r="H256" t="s">
        <v>42</v>
      </c>
      <c r="I256">
        <f>IF(Table13[[#This Row],[New Actor2]]="No",0,1)</f>
        <v>1</v>
      </c>
      <c r="J256" t="s">
        <v>18</v>
      </c>
      <c r="K256">
        <f>IF(Table13[[#This Row],[New Director2]]="No",0,1)</f>
        <v>1</v>
      </c>
      <c r="L256" t="s">
        <v>18</v>
      </c>
      <c r="M256">
        <f>IF(Table13[[#This Row],[New Music Director]]="No",0,1)</f>
        <v>1</v>
      </c>
      <c r="N256" t="s">
        <v>18</v>
      </c>
      <c r="O256" t="s">
        <v>657</v>
      </c>
      <c r="P256" t="s">
        <v>658</v>
      </c>
      <c r="Q256" t="s">
        <v>659</v>
      </c>
      <c r="R256">
        <v>10</v>
      </c>
      <c r="S256" s="2">
        <v>7500000</v>
      </c>
      <c r="T256" s="2">
        <v>200000</v>
      </c>
      <c r="U256" t="str">
        <f t="shared" si="3"/>
        <v>Flop</v>
      </c>
    </row>
    <row r="257" spans="1:21" x14ac:dyDescent="0.3">
      <c r="A257" t="s">
        <v>660</v>
      </c>
      <c r="B257">
        <f>IF(Table13[[#This Row],[Release Period2]]="Normal",1,0)</f>
        <v>1</v>
      </c>
      <c r="C257" t="s">
        <v>15</v>
      </c>
      <c r="D257">
        <f>IF(Table13[[#This Row],[Whether Remake]]="No",0,1)</f>
        <v>0</v>
      </c>
      <c r="E257" t="s">
        <v>16</v>
      </c>
      <c r="F257">
        <f>IF(Table13[[#This Row],[Whether Franchise]]="No",0,1)</f>
        <v>0</v>
      </c>
      <c r="G257" t="s">
        <v>16</v>
      </c>
      <c r="H257" t="s">
        <v>24</v>
      </c>
      <c r="I257">
        <f>IF(Table13[[#This Row],[New Actor2]]="No",0,1)</f>
        <v>1</v>
      </c>
      <c r="J257" t="s">
        <v>18</v>
      </c>
      <c r="K257">
        <f>IF(Table13[[#This Row],[New Director2]]="No",0,1)</f>
        <v>1</v>
      </c>
      <c r="L257" t="s">
        <v>18</v>
      </c>
      <c r="M257">
        <f>IF(Table13[[#This Row],[New Music Director]]="No",0,1)</f>
        <v>0</v>
      </c>
      <c r="N257" t="s">
        <v>16</v>
      </c>
      <c r="O257" t="s">
        <v>661</v>
      </c>
      <c r="P257" t="s">
        <v>662</v>
      </c>
      <c r="Q257" t="s">
        <v>663</v>
      </c>
      <c r="R257">
        <v>10</v>
      </c>
      <c r="S257" s="2">
        <v>1500000</v>
      </c>
      <c r="T257" s="2">
        <v>325000</v>
      </c>
      <c r="U257" t="str">
        <f t="shared" si="3"/>
        <v>Flop</v>
      </c>
    </row>
    <row r="258" spans="1:21" x14ac:dyDescent="0.3">
      <c r="A258" t="s">
        <v>664</v>
      </c>
      <c r="B258">
        <f>IF(Table13[[#This Row],[Release Period2]]="Normal",1,0)</f>
        <v>1</v>
      </c>
      <c r="C258" t="s">
        <v>15</v>
      </c>
      <c r="D258">
        <f>IF(Table13[[#This Row],[Whether Remake]]="No",0,1)</f>
        <v>0</v>
      </c>
      <c r="E258" t="s">
        <v>16</v>
      </c>
      <c r="F258">
        <f>IF(Table13[[#This Row],[Whether Franchise]]="No",0,1)</f>
        <v>0</v>
      </c>
      <c r="G258" t="s">
        <v>16</v>
      </c>
      <c r="H258" t="s">
        <v>24</v>
      </c>
      <c r="I258">
        <f>IF(Table13[[#This Row],[New Actor2]]="No",0,1)</f>
        <v>0</v>
      </c>
      <c r="J258" t="s">
        <v>16</v>
      </c>
      <c r="K258">
        <f>IF(Table13[[#This Row],[New Director2]]="No",0,1)</f>
        <v>1</v>
      </c>
      <c r="L258" t="s">
        <v>18</v>
      </c>
      <c r="M258">
        <f>IF(Table13[[#This Row],[New Music Director]]="No",0,1)</f>
        <v>0</v>
      </c>
      <c r="N258" t="s">
        <v>16</v>
      </c>
      <c r="O258" t="s">
        <v>665</v>
      </c>
      <c r="P258" t="s">
        <v>666</v>
      </c>
      <c r="Q258" t="s">
        <v>36</v>
      </c>
      <c r="R258">
        <v>90</v>
      </c>
      <c r="S258" s="2">
        <v>30000000</v>
      </c>
      <c r="T258" s="2">
        <v>1000000</v>
      </c>
      <c r="U258" t="str">
        <f t="shared" ref="U258:U321" si="4">IF(T258 &gt;= 2*S258, "Blockbuster", IF(T258 &gt;= S258, "Hit", IF(T258 &gt;= 0.75*S258, "Average", "Flop")))</f>
        <v>Flop</v>
      </c>
    </row>
    <row r="259" spans="1:21" x14ac:dyDescent="0.3">
      <c r="A259" t="s">
        <v>667</v>
      </c>
      <c r="B259">
        <f>IF(Table13[[#This Row],[Release Period2]]="Normal",1,0)</f>
        <v>1</v>
      </c>
      <c r="C259" t="s">
        <v>15</v>
      </c>
      <c r="D259">
        <f>IF(Table13[[#This Row],[Whether Remake]]="No",0,1)</f>
        <v>0</v>
      </c>
      <c r="E259" t="s">
        <v>16</v>
      </c>
      <c r="F259">
        <f>IF(Table13[[#This Row],[Whether Franchise]]="No",0,1)</f>
        <v>0</v>
      </c>
      <c r="G259" t="s">
        <v>16</v>
      </c>
      <c r="H259" t="s">
        <v>24</v>
      </c>
      <c r="I259">
        <f>IF(Table13[[#This Row],[New Actor2]]="No",0,1)</f>
        <v>1</v>
      </c>
      <c r="J259" t="s">
        <v>18</v>
      </c>
      <c r="K259">
        <f>IF(Table13[[#This Row],[New Director2]]="No",0,1)</f>
        <v>0</v>
      </c>
      <c r="L259" t="s">
        <v>16</v>
      </c>
      <c r="M259">
        <f>IF(Table13[[#This Row],[New Music Director]]="No",0,1)</f>
        <v>1</v>
      </c>
      <c r="N259" t="s">
        <v>18</v>
      </c>
      <c r="O259" t="s">
        <v>668</v>
      </c>
      <c r="P259" t="s">
        <v>601</v>
      </c>
      <c r="Q259" t="s">
        <v>669</v>
      </c>
      <c r="R259">
        <v>275</v>
      </c>
      <c r="S259" s="2">
        <v>52500000</v>
      </c>
      <c r="T259" s="2">
        <v>12200000</v>
      </c>
      <c r="U259" t="str">
        <f t="shared" si="4"/>
        <v>Flop</v>
      </c>
    </row>
    <row r="260" spans="1:21" x14ac:dyDescent="0.3">
      <c r="A260" t="s">
        <v>670</v>
      </c>
      <c r="B260">
        <f>IF(Table13[[#This Row],[Release Period2]]="Normal",1,0)</f>
        <v>1</v>
      </c>
      <c r="C260" t="s">
        <v>15</v>
      </c>
      <c r="D260">
        <f>IF(Table13[[#This Row],[Whether Remake]]="No",0,1)</f>
        <v>0</v>
      </c>
      <c r="E260" t="s">
        <v>16</v>
      </c>
      <c r="F260">
        <f>IF(Table13[[#This Row],[Whether Franchise]]="No",0,1)</f>
        <v>0</v>
      </c>
      <c r="G260" t="s">
        <v>16</v>
      </c>
      <c r="H260" t="s">
        <v>24</v>
      </c>
      <c r="I260">
        <f>IF(Table13[[#This Row],[New Actor2]]="No",0,1)</f>
        <v>1</v>
      </c>
      <c r="J260" t="s">
        <v>18</v>
      </c>
      <c r="K260">
        <f>IF(Table13[[#This Row],[New Director2]]="No",0,1)</f>
        <v>1</v>
      </c>
      <c r="L260" t="s">
        <v>18</v>
      </c>
      <c r="M260">
        <f>IF(Table13[[#This Row],[New Music Director]]="No",0,1)</f>
        <v>1</v>
      </c>
      <c r="N260" t="s">
        <v>18</v>
      </c>
      <c r="O260" t="s">
        <v>671</v>
      </c>
      <c r="P260" t="s">
        <v>672</v>
      </c>
      <c r="Q260" t="s">
        <v>673</v>
      </c>
      <c r="R260">
        <v>1</v>
      </c>
      <c r="S260" s="2">
        <v>2000000</v>
      </c>
      <c r="T260" s="2">
        <v>125000</v>
      </c>
      <c r="U260" t="str">
        <f t="shared" si="4"/>
        <v>Flop</v>
      </c>
    </row>
    <row r="261" spans="1:21" x14ac:dyDescent="0.3">
      <c r="A261" t="s">
        <v>674</v>
      </c>
      <c r="B261">
        <f>IF(Table13[[#This Row],[Release Period2]]="Normal",1,0)</f>
        <v>0</v>
      </c>
      <c r="C261" t="s">
        <v>23</v>
      </c>
      <c r="D261">
        <f>IF(Table13[[#This Row],[Whether Remake]]="No",0,1)</f>
        <v>0</v>
      </c>
      <c r="E261" t="s">
        <v>16</v>
      </c>
      <c r="F261">
        <f>IF(Table13[[#This Row],[Whether Franchise]]="No",0,1)</f>
        <v>0</v>
      </c>
      <c r="G261" t="s">
        <v>16</v>
      </c>
      <c r="H261" t="s">
        <v>42</v>
      </c>
      <c r="I261">
        <f>IF(Table13[[#This Row],[New Actor2]]="No",0,1)</f>
        <v>0</v>
      </c>
      <c r="J261" t="s">
        <v>16</v>
      </c>
      <c r="K261">
        <f>IF(Table13[[#This Row],[New Director2]]="No",0,1)</f>
        <v>1</v>
      </c>
      <c r="L261" t="s">
        <v>18</v>
      </c>
      <c r="M261">
        <f>IF(Table13[[#This Row],[New Music Director]]="No",0,1)</f>
        <v>0</v>
      </c>
      <c r="N261" t="s">
        <v>16</v>
      </c>
      <c r="O261" t="s">
        <v>675</v>
      </c>
      <c r="P261" t="s">
        <v>676</v>
      </c>
      <c r="Q261" t="s">
        <v>574</v>
      </c>
      <c r="R261">
        <v>200</v>
      </c>
      <c r="S261" s="2">
        <v>50000000</v>
      </c>
      <c r="T261" s="2">
        <v>2250000</v>
      </c>
      <c r="U261" t="str">
        <f t="shared" si="4"/>
        <v>Flop</v>
      </c>
    </row>
    <row r="262" spans="1:21" x14ac:dyDescent="0.3">
      <c r="A262" t="s">
        <v>677</v>
      </c>
      <c r="B262">
        <f>IF(Table13[[#This Row],[Release Period2]]="Normal",1,0)</f>
        <v>1</v>
      </c>
      <c r="C262" t="s">
        <v>15</v>
      </c>
      <c r="D262">
        <f>IF(Table13[[#This Row],[Whether Remake]]="No",0,1)</f>
        <v>0</v>
      </c>
      <c r="E262" t="s">
        <v>16</v>
      </c>
      <c r="F262">
        <f>IF(Table13[[#This Row],[Whether Franchise]]="No",0,1)</f>
        <v>0</v>
      </c>
      <c r="G262" t="s">
        <v>16</v>
      </c>
      <c r="H262" t="s">
        <v>42</v>
      </c>
      <c r="I262">
        <f>IF(Table13[[#This Row],[New Actor2]]="No",0,1)</f>
        <v>0</v>
      </c>
      <c r="J262" t="s">
        <v>16</v>
      </c>
      <c r="K262">
        <f>IF(Table13[[#This Row],[New Director2]]="No",0,1)</f>
        <v>1</v>
      </c>
      <c r="L262" t="s">
        <v>18</v>
      </c>
      <c r="M262">
        <f>IF(Table13[[#This Row],[New Music Director]]="No",0,1)</f>
        <v>0</v>
      </c>
      <c r="N262" t="s">
        <v>16</v>
      </c>
      <c r="O262" t="s">
        <v>678</v>
      </c>
      <c r="P262" t="s">
        <v>678</v>
      </c>
      <c r="Q262" t="s">
        <v>271</v>
      </c>
      <c r="R262">
        <v>175</v>
      </c>
      <c r="S262" s="2">
        <v>47500000</v>
      </c>
      <c r="T262" s="2">
        <v>45350000</v>
      </c>
      <c r="U262" t="str">
        <f t="shared" si="4"/>
        <v>Average</v>
      </c>
    </row>
    <row r="263" spans="1:21" x14ac:dyDescent="0.3">
      <c r="A263" t="s">
        <v>679</v>
      </c>
      <c r="B263">
        <f>IF(Table13[[#This Row],[Release Period2]]="Normal",1,0)</f>
        <v>1</v>
      </c>
      <c r="C263" t="s">
        <v>15</v>
      </c>
      <c r="D263">
        <f>IF(Table13[[#This Row],[Whether Remake]]="No",0,1)</f>
        <v>0</v>
      </c>
      <c r="E263" t="s">
        <v>16</v>
      </c>
      <c r="F263">
        <f>IF(Table13[[#This Row],[Whether Franchise]]="No",0,1)</f>
        <v>0</v>
      </c>
      <c r="G263" t="s">
        <v>16</v>
      </c>
      <c r="H263" t="s">
        <v>24</v>
      </c>
      <c r="I263">
        <f>IF(Table13[[#This Row],[New Actor2]]="No",0,1)</f>
        <v>1</v>
      </c>
      <c r="J263" t="s">
        <v>18</v>
      </c>
      <c r="K263">
        <f>IF(Table13[[#This Row],[New Director2]]="No",0,1)</f>
        <v>1</v>
      </c>
      <c r="L263" t="s">
        <v>18</v>
      </c>
      <c r="M263">
        <f>IF(Table13[[#This Row],[New Music Director]]="No",0,1)</f>
        <v>1</v>
      </c>
      <c r="N263" t="s">
        <v>18</v>
      </c>
      <c r="O263" t="s">
        <v>680</v>
      </c>
      <c r="P263" t="s">
        <v>681</v>
      </c>
      <c r="Q263" t="s">
        <v>682</v>
      </c>
      <c r="R263">
        <v>450</v>
      </c>
      <c r="S263" s="2">
        <v>60000000</v>
      </c>
      <c r="T263" s="2">
        <v>15400000</v>
      </c>
      <c r="U263" t="str">
        <f t="shared" si="4"/>
        <v>Flop</v>
      </c>
    </row>
    <row r="264" spans="1:21" x14ac:dyDescent="0.3">
      <c r="A264" t="s">
        <v>683</v>
      </c>
      <c r="B264">
        <f>IF(Table13[[#This Row],[Release Period2]]="Normal",1,0)</f>
        <v>0</v>
      </c>
      <c r="C264" t="s">
        <v>23</v>
      </c>
      <c r="D264">
        <f>IF(Table13[[#This Row],[Whether Remake]]="No",0,1)</f>
        <v>0</v>
      </c>
      <c r="E264" t="s">
        <v>16</v>
      </c>
      <c r="F264">
        <f>IF(Table13[[#This Row],[Whether Franchise]]="No",0,1)</f>
        <v>0</v>
      </c>
      <c r="G264" t="s">
        <v>16</v>
      </c>
      <c r="H264" t="s">
        <v>24</v>
      </c>
      <c r="I264">
        <f>IF(Table13[[#This Row],[New Actor2]]="No",0,1)</f>
        <v>0</v>
      </c>
      <c r="J264" t="s">
        <v>16</v>
      </c>
      <c r="K264">
        <f>IF(Table13[[#This Row],[New Director2]]="No",0,1)</f>
        <v>1</v>
      </c>
      <c r="L264" t="s">
        <v>18</v>
      </c>
      <c r="M264">
        <f>IF(Table13[[#This Row],[New Music Director]]="No",0,1)</f>
        <v>0</v>
      </c>
      <c r="N264" t="s">
        <v>16</v>
      </c>
      <c r="O264" t="s">
        <v>684</v>
      </c>
      <c r="P264" t="s">
        <v>685</v>
      </c>
      <c r="Q264" t="s">
        <v>642</v>
      </c>
      <c r="R264">
        <v>5</v>
      </c>
      <c r="S264" s="2">
        <v>2500000</v>
      </c>
      <c r="T264" s="2">
        <v>100000</v>
      </c>
      <c r="U264" t="str">
        <f t="shared" si="4"/>
        <v>Flop</v>
      </c>
    </row>
    <row r="265" spans="1:21" x14ac:dyDescent="0.3">
      <c r="A265" t="s">
        <v>686</v>
      </c>
      <c r="B265">
        <f>IF(Table13[[#This Row],[Release Period2]]="Normal",1,0)</f>
        <v>1</v>
      </c>
      <c r="C265" t="s">
        <v>15</v>
      </c>
      <c r="D265">
        <f>IF(Table13[[#This Row],[Whether Remake]]="No",0,1)</f>
        <v>0</v>
      </c>
      <c r="E265" t="s">
        <v>16</v>
      </c>
      <c r="F265">
        <f>IF(Table13[[#This Row],[Whether Franchise]]="No",0,1)</f>
        <v>0</v>
      </c>
      <c r="G265" t="s">
        <v>16</v>
      </c>
      <c r="H265" t="s">
        <v>64</v>
      </c>
      <c r="I265">
        <f>IF(Table13[[#This Row],[New Actor2]]="No",0,1)</f>
        <v>1</v>
      </c>
      <c r="J265" t="s">
        <v>18</v>
      </c>
      <c r="K265">
        <f>IF(Table13[[#This Row],[New Director2]]="No",0,1)</f>
        <v>1</v>
      </c>
      <c r="L265" t="s">
        <v>18</v>
      </c>
      <c r="M265">
        <f>IF(Table13[[#This Row],[New Music Director]]="No",0,1)</f>
        <v>1</v>
      </c>
      <c r="N265" t="s">
        <v>18</v>
      </c>
      <c r="O265" t="s">
        <v>687</v>
      </c>
      <c r="P265" t="s">
        <v>688</v>
      </c>
      <c r="Q265" t="s">
        <v>689</v>
      </c>
      <c r="R265">
        <v>35</v>
      </c>
      <c r="S265" s="2">
        <v>27500000</v>
      </c>
      <c r="T265" s="2">
        <v>1000000</v>
      </c>
      <c r="U265" t="str">
        <f t="shared" si="4"/>
        <v>Flop</v>
      </c>
    </row>
    <row r="266" spans="1:21" x14ac:dyDescent="0.3">
      <c r="A266" t="s">
        <v>690</v>
      </c>
      <c r="B266">
        <f>IF(Table13[[#This Row],[Release Period2]]="Normal",1,0)</f>
        <v>1</v>
      </c>
      <c r="C266" t="s">
        <v>15</v>
      </c>
      <c r="D266">
        <f>IF(Table13[[#This Row],[Whether Remake]]="No",0,1)</f>
        <v>0</v>
      </c>
      <c r="E266" t="s">
        <v>16</v>
      </c>
      <c r="F266">
        <f>IF(Table13[[#This Row],[Whether Franchise]]="No",0,1)</f>
        <v>0</v>
      </c>
      <c r="G266" t="s">
        <v>16</v>
      </c>
      <c r="H266" t="s">
        <v>55</v>
      </c>
      <c r="I266">
        <f>IF(Table13[[#This Row],[New Actor2]]="No",0,1)</f>
        <v>1</v>
      </c>
      <c r="J266" t="s">
        <v>18</v>
      </c>
      <c r="K266">
        <f>IF(Table13[[#This Row],[New Director2]]="No",0,1)</f>
        <v>1</v>
      </c>
      <c r="L266" t="s">
        <v>18</v>
      </c>
      <c r="M266">
        <f>IF(Table13[[#This Row],[New Music Director]]="No",0,1)</f>
        <v>1</v>
      </c>
      <c r="N266" t="s">
        <v>18</v>
      </c>
      <c r="O266" t="s">
        <v>691</v>
      </c>
      <c r="P266" t="s">
        <v>692</v>
      </c>
      <c r="Q266" t="s">
        <v>693</v>
      </c>
      <c r="R266">
        <v>2</v>
      </c>
      <c r="S266" s="2">
        <v>2500000</v>
      </c>
      <c r="T266" s="2">
        <v>115000</v>
      </c>
      <c r="U266" t="str">
        <f t="shared" si="4"/>
        <v>Flop</v>
      </c>
    </row>
    <row r="267" spans="1:21" x14ac:dyDescent="0.3">
      <c r="A267" t="s">
        <v>694</v>
      </c>
      <c r="B267">
        <f>IF(Table13[[#This Row],[Release Period2]]="Normal",1,0)</f>
        <v>1</v>
      </c>
      <c r="C267" t="s">
        <v>15</v>
      </c>
      <c r="D267">
        <f>IF(Table13[[#This Row],[Whether Remake]]="No",0,1)</f>
        <v>0</v>
      </c>
      <c r="E267" t="s">
        <v>16</v>
      </c>
      <c r="F267">
        <f>IF(Table13[[#This Row],[Whether Franchise]]="No",0,1)</f>
        <v>0</v>
      </c>
      <c r="G267" t="s">
        <v>16</v>
      </c>
      <c r="H267" t="s">
        <v>265</v>
      </c>
      <c r="I267">
        <f>IF(Table13[[#This Row],[New Actor2]]="No",0,1)</f>
        <v>1</v>
      </c>
      <c r="J267" t="s">
        <v>18</v>
      </c>
      <c r="K267">
        <f>IF(Table13[[#This Row],[New Director2]]="No",0,1)</f>
        <v>0</v>
      </c>
      <c r="L267" t="s">
        <v>16</v>
      </c>
      <c r="M267">
        <f>IF(Table13[[#This Row],[New Music Director]]="No",0,1)</f>
        <v>1</v>
      </c>
      <c r="N267" t="s">
        <v>18</v>
      </c>
      <c r="O267" t="s">
        <v>695</v>
      </c>
      <c r="P267" t="s">
        <v>696</v>
      </c>
      <c r="Q267" t="s">
        <v>697</v>
      </c>
      <c r="R267">
        <v>10</v>
      </c>
      <c r="S267" s="2">
        <v>17500000</v>
      </c>
      <c r="T267" s="2">
        <v>150000</v>
      </c>
      <c r="U267" t="str">
        <f t="shared" si="4"/>
        <v>Flop</v>
      </c>
    </row>
    <row r="268" spans="1:21" x14ac:dyDescent="0.3">
      <c r="A268" t="s">
        <v>698</v>
      </c>
      <c r="B268">
        <f>IF(Table13[[#This Row],[Release Period2]]="Normal",1,0)</f>
        <v>1</v>
      </c>
      <c r="C268" t="s">
        <v>15</v>
      </c>
      <c r="D268">
        <f>IF(Table13[[#This Row],[Whether Remake]]="No",0,1)</f>
        <v>0</v>
      </c>
      <c r="E268" t="s">
        <v>16</v>
      </c>
      <c r="F268">
        <f>IF(Table13[[#This Row],[Whether Franchise]]="No",0,1)</f>
        <v>0</v>
      </c>
      <c r="G268" t="s">
        <v>16</v>
      </c>
      <c r="H268" t="s">
        <v>24</v>
      </c>
      <c r="I268">
        <f>IF(Table13[[#This Row],[New Actor2]]="No",0,1)</f>
        <v>0</v>
      </c>
      <c r="J268" t="s">
        <v>16</v>
      </c>
      <c r="K268">
        <f>IF(Table13[[#This Row],[New Director2]]="No",0,1)</f>
        <v>1</v>
      </c>
      <c r="L268" t="s">
        <v>18</v>
      </c>
      <c r="M268">
        <f>IF(Table13[[#This Row],[New Music Director]]="No",0,1)</f>
        <v>0</v>
      </c>
      <c r="N268" t="s">
        <v>16</v>
      </c>
      <c r="O268" t="s">
        <v>699</v>
      </c>
      <c r="P268" t="s">
        <v>700</v>
      </c>
      <c r="Q268" t="s">
        <v>701</v>
      </c>
      <c r="R268">
        <v>15</v>
      </c>
      <c r="S268" s="2">
        <v>10000000</v>
      </c>
      <c r="T268" s="2">
        <v>142500</v>
      </c>
      <c r="U268" t="str">
        <f t="shared" si="4"/>
        <v>Flop</v>
      </c>
    </row>
    <row r="269" spans="1:21" x14ac:dyDescent="0.3">
      <c r="A269" t="s">
        <v>702</v>
      </c>
      <c r="B269">
        <f>IF(Table13[[#This Row],[Release Period2]]="Normal",1,0)</f>
        <v>0</v>
      </c>
      <c r="C269" t="s">
        <v>23</v>
      </c>
      <c r="D269">
        <f>IF(Table13[[#This Row],[Whether Remake]]="No",0,1)</f>
        <v>0</v>
      </c>
      <c r="E269" t="s">
        <v>16</v>
      </c>
      <c r="F269">
        <f>IF(Table13[[#This Row],[Whether Franchise]]="No",0,1)</f>
        <v>0</v>
      </c>
      <c r="G269" t="s">
        <v>16</v>
      </c>
      <c r="H269" t="s">
        <v>55</v>
      </c>
      <c r="I269">
        <f>IF(Table13[[#This Row],[New Actor2]]="No",0,1)</f>
        <v>0</v>
      </c>
      <c r="J269" t="s">
        <v>16</v>
      </c>
      <c r="K269">
        <f>IF(Table13[[#This Row],[New Director2]]="No",0,1)</f>
        <v>0</v>
      </c>
      <c r="L269" t="s">
        <v>16</v>
      </c>
      <c r="M269">
        <f>IF(Table13[[#This Row],[New Music Director]]="No",0,1)</f>
        <v>1</v>
      </c>
      <c r="N269" t="s">
        <v>18</v>
      </c>
      <c r="O269" t="s">
        <v>703</v>
      </c>
      <c r="P269" t="s">
        <v>287</v>
      </c>
      <c r="Q269" t="s">
        <v>704</v>
      </c>
      <c r="R269">
        <v>175</v>
      </c>
      <c r="S269" s="2">
        <v>4250000</v>
      </c>
      <c r="T269" s="2">
        <v>5000000</v>
      </c>
      <c r="U269" t="str">
        <f t="shared" si="4"/>
        <v>Hit</v>
      </c>
    </row>
    <row r="270" spans="1:21" x14ac:dyDescent="0.3">
      <c r="A270" t="s">
        <v>705</v>
      </c>
      <c r="B270">
        <f>IF(Table13[[#This Row],[Release Period2]]="Normal",1,0)</f>
        <v>1</v>
      </c>
      <c r="C270" t="s">
        <v>15</v>
      </c>
      <c r="D270">
        <f>IF(Table13[[#This Row],[Whether Remake]]="No",0,1)</f>
        <v>0</v>
      </c>
      <c r="E270" t="s">
        <v>16</v>
      </c>
      <c r="F270">
        <f>IF(Table13[[#This Row],[Whether Franchise]]="No",0,1)</f>
        <v>0</v>
      </c>
      <c r="G270" t="s">
        <v>16</v>
      </c>
      <c r="H270" t="s">
        <v>64</v>
      </c>
      <c r="I270">
        <f>IF(Table13[[#This Row],[New Actor2]]="No",0,1)</f>
        <v>0</v>
      </c>
      <c r="J270" t="s">
        <v>16</v>
      </c>
      <c r="K270">
        <f>IF(Table13[[#This Row],[New Director2]]="No",0,1)</f>
        <v>1</v>
      </c>
      <c r="L270" t="s">
        <v>18</v>
      </c>
      <c r="M270">
        <f>IF(Table13[[#This Row],[New Music Director]]="No",0,1)</f>
        <v>1</v>
      </c>
      <c r="N270" t="s">
        <v>18</v>
      </c>
      <c r="O270" t="s">
        <v>703</v>
      </c>
      <c r="P270" t="s">
        <v>706</v>
      </c>
      <c r="Q270" t="s">
        <v>707</v>
      </c>
      <c r="R270">
        <v>75</v>
      </c>
      <c r="S270" s="2">
        <v>15000000</v>
      </c>
      <c r="T270" s="2">
        <v>900000</v>
      </c>
      <c r="U270" t="str">
        <f t="shared" si="4"/>
        <v>Flop</v>
      </c>
    </row>
    <row r="271" spans="1:21" x14ac:dyDescent="0.3">
      <c r="A271" t="s">
        <v>708</v>
      </c>
      <c r="B271">
        <f>IF(Table13[[#This Row],[Release Period2]]="Normal",1,0)</f>
        <v>1</v>
      </c>
      <c r="C271" t="s">
        <v>15</v>
      </c>
      <c r="D271">
        <f>IF(Table13[[#This Row],[Whether Remake]]="No",0,1)</f>
        <v>0</v>
      </c>
      <c r="E271" t="s">
        <v>16</v>
      </c>
      <c r="F271">
        <f>IF(Table13[[#This Row],[Whether Franchise]]="No",0,1)</f>
        <v>0</v>
      </c>
      <c r="G271" t="s">
        <v>16</v>
      </c>
      <c r="H271" t="s">
        <v>24</v>
      </c>
      <c r="I271">
        <f>IF(Table13[[#This Row],[New Actor2]]="No",0,1)</f>
        <v>0</v>
      </c>
      <c r="J271" t="s">
        <v>16</v>
      </c>
      <c r="K271">
        <f>IF(Table13[[#This Row],[New Director2]]="No",0,1)</f>
        <v>1</v>
      </c>
      <c r="L271" t="s">
        <v>18</v>
      </c>
      <c r="M271">
        <f>IF(Table13[[#This Row],[New Music Director]]="No",0,1)</f>
        <v>0</v>
      </c>
      <c r="N271" t="s">
        <v>16</v>
      </c>
      <c r="O271" t="s">
        <v>709</v>
      </c>
      <c r="P271" t="s">
        <v>387</v>
      </c>
      <c r="Q271" t="s">
        <v>710</v>
      </c>
      <c r="R271">
        <v>100</v>
      </c>
      <c r="S271" s="2">
        <v>27500000</v>
      </c>
      <c r="T271" s="2">
        <v>5700000</v>
      </c>
      <c r="U271" t="str">
        <f t="shared" si="4"/>
        <v>Flop</v>
      </c>
    </row>
    <row r="272" spans="1:21" x14ac:dyDescent="0.3">
      <c r="A272" t="s">
        <v>711</v>
      </c>
      <c r="B272">
        <f>IF(Table13[[#This Row],[Release Period2]]="Normal",1,0)</f>
        <v>1</v>
      </c>
      <c r="C272" t="s">
        <v>15</v>
      </c>
      <c r="D272">
        <f>IF(Table13[[#This Row],[Whether Remake]]="No",0,1)</f>
        <v>0</v>
      </c>
      <c r="E272" t="s">
        <v>16</v>
      </c>
      <c r="F272">
        <f>IF(Table13[[#This Row],[Whether Franchise]]="No",0,1)</f>
        <v>0</v>
      </c>
      <c r="G272" t="s">
        <v>16</v>
      </c>
      <c r="H272" t="s">
        <v>42</v>
      </c>
      <c r="I272">
        <f>IF(Table13[[#This Row],[New Actor2]]="No",0,1)</f>
        <v>0</v>
      </c>
      <c r="J272" t="s">
        <v>16</v>
      </c>
      <c r="K272">
        <f>IF(Table13[[#This Row],[New Director2]]="No",0,1)</f>
        <v>1</v>
      </c>
      <c r="L272" t="s">
        <v>18</v>
      </c>
      <c r="M272">
        <f>IF(Table13[[#This Row],[New Music Director]]="No",0,1)</f>
        <v>0</v>
      </c>
      <c r="N272" t="s">
        <v>16</v>
      </c>
      <c r="O272" t="s">
        <v>709</v>
      </c>
      <c r="P272" t="s">
        <v>121</v>
      </c>
      <c r="Q272" t="s">
        <v>611</v>
      </c>
      <c r="R272">
        <v>125</v>
      </c>
      <c r="S272" s="2">
        <v>37500000</v>
      </c>
      <c r="T272" s="2">
        <v>66773750</v>
      </c>
      <c r="U272" t="str">
        <f t="shared" si="4"/>
        <v>Hit</v>
      </c>
    </row>
    <row r="273" spans="1:21" x14ac:dyDescent="0.3">
      <c r="A273" t="s">
        <v>712</v>
      </c>
      <c r="B273">
        <f>IF(Table13[[#This Row],[Release Period2]]="Normal",1,0)</f>
        <v>0</v>
      </c>
      <c r="C273" t="s">
        <v>23</v>
      </c>
      <c r="D273">
        <f>IF(Table13[[#This Row],[Whether Remake]]="No",0,1)</f>
        <v>0</v>
      </c>
      <c r="E273" t="s">
        <v>16</v>
      </c>
      <c r="F273">
        <f>IF(Table13[[#This Row],[Whether Franchise]]="No",0,1)</f>
        <v>0</v>
      </c>
      <c r="G273" t="s">
        <v>16</v>
      </c>
      <c r="H273" t="s">
        <v>24</v>
      </c>
      <c r="I273">
        <f>IF(Table13[[#This Row],[New Actor2]]="No",0,1)</f>
        <v>0</v>
      </c>
      <c r="J273" t="s">
        <v>16</v>
      </c>
      <c r="K273">
        <f>IF(Table13[[#This Row],[New Director2]]="No",0,1)</f>
        <v>1</v>
      </c>
      <c r="L273" t="s">
        <v>18</v>
      </c>
      <c r="M273">
        <f>IF(Table13[[#This Row],[New Music Director]]="No",0,1)</f>
        <v>0</v>
      </c>
      <c r="N273" t="s">
        <v>16</v>
      </c>
      <c r="O273" t="s">
        <v>709</v>
      </c>
      <c r="P273" t="s">
        <v>713</v>
      </c>
      <c r="Q273" t="s">
        <v>714</v>
      </c>
      <c r="R273">
        <v>70</v>
      </c>
      <c r="S273" s="2">
        <v>22500000</v>
      </c>
      <c r="T273" s="2">
        <v>10262000</v>
      </c>
      <c r="U273" t="str">
        <f t="shared" si="4"/>
        <v>Flop</v>
      </c>
    </row>
    <row r="274" spans="1:21" x14ac:dyDescent="0.3">
      <c r="A274" t="s">
        <v>715</v>
      </c>
      <c r="B274">
        <f>IF(Table13[[#This Row],[Release Period2]]="Normal",1,0)</f>
        <v>1</v>
      </c>
      <c r="C274" t="s">
        <v>15</v>
      </c>
      <c r="D274">
        <f>IF(Table13[[#This Row],[Whether Remake]]="No",0,1)</f>
        <v>0</v>
      </c>
      <c r="E274" t="s">
        <v>16</v>
      </c>
      <c r="F274">
        <f>IF(Table13[[#This Row],[Whether Franchise]]="No",0,1)</f>
        <v>0</v>
      </c>
      <c r="G274" t="s">
        <v>16</v>
      </c>
      <c r="H274" t="s">
        <v>42</v>
      </c>
      <c r="I274">
        <f>IF(Table13[[#This Row],[New Actor2]]="No",0,1)</f>
        <v>0</v>
      </c>
      <c r="J274" t="s">
        <v>16</v>
      </c>
      <c r="K274">
        <f>IF(Table13[[#This Row],[New Director2]]="No",0,1)</f>
        <v>0</v>
      </c>
      <c r="L274" t="s">
        <v>16</v>
      </c>
      <c r="M274">
        <f>IF(Table13[[#This Row],[New Music Director]]="No",0,1)</f>
        <v>0</v>
      </c>
      <c r="N274" t="s">
        <v>16</v>
      </c>
      <c r="O274" t="s">
        <v>709</v>
      </c>
      <c r="P274" t="s">
        <v>716</v>
      </c>
      <c r="Q274" t="s">
        <v>717</v>
      </c>
      <c r="R274">
        <v>20</v>
      </c>
      <c r="S274" s="2">
        <v>70000000</v>
      </c>
      <c r="T274" s="2">
        <v>365000</v>
      </c>
      <c r="U274" t="str">
        <f t="shared" si="4"/>
        <v>Flop</v>
      </c>
    </row>
    <row r="275" spans="1:21" x14ac:dyDescent="0.3">
      <c r="A275" t="s">
        <v>718</v>
      </c>
      <c r="B275">
        <f>IF(Table13[[#This Row],[Release Period2]]="Normal",1,0)</f>
        <v>1</v>
      </c>
      <c r="C275" t="s">
        <v>15</v>
      </c>
      <c r="D275">
        <f>IF(Table13[[#This Row],[Whether Remake]]="No",0,1)</f>
        <v>0</v>
      </c>
      <c r="E275" t="s">
        <v>16</v>
      </c>
      <c r="F275">
        <f>IF(Table13[[#This Row],[Whether Franchise]]="No",0,1)</f>
        <v>0</v>
      </c>
      <c r="G275" t="s">
        <v>16</v>
      </c>
      <c r="H275" t="s">
        <v>24</v>
      </c>
      <c r="I275">
        <f>IF(Table13[[#This Row],[New Actor2]]="No",0,1)</f>
        <v>0</v>
      </c>
      <c r="J275" t="s">
        <v>16</v>
      </c>
      <c r="K275">
        <f>IF(Table13[[#This Row],[New Director2]]="No",0,1)</f>
        <v>0</v>
      </c>
      <c r="L275" t="s">
        <v>16</v>
      </c>
      <c r="M275">
        <f>IF(Table13[[#This Row],[New Music Director]]="No",0,1)</f>
        <v>0</v>
      </c>
      <c r="N275" t="s">
        <v>16</v>
      </c>
      <c r="O275" t="s">
        <v>709</v>
      </c>
      <c r="P275" t="s">
        <v>719</v>
      </c>
      <c r="Q275" t="s">
        <v>720</v>
      </c>
      <c r="R275">
        <v>150</v>
      </c>
      <c r="S275" s="2">
        <v>35000000</v>
      </c>
      <c r="T275" s="2">
        <v>5700000</v>
      </c>
      <c r="U275" t="str">
        <f t="shared" si="4"/>
        <v>Flop</v>
      </c>
    </row>
    <row r="276" spans="1:21" x14ac:dyDescent="0.3">
      <c r="A276" t="s">
        <v>721</v>
      </c>
      <c r="B276">
        <f>IF(Table13[[#This Row],[Release Period2]]="Normal",1,0)</f>
        <v>0</v>
      </c>
      <c r="C276" t="s">
        <v>23</v>
      </c>
      <c r="D276">
        <f>IF(Table13[[#This Row],[Whether Remake]]="No",0,1)</f>
        <v>0</v>
      </c>
      <c r="E276" t="s">
        <v>16</v>
      </c>
      <c r="F276">
        <f>IF(Table13[[#This Row],[Whether Franchise]]="No",0,1)</f>
        <v>0</v>
      </c>
      <c r="G276" t="s">
        <v>16</v>
      </c>
      <c r="H276" t="s">
        <v>24</v>
      </c>
      <c r="I276">
        <f>IF(Table13[[#This Row],[New Actor2]]="No",0,1)</f>
        <v>0</v>
      </c>
      <c r="J276" t="s">
        <v>16</v>
      </c>
      <c r="K276">
        <f>IF(Table13[[#This Row],[New Director2]]="No",0,1)</f>
        <v>1</v>
      </c>
      <c r="L276" t="s">
        <v>18</v>
      </c>
      <c r="M276">
        <f>IF(Table13[[#This Row],[New Music Director]]="No",0,1)</f>
        <v>0</v>
      </c>
      <c r="N276" t="s">
        <v>16</v>
      </c>
      <c r="O276" t="s">
        <v>709</v>
      </c>
      <c r="P276" t="s">
        <v>722</v>
      </c>
      <c r="Q276" t="s">
        <v>79</v>
      </c>
      <c r="R276">
        <v>450</v>
      </c>
      <c r="S276" s="2">
        <v>75000000</v>
      </c>
      <c r="T276" s="2">
        <v>19100000</v>
      </c>
      <c r="U276" t="str">
        <f t="shared" si="4"/>
        <v>Flop</v>
      </c>
    </row>
    <row r="277" spans="1:21" x14ac:dyDescent="0.3">
      <c r="A277" t="s">
        <v>723</v>
      </c>
      <c r="B277">
        <f>IF(Table13[[#This Row],[Release Period2]]="Normal",1,0)</f>
        <v>0</v>
      </c>
      <c r="C277" t="s">
        <v>23</v>
      </c>
      <c r="D277">
        <f>IF(Table13[[#This Row],[Whether Remake]]="No",0,1)</f>
        <v>0</v>
      </c>
      <c r="E277" t="s">
        <v>16</v>
      </c>
      <c r="F277">
        <f>IF(Table13[[#This Row],[Whether Franchise]]="No",0,1)</f>
        <v>0</v>
      </c>
      <c r="G277" t="s">
        <v>16</v>
      </c>
      <c r="H277" t="s">
        <v>24</v>
      </c>
      <c r="I277">
        <f>IF(Table13[[#This Row],[New Actor2]]="No",0,1)</f>
        <v>0</v>
      </c>
      <c r="J277" t="s">
        <v>16</v>
      </c>
      <c r="K277">
        <f>IF(Table13[[#This Row],[New Director2]]="No",0,1)</f>
        <v>1</v>
      </c>
      <c r="L277" t="s">
        <v>18</v>
      </c>
      <c r="M277">
        <f>IF(Table13[[#This Row],[New Music Director]]="No",0,1)</f>
        <v>1</v>
      </c>
      <c r="N277" t="s">
        <v>18</v>
      </c>
      <c r="O277" t="s">
        <v>709</v>
      </c>
      <c r="P277" t="s">
        <v>724</v>
      </c>
      <c r="Q277" t="s">
        <v>725</v>
      </c>
      <c r="R277">
        <v>12</v>
      </c>
      <c r="S277" s="2">
        <v>32500000</v>
      </c>
      <c r="T277" s="2">
        <v>325000</v>
      </c>
      <c r="U277" t="str">
        <f t="shared" si="4"/>
        <v>Flop</v>
      </c>
    </row>
    <row r="278" spans="1:21" x14ac:dyDescent="0.3">
      <c r="A278" t="s">
        <v>726</v>
      </c>
      <c r="B278">
        <f>IF(Table13[[#This Row],[Release Period2]]="Normal",1,0)</f>
        <v>0</v>
      </c>
      <c r="C278" t="s">
        <v>23</v>
      </c>
      <c r="D278">
        <f>IF(Table13[[#This Row],[Whether Remake]]="No",0,1)</f>
        <v>0</v>
      </c>
      <c r="E278" t="s">
        <v>16</v>
      </c>
      <c r="F278">
        <f>IF(Table13[[#This Row],[Whether Franchise]]="No",0,1)</f>
        <v>0</v>
      </c>
      <c r="G278" t="s">
        <v>16</v>
      </c>
      <c r="H278" t="s">
        <v>64</v>
      </c>
      <c r="I278">
        <f>IF(Table13[[#This Row],[New Actor2]]="No",0,1)</f>
        <v>1</v>
      </c>
      <c r="J278" t="s">
        <v>18</v>
      </c>
      <c r="K278">
        <f>IF(Table13[[#This Row],[New Director2]]="No",0,1)</f>
        <v>1</v>
      </c>
      <c r="L278" t="s">
        <v>18</v>
      </c>
      <c r="M278">
        <f>IF(Table13[[#This Row],[New Music Director]]="No",0,1)</f>
        <v>1</v>
      </c>
      <c r="N278" t="s">
        <v>18</v>
      </c>
      <c r="O278" t="s">
        <v>727</v>
      </c>
      <c r="P278" t="s">
        <v>728</v>
      </c>
      <c r="Q278" t="s">
        <v>729</v>
      </c>
      <c r="R278">
        <v>1</v>
      </c>
      <c r="S278" s="2">
        <v>7500000</v>
      </c>
      <c r="T278" s="2">
        <v>65000</v>
      </c>
      <c r="U278" t="str">
        <f t="shared" si="4"/>
        <v>Flop</v>
      </c>
    </row>
    <row r="279" spans="1:21" x14ac:dyDescent="0.3">
      <c r="A279" t="s">
        <v>730</v>
      </c>
      <c r="B279">
        <f>IF(Table13[[#This Row],[Release Period2]]="Normal",1,0)</f>
        <v>1</v>
      </c>
      <c r="C279" t="s">
        <v>15</v>
      </c>
      <c r="D279">
        <f>IF(Table13[[#This Row],[Whether Remake]]="No",0,1)</f>
        <v>0</v>
      </c>
      <c r="E279" t="s">
        <v>16</v>
      </c>
      <c r="F279">
        <f>IF(Table13[[#This Row],[Whether Franchise]]="No",0,1)</f>
        <v>0</v>
      </c>
      <c r="G279" t="s">
        <v>16</v>
      </c>
      <c r="H279" t="s">
        <v>38</v>
      </c>
      <c r="I279">
        <f>IF(Table13[[#This Row],[New Actor2]]="No",0,1)</f>
        <v>1</v>
      </c>
      <c r="J279" t="s">
        <v>18</v>
      </c>
      <c r="K279">
        <f>IF(Table13[[#This Row],[New Director2]]="No",0,1)</f>
        <v>0</v>
      </c>
      <c r="L279" t="s">
        <v>16</v>
      </c>
      <c r="M279">
        <f>IF(Table13[[#This Row],[New Music Director]]="No",0,1)</f>
        <v>0</v>
      </c>
      <c r="N279" t="s">
        <v>16</v>
      </c>
      <c r="O279" t="s">
        <v>731</v>
      </c>
      <c r="P279" t="s">
        <v>91</v>
      </c>
      <c r="Q279" t="s">
        <v>732</v>
      </c>
      <c r="R279">
        <v>10</v>
      </c>
      <c r="S279" s="2">
        <v>5000000</v>
      </c>
      <c r="T279" s="2">
        <v>2500000</v>
      </c>
      <c r="U279" t="str">
        <f t="shared" si="4"/>
        <v>Flop</v>
      </c>
    </row>
    <row r="280" spans="1:21" x14ac:dyDescent="0.3">
      <c r="A280" t="s">
        <v>733</v>
      </c>
      <c r="B280">
        <f>IF(Table13[[#This Row],[Release Period2]]="Normal",1,0)</f>
        <v>1</v>
      </c>
      <c r="C280" t="s">
        <v>15</v>
      </c>
      <c r="D280">
        <f>IF(Table13[[#This Row],[Whether Remake]]="No",0,1)</f>
        <v>0</v>
      </c>
      <c r="E280" t="s">
        <v>16</v>
      </c>
      <c r="F280">
        <f>IF(Table13[[#This Row],[Whether Franchise]]="No",0,1)</f>
        <v>0</v>
      </c>
      <c r="G280" t="s">
        <v>16</v>
      </c>
      <c r="H280" t="s">
        <v>42</v>
      </c>
      <c r="I280">
        <f>IF(Table13[[#This Row],[New Actor2]]="No",0,1)</f>
        <v>0</v>
      </c>
      <c r="J280" t="s">
        <v>16</v>
      </c>
      <c r="K280">
        <f>IF(Table13[[#This Row],[New Director2]]="No",0,1)</f>
        <v>1</v>
      </c>
      <c r="L280" t="s">
        <v>18</v>
      </c>
      <c r="M280">
        <f>IF(Table13[[#This Row],[New Music Director]]="No",0,1)</f>
        <v>0</v>
      </c>
      <c r="N280" t="s">
        <v>16</v>
      </c>
      <c r="O280" t="s">
        <v>734</v>
      </c>
      <c r="P280" t="s">
        <v>735</v>
      </c>
      <c r="Q280" t="s">
        <v>736</v>
      </c>
      <c r="R280">
        <v>125</v>
      </c>
      <c r="S280" s="2">
        <v>30000000</v>
      </c>
      <c r="T280" s="2">
        <v>1775000</v>
      </c>
      <c r="U280" t="str">
        <f t="shared" si="4"/>
        <v>Flop</v>
      </c>
    </row>
    <row r="281" spans="1:21" x14ac:dyDescent="0.3">
      <c r="A281" t="s">
        <v>737</v>
      </c>
      <c r="B281">
        <f>IF(Table13[[#This Row],[Release Period2]]="Normal",1,0)</f>
        <v>1</v>
      </c>
      <c r="C281" t="s">
        <v>15</v>
      </c>
      <c r="D281">
        <f>IF(Table13[[#This Row],[Whether Remake]]="No",0,1)</f>
        <v>0</v>
      </c>
      <c r="E281" t="s">
        <v>16</v>
      </c>
      <c r="F281">
        <f>IF(Table13[[#This Row],[Whether Franchise]]="No",0,1)</f>
        <v>0</v>
      </c>
      <c r="G281" t="s">
        <v>16</v>
      </c>
      <c r="H281" t="s">
        <v>24</v>
      </c>
      <c r="I281">
        <f>IF(Table13[[#This Row],[New Actor2]]="No",0,1)</f>
        <v>0</v>
      </c>
      <c r="J281" t="s">
        <v>16</v>
      </c>
      <c r="K281">
        <f>IF(Table13[[#This Row],[New Director2]]="No",0,1)</f>
        <v>0</v>
      </c>
      <c r="L281" t="s">
        <v>16</v>
      </c>
      <c r="M281">
        <f>IF(Table13[[#This Row],[New Music Director]]="No",0,1)</f>
        <v>0</v>
      </c>
      <c r="N281" t="s">
        <v>16</v>
      </c>
      <c r="O281" t="s">
        <v>734</v>
      </c>
      <c r="P281" t="s">
        <v>738</v>
      </c>
      <c r="Q281" t="s">
        <v>701</v>
      </c>
      <c r="R281">
        <v>525</v>
      </c>
      <c r="S281" s="2">
        <v>150000000</v>
      </c>
      <c r="T281" s="2">
        <v>27600000</v>
      </c>
      <c r="U281" t="str">
        <f t="shared" si="4"/>
        <v>Flop</v>
      </c>
    </row>
    <row r="282" spans="1:21" x14ac:dyDescent="0.3">
      <c r="A282" t="s">
        <v>739</v>
      </c>
      <c r="B282">
        <f>IF(Table13[[#This Row],[Release Period2]]="Normal",1,0)</f>
        <v>0</v>
      </c>
      <c r="C282" t="s">
        <v>23</v>
      </c>
      <c r="D282">
        <f>IF(Table13[[#This Row],[Whether Remake]]="No",0,1)</f>
        <v>0</v>
      </c>
      <c r="E282" t="s">
        <v>16</v>
      </c>
      <c r="F282">
        <f>IF(Table13[[#This Row],[Whether Franchise]]="No",0,1)</f>
        <v>0</v>
      </c>
      <c r="G282" t="s">
        <v>16</v>
      </c>
      <c r="H282" t="s">
        <v>64</v>
      </c>
      <c r="I282">
        <f>IF(Table13[[#This Row],[New Actor2]]="No",0,1)</f>
        <v>0</v>
      </c>
      <c r="J282" t="s">
        <v>16</v>
      </c>
      <c r="K282">
        <f>IF(Table13[[#This Row],[New Director2]]="No",0,1)</f>
        <v>1</v>
      </c>
      <c r="L282" t="s">
        <v>18</v>
      </c>
      <c r="M282">
        <f>IF(Table13[[#This Row],[New Music Director]]="No",0,1)</f>
        <v>1</v>
      </c>
      <c r="N282" t="s">
        <v>18</v>
      </c>
      <c r="O282" t="s">
        <v>734</v>
      </c>
      <c r="P282" t="s">
        <v>740</v>
      </c>
      <c r="Q282" t="s">
        <v>741</v>
      </c>
      <c r="R282">
        <v>1050</v>
      </c>
      <c r="S282" s="2">
        <v>110000000</v>
      </c>
      <c r="T282" s="2">
        <v>23900000</v>
      </c>
      <c r="U282" t="str">
        <f t="shared" si="4"/>
        <v>Flop</v>
      </c>
    </row>
    <row r="283" spans="1:21" x14ac:dyDescent="0.3">
      <c r="A283" t="s">
        <v>742</v>
      </c>
      <c r="B283">
        <f>IF(Table13[[#This Row],[Release Period2]]="Normal",1,0)</f>
        <v>0</v>
      </c>
      <c r="C283" t="s">
        <v>23</v>
      </c>
      <c r="D283">
        <f>IF(Table13[[#This Row],[Whether Remake]]="No",0,1)</f>
        <v>0</v>
      </c>
      <c r="E283" t="s">
        <v>16</v>
      </c>
      <c r="F283">
        <f>IF(Table13[[#This Row],[Whether Franchise]]="No",0,1)</f>
        <v>0</v>
      </c>
      <c r="G283" t="s">
        <v>16</v>
      </c>
      <c r="H283" t="s">
        <v>24</v>
      </c>
      <c r="I283">
        <f>IF(Table13[[#This Row],[New Actor2]]="No",0,1)</f>
        <v>0</v>
      </c>
      <c r="J283" t="s">
        <v>16</v>
      </c>
      <c r="K283">
        <f>IF(Table13[[#This Row],[New Director2]]="No",0,1)</f>
        <v>0</v>
      </c>
      <c r="L283" t="s">
        <v>16</v>
      </c>
      <c r="M283">
        <f>IF(Table13[[#This Row],[New Music Director]]="No",0,1)</f>
        <v>0</v>
      </c>
      <c r="N283" t="s">
        <v>16</v>
      </c>
      <c r="O283" t="s">
        <v>743</v>
      </c>
      <c r="P283" t="s">
        <v>744</v>
      </c>
      <c r="Q283" t="s">
        <v>476</v>
      </c>
      <c r="R283">
        <v>175</v>
      </c>
      <c r="S283" s="2">
        <v>20000000</v>
      </c>
      <c r="T283" s="2">
        <v>2000000</v>
      </c>
      <c r="U283" t="str">
        <f t="shared" si="4"/>
        <v>Flop</v>
      </c>
    </row>
    <row r="284" spans="1:21" x14ac:dyDescent="0.3">
      <c r="A284" t="s">
        <v>745</v>
      </c>
      <c r="B284">
        <f>IF(Table13[[#This Row],[Release Period2]]="Normal",1,0)</f>
        <v>1</v>
      </c>
      <c r="C284" t="s">
        <v>15</v>
      </c>
      <c r="D284">
        <f>IF(Table13[[#This Row],[Whether Remake]]="No",0,1)</f>
        <v>0</v>
      </c>
      <c r="E284" t="s">
        <v>16</v>
      </c>
      <c r="F284">
        <f>IF(Table13[[#This Row],[Whether Franchise]]="No",0,1)</f>
        <v>0</v>
      </c>
      <c r="G284" t="s">
        <v>16</v>
      </c>
      <c r="H284" t="s">
        <v>17</v>
      </c>
      <c r="I284">
        <f>IF(Table13[[#This Row],[New Actor2]]="No",0,1)</f>
        <v>1</v>
      </c>
      <c r="J284" t="s">
        <v>18</v>
      </c>
      <c r="K284">
        <f>IF(Table13[[#This Row],[New Director2]]="No",0,1)</f>
        <v>1</v>
      </c>
      <c r="L284" t="s">
        <v>18</v>
      </c>
      <c r="M284">
        <f>IF(Table13[[#This Row],[New Music Director]]="No",0,1)</f>
        <v>1</v>
      </c>
      <c r="N284" t="s">
        <v>18</v>
      </c>
      <c r="O284" t="s">
        <v>746</v>
      </c>
      <c r="P284" t="s">
        <v>747</v>
      </c>
      <c r="Q284" t="s">
        <v>748</v>
      </c>
      <c r="R284">
        <v>25</v>
      </c>
      <c r="S284" s="2">
        <v>2500000</v>
      </c>
      <c r="T284" s="2">
        <v>400000</v>
      </c>
      <c r="U284" t="str">
        <f t="shared" si="4"/>
        <v>Flop</v>
      </c>
    </row>
    <row r="285" spans="1:21" x14ac:dyDescent="0.3">
      <c r="A285" t="s">
        <v>749</v>
      </c>
      <c r="B285">
        <f>IF(Table13[[#This Row],[Release Period2]]="Normal",1,0)</f>
        <v>1</v>
      </c>
      <c r="C285" t="s">
        <v>15</v>
      </c>
      <c r="D285">
        <f>IF(Table13[[#This Row],[Whether Remake]]="No",0,1)</f>
        <v>0</v>
      </c>
      <c r="E285" t="s">
        <v>16</v>
      </c>
      <c r="F285">
        <f>IF(Table13[[#This Row],[Whether Franchise]]="No",0,1)</f>
        <v>0</v>
      </c>
      <c r="G285" t="s">
        <v>16</v>
      </c>
      <c r="H285" t="s">
        <v>24</v>
      </c>
      <c r="I285">
        <f>IF(Table13[[#This Row],[New Actor2]]="No",0,1)</f>
        <v>1</v>
      </c>
      <c r="J285" t="s">
        <v>18</v>
      </c>
      <c r="K285">
        <f>IF(Table13[[#This Row],[New Director2]]="No",0,1)</f>
        <v>1</v>
      </c>
      <c r="L285" t="s">
        <v>18</v>
      </c>
      <c r="M285">
        <f>IF(Table13[[#This Row],[New Music Director]]="No",0,1)</f>
        <v>0</v>
      </c>
      <c r="N285" t="s">
        <v>16</v>
      </c>
      <c r="O285" t="s">
        <v>750</v>
      </c>
      <c r="P285" t="s">
        <v>751</v>
      </c>
      <c r="Q285" t="s">
        <v>701</v>
      </c>
      <c r="R285">
        <v>4</v>
      </c>
      <c r="S285" s="2">
        <v>15000000</v>
      </c>
      <c r="T285" s="2">
        <v>155000</v>
      </c>
      <c r="U285" t="str">
        <f t="shared" si="4"/>
        <v>Flop</v>
      </c>
    </row>
    <row r="286" spans="1:21" x14ac:dyDescent="0.3">
      <c r="A286" t="s">
        <v>752</v>
      </c>
      <c r="B286">
        <f>IF(Table13[[#This Row],[Release Period2]]="Normal",1,0)</f>
        <v>0</v>
      </c>
      <c r="C286" t="s">
        <v>23</v>
      </c>
      <c r="D286">
        <f>IF(Table13[[#This Row],[Whether Remake]]="No",0,1)</f>
        <v>0</v>
      </c>
      <c r="E286" t="s">
        <v>16</v>
      </c>
      <c r="F286">
        <f>IF(Table13[[#This Row],[Whether Franchise]]="No",0,1)</f>
        <v>0</v>
      </c>
      <c r="G286" t="s">
        <v>16</v>
      </c>
      <c r="H286" t="s">
        <v>64</v>
      </c>
      <c r="I286">
        <f>IF(Table13[[#This Row],[New Actor2]]="No",0,1)</f>
        <v>0</v>
      </c>
      <c r="J286" t="s">
        <v>16</v>
      </c>
      <c r="K286">
        <f>IF(Table13[[#This Row],[New Director2]]="No",0,1)</f>
        <v>1</v>
      </c>
      <c r="L286" t="s">
        <v>18</v>
      </c>
      <c r="M286">
        <f>IF(Table13[[#This Row],[New Music Director]]="No",0,1)</f>
        <v>0</v>
      </c>
      <c r="N286" t="s">
        <v>16</v>
      </c>
      <c r="O286" t="s">
        <v>753</v>
      </c>
      <c r="P286" t="s">
        <v>754</v>
      </c>
      <c r="Q286" t="s">
        <v>60</v>
      </c>
      <c r="R286">
        <v>1900</v>
      </c>
      <c r="S286" s="2">
        <v>450000000</v>
      </c>
      <c r="T286" s="2">
        <v>1729900000</v>
      </c>
      <c r="U286" t="str">
        <f t="shared" si="4"/>
        <v>Blockbuster</v>
      </c>
    </row>
    <row r="287" spans="1:21" x14ac:dyDescent="0.3">
      <c r="A287" t="s">
        <v>755</v>
      </c>
      <c r="B287">
        <f>IF(Table13[[#This Row],[Release Period2]]="Normal",1,0)</f>
        <v>1</v>
      </c>
      <c r="C287" t="s">
        <v>15</v>
      </c>
      <c r="D287">
        <f>IF(Table13[[#This Row],[Whether Remake]]="No",0,1)</f>
        <v>1</v>
      </c>
      <c r="E287" t="s">
        <v>18</v>
      </c>
      <c r="F287">
        <f>IF(Table13[[#This Row],[Whether Franchise]]="No",0,1)</f>
        <v>0</v>
      </c>
      <c r="G287" t="s">
        <v>16</v>
      </c>
      <c r="H287" t="s">
        <v>301</v>
      </c>
      <c r="I287">
        <f>IF(Table13[[#This Row],[New Actor2]]="No",0,1)</f>
        <v>0</v>
      </c>
      <c r="J287" t="s">
        <v>16</v>
      </c>
      <c r="K287">
        <f>IF(Table13[[#This Row],[New Director2]]="No",0,1)</f>
        <v>1</v>
      </c>
      <c r="L287" t="s">
        <v>18</v>
      </c>
      <c r="M287">
        <f>IF(Table13[[#This Row],[New Music Director]]="No",0,1)</f>
        <v>1</v>
      </c>
      <c r="N287" t="s">
        <v>18</v>
      </c>
      <c r="O287" t="s">
        <v>753</v>
      </c>
      <c r="P287" t="s">
        <v>756</v>
      </c>
      <c r="Q287" t="s">
        <v>757</v>
      </c>
      <c r="R287">
        <v>2850</v>
      </c>
      <c r="S287" s="2">
        <v>540000000</v>
      </c>
      <c r="T287" s="2">
        <v>565125000</v>
      </c>
      <c r="U287" t="str">
        <f t="shared" si="4"/>
        <v>Hit</v>
      </c>
    </row>
    <row r="288" spans="1:21" x14ac:dyDescent="0.3">
      <c r="A288" t="s">
        <v>758</v>
      </c>
      <c r="B288">
        <f>IF(Table13[[#This Row],[Release Period2]]="Normal",1,0)</f>
        <v>1</v>
      </c>
      <c r="C288" t="s">
        <v>15</v>
      </c>
      <c r="D288">
        <f>IF(Table13[[#This Row],[Whether Remake]]="No",0,1)</f>
        <v>0</v>
      </c>
      <c r="E288" t="s">
        <v>16</v>
      </c>
      <c r="F288">
        <f>IF(Table13[[#This Row],[Whether Franchise]]="No",0,1)</f>
        <v>0</v>
      </c>
      <c r="G288" t="s">
        <v>16</v>
      </c>
      <c r="H288" t="s">
        <v>42</v>
      </c>
      <c r="I288">
        <f>IF(Table13[[#This Row],[New Actor2]]="No",0,1)</f>
        <v>0</v>
      </c>
      <c r="J288" t="s">
        <v>16</v>
      </c>
      <c r="K288">
        <f>IF(Table13[[#This Row],[New Director2]]="No",0,1)</f>
        <v>0</v>
      </c>
      <c r="L288" t="s">
        <v>16</v>
      </c>
      <c r="M288">
        <f>IF(Table13[[#This Row],[New Music Director]]="No",0,1)</f>
        <v>0</v>
      </c>
      <c r="N288" t="s">
        <v>16</v>
      </c>
      <c r="O288" t="s">
        <v>753</v>
      </c>
      <c r="P288" t="s">
        <v>399</v>
      </c>
      <c r="Q288" t="s">
        <v>759</v>
      </c>
      <c r="R288">
        <v>2300</v>
      </c>
      <c r="S288" s="2">
        <v>650000000</v>
      </c>
      <c r="T288" s="2">
        <v>899330000</v>
      </c>
      <c r="U288" t="str">
        <f t="shared" si="4"/>
        <v>Hit</v>
      </c>
    </row>
    <row r="289" spans="1:21" x14ac:dyDescent="0.3">
      <c r="A289" t="s">
        <v>760</v>
      </c>
      <c r="B289">
        <f>IF(Table13[[#This Row],[Release Period2]]="Normal",1,0)</f>
        <v>1</v>
      </c>
      <c r="C289" t="s">
        <v>15</v>
      </c>
      <c r="D289">
        <f>IF(Table13[[#This Row],[Whether Remake]]="No",0,1)</f>
        <v>0</v>
      </c>
      <c r="E289" t="s">
        <v>16</v>
      </c>
      <c r="F289">
        <f>IF(Table13[[#This Row],[Whether Franchise]]="No",0,1)</f>
        <v>0</v>
      </c>
      <c r="G289" t="s">
        <v>16</v>
      </c>
      <c r="H289" t="s">
        <v>24</v>
      </c>
      <c r="I289">
        <f>IF(Table13[[#This Row],[New Actor2]]="No",0,1)</f>
        <v>0</v>
      </c>
      <c r="J289" t="s">
        <v>16</v>
      </c>
      <c r="K289">
        <f>IF(Table13[[#This Row],[New Director2]]="No",0,1)</f>
        <v>1</v>
      </c>
      <c r="L289" t="s">
        <v>18</v>
      </c>
      <c r="M289">
        <f>IF(Table13[[#This Row],[New Music Director]]="No",0,1)</f>
        <v>1</v>
      </c>
      <c r="N289" t="s">
        <v>18</v>
      </c>
      <c r="O289" t="s">
        <v>753</v>
      </c>
      <c r="P289" t="s">
        <v>761</v>
      </c>
      <c r="Q289" t="s">
        <v>762</v>
      </c>
      <c r="R289">
        <v>1200</v>
      </c>
      <c r="S289" s="2">
        <v>220000000</v>
      </c>
      <c r="T289" s="2">
        <v>350252500</v>
      </c>
      <c r="U289" t="str">
        <f t="shared" si="4"/>
        <v>Hit</v>
      </c>
    </row>
    <row r="290" spans="1:21" x14ac:dyDescent="0.3">
      <c r="A290" t="s">
        <v>763</v>
      </c>
      <c r="B290">
        <f>IF(Table13[[#This Row],[Release Period2]]="Normal",1,0)</f>
        <v>1</v>
      </c>
      <c r="C290" t="s">
        <v>15</v>
      </c>
      <c r="D290">
        <f>IF(Table13[[#This Row],[Whether Remake]]="No",0,1)</f>
        <v>0</v>
      </c>
      <c r="E290" t="s">
        <v>16</v>
      </c>
      <c r="F290">
        <f>IF(Table13[[#This Row],[Whether Franchise]]="No",0,1)</f>
        <v>0</v>
      </c>
      <c r="G290" t="s">
        <v>16</v>
      </c>
      <c r="H290" t="s">
        <v>64</v>
      </c>
      <c r="I290">
        <f>IF(Table13[[#This Row],[New Actor2]]="No",0,1)</f>
        <v>1</v>
      </c>
      <c r="J290" t="s">
        <v>18</v>
      </c>
      <c r="K290">
        <f>IF(Table13[[#This Row],[New Director2]]="No",0,1)</f>
        <v>0</v>
      </c>
      <c r="L290" t="s">
        <v>16</v>
      </c>
      <c r="M290">
        <f>IF(Table13[[#This Row],[New Music Director]]="No",0,1)</f>
        <v>0</v>
      </c>
      <c r="N290" t="s">
        <v>16</v>
      </c>
      <c r="O290" t="s">
        <v>753</v>
      </c>
      <c r="P290" t="s">
        <v>35</v>
      </c>
      <c r="Q290" t="s">
        <v>36</v>
      </c>
      <c r="R290">
        <v>1100</v>
      </c>
      <c r="S290" s="2">
        <v>190000000</v>
      </c>
      <c r="T290" s="2">
        <v>630500000</v>
      </c>
      <c r="U290" t="str">
        <f t="shared" si="4"/>
        <v>Blockbuster</v>
      </c>
    </row>
    <row r="291" spans="1:21" x14ac:dyDescent="0.3">
      <c r="A291" t="s">
        <v>764</v>
      </c>
      <c r="B291">
        <f>IF(Table13[[#This Row],[Release Period2]]="Normal",1,0)</f>
        <v>1</v>
      </c>
      <c r="C291" t="s">
        <v>15</v>
      </c>
      <c r="D291">
        <f>IF(Table13[[#This Row],[Whether Remake]]="No",0,1)</f>
        <v>0</v>
      </c>
      <c r="E291" t="s">
        <v>16</v>
      </c>
      <c r="F291">
        <f>IF(Table13[[#This Row],[Whether Franchise]]="No",0,1)</f>
        <v>0</v>
      </c>
      <c r="G291" t="s">
        <v>16</v>
      </c>
      <c r="H291" t="s">
        <v>64</v>
      </c>
      <c r="I291">
        <f>IF(Table13[[#This Row],[New Actor2]]="No",0,1)</f>
        <v>0</v>
      </c>
      <c r="J291" t="s">
        <v>16</v>
      </c>
      <c r="K291">
        <f>IF(Table13[[#This Row],[New Director2]]="No",0,1)</f>
        <v>0</v>
      </c>
      <c r="L291" t="s">
        <v>16</v>
      </c>
      <c r="M291">
        <f>IF(Table13[[#This Row],[New Music Director]]="No",0,1)</f>
        <v>0</v>
      </c>
      <c r="N291" t="s">
        <v>16</v>
      </c>
      <c r="O291" t="s">
        <v>753</v>
      </c>
      <c r="P291" t="s">
        <v>240</v>
      </c>
      <c r="Q291" t="s">
        <v>759</v>
      </c>
      <c r="R291">
        <v>2400</v>
      </c>
      <c r="S291" s="2">
        <v>580000000</v>
      </c>
      <c r="T291" s="2">
        <v>864755000</v>
      </c>
      <c r="U291" t="str">
        <f t="shared" si="4"/>
        <v>Hit</v>
      </c>
    </row>
    <row r="292" spans="1:21" x14ac:dyDescent="0.3">
      <c r="A292" t="s">
        <v>765</v>
      </c>
      <c r="B292">
        <f>IF(Table13[[#This Row],[Release Period2]]="Normal",1,0)</f>
        <v>1</v>
      </c>
      <c r="C292" t="s">
        <v>15</v>
      </c>
      <c r="D292">
        <f>IF(Table13[[#This Row],[Whether Remake]]="No",0,1)</f>
        <v>0</v>
      </c>
      <c r="E292" t="s">
        <v>16</v>
      </c>
      <c r="F292">
        <f>IF(Table13[[#This Row],[Whether Franchise]]="No",0,1)</f>
        <v>0</v>
      </c>
      <c r="G292" t="s">
        <v>16</v>
      </c>
      <c r="H292" t="s">
        <v>42</v>
      </c>
      <c r="I292">
        <f>IF(Table13[[#This Row],[New Actor2]]="No",0,1)</f>
        <v>0</v>
      </c>
      <c r="J292" t="s">
        <v>16</v>
      </c>
      <c r="K292">
        <f>IF(Table13[[#This Row],[New Director2]]="No",0,1)</f>
        <v>1</v>
      </c>
      <c r="L292" t="s">
        <v>18</v>
      </c>
      <c r="M292">
        <f>IF(Table13[[#This Row],[New Music Director]]="No",0,1)</f>
        <v>0</v>
      </c>
      <c r="N292" t="s">
        <v>16</v>
      </c>
      <c r="O292" t="s">
        <v>766</v>
      </c>
      <c r="P292" t="s">
        <v>767</v>
      </c>
      <c r="Q292" t="s">
        <v>768</v>
      </c>
      <c r="R292">
        <v>45</v>
      </c>
      <c r="S292" s="2">
        <v>12500000</v>
      </c>
      <c r="T292" s="2">
        <v>5300000</v>
      </c>
      <c r="U292" t="str">
        <f t="shared" si="4"/>
        <v>Flop</v>
      </c>
    </row>
    <row r="293" spans="1:21" x14ac:dyDescent="0.3">
      <c r="A293" t="s">
        <v>769</v>
      </c>
      <c r="B293">
        <f>IF(Table13[[#This Row],[Release Period2]]="Normal",1,0)</f>
        <v>1</v>
      </c>
      <c r="C293" t="s">
        <v>15</v>
      </c>
      <c r="D293">
        <f>IF(Table13[[#This Row],[Whether Remake]]="No",0,1)</f>
        <v>1</v>
      </c>
      <c r="E293" t="s">
        <v>18</v>
      </c>
      <c r="F293">
        <f>IF(Table13[[#This Row],[Whether Franchise]]="No",0,1)</f>
        <v>0</v>
      </c>
      <c r="G293" t="s">
        <v>16</v>
      </c>
      <c r="H293" t="s">
        <v>55</v>
      </c>
      <c r="I293">
        <f>IF(Table13[[#This Row],[New Actor2]]="No",0,1)</f>
        <v>0</v>
      </c>
      <c r="J293" t="s">
        <v>16</v>
      </c>
      <c r="K293">
        <f>IF(Table13[[#This Row],[New Director2]]="No",0,1)</f>
        <v>0</v>
      </c>
      <c r="L293" t="s">
        <v>16</v>
      </c>
      <c r="M293">
        <f>IF(Table13[[#This Row],[New Music Director]]="No",0,1)</f>
        <v>0</v>
      </c>
      <c r="N293" t="s">
        <v>16</v>
      </c>
      <c r="O293" t="s">
        <v>770</v>
      </c>
      <c r="P293" t="s">
        <v>771</v>
      </c>
      <c r="Q293" t="s">
        <v>196</v>
      </c>
      <c r="R293">
        <v>325</v>
      </c>
      <c r="S293" s="2">
        <v>120000000</v>
      </c>
      <c r="T293" s="2">
        <v>123040000</v>
      </c>
      <c r="U293" t="str">
        <f t="shared" si="4"/>
        <v>Hit</v>
      </c>
    </row>
    <row r="294" spans="1:21" x14ac:dyDescent="0.3">
      <c r="A294" t="s">
        <v>772</v>
      </c>
      <c r="B294">
        <f>IF(Table13[[#This Row],[Release Period2]]="Normal",1,0)</f>
        <v>1</v>
      </c>
      <c r="C294" t="s">
        <v>15</v>
      </c>
      <c r="D294">
        <f>IF(Table13[[#This Row],[Whether Remake]]="No",0,1)</f>
        <v>0</v>
      </c>
      <c r="E294" t="s">
        <v>16</v>
      </c>
      <c r="F294">
        <f>IF(Table13[[#This Row],[Whether Franchise]]="No",0,1)</f>
        <v>0</v>
      </c>
      <c r="G294" t="s">
        <v>16</v>
      </c>
      <c r="H294" t="s">
        <v>24</v>
      </c>
      <c r="I294">
        <f>IF(Table13[[#This Row],[New Actor2]]="No",0,1)</f>
        <v>0</v>
      </c>
      <c r="J294" t="s">
        <v>16</v>
      </c>
      <c r="K294">
        <f>IF(Table13[[#This Row],[New Director2]]="No",0,1)</f>
        <v>1</v>
      </c>
      <c r="L294" t="s">
        <v>18</v>
      </c>
      <c r="M294">
        <f>IF(Table13[[#This Row],[New Music Director]]="No",0,1)</f>
        <v>0</v>
      </c>
      <c r="N294" t="s">
        <v>16</v>
      </c>
      <c r="O294" t="s">
        <v>770</v>
      </c>
      <c r="P294" t="s">
        <v>773</v>
      </c>
      <c r="Q294" t="s">
        <v>99</v>
      </c>
      <c r="R294">
        <v>1150</v>
      </c>
      <c r="S294" s="2">
        <v>210000000</v>
      </c>
      <c r="T294" s="2">
        <v>154790000</v>
      </c>
      <c r="U294" t="str">
        <f t="shared" si="4"/>
        <v>Flop</v>
      </c>
    </row>
    <row r="295" spans="1:21" x14ac:dyDescent="0.3">
      <c r="A295" t="s">
        <v>774</v>
      </c>
      <c r="B295">
        <f>IF(Table13[[#This Row],[Release Period2]]="Normal",1,0)</f>
        <v>1</v>
      </c>
      <c r="C295" t="s">
        <v>15</v>
      </c>
      <c r="D295">
        <f>IF(Table13[[#This Row],[Whether Remake]]="No",0,1)</f>
        <v>0</v>
      </c>
      <c r="E295" t="s">
        <v>16</v>
      </c>
      <c r="F295">
        <f>IF(Table13[[#This Row],[Whether Franchise]]="No",0,1)</f>
        <v>0</v>
      </c>
      <c r="G295" t="s">
        <v>16</v>
      </c>
      <c r="H295" t="s">
        <v>29</v>
      </c>
      <c r="I295">
        <f>IF(Table13[[#This Row],[New Actor2]]="No",0,1)</f>
        <v>0</v>
      </c>
      <c r="J295" t="s">
        <v>16</v>
      </c>
      <c r="K295">
        <f>IF(Table13[[#This Row],[New Director2]]="No",0,1)</f>
        <v>0</v>
      </c>
      <c r="L295" t="s">
        <v>16</v>
      </c>
      <c r="M295">
        <f>IF(Table13[[#This Row],[New Music Director]]="No",0,1)</f>
        <v>0</v>
      </c>
      <c r="N295" t="s">
        <v>16</v>
      </c>
      <c r="O295" t="s">
        <v>770</v>
      </c>
      <c r="P295" t="s">
        <v>435</v>
      </c>
      <c r="Q295" t="s">
        <v>60</v>
      </c>
      <c r="R295">
        <v>1250</v>
      </c>
      <c r="S295" s="2">
        <v>280000000</v>
      </c>
      <c r="T295" s="2">
        <v>288982500</v>
      </c>
      <c r="U295" t="str">
        <f t="shared" si="4"/>
        <v>Hit</v>
      </c>
    </row>
    <row r="296" spans="1:21" x14ac:dyDescent="0.3">
      <c r="A296" t="s">
        <v>775</v>
      </c>
      <c r="B296">
        <f>IF(Table13[[#This Row],[Release Period2]]="Normal",1,0)</f>
        <v>0</v>
      </c>
      <c r="C296" t="s">
        <v>23</v>
      </c>
      <c r="D296">
        <f>IF(Table13[[#This Row],[Whether Remake]]="No",0,1)</f>
        <v>0</v>
      </c>
      <c r="E296" t="s">
        <v>16</v>
      </c>
      <c r="F296">
        <f>IF(Table13[[#This Row],[Whether Franchise]]="No",0,1)</f>
        <v>0</v>
      </c>
      <c r="G296" t="s">
        <v>16</v>
      </c>
      <c r="H296" t="s">
        <v>24</v>
      </c>
      <c r="I296">
        <f>IF(Table13[[#This Row],[New Actor2]]="No",0,1)</f>
        <v>0</v>
      </c>
      <c r="J296" t="s">
        <v>16</v>
      </c>
      <c r="K296">
        <f>IF(Table13[[#This Row],[New Director2]]="No",0,1)</f>
        <v>0</v>
      </c>
      <c r="L296" t="s">
        <v>16</v>
      </c>
      <c r="M296">
        <f>IF(Table13[[#This Row],[New Music Director]]="No",0,1)</f>
        <v>0</v>
      </c>
      <c r="N296" t="s">
        <v>16</v>
      </c>
      <c r="O296" t="s">
        <v>770</v>
      </c>
      <c r="P296" t="s">
        <v>328</v>
      </c>
      <c r="Q296" t="s">
        <v>222</v>
      </c>
      <c r="R296">
        <v>1200</v>
      </c>
      <c r="S296" s="2">
        <v>300000000</v>
      </c>
      <c r="T296" s="2">
        <v>257700000</v>
      </c>
      <c r="U296" t="str">
        <f t="shared" si="4"/>
        <v>Average</v>
      </c>
    </row>
    <row r="297" spans="1:21" x14ac:dyDescent="0.3">
      <c r="A297" t="s">
        <v>776</v>
      </c>
      <c r="B297">
        <f>IF(Table13[[#This Row],[Release Period2]]="Normal",1,0)</f>
        <v>1</v>
      </c>
      <c r="C297" t="s">
        <v>15</v>
      </c>
      <c r="D297">
        <f>IF(Table13[[#This Row],[Whether Remake]]="No",0,1)</f>
        <v>1</v>
      </c>
      <c r="E297" t="s">
        <v>18</v>
      </c>
      <c r="F297">
        <f>IF(Table13[[#This Row],[Whether Franchise]]="No",0,1)</f>
        <v>0</v>
      </c>
      <c r="G297" t="s">
        <v>16</v>
      </c>
      <c r="H297" t="s">
        <v>29</v>
      </c>
      <c r="I297">
        <f>IF(Table13[[#This Row],[New Actor2]]="No",0,1)</f>
        <v>0</v>
      </c>
      <c r="J297" t="s">
        <v>16</v>
      </c>
      <c r="K297">
        <f>IF(Table13[[#This Row],[New Director2]]="No",0,1)</f>
        <v>0</v>
      </c>
      <c r="L297" t="s">
        <v>16</v>
      </c>
      <c r="M297">
        <f>IF(Table13[[#This Row],[New Music Director]]="No",0,1)</f>
        <v>0</v>
      </c>
      <c r="N297" t="s">
        <v>16</v>
      </c>
      <c r="O297" t="s">
        <v>770</v>
      </c>
      <c r="P297" t="s">
        <v>494</v>
      </c>
      <c r="Q297" t="s">
        <v>138</v>
      </c>
      <c r="R297">
        <v>285</v>
      </c>
      <c r="S297" s="2">
        <v>80000000</v>
      </c>
      <c r="T297" s="2">
        <v>95300000</v>
      </c>
      <c r="U297" t="str">
        <f t="shared" si="4"/>
        <v>Hit</v>
      </c>
    </row>
    <row r="298" spans="1:21" x14ac:dyDescent="0.3">
      <c r="A298" t="s">
        <v>777</v>
      </c>
      <c r="B298">
        <f>IF(Table13[[#This Row],[Release Period2]]="Normal",1,0)</f>
        <v>0</v>
      </c>
      <c r="C298" t="s">
        <v>23</v>
      </c>
      <c r="D298">
        <f>IF(Table13[[#This Row],[Whether Remake]]="No",0,1)</f>
        <v>0</v>
      </c>
      <c r="E298" t="s">
        <v>16</v>
      </c>
      <c r="F298">
        <f>IF(Table13[[#This Row],[Whether Franchise]]="No",0,1)</f>
        <v>0</v>
      </c>
      <c r="G298" t="s">
        <v>16</v>
      </c>
      <c r="H298" t="s">
        <v>24</v>
      </c>
      <c r="I298">
        <f>IF(Table13[[#This Row],[New Actor2]]="No",0,1)</f>
        <v>0</v>
      </c>
      <c r="J298" t="s">
        <v>16</v>
      </c>
      <c r="K298">
        <f>IF(Table13[[#This Row],[New Director2]]="No",0,1)</f>
        <v>0</v>
      </c>
      <c r="L298" t="s">
        <v>16</v>
      </c>
      <c r="M298">
        <f>IF(Table13[[#This Row],[New Music Director]]="No",0,1)</f>
        <v>0</v>
      </c>
      <c r="N298" t="s">
        <v>16</v>
      </c>
      <c r="O298" t="s">
        <v>770</v>
      </c>
      <c r="P298" t="s">
        <v>778</v>
      </c>
      <c r="Q298" t="s">
        <v>72</v>
      </c>
      <c r="R298">
        <v>800</v>
      </c>
      <c r="S298" s="2">
        <v>140000000</v>
      </c>
      <c r="T298" s="2">
        <v>149350000</v>
      </c>
      <c r="U298" t="str">
        <f t="shared" si="4"/>
        <v>Hit</v>
      </c>
    </row>
    <row r="299" spans="1:21" x14ac:dyDescent="0.3">
      <c r="A299" t="s">
        <v>779</v>
      </c>
      <c r="B299">
        <f>IF(Table13[[#This Row],[Release Period2]]="Normal",1,0)</f>
        <v>0</v>
      </c>
      <c r="C299" t="s">
        <v>23</v>
      </c>
      <c r="D299">
        <f>IF(Table13[[#This Row],[Whether Remake]]="No",0,1)</f>
        <v>0</v>
      </c>
      <c r="E299" t="s">
        <v>16</v>
      </c>
      <c r="F299">
        <f>IF(Table13[[#This Row],[Whether Franchise]]="No",0,1)</f>
        <v>0</v>
      </c>
      <c r="G299" t="s">
        <v>16</v>
      </c>
      <c r="H299" t="s">
        <v>55</v>
      </c>
      <c r="I299">
        <f>IF(Table13[[#This Row],[New Actor2]]="No",0,1)</f>
        <v>0</v>
      </c>
      <c r="J299" t="s">
        <v>16</v>
      </c>
      <c r="K299">
        <f>IF(Table13[[#This Row],[New Director2]]="No",0,1)</f>
        <v>0</v>
      </c>
      <c r="L299" t="s">
        <v>16</v>
      </c>
      <c r="M299">
        <f>IF(Table13[[#This Row],[New Music Director]]="No",0,1)</f>
        <v>0</v>
      </c>
      <c r="N299" t="s">
        <v>16</v>
      </c>
      <c r="O299" t="s">
        <v>770</v>
      </c>
      <c r="P299" t="s">
        <v>230</v>
      </c>
      <c r="Q299" t="s">
        <v>246</v>
      </c>
      <c r="R299">
        <v>375</v>
      </c>
      <c r="S299" s="2">
        <v>150000000</v>
      </c>
      <c r="T299" s="2">
        <v>129397500</v>
      </c>
      <c r="U299" t="str">
        <f t="shared" si="4"/>
        <v>Average</v>
      </c>
    </row>
    <row r="300" spans="1:21" x14ac:dyDescent="0.3">
      <c r="A300" t="s">
        <v>780</v>
      </c>
      <c r="B300">
        <f>IF(Table13[[#This Row],[Release Period2]]="Normal",1,0)</f>
        <v>0</v>
      </c>
      <c r="C300" t="s">
        <v>23</v>
      </c>
      <c r="D300">
        <f>IF(Table13[[#This Row],[Whether Remake]]="No",0,1)</f>
        <v>0</v>
      </c>
      <c r="E300" t="s">
        <v>16</v>
      </c>
      <c r="F300">
        <f>IF(Table13[[#This Row],[Whether Franchise]]="No",0,1)</f>
        <v>0</v>
      </c>
      <c r="G300" t="s">
        <v>16</v>
      </c>
      <c r="H300" t="s">
        <v>24</v>
      </c>
      <c r="I300">
        <f>IF(Table13[[#This Row],[New Actor2]]="No",0,1)</f>
        <v>0</v>
      </c>
      <c r="J300" t="s">
        <v>16</v>
      </c>
      <c r="K300">
        <f>IF(Table13[[#This Row],[New Director2]]="No",0,1)</f>
        <v>1</v>
      </c>
      <c r="L300" t="s">
        <v>18</v>
      </c>
      <c r="M300">
        <f>IF(Table13[[#This Row],[New Music Director]]="No",0,1)</f>
        <v>0</v>
      </c>
      <c r="N300" t="s">
        <v>16</v>
      </c>
      <c r="O300" t="s">
        <v>770</v>
      </c>
      <c r="P300" t="s">
        <v>781</v>
      </c>
      <c r="Q300" t="s">
        <v>133</v>
      </c>
      <c r="R300">
        <v>125</v>
      </c>
      <c r="S300" s="2">
        <v>80000000</v>
      </c>
      <c r="T300" s="2">
        <v>19233750</v>
      </c>
      <c r="U300" t="str">
        <f t="shared" si="4"/>
        <v>Flop</v>
      </c>
    </row>
    <row r="301" spans="1:21" x14ac:dyDescent="0.3">
      <c r="A301" t="s">
        <v>782</v>
      </c>
      <c r="B301">
        <f>IF(Table13[[#This Row],[Release Period2]]="Normal",1,0)</f>
        <v>1</v>
      </c>
      <c r="C301" t="s">
        <v>15</v>
      </c>
      <c r="D301">
        <f>IF(Table13[[#This Row],[Whether Remake]]="No",0,1)</f>
        <v>0</v>
      </c>
      <c r="E301" t="s">
        <v>16</v>
      </c>
      <c r="F301">
        <f>IF(Table13[[#This Row],[Whether Franchise]]="No",0,1)</f>
        <v>0</v>
      </c>
      <c r="G301" t="s">
        <v>16</v>
      </c>
      <c r="H301" t="s">
        <v>118</v>
      </c>
      <c r="I301">
        <f>IF(Table13[[#This Row],[New Actor2]]="No",0,1)</f>
        <v>1</v>
      </c>
      <c r="J301" t="s">
        <v>18</v>
      </c>
      <c r="K301">
        <f>IF(Table13[[#This Row],[New Director2]]="No",0,1)</f>
        <v>1</v>
      </c>
      <c r="L301" t="s">
        <v>18</v>
      </c>
      <c r="M301">
        <f>IF(Table13[[#This Row],[New Music Director]]="No",0,1)</f>
        <v>0</v>
      </c>
      <c r="N301" t="s">
        <v>16</v>
      </c>
      <c r="O301" t="s">
        <v>783</v>
      </c>
      <c r="P301" t="s">
        <v>784</v>
      </c>
      <c r="Q301" t="s">
        <v>58</v>
      </c>
      <c r="R301">
        <v>875</v>
      </c>
      <c r="S301" s="2">
        <v>28200000</v>
      </c>
      <c r="T301" s="2">
        <v>45360000</v>
      </c>
      <c r="U301" t="str">
        <f t="shared" si="4"/>
        <v>Hit</v>
      </c>
    </row>
    <row r="302" spans="1:21" x14ac:dyDescent="0.3">
      <c r="A302" t="s">
        <v>785</v>
      </c>
      <c r="B302">
        <f>IF(Table13[[#This Row],[Release Period2]]="Normal",1,0)</f>
        <v>0</v>
      </c>
      <c r="C302" t="s">
        <v>23</v>
      </c>
      <c r="D302">
        <f>IF(Table13[[#This Row],[Whether Remake]]="No",0,1)</f>
        <v>0</v>
      </c>
      <c r="E302" t="s">
        <v>16</v>
      </c>
      <c r="F302">
        <f>IF(Table13[[#This Row],[Whether Franchise]]="No",0,1)</f>
        <v>0</v>
      </c>
      <c r="G302" t="s">
        <v>16</v>
      </c>
      <c r="H302" t="s">
        <v>38</v>
      </c>
      <c r="I302">
        <f>IF(Table13[[#This Row],[New Actor2]]="No",0,1)</f>
        <v>1</v>
      </c>
      <c r="J302" t="s">
        <v>18</v>
      </c>
      <c r="K302">
        <f>IF(Table13[[#This Row],[New Director2]]="No",0,1)</f>
        <v>1</v>
      </c>
      <c r="L302" t="s">
        <v>18</v>
      </c>
      <c r="M302">
        <f>IF(Table13[[#This Row],[New Music Director]]="No",0,1)</f>
        <v>1</v>
      </c>
      <c r="N302" t="s">
        <v>18</v>
      </c>
      <c r="O302" t="s">
        <v>786</v>
      </c>
      <c r="P302" t="s">
        <v>787</v>
      </c>
      <c r="Q302" t="s">
        <v>788</v>
      </c>
      <c r="R302">
        <v>1</v>
      </c>
      <c r="S302" s="2">
        <v>1250000</v>
      </c>
      <c r="T302" s="2">
        <v>600000</v>
      </c>
      <c r="U302" t="str">
        <f t="shared" si="4"/>
        <v>Flop</v>
      </c>
    </row>
    <row r="303" spans="1:21" x14ac:dyDescent="0.3">
      <c r="A303" t="s">
        <v>789</v>
      </c>
      <c r="B303">
        <f>IF(Table13[[#This Row],[Release Period2]]="Normal",1,0)</f>
        <v>1</v>
      </c>
      <c r="C303" t="s">
        <v>15</v>
      </c>
      <c r="D303">
        <f>IF(Table13[[#This Row],[Whether Remake]]="No",0,1)</f>
        <v>0</v>
      </c>
      <c r="E303" t="s">
        <v>16</v>
      </c>
      <c r="F303">
        <f>IF(Table13[[#This Row],[Whether Franchise]]="No",0,1)</f>
        <v>0</v>
      </c>
      <c r="G303" t="s">
        <v>16</v>
      </c>
      <c r="H303" t="s">
        <v>42</v>
      </c>
      <c r="I303">
        <f>IF(Table13[[#This Row],[New Actor2]]="No",0,1)</f>
        <v>1</v>
      </c>
      <c r="J303" t="s">
        <v>18</v>
      </c>
      <c r="K303">
        <f>IF(Table13[[#This Row],[New Director2]]="No",0,1)</f>
        <v>0</v>
      </c>
      <c r="L303" t="s">
        <v>16</v>
      </c>
      <c r="M303">
        <f>IF(Table13[[#This Row],[New Music Director]]="No",0,1)</f>
        <v>0</v>
      </c>
      <c r="N303" t="s">
        <v>16</v>
      </c>
      <c r="O303" t="s">
        <v>790</v>
      </c>
      <c r="P303" t="s">
        <v>791</v>
      </c>
      <c r="Q303" t="s">
        <v>792</v>
      </c>
      <c r="R303">
        <v>30</v>
      </c>
      <c r="S303" s="2">
        <v>15000000</v>
      </c>
      <c r="T303" s="2">
        <v>825000</v>
      </c>
      <c r="U303" t="str">
        <f t="shared" si="4"/>
        <v>Flop</v>
      </c>
    </row>
    <row r="304" spans="1:21" x14ac:dyDescent="0.3">
      <c r="A304" t="s">
        <v>793</v>
      </c>
      <c r="B304">
        <f>IF(Table13[[#This Row],[Release Period2]]="Normal",1,0)</f>
        <v>1</v>
      </c>
      <c r="C304" t="s">
        <v>15</v>
      </c>
      <c r="D304">
        <f>IF(Table13[[#This Row],[Whether Remake]]="No",0,1)</f>
        <v>0</v>
      </c>
      <c r="E304" t="s">
        <v>16</v>
      </c>
      <c r="F304">
        <f>IF(Table13[[#This Row],[Whether Franchise]]="No",0,1)</f>
        <v>0</v>
      </c>
      <c r="G304" t="s">
        <v>16</v>
      </c>
      <c r="H304" t="s">
        <v>42</v>
      </c>
      <c r="I304">
        <f>IF(Table13[[#This Row],[New Actor2]]="No",0,1)</f>
        <v>0</v>
      </c>
      <c r="J304" t="s">
        <v>16</v>
      </c>
      <c r="K304">
        <f>IF(Table13[[#This Row],[New Director2]]="No",0,1)</f>
        <v>0</v>
      </c>
      <c r="L304" t="s">
        <v>16</v>
      </c>
      <c r="M304">
        <f>IF(Table13[[#This Row],[New Music Director]]="No",0,1)</f>
        <v>0</v>
      </c>
      <c r="N304" t="s">
        <v>16</v>
      </c>
      <c r="O304" t="s">
        <v>794</v>
      </c>
      <c r="P304" t="s">
        <v>795</v>
      </c>
      <c r="Q304" t="s">
        <v>701</v>
      </c>
      <c r="R304">
        <v>275</v>
      </c>
      <c r="S304" s="2">
        <v>72500000</v>
      </c>
      <c r="T304" s="2">
        <v>10700000</v>
      </c>
      <c r="U304" t="str">
        <f t="shared" si="4"/>
        <v>Flop</v>
      </c>
    </row>
    <row r="305" spans="1:21" x14ac:dyDescent="0.3">
      <c r="A305" t="s">
        <v>796</v>
      </c>
      <c r="B305">
        <f>IF(Table13[[#This Row],[Release Period2]]="Normal",1,0)</f>
        <v>0</v>
      </c>
      <c r="C305" t="s">
        <v>23</v>
      </c>
      <c r="D305">
        <f>IF(Table13[[#This Row],[Whether Remake]]="No",0,1)</f>
        <v>0</v>
      </c>
      <c r="E305" t="s">
        <v>16</v>
      </c>
      <c r="F305">
        <f>IF(Table13[[#This Row],[Whether Franchise]]="No",0,1)</f>
        <v>0</v>
      </c>
      <c r="G305" t="s">
        <v>16</v>
      </c>
      <c r="H305" t="s">
        <v>42</v>
      </c>
      <c r="I305">
        <f>IF(Table13[[#This Row],[New Actor2]]="No",0,1)</f>
        <v>0</v>
      </c>
      <c r="J305" t="s">
        <v>16</v>
      </c>
      <c r="K305">
        <f>IF(Table13[[#This Row],[New Director2]]="No",0,1)</f>
        <v>0</v>
      </c>
      <c r="L305" t="s">
        <v>16</v>
      </c>
      <c r="M305">
        <f>IF(Table13[[#This Row],[New Music Director]]="No",0,1)</f>
        <v>1</v>
      </c>
      <c r="N305" t="s">
        <v>18</v>
      </c>
      <c r="O305" t="s">
        <v>794</v>
      </c>
      <c r="P305" t="s">
        <v>590</v>
      </c>
      <c r="Q305" t="s">
        <v>797</v>
      </c>
      <c r="R305">
        <v>400</v>
      </c>
      <c r="S305" s="2">
        <v>110000000</v>
      </c>
      <c r="T305" s="2">
        <v>14400000</v>
      </c>
      <c r="U305" t="str">
        <f t="shared" si="4"/>
        <v>Flop</v>
      </c>
    </row>
    <row r="306" spans="1:21" x14ac:dyDescent="0.3">
      <c r="A306" t="s">
        <v>798</v>
      </c>
      <c r="B306">
        <f>IF(Table13[[#This Row],[Release Period2]]="Normal",1,0)</f>
        <v>1</v>
      </c>
      <c r="C306" t="s">
        <v>15</v>
      </c>
      <c r="D306">
        <f>IF(Table13[[#This Row],[Whether Remake]]="No",0,1)</f>
        <v>0</v>
      </c>
      <c r="E306" t="s">
        <v>16</v>
      </c>
      <c r="F306">
        <f>IF(Table13[[#This Row],[Whether Franchise]]="No",0,1)</f>
        <v>0</v>
      </c>
      <c r="G306" t="s">
        <v>16</v>
      </c>
      <c r="H306" t="s">
        <v>42</v>
      </c>
      <c r="I306">
        <f>IF(Table13[[#This Row],[New Actor2]]="No",0,1)</f>
        <v>0</v>
      </c>
      <c r="J306" t="s">
        <v>16</v>
      </c>
      <c r="K306">
        <f>IF(Table13[[#This Row],[New Director2]]="No",0,1)</f>
        <v>0</v>
      </c>
      <c r="L306" t="s">
        <v>16</v>
      </c>
      <c r="M306">
        <f>IF(Table13[[#This Row],[New Music Director]]="No",0,1)</f>
        <v>0</v>
      </c>
      <c r="N306" t="s">
        <v>16</v>
      </c>
      <c r="O306" t="s">
        <v>794</v>
      </c>
      <c r="P306" t="s">
        <v>407</v>
      </c>
      <c r="Q306" t="s">
        <v>799</v>
      </c>
      <c r="R306">
        <v>1350</v>
      </c>
      <c r="S306" s="2">
        <v>290000000</v>
      </c>
      <c r="T306" s="2">
        <v>135362500</v>
      </c>
      <c r="U306" t="str">
        <f t="shared" si="4"/>
        <v>Flop</v>
      </c>
    </row>
    <row r="307" spans="1:21" x14ac:dyDescent="0.3">
      <c r="A307" t="s">
        <v>800</v>
      </c>
      <c r="B307">
        <f>IF(Table13[[#This Row],[Release Period2]]="Normal",1,0)</f>
        <v>0</v>
      </c>
      <c r="C307" t="s">
        <v>23</v>
      </c>
      <c r="D307">
        <f>IF(Table13[[#This Row],[Whether Remake]]="No",0,1)</f>
        <v>0</v>
      </c>
      <c r="E307" t="s">
        <v>16</v>
      </c>
      <c r="F307">
        <f>IF(Table13[[#This Row],[Whether Franchise]]="No",0,1)</f>
        <v>0</v>
      </c>
      <c r="G307" t="s">
        <v>16</v>
      </c>
      <c r="H307" t="s">
        <v>42</v>
      </c>
      <c r="I307">
        <f>IF(Table13[[#This Row],[New Actor2]]="No",0,1)</f>
        <v>0</v>
      </c>
      <c r="J307" t="s">
        <v>16</v>
      </c>
      <c r="K307">
        <f>IF(Table13[[#This Row],[New Director2]]="No",0,1)</f>
        <v>1</v>
      </c>
      <c r="L307" t="s">
        <v>18</v>
      </c>
      <c r="M307">
        <f>IF(Table13[[#This Row],[New Music Director]]="No",0,1)</f>
        <v>0</v>
      </c>
      <c r="N307" t="s">
        <v>16</v>
      </c>
      <c r="O307" t="s">
        <v>794</v>
      </c>
      <c r="P307" t="s">
        <v>801</v>
      </c>
      <c r="Q307" t="s">
        <v>802</v>
      </c>
      <c r="R307">
        <v>800</v>
      </c>
      <c r="S307" s="2">
        <v>180000000</v>
      </c>
      <c r="T307" s="2">
        <v>322780000</v>
      </c>
      <c r="U307" t="str">
        <f t="shared" si="4"/>
        <v>Hit</v>
      </c>
    </row>
    <row r="308" spans="1:21" x14ac:dyDescent="0.3">
      <c r="A308" t="s">
        <v>803</v>
      </c>
      <c r="B308">
        <f>IF(Table13[[#This Row],[Release Period2]]="Normal",1,0)</f>
        <v>1</v>
      </c>
      <c r="C308" t="s">
        <v>15</v>
      </c>
      <c r="D308">
        <f>IF(Table13[[#This Row],[Whether Remake]]="No",0,1)</f>
        <v>0</v>
      </c>
      <c r="E308" t="s">
        <v>16</v>
      </c>
      <c r="F308">
        <f>IF(Table13[[#This Row],[Whether Franchise]]="No",0,1)</f>
        <v>0</v>
      </c>
      <c r="G308" t="s">
        <v>16</v>
      </c>
      <c r="H308" t="s">
        <v>24</v>
      </c>
      <c r="I308">
        <f>IF(Table13[[#This Row],[New Actor2]]="No",0,1)</f>
        <v>0</v>
      </c>
      <c r="J308" t="s">
        <v>16</v>
      </c>
      <c r="K308">
        <f>IF(Table13[[#This Row],[New Director2]]="No",0,1)</f>
        <v>1</v>
      </c>
      <c r="L308" t="s">
        <v>18</v>
      </c>
      <c r="M308">
        <f>IF(Table13[[#This Row],[New Music Director]]="No",0,1)</f>
        <v>1</v>
      </c>
      <c r="N308" t="s">
        <v>18</v>
      </c>
      <c r="O308" t="s">
        <v>794</v>
      </c>
      <c r="P308" t="s">
        <v>804</v>
      </c>
      <c r="Q308" t="s">
        <v>507</v>
      </c>
      <c r="R308">
        <v>60</v>
      </c>
      <c r="S308" s="2">
        <v>40000000</v>
      </c>
      <c r="T308" s="2">
        <v>20400000</v>
      </c>
      <c r="U308" t="str">
        <f t="shared" si="4"/>
        <v>Flop</v>
      </c>
    </row>
    <row r="309" spans="1:21" x14ac:dyDescent="0.3">
      <c r="A309" t="s">
        <v>805</v>
      </c>
      <c r="B309">
        <f>IF(Table13[[#This Row],[Release Period2]]="Normal",1,0)</f>
        <v>1</v>
      </c>
      <c r="C309" t="s">
        <v>15</v>
      </c>
      <c r="D309">
        <f>IF(Table13[[#This Row],[Whether Remake]]="No",0,1)</f>
        <v>0</v>
      </c>
      <c r="E309" t="s">
        <v>16</v>
      </c>
      <c r="F309">
        <f>IF(Table13[[#This Row],[Whether Franchise]]="No",0,1)</f>
        <v>0</v>
      </c>
      <c r="G309" t="s">
        <v>16</v>
      </c>
      <c r="H309" t="s">
        <v>265</v>
      </c>
      <c r="I309">
        <f>IF(Table13[[#This Row],[New Actor2]]="No",0,1)</f>
        <v>0</v>
      </c>
      <c r="J309" t="s">
        <v>16</v>
      </c>
      <c r="K309">
        <f>IF(Table13[[#This Row],[New Director2]]="No",0,1)</f>
        <v>0</v>
      </c>
      <c r="L309" t="s">
        <v>16</v>
      </c>
      <c r="M309">
        <f>IF(Table13[[#This Row],[New Music Director]]="No",0,1)</f>
        <v>0</v>
      </c>
      <c r="N309" t="s">
        <v>16</v>
      </c>
      <c r="O309" t="s">
        <v>794</v>
      </c>
      <c r="P309" t="s">
        <v>804</v>
      </c>
      <c r="Q309" t="s">
        <v>60</v>
      </c>
      <c r="R309">
        <v>450</v>
      </c>
      <c r="S309" s="2">
        <v>210000000</v>
      </c>
      <c r="T309" s="2">
        <v>80100000</v>
      </c>
      <c r="U309" t="str">
        <f t="shared" si="4"/>
        <v>Flop</v>
      </c>
    </row>
    <row r="310" spans="1:21" x14ac:dyDescent="0.3">
      <c r="A310" t="s">
        <v>806</v>
      </c>
      <c r="B310">
        <f>IF(Table13[[#This Row],[Release Period2]]="Normal",1,0)</f>
        <v>1</v>
      </c>
      <c r="C310" t="s">
        <v>15</v>
      </c>
      <c r="D310">
        <f>IF(Table13[[#This Row],[Whether Remake]]="No",0,1)</f>
        <v>0</v>
      </c>
      <c r="E310" t="s">
        <v>16</v>
      </c>
      <c r="F310">
        <f>IF(Table13[[#This Row],[Whether Franchise]]="No",0,1)</f>
        <v>0</v>
      </c>
      <c r="G310" t="s">
        <v>16</v>
      </c>
      <c r="H310" t="s">
        <v>42</v>
      </c>
      <c r="I310">
        <f>IF(Table13[[#This Row],[New Actor2]]="No",0,1)</f>
        <v>0</v>
      </c>
      <c r="J310" t="s">
        <v>16</v>
      </c>
      <c r="K310">
        <f>IF(Table13[[#This Row],[New Director2]]="No",0,1)</f>
        <v>0</v>
      </c>
      <c r="L310" t="s">
        <v>16</v>
      </c>
      <c r="M310">
        <f>IF(Table13[[#This Row],[New Music Director]]="No",0,1)</f>
        <v>0</v>
      </c>
      <c r="N310" t="s">
        <v>16</v>
      </c>
      <c r="O310" t="s">
        <v>794</v>
      </c>
      <c r="P310" t="s">
        <v>807</v>
      </c>
      <c r="Q310" t="s">
        <v>138</v>
      </c>
      <c r="R310">
        <v>300</v>
      </c>
      <c r="S310" s="2">
        <v>130000000</v>
      </c>
      <c r="T310" s="2">
        <v>97960000</v>
      </c>
      <c r="U310" t="str">
        <f t="shared" si="4"/>
        <v>Average</v>
      </c>
    </row>
    <row r="311" spans="1:21" x14ac:dyDescent="0.3">
      <c r="A311" t="s">
        <v>808</v>
      </c>
      <c r="B311">
        <f>IF(Table13[[#This Row],[Release Period2]]="Normal",1,0)</f>
        <v>0</v>
      </c>
      <c r="C311" t="s">
        <v>23</v>
      </c>
      <c r="D311">
        <f>IF(Table13[[#This Row],[Whether Remake]]="No",0,1)</f>
        <v>0</v>
      </c>
      <c r="E311" t="s">
        <v>16</v>
      </c>
      <c r="F311">
        <f>IF(Table13[[#This Row],[Whether Franchise]]="No",0,1)</f>
        <v>0</v>
      </c>
      <c r="G311" t="s">
        <v>16</v>
      </c>
      <c r="H311" t="s">
        <v>118</v>
      </c>
      <c r="I311">
        <f>IF(Table13[[#This Row],[New Actor2]]="No",0,1)</f>
        <v>0</v>
      </c>
      <c r="J311" t="s">
        <v>16</v>
      </c>
      <c r="K311">
        <f>IF(Table13[[#This Row],[New Director2]]="No",0,1)</f>
        <v>1</v>
      </c>
      <c r="L311" t="s">
        <v>18</v>
      </c>
      <c r="M311">
        <f>IF(Table13[[#This Row],[New Music Director]]="No",0,1)</f>
        <v>0</v>
      </c>
      <c r="N311" t="s">
        <v>16</v>
      </c>
      <c r="O311" t="s">
        <v>794</v>
      </c>
      <c r="P311" t="s">
        <v>809</v>
      </c>
      <c r="Q311" t="s">
        <v>138</v>
      </c>
      <c r="R311">
        <v>90</v>
      </c>
      <c r="S311" s="2">
        <v>40000000</v>
      </c>
      <c r="T311" s="2">
        <v>16662500</v>
      </c>
      <c r="U311" t="str">
        <f t="shared" si="4"/>
        <v>Flop</v>
      </c>
    </row>
    <row r="312" spans="1:21" x14ac:dyDescent="0.3">
      <c r="A312" t="s">
        <v>810</v>
      </c>
      <c r="B312">
        <f>IF(Table13[[#This Row],[Release Period2]]="Normal",1,0)</f>
        <v>1</v>
      </c>
      <c r="C312" t="s">
        <v>15</v>
      </c>
      <c r="D312">
        <f>IF(Table13[[#This Row],[Whether Remake]]="No",0,1)</f>
        <v>0</v>
      </c>
      <c r="E312" t="s">
        <v>16</v>
      </c>
      <c r="F312">
        <f>IF(Table13[[#This Row],[Whether Franchise]]="No",0,1)</f>
        <v>0</v>
      </c>
      <c r="G312" t="s">
        <v>16</v>
      </c>
      <c r="H312" t="s">
        <v>42</v>
      </c>
      <c r="I312">
        <f>IF(Table13[[#This Row],[New Actor2]]="No",0,1)</f>
        <v>0</v>
      </c>
      <c r="J312" t="s">
        <v>16</v>
      </c>
      <c r="K312">
        <f>IF(Table13[[#This Row],[New Director2]]="No",0,1)</f>
        <v>1</v>
      </c>
      <c r="L312" t="s">
        <v>18</v>
      </c>
      <c r="M312">
        <f>IF(Table13[[#This Row],[New Music Director]]="No",0,1)</f>
        <v>0</v>
      </c>
      <c r="N312" t="s">
        <v>16</v>
      </c>
      <c r="O312" t="s">
        <v>794</v>
      </c>
      <c r="P312" t="s">
        <v>811</v>
      </c>
      <c r="Q312" t="s">
        <v>762</v>
      </c>
      <c r="R312">
        <v>1050</v>
      </c>
      <c r="S312" s="2">
        <v>170000000</v>
      </c>
      <c r="T312" s="2">
        <v>38300000</v>
      </c>
      <c r="U312" t="str">
        <f t="shared" si="4"/>
        <v>Flop</v>
      </c>
    </row>
    <row r="313" spans="1:21" x14ac:dyDescent="0.3">
      <c r="A313" t="s">
        <v>812</v>
      </c>
      <c r="B313">
        <f>IF(Table13[[#This Row],[Release Period2]]="Normal",1,0)</f>
        <v>1</v>
      </c>
      <c r="C313" t="s">
        <v>15</v>
      </c>
      <c r="D313">
        <f>IF(Table13[[#This Row],[Whether Remake]]="No",0,1)</f>
        <v>0</v>
      </c>
      <c r="E313" t="s">
        <v>16</v>
      </c>
      <c r="F313">
        <f>IF(Table13[[#This Row],[Whether Franchise]]="No",0,1)</f>
        <v>0</v>
      </c>
      <c r="G313" t="s">
        <v>16</v>
      </c>
      <c r="H313" t="s">
        <v>42</v>
      </c>
      <c r="I313">
        <f>IF(Table13[[#This Row],[New Actor2]]="No",0,1)</f>
        <v>0</v>
      </c>
      <c r="J313" t="s">
        <v>16</v>
      </c>
      <c r="K313">
        <f>IF(Table13[[#This Row],[New Director2]]="No",0,1)</f>
        <v>0</v>
      </c>
      <c r="L313" t="s">
        <v>16</v>
      </c>
      <c r="M313">
        <f>IF(Table13[[#This Row],[New Music Director]]="No",0,1)</f>
        <v>0</v>
      </c>
      <c r="N313" t="s">
        <v>16</v>
      </c>
      <c r="O313" t="s">
        <v>794</v>
      </c>
      <c r="P313" t="s">
        <v>461</v>
      </c>
      <c r="Q313" t="s">
        <v>813</v>
      </c>
      <c r="R313">
        <v>875</v>
      </c>
      <c r="S313" s="2">
        <v>135000000</v>
      </c>
      <c r="T313" s="2">
        <v>432900000</v>
      </c>
      <c r="U313" t="str">
        <f t="shared" si="4"/>
        <v>Blockbuster</v>
      </c>
    </row>
    <row r="314" spans="1:21" x14ac:dyDescent="0.3">
      <c r="A314" t="s">
        <v>814</v>
      </c>
      <c r="B314">
        <f>IF(Table13[[#This Row],[Release Period2]]="Normal",1,0)</f>
        <v>1</v>
      </c>
      <c r="C314" t="s">
        <v>15</v>
      </c>
      <c r="D314">
        <f>IF(Table13[[#This Row],[Whether Remake]]="No",0,1)</f>
        <v>0</v>
      </c>
      <c r="E314" t="s">
        <v>16</v>
      </c>
      <c r="F314">
        <f>IF(Table13[[#This Row],[Whether Franchise]]="No",0,1)</f>
        <v>0</v>
      </c>
      <c r="G314" t="s">
        <v>16</v>
      </c>
      <c r="H314" t="s">
        <v>24</v>
      </c>
      <c r="I314">
        <f>IF(Table13[[#This Row],[New Actor2]]="No",0,1)</f>
        <v>0</v>
      </c>
      <c r="J314" t="s">
        <v>16</v>
      </c>
      <c r="K314">
        <f>IF(Table13[[#This Row],[New Director2]]="No",0,1)</f>
        <v>0</v>
      </c>
      <c r="L314" t="s">
        <v>16</v>
      </c>
      <c r="M314">
        <f>IF(Table13[[#This Row],[New Music Director]]="No",0,1)</f>
        <v>0</v>
      </c>
      <c r="N314" t="s">
        <v>16</v>
      </c>
      <c r="O314" t="s">
        <v>794</v>
      </c>
      <c r="P314" t="s">
        <v>461</v>
      </c>
      <c r="Q314" t="s">
        <v>36</v>
      </c>
      <c r="R314">
        <v>975</v>
      </c>
      <c r="S314" s="2">
        <v>200000000</v>
      </c>
      <c r="T314" s="2">
        <v>96025000</v>
      </c>
      <c r="U314" t="str">
        <f t="shared" si="4"/>
        <v>Flop</v>
      </c>
    </row>
    <row r="315" spans="1:21" x14ac:dyDescent="0.3">
      <c r="A315" t="s">
        <v>815</v>
      </c>
      <c r="B315">
        <f>IF(Table13[[#This Row],[Release Period2]]="Normal",1,0)</f>
        <v>0</v>
      </c>
      <c r="C315" t="s">
        <v>23</v>
      </c>
      <c r="D315">
        <f>IF(Table13[[#This Row],[Whether Remake]]="No",0,1)</f>
        <v>0</v>
      </c>
      <c r="E315" t="s">
        <v>16</v>
      </c>
      <c r="F315">
        <f>IF(Table13[[#This Row],[Whether Franchise]]="No",0,1)</f>
        <v>0</v>
      </c>
      <c r="G315" t="s">
        <v>16</v>
      </c>
      <c r="H315" t="s">
        <v>42</v>
      </c>
      <c r="I315">
        <f>IF(Table13[[#This Row],[New Actor2]]="No",0,1)</f>
        <v>0</v>
      </c>
      <c r="J315" t="s">
        <v>16</v>
      </c>
      <c r="K315">
        <f>IF(Table13[[#This Row],[New Director2]]="No",0,1)</f>
        <v>1</v>
      </c>
      <c r="L315" t="s">
        <v>18</v>
      </c>
      <c r="M315">
        <f>IF(Table13[[#This Row],[New Music Director]]="No",0,1)</f>
        <v>0</v>
      </c>
      <c r="N315" t="s">
        <v>16</v>
      </c>
      <c r="O315" t="s">
        <v>794</v>
      </c>
      <c r="P315" t="s">
        <v>816</v>
      </c>
      <c r="Q315" t="s">
        <v>817</v>
      </c>
      <c r="R315">
        <v>100</v>
      </c>
      <c r="S315" s="2">
        <v>60000000</v>
      </c>
      <c r="T315" s="2">
        <v>10300000</v>
      </c>
      <c r="U315" t="str">
        <f t="shared" si="4"/>
        <v>Flop</v>
      </c>
    </row>
    <row r="316" spans="1:21" x14ac:dyDescent="0.3">
      <c r="A316" t="s">
        <v>818</v>
      </c>
      <c r="B316">
        <f>IF(Table13[[#This Row],[Release Period2]]="Normal",1,0)</f>
        <v>0</v>
      </c>
      <c r="C316" t="s">
        <v>23</v>
      </c>
      <c r="D316">
        <f>IF(Table13[[#This Row],[Whether Remake]]="No",0,1)</f>
        <v>0</v>
      </c>
      <c r="E316" t="s">
        <v>16</v>
      </c>
      <c r="F316">
        <f>IF(Table13[[#This Row],[Whether Franchise]]="No",0,1)</f>
        <v>0</v>
      </c>
      <c r="G316" t="s">
        <v>16</v>
      </c>
      <c r="H316" t="s">
        <v>42</v>
      </c>
      <c r="I316">
        <f>IF(Table13[[#This Row],[New Actor2]]="No",0,1)</f>
        <v>1</v>
      </c>
      <c r="J316" t="s">
        <v>18</v>
      </c>
      <c r="K316">
        <f>IF(Table13[[#This Row],[New Director2]]="No",0,1)</f>
        <v>0</v>
      </c>
      <c r="L316" t="s">
        <v>16</v>
      </c>
      <c r="M316">
        <f>IF(Table13[[#This Row],[New Music Director]]="No",0,1)</f>
        <v>0</v>
      </c>
      <c r="N316" t="s">
        <v>16</v>
      </c>
      <c r="O316" t="s">
        <v>819</v>
      </c>
      <c r="P316" t="s">
        <v>820</v>
      </c>
      <c r="Q316" t="s">
        <v>625</v>
      </c>
      <c r="R316">
        <v>150</v>
      </c>
      <c r="S316" s="2">
        <v>37500000</v>
      </c>
      <c r="T316" s="2">
        <v>12600000</v>
      </c>
      <c r="U316" t="str">
        <f t="shared" si="4"/>
        <v>Flop</v>
      </c>
    </row>
    <row r="317" spans="1:21" x14ac:dyDescent="0.3">
      <c r="A317" t="s">
        <v>821</v>
      </c>
      <c r="B317">
        <f>IF(Table13[[#This Row],[Release Period2]]="Normal",1,0)</f>
        <v>0</v>
      </c>
      <c r="C317" t="s">
        <v>23</v>
      </c>
      <c r="D317">
        <f>IF(Table13[[#This Row],[Whether Remake]]="No",0,1)</f>
        <v>0</v>
      </c>
      <c r="E317" t="s">
        <v>16</v>
      </c>
      <c r="F317">
        <f>IF(Table13[[#This Row],[Whether Franchise]]="No",0,1)</f>
        <v>0</v>
      </c>
      <c r="G317" t="s">
        <v>16</v>
      </c>
      <c r="H317" t="s">
        <v>38</v>
      </c>
      <c r="I317">
        <f>IF(Table13[[#This Row],[New Actor2]]="No",0,1)</f>
        <v>0</v>
      </c>
      <c r="J317" t="s">
        <v>16</v>
      </c>
      <c r="K317">
        <f>IF(Table13[[#This Row],[New Director2]]="No",0,1)</f>
        <v>0</v>
      </c>
      <c r="L317" t="s">
        <v>16</v>
      </c>
      <c r="M317">
        <f>IF(Table13[[#This Row],[New Music Director]]="No",0,1)</f>
        <v>0</v>
      </c>
      <c r="N317" t="s">
        <v>16</v>
      </c>
      <c r="O317" t="s">
        <v>822</v>
      </c>
      <c r="P317" t="s">
        <v>823</v>
      </c>
      <c r="Q317" t="s">
        <v>824</v>
      </c>
      <c r="R317">
        <v>2</v>
      </c>
      <c r="S317" s="2">
        <v>1500000</v>
      </c>
      <c r="T317" s="2">
        <v>825000</v>
      </c>
      <c r="U317" t="str">
        <f t="shared" si="4"/>
        <v>Flop</v>
      </c>
    </row>
    <row r="318" spans="1:21" x14ac:dyDescent="0.3">
      <c r="A318" t="s">
        <v>825</v>
      </c>
      <c r="B318">
        <f>IF(Table13[[#This Row],[Release Period2]]="Normal",1,0)</f>
        <v>0</v>
      </c>
      <c r="C318" t="s">
        <v>23</v>
      </c>
      <c r="D318">
        <f>IF(Table13[[#This Row],[Whether Remake]]="No",0,1)</f>
        <v>0</v>
      </c>
      <c r="E318" t="s">
        <v>16</v>
      </c>
      <c r="F318">
        <f>IF(Table13[[#This Row],[Whether Franchise]]="No",0,1)</f>
        <v>0</v>
      </c>
      <c r="G318" t="s">
        <v>16</v>
      </c>
      <c r="H318" t="s">
        <v>24</v>
      </c>
      <c r="I318">
        <f>IF(Table13[[#This Row],[New Actor2]]="No",0,1)</f>
        <v>0</v>
      </c>
      <c r="J318" t="s">
        <v>16</v>
      </c>
      <c r="K318">
        <f>IF(Table13[[#This Row],[New Director2]]="No",0,1)</f>
        <v>0</v>
      </c>
      <c r="L318" t="s">
        <v>16</v>
      </c>
      <c r="M318">
        <f>IF(Table13[[#This Row],[New Music Director]]="No",0,1)</f>
        <v>0</v>
      </c>
      <c r="N318" t="s">
        <v>16</v>
      </c>
      <c r="O318" t="s">
        <v>826</v>
      </c>
      <c r="P318" t="s">
        <v>827</v>
      </c>
      <c r="Q318" t="s">
        <v>828</v>
      </c>
      <c r="R318">
        <v>200</v>
      </c>
      <c r="S318" s="2">
        <v>15000000</v>
      </c>
      <c r="T318" s="2">
        <v>1875000</v>
      </c>
      <c r="U318" t="str">
        <f t="shared" si="4"/>
        <v>Flop</v>
      </c>
    </row>
    <row r="319" spans="1:21" x14ac:dyDescent="0.3">
      <c r="A319" t="s">
        <v>829</v>
      </c>
      <c r="B319">
        <f>IF(Table13[[#This Row],[Release Period2]]="Normal",1,0)</f>
        <v>1</v>
      </c>
      <c r="C319" t="s">
        <v>15</v>
      </c>
      <c r="D319">
        <f>IF(Table13[[#This Row],[Whether Remake]]="No",0,1)</f>
        <v>0</v>
      </c>
      <c r="E319" t="s">
        <v>16</v>
      </c>
      <c r="F319">
        <f>IF(Table13[[#This Row],[Whether Franchise]]="No",0,1)</f>
        <v>0</v>
      </c>
      <c r="G319" t="s">
        <v>16</v>
      </c>
      <c r="H319" t="s">
        <v>29</v>
      </c>
      <c r="I319">
        <f>IF(Table13[[#This Row],[New Actor2]]="No",0,1)</f>
        <v>1</v>
      </c>
      <c r="J319" t="s">
        <v>18</v>
      </c>
      <c r="K319">
        <f>IF(Table13[[#This Row],[New Director2]]="No",0,1)</f>
        <v>1</v>
      </c>
      <c r="L319" t="s">
        <v>18</v>
      </c>
      <c r="M319">
        <f>IF(Table13[[#This Row],[New Music Director]]="No",0,1)</f>
        <v>0</v>
      </c>
      <c r="N319" t="s">
        <v>16</v>
      </c>
      <c r="O319" t="s">
        <v>830</v>
      </c>
      <c r="P319" t="s">
        <v>831</v>
      </c>
      <c r="Q319" t="s">
        <v>271</v>
      </c>
      <c r="R319">
        <v>12</v>
      </c>
      <c r="S319" s="2">
        <v>15000000</v>
      </c>
      <c r="T319" s="2">
        <v>275000</v>
      </c>
      <c r="U319" t="str">
        <f t="shared" si="4"/>
        <v>Flop</v>
      </c>
    </row>
    <row r="320" spans="1:21" x14ac:dyDescent="0.3">
      <c r="A320" t="s">
        <v>832</v>
      </c>
      <c r="B320">
        <f>IF(Table13[[#This Row],[Release Period2]]="Normal",1,0)</f>
        <v>0</v>
      </c>
      <c r="C320" t="s">
        <v>23</v>
      </c>
      <c r="D320">
        <f>IF(Table13[[#This Row],[Whether Remake]]="No",0,1)</f>
        <v>0</v>
      </c>
      <c r="E320" t="s">
        <v>16</v>
      </c>
      <c r="F320">
        <f>IF(Table13[[#This Row],[Whether Franchise]]="No",0,1)</f>
        <v>0</v>
      </c>
      <c r="G320" t="s">
        <v>16</v>
      </c>
      <c r="H320" t="s">
        <v>24</v>
      </c>
      <c r="I320">
        <f>IF(Table13[[#This Row],[New Actor2]]="No",0,1)</f>
        <v>0</v>
      </c>
      <c r="J320" t="s">
        <v>16</v>
      </c>
      <c r="K320">
        <f>IF(Table13[[#This Row],[New Director2]]="No",0,1)</f>
        <v>1</v>
      </c>
      <c r="L320" t="s">
        <v>18</v>
      </c>
      <c r="M320">
        <f>IF(Table13[[#This Row],[New Music Director]]="No",0,1)</f>
        <v>1</v>
      </c>
      <c r="N320" t="s">
        <v>18</v>
      </c>
      <c r="O320" t="s">
        <v>833</v>
      </c>
      <c r="P320" t="s">
        <v>834</v>
      </c>
      <c r="Q320" t="s">
        <v>835</v>
      </c>
      <c r="R320">
        <v>20</v>
      </c>
      <c r="S320" s="2">
        <v>10000000</v>
      </c>
      <c r="T320" s="2">
        <v>600000</v>
      </c>
      <c r="U320" t="str">
        <f t="shared" si="4"/>
        <v>Flop</v>
      </c>
    </row>
    <row r="321" spans="1:21" x14ac:dyDescent="0.3">
      <c r="A321" t="s">
        <v>836</v>
      </c>
      <c r="B321">
        <f>IF(Table13[[#This Row],[Release Period2]]="Normal",1,0)</f>
        <v>1</v>
      </c>
      <c r="C321" t="s">
        <v>15</v>
      </c>
      <c r="D321">
        <f>IF(Table13[[#This Row],[Whether Remake]]="No",0,1)</f>
        <v>0</v>
      </c>
      <c r="E321" t="s">
        <v>16</v>
      </c>
      <c r="F321">
        <f>IF(Table13[[#This Row],[Whether Franchise]]="No",0,1)</f>
        <v>0</v>
      </c>
      <c r="G321" t="s">
        <v>16</v>
      </c>
      <c r="H321" t="s">
        <v>24</v>
      </c>
      <c r="I321">
        <f>IF(Table13[[#This Row],[New Actor2]]="No",0,1)</f>
        <v>0</v>
      </c>
      <c r="J321" t="s">
        <v>16</v>
      </c>
      <c r="K321">
        <f>IF(Table13[[#This Row],[New Director2]]="No",0,1)</f>
        <v>1</v>
      </c>
      <c r="L321" t="s">
        <v>18</v>
      </c>
      <c r="M321">
        <f>IF(Table13[[#This Row],[New Music Director]]="No",0,1)</f>
        <v>1</v>
      </c>
      <c r="N321" t="s">
        <v>18</v>
      </c>
      <c r="O321" t="s">
        <v>833</v>
      </c>
      <c r="P321" t="s">
        <v>837</v>
      </c>
      <c r="Q321" t="s">
        <v>838</v>
      </c>
      <c r="R321">
        <v>25</v>
      </c>
      <c r="S321" s="2">
        <v>22500000</v>
      </c>
      <c r="T321" s="2">
        <v>4400000</v>
      </c>
      <c r="U321" t="str">
        <f t="shared" si="4"/>
        <v>Flop</v>
      </c>
    </row>
    <row r="322" spans="1:21" x14ac:dyDescent="0.3">
      <c r="A322" t="s">
        <v>839</v>
      </c>
      <c r="B322">
        <f>IF(Table13[[#This Row],[Release Period2]]="Normal",1,0)</f>
        <v>1</v>
      </c>
      <c r="C322" t="s">
        <v>15</v>
      </c>
      <c r="D322">
        <f>IF(Table13[[#This Row],[Whether Remake]]="No",0,1)</f>
        <v>0</v>
      </c>
      <c r="E322" t="s">
        <v>16</v>
      </c>
      <c r="F322">
        <f>IF(Table13[[#This Row],[Whether Franchise]]="No",0,1)</f>
        <v>0</v>
      </c>
      <c r="G322" t="s">
        <v>16</v>
      </c>
      <c r="H322" t="s">
        <v>228</v>
      </c>
      <c r="I322">
        <f>IF(Table13[[#This Row],[New Actor2]]="No",0,1)</f>
        <v>0</v>
      </c>
      <c r="J322" t="s">
        <v>16</v>
      </c>
      <c r="K322">
        <f>IF(Table13[[#This Row],[New Director2]]="No",0,1)</f>
        <v>0</v>
      </c>
      <c r="L322" t="s">
        <v>16</v>
      </c>
      <c r="M322">
        <f>IF(Table13[[#This Row],[New Music Director]]="No",0,1)</f>
        <v>1</v>
      </c>
      <c r="N322" t="s">
        <v>18</v>
      </c>
      <c r="O322" t="s">
        <v>833</v>
      </c>
      <c r="P322" t="s">
        <v>840</v>
      </c>
      <c r="Q322" t="s">
        <v>841</v>
      </c>
      <c r="R322">
        <v>10</v>
      </c>
      <c r="S322" s="2">
        <v>10000000</v>
      </c>
      <c r="T322" s="2">
        <v>3300000</v>
      </c>
      <c r="U322" t="str">
        <f t="shared" ref="U322:U385" si="5">IF(T322 &gt;= 2*S322, "Blockbuster", IF(T322 &gt;= S322, "Hit", IF(T322 &gt;= 0.75*S322, "Average", "Flop")))</f>
        <v>Flop</v>
      </c>
    </row>
    <row r="323" spans="1:21" x14ac:dyDescent="0.3">
      <c r="A323" t="s">
        <v>842</v>
      </c>
      <c r="B323">
        <f>IF(Table13[[#This Row],[Release Period2]]="Normal",1,0)</f>
        <v>1</v>
      </c>
      <c r="C323" t="s">
        <v>15</v>
      </c>
      <c r="D323">
        <f>IF(Table13[[#This Row],[Whether Remake]]="No",0,1)</f>
        <v>0</v>
      </c>
      <c r="E323" t="s">
        <v>16</v>
      </c>
      <c r="F323">
        <f>IF(Table13[[#This Row],[Whether Franchise]]="No",0,1)</f>
        <v>0</v>
      </c>
      <c r="G323" t="s">
        <v>16</v>
      </c>
      <c r="H323" t="s">
        <v>118</v>
      </c>
      <c r="I323">
        <f>IF(Table13[[#This Row],[New Actor2]]="No",0,1)</f>
        <v>0</v>
      </c>
      <c r="J323" t="s">
        <v>16</v>
      </c>
      <c r="K323">
        <f>IF(Table13[[#This Row],[New Director2]]="No",0,1)</f>
        <v>0</v>
      </c>
      <c r="L323" t="s">
        <v>16</v>
      </c>
      <c r="M323">
        <f>IF(Table13[[#This Row],[New Music Director]]="No",0,1)</f>
        <v>0</v>
      </c>
      <c r="N323" t="s">
        <v>16</v>
      </c>
      <c r="O323" t="s">
        <v>843</v>
      </c>
      <c r="P323" t="s">
        <v>844</v>
      </c>
      <c r="Q323" t="s">
        <v>246</v>
      </c>
      <c r="R323">
        <v>25</v>
      </c>
      <c r="S323" s="2">
        <v>20000000</v>
      </c>
      <c r="T323" s="2">
        <v>525000</v>
      </c>
      <c r="U323" t="str">
        <f t="shared" si="5"/>
        <v>Flop</v>
      </c>
    </row>
    <row r="324" spans="1:21" x14ac:dyDescent="0.3">
      <c r="A324" t="s">
        <v>845</v>
      </c>
      <c r="B324">
        <f>IF(Table13[[#This Row],[Release Period2]]="Normal",1,0)</f>
        <v>0</v>
      </c>
      <c r="C324" t="s">
        <v>23</v>
      </c>
      <c r="D324">
        <f>IF(Table13[[#This Row],[Whether Remake]]="No",0,1)</f>
        <v>0</v>
      </c>
      <c r="E324" t="s">
        <v>16</v>
      </c>
      <c r="F324">
        <f>IF(Table13[[#This Row],[Whether Franchise]]="No",0,1)</f>
        <v>0</v>
      </c>
      <c r="G324" t="s">
        <v>16</v>
      </c>
      <c r="H324" t="s">
        <v>42</v>
      </c>
      <c r="I324">
        <f>IF(Table13[[#This Row],[New Actor2]]="No",0,1)</f>
        <v>0</v>
      </c>
      <c r="J324" t="s">
        <v>16</v>
      </c>
      <c r="K324">
        <f>IF(Table13[[#This Row],[New Director2]]="No",0,1)</f>
        <v>0</v>
      </c>
      <c r="L324" t="s">
        <v>16</v>
      </c>
      <c r="M324">
        <f>IF(Table13[[#This Row],[New Music Director]]="No",0,1)</f>
        <v>0</v>
      </c>
      <c r="N324" t="s">
        <v>16</v>
      </c>
      <c r="O324" t="s">
        <v>843</v>
      </c>
      <c r="P324" t="s">
        <v>846</v>
      </c>
      <c r="Q324" t="s">
        <v>530</v>
      </c>
      <c r="R324">
        <v>85</v>
      </c>
      <c r="S324" s="2">
        <v>25000000</v>
      </c>
      <c r="T324" s="2">
        <v>1650000</v>
      </c>
      <c r="U324" t="str">
        <f t="shared" si="5"/>
        <v>Flop</v>
      </c>
    </row>
    <row r="325" spans="1:21" x14ac:dyDescent="0.3">
      <c r="A325" t="s">
        <v>847</v>
      </c>
      <c r="B325">
        <f>IF(Table13[[#This Row],[Release Period2]]="Normal",1,0)</f>
        <v>1</v>
      </c>
      <c r="C325" t="s">
        <v>15</v>
      </c>
      <c r="D325">
        <f>IF(Table13[[#This Row],[Whether Remake]]="No",0,1)</f>
        <v>0</v>
      </c>
      <c r="E325" t="s">
        <v>16</v>
      </c>
      <c r="F325">
        <f>IF(Table13[[#This Row],[Whether Franchise]]="No",0,1)</f>
        <v>0</v>
      </c>
      <c r="G325" t="s">
        <v>16</v>
      </c>
      <c r="H325" t="s">
        <v>24</v>
      </c>
      <c r="I325">
        <f>IF(Table13[[#This Row],[New Actor2]]="No",0,1)</f>
        <v>0</v>
      </c>
      <c r="J325" t="s">
        <v>16</v>
      </c>
      <c r="K325">
        <f>IF(Table13[[#This Row],[New Director2]]="No",0,1)</f>
        <v>0</v>
      </c>
      <c r="L325" t="s">
        <v>16</v>
      </c>
      <c r="M325">
        <f>IF(Table13[[#This Row],[New Music Director]]="No",0,1)</f>
        <v>0</v>
      </c>
      <c r="N325" t="s">
        <v>16</v>
      </c>
      <c r="O325" t="s">
        <v>843</v>
      </c>
      <c r="P325" t="s">
        <v>848</v>
      </c>
      <c r="Q325" t="s">
        <v>849</v>
      </c>
      <c r="R325">
        <v>40</v>
      </c>
      <c r="S325" s="2">
        <v>12500000</v>
      </c>
      <c r="T325" s="2">
        <v>850000</v>
      </c>
      <c r="U325" t="str">
        <f t="shared" si="5"/>
        <v>Flop</v>
      </c>
    </row>
    <row r="326" spans="1:21" x14ac:dyDescent="0.3">
      <c r="A326" t="s">
        <v>850</v>
      </c>
      <c r="B326">
        <f>IF(Table13[[#This Row],[Release Period2]]="Normal",1,0)</f>
        <v>0</v>
      </c>
      <c r="C326" t="s">
        <v>23</v>
      </c>
      <c r="D326">
        <f>IF(Table13[[#This Row],[Whether Remake]]="No",0,1)</f>
        <v>0</v>
      </c>
      <c r="E326" t="s">
        <v>16</v>
      </c>
      <c r="F326">
        <f>IF(Table13[[#This Row],[Whether Franchise]]="No",0,1)</f>
        <v>0</v>
      </c>
      <c r="G326" t="s">
        <v>16</v>
      </c>
      <c r="H326" t="s">
        <v>17</v>
      </c>
      <c r="I326">
        <f>IF(Table13[[#This Row],[New Actor2]]="No",0,1)</f>
        <v>1</v>
      </c>
      <c r="J326" t="s">
        <v>18</v>
      </c>
      <c r="K326">
        <f>IF(Table13[[#This Row],[New Director2]]="No",0,1)</f>
        <v>1</v>
      </c>
      <c r="L326" t="s">
        <v>18</v>
      </c>
      <c r="M326">
        <f>IF(Table13[[#This Row],[New Music Director]]="No",0,1)</f>
        <v>0</v>
      </c>
      <c r="N326" t="s">
        <v>16</v>
      </c>
      <c r="O326" t="s">
        <v>851</v>
      </c>
      <c r="P326" t="s">
        <v>852</v>
      </c>
      <c r="Q326" t="s">
        <v>852</v>
      </c>
      <c r="R326">
        <v>40</v>
      </c>
      <c r="S326" s="2">
        <v>10000000</v>
      </c>
      <c r="T326" s="2">
        <v>325000</v>
      </c>
      <c r="U326" t="str">
        <f t="shared" si="5"/>
        <v>Flop</v>
      </c>
    </row>
    <row r="327" spans="1:21" x14ac:dyDescent="0.3">
      <c r="A327" t="s">
        <v>853</v>
      </c>
      <c r="B327">
        <f>IF(Table13[[#This Row],[Release Period2]]="Normal",1,0)</f>
        <v>1</v>
      </c>
      <c r="C327" t="s">
        <v>15</v>
      </c>
      <c r="D327">
        <f>IF(Table13[[#This Row],[Whether Remake]]="No",0,1)</f>
        <v>0</v>
      </c>
      <c r="E327" t="s">
        <v>16</v>
      </c>
      <c r="F327">
        <f>IF(Table13[[#This Row],[Whether Franchise]]="No",0,1)</f>
        <v>0</v>
      </c>
      <c r="G327" t="s">
        <v>16</v>
      </c>
      <c r="H327" t="s">
        <v>24</v>
      </c>
      <c r="I327">
        <f>IF(Table13[[#This Row],[New Actor2]]="No",0,1)</f>
        <v>1</v>
      </c>
      <c r="J327" t="s">
        <v>18</v>
      </c>
      <c r="K327">
        <f>IF(Table13[[#This Row],[New Director2]]="No",0,1)</f>
        <v>1</v>
      </c>
      <c r="L327" t="s">
        <v>18</v>
      </c>
      <c r="M327">
        <f>IF(Table13[[#This Row],[New Music Director]]="No",0,1)</f>
        <v>1</v>
      </c>
      <c r="N327" t="s">
        <v>18</v>
      </c>
      <c r="O327" t="s">
        <v>854</v>
      </c>
      <c r="P327" t="s">
        <v>855</v>
      </c>
      <c r="Q327" t="s">
        <v>856</v>
      </c>
      <c r="R327">
        <v>65</v>
      </c>
      <c r="S327" s="2">
        <v>20000000</v>
      </c>
      <c r="T327" s="2">
        <v>1050000</v>
      </c>
      <c r="U327" t="str">
        <f t="shared" si="5"/>
        <v>Flop</v>
      </c>
    </row>
    <row r="328" spans="1:21" x14ac:dyDescent="0.3">
      <c r="A328" t="s">
        <v>857</v>
      </c>
      <c r="B328">
        <f>IF(Table13[[#This Row],[Release Period2]]="Normal",1,0)</f>
        <v>0</v>
      </c>
      <c r="C328" t="s">
        <v>23</v>
      </c>
      <c r="D328">
        <f>IF(Table13[[#This Row],[Whether Remake]]="No",0,1)</f>
        <v>0</v>
      </c>
      <c r="E328" t="s">
        <v>16</v>
      </c>
      <c r="F328">
        <f>IF(Table13[[#This Row],[Whether Franchise]]="No",0,1)</f>
        <v>0</v>
      </c>
      <c r="G328" t="s">
        <v>16</v>
      </c>
      <c r="H328" t="s">
        <v>29</v>
      </c>
      <c r="I328">
        <f>IF(Table13[[#This Row],[New Actor2]]="No",0,1)</f>
        <v>1</v>
      </c>
      <c r="J328" t="s">
        <v>18</v>
      </c>
      <c r="K328">
        <f>IF(Table13[[#This Row],[New Director2]]="No",0,1)</f>
        <v>1</v>
      </c>
      <c r="L328" t="s">
        <v>18</v>
      </c>
      <c r="M328">
        <f>IF(Table13[[#This Row],[New Music Director]]="No",0,1)</f>
        <v>1</v>
      </c>
      <c r="N328" t="s">
        <v>18</v>
      </c>
      <c r="O328" t="s">
        <v>858</v>
      </c>
      <c r="P328" t="s">
        <v>859</v>
      </c>
      <c r="Q328" t="s">
        <v>860</v>
      </c>
      <c r="R328">
        <v>600</v>
      </c>
      <c r="S328" s="2">
        <v>35000000</v>
      </c>
      <c r="T328" s="2">
        <v>3100000</v>
      </c>
      <c r="U328" t="str">
        <f t="shared" si="5"/>
        <v>Flop</v>
      </c>
    </row>
    <row r="329" spans="1:21" x14ac:dyDescent="0.3">
      <c r="A329" t="s">
        <v>861</v>
      </c>
      <c r="B329">
        <f>IF(Table13[[#This Row],[Release Period2]]="Normal",1,0)</f>
        <v>1</v>
      </c>
      <c r="C329" t="s">
        <v>15</v>
      </c>
      <c r="D329">
        <f>IF(Table13[[#This Row],[Whether Remake]]="No",0,1)</f>
        <v>0</v>
      </c>
      <c r="E329" t="s">
        <v>16</v>
      </c>
      <c r="F329">
        <f>IF(Table13[[#This Row],[Whether Franchise]]="No",0,1)</f>
        <v>0</v>
      </c>
      <c r="G329" t="s">
        <v>16</v>
      </c>
      <c r="H329" t="s">
        <v>17</v>
      </c>
      <c r="I329">
        <f>IF(Table13[[#This Row],[New Actor2]]="No",0,1)</f>
        <v>1</v>
      </c>
      <c r="J329" t="s">
        <v>18</v>
      </c>
      <c r="K329">
        <f>IF(Table13[[#This Row],[New Director2]]="No",0,1)</f>
        <v>1</v>
      </c>
      <c r="L329" t="s">
        <v>18</v>
      </c>
      <c r="M329">
        <f>IF(Table13[[#This Row],[New Music Director]]="No",0,1)</f>
        <v>0</v>
      </c>
      <c r="N329" t="s">
        <v>16</v>
      </c>
      <c r="O329" t="s">
        <v>862</v>
      </c>
      <c r="P329" t="s">
        <v>863</v>
      </c>
      <c r="Q329" t="s">
        <v>638</v>
      </c>
      <c r="R329">
        <v>10</v>
      </c>
      <c r="S329" s="2">
        <v>12500000</v>
      </c>
      <c r="T329" s="2">
        <v>110000</v>
      </c>
      <c r="U329" t="str">
        <f t="shared" si="5"/>
        <v>Flop</v>
      </c>
    </row>
    <row r="330" spans="1:21" x14ac:dyDescent="0.3">
      <c r="A330" t="s">
        <v>864</v>
      </c>
      <c r="B330">
        <f>IF(Table13[[#This Row],[Release Period2]]="Normal",1,0)</f>
        <v>0</v>
      </c>
      <c r="C330" t="s">
        <v>23</v>
      </c>
      <c r="D330">
        <f>IF(Table13[[#This Row],[Whether Remake]]="No",0,1)</f>
        <v>0</v>
      </c>
      <c r="E330" t="s">
        <v>16</v>
      </c>
      <c r="F330">
        <f>IF(Table13[[#This Row],[Whether Franchise]]="No",0,1)</f>
        <v>0</v>
      </c>
      <c r="G330" t="s">
        <v>16</v>
      </c>
      <c r="H330" t="s">
        <v>29</v>
      </c>
      <c r="I330">
        <f>IF(Table13[[#This Row],[New Actor2]]="No",0,1)</f>
        <v>0</v>
      </c>
      <c r="J330" t="s">
        <v>16</v>
      </c>
      <c r="K330">
        <f>IF(Table13[[#This Row],[New Director2]]="No",0,1)</f>
        <v>1</v>
      </c>
      <c r="L330" t="s">
        <v>18</v>
      </c>
      <c r="M330">
        <f>IF(Table13[[#This Row],[New Music Director]]="No",0,1)</f>
        <v>0</v>
      </c>
      <c r="N330" t="s">
        <v>16</v>
      </c>
      <c r="O330" t="s">
        <v>865</v>
      </c>
      <c r="P330" t="s">
        <v>866</v>
      </c>
      <c r="Q330" t="s">
        <v>246</v>
      </c>
      <c r="R330">
        <v>175</v>
      </c>
      <c r="S330" s="2">
        <v>37500000</v>
      </c>
      <c r="T330" s="2">
        <v>42379500</v>
      </c>
      <c r="U330" t="str">
        <f t="shared" si="5"/>
        <v>Hit</v>
      </c>
    </row>
    <row r="331" spans="1:21" x14ac:dyDescent="0.3">
      <c r="A331" t="s">
        <v>867</v>
      </c>
      <c r="B331">
        <f>IF(Table13[[#This Row],[Release Period2]]="Normal",1,0)</f>
        <v>0</v>
      </c>
      <c r="C331" t="s">
        <v>23</v>
      </c>
      <c r="D331">
        <f>IF(Table13[[#This Row],[Whether Remake]]="No",0,1)</f>
        <v>0</v>
      </c>
      <c r="E331" t="s">
        <v>16</v>
      </c>
      <c r="F331">
        <f>IF(Table13[[#This Row],[Whether Franchise]]="No",0,1)</f>
        <v>0</v>
      </c>
      <c r="G331" t="s">
        <v>16</v>
      </c>
      <c r="H331" t="s">
        <v>24</v>
      </c>
      <c r="I331">
        <f>IF(Table13[[#This Row],[New Actor2]]="No",0,1)</f>
        <v>0</v>
      </c>
      <c r="J331" t="s">
        <v>16</v>
      </c>
      <c r="K331">
        <f>IF(Table13[[#This Row],[New Director2]]="No",0,1)</f>
        <v>0</v>
      </c>
      <c r="L331" t="s">
        <v>16</v>
      </c>
      <c r="M331">
        <f>IF(Table13[[#This Row],[New Music Director]]="No",0,1)</f>
        <v>0</v>
      </c>
      <c r="N331" t="s">
        <v>16</v>
      </c>
      <c r="O331" t="s">
        <v>865</v>
      </c>
      <c r="P331" t="s">
        <v>868</v>
      </c>
      <c r="Q331" t="s">
        <v>869</v>
      </c>
      <c r="R331">
        <v>25</v>
      </c>
      <c r="S331" s="2">
        <v>9000000</v>
      </c>
      <c r="T331" s="2">
        <v>1100000</v>
      </c>
      <c r="U331" t="str">
        <f t="shared" si="5"/>
        <v>Flop</v>
      </c>
    </row>
    <row r="332" spans="1:21" x14ac:dyDescent="0.3">
      <c r="A332" t="s">
        <v>870</v>
      </c>
      <c r="B332">
        <f>IF(Table13[[#This Row],[Release Period2]]="Normal",1,0)</f>
        <v>0</v>
      </c>
      <c r="C332" t="s">
        <v>23</v>
      </c>
      <c r="D332">
        <f>IF(Table13[[#This Row],[Whether Remake]]="No",0,1)</f>
        <v>0</v>
      </c>
      <c r="E332" t="s">
        <v>16</v>
      </c>
      <c r="F332">
        <f>IF(Table13[[#This Row],[Whether Franchise]]="No",0,1)</f>
        <v>0</v>
      </c>
      <c r="G332" t="s">
        <v>16</v>
      </c>
      <c r="H332" t="s">
        <v>64</v>
      </c>
      <c r="I332">
        <f>IF(Table13[[#This Row],[New Actor2]]="No",0,1)</f>
        <v>0</v>
      </c>
      <c r="J332" t="s">
        <v>16</v>
      </c>
      <c r="K332">
        <f>IF(Table13[[#This Row],[New Director2]]="No",0,1)</f>
        <v>1</v>
      </c>
      <c r="L332" t="s">
        <v>18</v>
      </c>
      <c r="M332">
        <f>IF(Table13[[#This Row],[New Music Director]]="No",0,1)</f>
        <v>1</v>
      </c>
      <c r="N332" t="s">
        <v>18</v>
      </c>
      <c r="O332" t="s">
        <v>871</v>
      </c>
      <c r="P332" t="s">
        <v>872</v>
      </c>
      <c r="Q332" t="s">
        <v>873</v>
      </c>
      <c r="R332">
        <v>20</v>
      </c>
      <c r="S332" s="2">
        <v>6000000</v>
      </c>
      <c r="T332" s="2">
        <v>225000</v>
      </c>
      <c r="U332" t="str">
        <f t="shared" si="5"/>
        <v>Flop</v>
      </c>
    </row>
    <row r="333" spans="1:21" x14ac:dyDescent="0.3">
      <c r="A333" t="s">
        <v>874</v>
      </c>
      <c r="B333">
        <f>IF(Table13[[#This Row],[Release Period2]]="Normal",1,0)</f>
        <v>1</v>
      </c>
      <c r="C333" t="s">
        <v>15</v>
      </c>
      <c r="D333">
        <f>IF(Table13[[#This Row],[Whether Remake]]="No",0,1)</f>
        <v>0</v>
      </c>
      <c r="E333" t="s">
        <v>16</v>
      </c>
      <c r="F333">
        <f>IF(Table13[[#This Row],[Whether Franchise]]="No",0,1)</f>
        <v>0</v>
      </c>
      <c r="G333" t="s">
        <v>16</v>
      </c>
      <c r="H333" t="s">
        <v>24</v>
      </c>
      <c r="I333">
        <f>IF(Table13[[#This Row],[New Actor2]]="No",0,1)</f>
        <v>1</v>
      </c>
      <c r="J333" t="s">
        <v>18</v>
      </c>
      <c r="K333">
        <f>IF(Table13[[#This Row],[New Director2]]="No",0,1)</f>
        <v>1</v>
      </c>
      <c r="L333" t="s">
        <v>18</v>
      </c>
      <c r="M333">
        <f>IF(Table13[[#This Row],[New Music Director]]="No",0,1)</f>
        <v>1</v>
      </c>
      <c r="N333" t="s">
        <v>18</v>
      </c>
      <c r="O333" t="s">
        <v>875</v>
      </c>
      <c r="P333" t="s">
        <v>876</v>
      </c>
      <c r="Q333" t="s">
        <v>876</v>
      </c>
      <c r="R333">
        <v>100</v>
      </c>
      <c r="S333" s="2">
        <v>15000000</v>
      </c>
      <c r="T333" s="2">
        <v>1900000</v>
      </c>
      <c r="U333" t="str">
        <f t="shared" si="5"/>
        <v>Flop</v>
      </c>
    </row>
    <row r="334" spans="1:21" x14ac:dyDescent="0.3">
      <c r="A334" t="s">
        <v>877</v>
      </c>
      <c r="B334">
        <f>IF(Table13[[#This Row],[Release Period2]]="Normal",1,0)</f>
        <v>1</v>
      </c>
      <c r="C334" t="s">
        <v>15</v>
      </c>
      <c r="D334">
        <f>IF(Table13[[#This Row],[Whether Remake]]="No",0,1)</f>
        <v>0</v>
      </c>
      <c r="E334" t="s">
        <v>16</v>
      </c>
      <c r="F334">
        <f>IF(Table13[[#This Row],[Whether Franchise]]="No",0,1)</f>
        <v>0</v>
      </c>
      <c r="G334" t="s">
        <v>16</v>
      </c>
      <c r="H334" t="s">
        <v>24</v>
      </c>
      <c r="I334">
        <f>IF(Table13[[#This Row],[New Actor2]]="No",0,1)</f>
        <v>1</v>
      </c>
      <c r="J334" t="s">
        <v>18</v>
      </c>
      <c r="K334">
        <f>IF(Table13[[#This Row],[New Director2]]="No",0,1)</f>
        <v>1</v>
      </c>
      <c r="L334" t="s">
        <v>18</v>
      </c>
      <c r="M334">
        <f>IF(Table13[[#This Row],[New Music Director]]="No",0,1)</f>
        <v>1</v>
      </c>
      <c r="N334" t="s">
        <v>18</v>
      </c>
      <c r="O334" t="s">
        <v>878</v>
      </c>
      <c r="P334" t="s">
        <v>879</v>
      </c>
      <c r="Q334" t="s">
        <v>880</v>
      </c>
      <c r="R334">
        <v>10</v>
      </c>
      <c r="S334" s="2">
        <v>17500000</v>
      </c>
      <c r="T334" s="2">
        <v>475000</v>
      </c>
      <c r="U334" t="str">
        <f t="shared" si="5"/>
        <v>Flop</v>
      </c>
    </row>
    <row r="335" spans="1:21" x14ac:dyDescent="0.3">
      <c r="A335" t="s">
        <v>881</v>
      </c>
      <c r="B335">
        <f>IF(Table13[[#This Row],[Release Period2]]="Normal",1,0)</f>
        <v>0</v>
      </c>
      <c r="C335" t="s">
        <v>23</v>
      </c>
      <c r="D335">
        <f>IF(Table13[[#This Row],[Whether Remake]]="No",0,1)</f>
        <v>0</v>
      </c>
      <c r="E335" t="s">
        <v>16</v>
      </c>
      <c r="F335">
        <f>IF(Table13[[#This Row],[Whether Franchise]]="No",0,1)</f>
        <v>0</v>
      </c>
      <c r="G335" t="s">
        <v>16</v>
      </c>
      <c r="H335" t="s">
        <v>24</v>
      </c>
      <c r="I335">
        <f>IF(Table13[[#This Row],[New Actor2]]="No",0,1)</f>
        <v>0</v>
      </c>
      <c r="J335" t="s">
        <v>16</v>
      </c>
      <c r="K335">
        <f>IF(Table13[[#This Row],[New Director2]]="No",0,1)</f>
        <v>1</v>
      </c>
      <c r="L335" t="s">
        <v>18</v>
      </c>
      <c r="M335">
        <f>IF(Table13[[#This Row],[New Music Director]]="No",0,1)</f>
        <v>0</v>
      </c>
      <c r="N335" t="s">
        <v>16</v>
      </c>
      <c r="O335" t="s">
        <v>882</v>
      </c>
      <c r="P335" t="s">
        <v>883</v>
      </c>
      <c r="Q335" t="s">
        <v>884</v>
      </c>
      <c r="R335">
        <v>45</v>
      </c>
      <c r="S335" s="2">
        <v>20000000</v>
      </c>
      <c r="T335" s="2">
        <v>1125000</v>
      </c>
      <c r="U335" t="str">
        <f t="shared" si="5"/>
        <v>Flop</v>
      </c>
    </row>
    <row r="336" spans="1:21" x14ac:dyDescent="0.3">
      <c r="A336" t="s">
        <v>885</v>
      </c>
      <c r="B336">
        <f>IF(Table13[[#This Row],[Release Period2]]="Normal",1,0)</f>
        <v>0</v>
      </c>
      <c r="C336" t="s">
        <v>23</v>
      </c>
      <c r="D336">
        <f>IF(Table13[[#This Row],[Whether Remake]]="No",0,1)</f>
        <v>0</v>
      </c>
      <c r="E336" t="s">
        <v>16</v>
      </c>
      <c r="F336">
        <f>IF(Table13[[#This Row],[Whether Franchise]]="No",0,1)</f>
        <v>0</v>
      </c>
      <c r="G336" t="s">
        <v>16</v>
      </c>
      <c r="H336" t="s">
        <v>24</v>
      </c>
      <c r="I336">
        <f>IF(Table13[[#This Row],[New Actor2]]="No",0,1)</f>
        <v>0</v>
      </c>
      <c r="J336" t="s">
        <v>16</v>
      </c>
      <c r="K336">
        <f>IF(Table13[[#This Row],[New Director2]]="No",0,1)</f>
        <v>0</v>
      </c>
      <c r="L336" t="s">
        <v>16</v>
      </c>
      <c r="M336">
        <f>IF(Table13[[#This Row],[New Music Director]]="No",0,1)</f>
        <v>1</v>
      </c>
      <c r="N336" t="s">
        <v>18</v>
      </c>
      <c r="O336" t="s">
        <v>882</v>
      </c>
      <c r="P336" t="s">
        <v>577</v>
      </c>
      <c r="Q336" t="s">
        <v>318</v>
      </c>
      <c r="R336">
        <v>30</v>
      </c>
      <c r="S336" s="2">
        <v>15000000</v>
      </c>
      <c r="T336" s="2">
        <v>2275000</v>
      </c>
      <c r="U336" t="str">
        <f t="shared" si="5"/>
        <v>Flop</v>
      </c>
    </row>
    <row r="337" spans="1:21" x14ac:dyDescent="0.3">
      <c r="A337" t="s">
        <v>886</v>
      </c>
      <c r="B337">
        <f>IF(Table13[[#This Row],[Release Period2]]="Normal",1,0)</f>
        <v>0</v>
      </c>
      <c r="C337" t="s">
        <v>23</v>
      </c>
      <c r="D337">
        <f>IF(Table13[[#This Row],[Whether Remake]]="No",0,1)</f>
        <v>0</v>
      </c>
      <c r="E337" t="s">
        <v>16</v>
      </c>
      <c r="F337">
        <f>IF(Table13[[#This Row],[Whether Franchise]]="No",0,1)</f>
        <v>0</v>
      </c>
      <c r="G337" t="s">
        <v>16</v>
      </c>
      <c r="H337" t="s">
        <v>64</v>
      </c>
      <c r="I337">
        <f>IF(Table13[[#This Row],[New Actor2]]="No",0,1)</f>
        <v>0</v>
      </c>
      <c r="J337" t="s">
        <v>16</v>
      </c>
      <c r="K337">
        <f>IF(Table13[[#This Row],[New Director2]]="No",0,1)</f>
        <v>0</v>
      </c>
      <c r="L337" t="s">
        <v>16</v>
      </c>
      <c r="M337">
        <f>IF(Table13[[#This Row],[New Music Director]]="No",0,1)</f>
        <v>0</v>
      </c>
      <c r="N337" t="s">
        <v>16</v>
      </c>
      <c r="O337" t="s">
        <v>887</v>
      </c>
      <c r="P337" t="s">
        <v>888</v>
      </c>
      <c r="Q337" t="s">
        <v>828</v>
      </c>
      <c r="R337">
        <v>15</v>
      </c>
      <c r="S337" s="2">
        <v>15000000</v>
      </c>
      <c r="T337" s="2">
        <v>1550000</v>
      </c>
      <c r="U337" t="str">
        <f t="shared" si="5"/>
        <v>Flop</v>
      </c>
    </row>
    <row r="338" spans="1:21" x14ac:dyDescent="0.3">
      <c r="A338" t="s">
        <v>889</v>
      </c>
      <c r="B338">
        <f>IF(Table13[[#This Row],[Release Period2]]="Normal",1,0)</f>
        <v>1</v>
      </c>
      <c r="C338" t="s">
        <v>15</v>
      </c>
      <c r="D338">
        <f>IF(Table13[[#This Row],[Whether Remake]]="No",0,1)</f>
        <v>0</v>
      </c>
      <c r="E338" t="s">
        <v>16</v>
      </c>
      <c r="F338">
        <f>IF(Table13[[#This Row],[Whether Franchise]]="No",0,1)</f>
        <v>0</v>
      </c>
      <c r="G338" t="s">
        <v>16</v>
      </c>
      <c r="H338" t="s">
        <v>228</v>
      </c>
      <c r="I338">
        <f>IF(Table13[[#This Row],[New Actor2]]="No",0,1)</f>
        <v>0</v>
      </c>
      <c r="J338" t="s">
        <v>16</v>
      </c>
      <c r="K338">
        <f>IF(Table13[[#This Row],[New Director2]]="No",0,1)</f>
        <v>1</v>
      </c>
      <c r="L338" t="s">
        <v>18</v>
      </c>
      <c r="M338">
        <f>IF(Table13[[#This Row],[New Music Director]]="No",0,1)</f>
        <v>0</v>
      </c>
      <c r="N338" t="s">
        <v>16</v>
      </c>
      <c r="O338" t="s">
        <v>890</v>
      </c>
      <c r="P338" t="s">
        <v>891</v>
      </c>
      <c r="Q338" t="s">
        <v>736</v>
      </c>
      <c r="R338">
        <v>80</v>
      </c>
      <c r="S338" s="2">
        <v>27500000</v>
      </c>
      <c r="T338" s="2">
        <v>5600000</v>
      </c>
      <c r="U338" t="str">
        <f t="shared" si="5"/>
        <v>Flop</v>
      </c>
    </row>
    <row r="339" spans="1:21" x14ac:dyDescent="0.3">
      <c r="A339" t="s">
        <v>892</v>
      </c>
      <c r="B339">
        <f>IF(Table13[[#This Row],[Release Period2]]="Normal",1,0)</f>
        <v>0</v>
      </c>
      <c r="C339" t="s">
        <v>23</v>
      </c>
      <c r="D339">
        <f>IF(Table13[[#This Row],[Whether Remake]]="No",0,1)</f>
        <v>0</v>
      </c>
      <c r="E339" t="s">
        <v>16</v>
      </c>
      <c r="F339">
        <f>IF(Table13[[#This Row],[Whether Franchise]]="No",0,1)</f>
        <v>0</v>
      </c>
      <c r="G339" t="s">
        <v>16</v>
      </c>
      <c r="H339" t="s">
        <v>24</v>
      </c>
      <c r="I339">
        <f>IF(Table13[[#This Row],[New Actor2]]="No",0,1)</f>
        <v>0</v>
      </c>
      <c r="J339" t="s">
        <v>16</v>
      </c>
      <c r="K339">
        <f>IF(Table13[[#This Row],[New Director2]]="No",0,1)</f>
        <v>1</v>
      </c>
      <c r="L339" t="s">
        <v>18</v>
      </c>
      <c r="M339">
        <f>IF(Table13[[#This Row],[New Music Director]]="No",0,1)</f>
        <v>1</v>
      </c>
      <c r="N339" t="s">
        <v>18</v>
      </c>
      <c r="O339" t="s">
        <v>890</v>
      </c>
      <c r="P339" t="s">
        <v>893</v>
      </c>
      <c r="Q339" t="s">
        <v>894</v>
      </c>
      <c r="R339">
        <v>5</v>
      </c>
      <c r="S339" s="2">
        <v>2500000</v>
      </c>
      <c r="T339" s="2">
        <v>145000</v>
      </c>
      <c r="U339" t="str">
        <f t="shared" si="5"/>
        <v>Flop</v>
      </c>
    </row>
    <row r="340" spans="1:21" x14ac:dyDescent="0.3">
      <c r="A340" t="s">
        <v>895</v>
      </c>
      <c r="B340">
        <f>IF(Table13[[#This Row],[Release Period2]]="Normal",1,0)</f>
        <v>1</v>
      </c>
      <c r="C340" t="s">
        <v>15</v>
      </c>
      <c r="D340">
        <f>IF(Table13[[#This Row],[Whether Remake]]="No",0,1)</f>
        <v>0</v>
      </c>
      <c r="E340" t="s">
        <v>16</v>
      </c>
      <c r="F340">
        <f>IF(Table13[[#This Row],[Whether Franchise]]="No",0,1)</f>
        <v>0</v>
      </c>
      <c r="G340" t="s">
        <v>16</v>
      </c>
      <c r="H340" t="s">
        <v>228</v>
      </c>
      <c r="I340">
        <f>IF(Table13[[#This Row],[New Actor2]]="No",0,1)</f>
        <v>0</v>
      </c>
      <c r="J340" t="s">
        <v>16</v>
      </c>
      <c r="K340">
        <f>IF(Table13[[#This Row],[New Director2]]="No",0,1)</f>
        <v>0</v>
      </c>
      <c r="L340" t="s">
        <v>16</v>
      </c>
      <c r="M340">
        <f>IF(Table13[[#This Row],[New Music Director]]="No",0,1)</f>
        <v>0</v>
      </c>
      <c r="N340" t="s">
        <v>16</v>
      </c>
      <c r="O340" t="s">
        <v>890</v>
      </c>
      <c r="P340" t="s">
        <v>716</v>
      </c>
      <c r="Q340" t="s">
        <v>706</v>
      </c>
      <c r="R340">
        <v>150</v>
      </c>
      <c r="S340" s="2">
        <v>30000000</v>
      </c>
      <c r="T340" s="2">
        <v>4000000</v>
      </c>
      <c r="U340" t="str">
        <f t="shared" si="5"/>
        <v>Flop</v>
      </c>
    </row>
    <row r="341" spans="1:21" x14ac:dyDescent="0.3">
      <c r="A341" t="s">
        <v>896</v>
      </c>
      <c r="B341">
        <f>IF(Table13[[#This Row],[Release Period2]]="Normal",1,0)</f>
        <v>1</v>
      </c>
      <c r="C341" t="s">
        <v>15</v>
      </c>
      <c r="D341">
        <f>IF(Table13[[#This Row],[Whether Remake]]="No",0,1)</f>
        <v>0</v>
      </c>
      <c r="E341" t="s">
        <v>16</v>
      </c>
      <c r="F341">
        <f>IF(Table13[[#This Row],[Whether Franchise]]="No",0,1)</f>
        <v>0</v>
      </c>
      <c r="G341" t="s">
        <v>16</v>
      </c>
      <c r="H341" t="s">
        <v>24</v>
      </c>
      <c r="I341">
        <f>IF(Table13[[#This Row],[New Actor2]]="No",0,1)</f>
        <v>0</v>
      </c>
      <c r="J341" t="s">
        <v>16</v>
      </c>
      <c r="K341">
        <f>IF(Table13[[#This Row],[New Director2]]="No",0,1)</f>
        <v>0</v>
      </c>
      <c r="L341" t="s">
        <v>16</v>
      </c>
      <c r="M341">
        <f>IF(Table13[[#This Row],[New Music Director]]="No",0,1)</f>
        <v>1</v>
      </c>
      <c r="N341" t="s">
        <v>18</v>
      </c>
      <c r="O341" t="s">
        <v>890</v>
      </c>
      <c r="P341" t="s">
        <v>331</v>
      </c>
      <c r="Q341" t="s">
        <v>897</v>
      </c>
      <c r="R341">
        <v>325</v>
      </c>
      <c r="S341" s="2">
        <v>70000000</v>
      </c>
      <c r="T341" s="2">
        <v>13400000</v>
      </c>
      <c r="U341" t="str">
        <f t="shared" si="5"/>
        <v>Flop</v>
      </c>
    </row>
    <row r="342" spans="1:21" x14ac:dyDescent="0.3">
      <c r="A342" t="s">
        <v>898</v>
      </c>
      <c r="B342">
        <f>IF(Table13[[#This Row],[Release Period2]]="Normal",1,0)</f>
        <v>1</v>
      </c>
      <c r="C342" t="s">
        <v>15</v>
      </c>
      <c r="D342">
        <f>IF(Table13[[#This Row],[Whether Remake]]="No",0,1)</f>
        <v>0</v>
      </c>
      <c r="E342" t="s">
        <v>16</v>
      </c>
      <c r="F342">
        <f>IF(Table13[[#This Row],[Whether Franchise]]="No",0,1)</f>
        <v>0</v>
      </c>
      <c r="G342" t="s">
        <v>16</v>
      </c>
      <c r="H342" t="s">
        <v>24</v>
      </c>
      <c r="I342">
        <f>IF(Table13[[#This Row],[New Actor2]]="No",0,1)</f>
        <v>0</v>
      </c>
      <c r="J342" t="s">
        <v>16</v>
      </c>
      <c r="K342">
        <f>IF(Table13[[#This Row],[New Director2]]="No",0,1)</f>
        <v>1</v>
      </c>
      <c r="L342" t="s">
        <v>18</v>
      </c>
      <c r="M342">
        <f>IF(Table13[[#This Row],[New Music Director]]="No",0,1)</f>
        <v>1</v>
      </c>
      <c r="N342" t="s">
        <v>18</v>
      </c>
      <c r="O342" t="s">
        <v>899</v>
      </c>
      <c r="P342" t="s">
        <v>900</v>
      </c>
      <c r="Q342" t="s">
        <v>901</v>
      </c>
      <c r="R342">
        <v>15</v>
      </c>
      <c r="S342" s="2">
        <v>5000000</v>
      </c>
      <c r="T342" s="2">
        <v>300000</v>
      </c>
      <c r="U342" t="str">
        <f t="shared" si="5"/>
        <v>Flop</v>
      </c>
    </row>
    <row r="343" spans="1:21" x14ac:dyDescent="0.3">
      <c r="A343" t="s">
        <v>902</v>
      </c>
      <c r="B343">
        <f>IF(Table13[[#This Row],[Release Period2]]="Normal",1,0)</f>
        <v>0</v>
      </c>
      <c r="C343" t="s">
        <v>23</v>
      </c>
      <c r="D343">
        <f>IF(Table13[[#This Row],[Whether Remake]]="No",0,1)</f>
        <v>0</v>
      </c>
      <c r="E343" t="s">
        <v>16</v>
      </c>
      <c r="F343">
        <f>IF(Table13[[#This Row],[Whether Franchise]]="No",0,1)</f>
        <v>0</v>
      </c>
      <c r="G343" t="s">
        <v>16</v>
      </c>
      <c r="H343" t="s">
        <v>42</v>
      </c>
      <c r="I343">
        <f>IF(Table13[[#This Row],[New Actor2]]="No",0,1)</f>
        <v>1</v>
      </c>
      <c r="J343" t="s">
        <v>18</v>
      </c>
      <c r="K343">
        <f>IF(Table13[[#This Row],[New Director2]]="No",0,1)</f>
        <v>1</v>
      </c>
      <c r="L343" t="s">
        <v>18</v>
      </c>
      <c r="M343">
        <f>IF(Table13[[#This Row],[New Music Director]]="No",0,1)</f>
        <v>1</v>
      </c>
      <c r="N343" t="s">
        <v>18</v>
      </c>
      <c r="O343" t="s">
        <v>903</v>
      </c>
      <c r="P343" t="s">
        <v>904</v>
      </c>
      <c r="Q343" t="s">
        <v>905</v>
      </c>
      <c r="R343">
        <v>3</v>
      </c>
      <c r="S343" s="2">
        <v>2500000</v>
      </c>
      <c r="T343" s="2">
        <v>175000</v>
      </c>
      <c r="U343" t="str">
        <f t="shared" si="5"/>
        <v>Flop</v>
      </c>
    </row>
    <row r="344" spans="1:21" x14ac:dyDescent="0.3">
      <c r="A344" t="s">
        <v>906</v>
      </c>
      <c r="B344">
        <f>IF(Table13[[#This Row],[Release Period2]]="Normal",1,0)</f>
        <v>0</v>
      </c>
      <c r="C344" t="s">
        <v>23</v>
      </c>
      <c r="D344">
        <f>IF(Table13[[#This Row],[Whether Remake]]="No",0,1)</f>
        <v>0</v>
      </c>
      <c r="E344" t="s">
        <v>16</v>
      </c>
      <c r="F344">
        <f>IF(Table13[[#This Row],[Whether Franchise]]="No",0,1)</f>
        <v>0</v>
      </c>
      <c r="G344" t="s">
        <v>16</v>
      </c>
      <c r="H344" t="s">
        <v>24</v>
      </c>
      <c r="I344">
        <f>IF(Table13[[#This Row],[New Actor2]]="No",0,1)</f>
        <v>1</v>
      </c>
      <c r="J344" t="s">
        <v>18</v>
      </c>
      <c r="K344">
        <f>IF(Table13[[#This Row],[New Director2]]="No",0,1)</f>
        <v>1</v>
      </c>
      <c r="L344" t="s">
        <v>18</v>
      </c>
      <c r="M344">
        <f>IF(Table13[[#This Row],[New Music Director]]="No",0,1)</f>
        <v>0</v>
      </c>
      <c r="N344" t="s">
        <v>16</v>
      </c>
      <c r="O344" t="s">
        <v>907</v>
      </c>
      <c r="P344" t="s">
        <v>908</v>
      </c>
      <c r="Q344" t="s">
        <v>58</v>
      </c>
      <c r="R344">
        <v>15</v>
      </c>
      <c r="S344" s="2">
        <v>12500000</v>
      </c>
      <c r="T344" s="2">
        <v>165000</v>
      </c>
      <c r="U344" t="str">
        <f t="shared" si="5"/>
        <v>Flop</v>
      </c>
    </row>
    <row r="345" spans="1:21" x14ac:dyDescent="0.3">
      <c r="A345" t="s">
        <v>909</v>
      </c>
      <c r="B345">
        <f>IF(Table13[[#This Row],[Release Period2]]="Normal",1,0)</f>
        <v>1</v>
      </c>
      <c r="C345" t="s">
        <v>15</v>
      </c>
      <c r="D345">
        <f>IF(Table13[[#This Row],[Whether Remake]]="No",0,1)</f>
        <v>1</v>
      </c>
      <c r="E345" t="s">
        <v>18</v>
      </c>
      <c r="F345">
        <f>IF(Table13[[#This Row],[Whether Franchise]]="No",0,1)</f>
        <v>0</v>
      </c>
      <c r="G345" t="s">
        <v>16</v>
      </c>
      <c r="H345" t="s">
        <v>24</v>
      </c>
      <c r="I345">
        <f>IF(Table13[[#This Row],[New Actor2]]="No",0,1)</f>
        <v>0</v>
      </c>
      <c r="J345" t="s">
        <v>16</v>
      </c>
      <c r="K345">
        <f>IF(Table13[[#This Row],[New Director2]]="No",0,1)</f>
        <v>0</v>
      </c>
      <c r="L345" t="s">
        <v>16</v>
      </c>
      <c r="M345">
        <f>IF(Table13[[#This Row],[New Music Director]]="No",0,1)</f>
        <v>0</v>
      </c>
      <c r="N345" t="s">
        <v>16</v>
      </c>
      <c r="O345" t="s">
        <v>910</v>
      </c>
      <c r="P345" t="s">
        <v>427</v>
      </c>
      <c r="Q345" t="s">
        <v>222</v>
      </c>
      <c r="R345">
        <v>100</v>
      </c>
      <c r="S345" s="2">
        <v>30000000</v>
      </c>
      <c r="T345" s="2">
        <v>38100000</v>
      </c>
      <c r="U345" t="str">
        <f t="shared" si="5"/>
        <v>Hit</v>
      </c>
    </row>
    <row r="346" spans="1:21" x14ac:dyDescent="0.3">
      <c r="A346" t="s">
        <v>911</v>
      </c>
      <c r="B346">
        <f>IF(Table13[[#This Row],[Release Period2]]="Normal",1,0)</f>
        <v>1</v>
      </c>
      <c r="C346" t="s">
        <v>15</v>
      </c>
      <c r="D346">
        <f>IF(Table13[[#This Row],[Whether Remake]]="No",0,1)</f>
        <v>0</v>
      </c>
      <c r="E346" t="s">
        <v>16</v>
      </c>
      <c r="F346">
        <f>IF(Table13[[#This Row],[Whether Franchise]]="No",0,1)</f>
        <v>0</v>
      </c>
      <c r="G346" t="s">
        <v>16</v>
      </c>
      <c r="H346" t="s">
        <v>64</v>
      </c>
      <c r="I346">
        <f>IF(Table13[[#This Row],[New Actor2]]="No",0,1)</f>
        <v>0</v>
      </c>
      <c r="J346" t="s">
        <v>16</v>
      </c>
      <c r="K346">
        <f>IF(Table13[[#This Row],[New Director2]]="No",0,1)</f>
        <v>0</v>
      </c>
      <c r="L346" t="s">
        <v>16</v>
      </c>
      <c r="M346">
        <f>IF(Table13[[#This Row],[New Music Director]]="No",0,1)</f>
        <v>0</v>
      </c>
      <c r="N346" t="s">
        <v>16</v>
      </c>
      <c r="O346" t="s">
        <v>910</v>
      </c>
      <c r="P346" t="s">
        <v>427</v>
      </c>
      <c r="Q346" t="s">
        <v>912</v>
      </c>
      <c r="R346">
        <v>225</v>
      </c>
      <c r="S346" s="2">
        <v>55000000</v>
      </c>
      <c r="T346" s="2">
        <v>6325000</v>
      </c>
      <c r="U346" t="str">
        <f t="shared" si="5"/>
        <v>Flop</v>
      </c>
    </row>
    <row r="347" spans="1:21" x14ac:dyDescent="0.3">
      <c r="A347" t="s">
        <v>913</v>
      </c>
      <c r="B347">
        <f>IF(Table13[[#This Row],[Release Period2]]="Normal",1,0)</f>
        <v>1</v>
      </c>
      <c r="C347" t="s">
        <v>15</v>
      </c>
      <c r="D347">
        <f>IF(Table13[[#This Row],[Whether Remake]]="No",0,1)</f>
        <v>0</v>
      </c>
      <c r="E347" t="s">
        <v>16</v>
      </c>
      <c r="F347">
        <f>IF(Table13[[#This Row],[Whether Franchise]]="No",0,1)</f>
        <v>0</v>
      </c>
      <c r="G347" t="s">
        <v>16</v>
      </c>
      <c r="H347" t="s">
        <v>29</v>
      </c>
      <c r="I347">
        <f>IF(Table13[[#This Row],[New Actor2]]="No",0,1)</f>
        <v>0</v>
      </c>
      <c r="J347" t="s">
        <v>16</v>
      </c>
      <c r="K347">
        <f>IF(Table13[[#This Row],[New Director2]]="No",0,1)</f>
        <v>1</v>
      </c>
      <c r="L347" t="s">
        <v>18</v>
      </c>
      <c r="M347">
        <f>IF(Table13[[#This Row],[New Music Director]]="No",0,1)</f>
        <v>0</v>
      </c>
      <c r="N347" t="s">
        <v>16</v>
      </c>
      <c r="O347" t="s">
        <v>914</v>
      </c>
      <c r="P347" t="s">
        <v>915</v>
      </c>
      <c r="Q347" t="s">
        <v>378</v>
      </c>
      <c r="R347">
        <v>75</v>
      </c>
      <c r="S347" s="2">
        <v>15000000</v>
      </c>
      <c r="T347" s="2">
        <v>1200000</v>
      </c>
      <c r="U347" t="str">
        <f t="shared" si="5"/>
        <v>Flop</v>
      </c>
    </row>
    <row r="348" spans="1:21" x14ac:dyDescent="0.3">
      <c r="A348" t="s">
        <v>916</v>
      </c>
      <c r="B348">
        <f>IF(Table13[[#This Row],[Release Period2]]="Normal",1,0)</f>
        <v>1</v>
      </c>
      <c r="C348" t="s">
        <v>15</v>
      </c>
      <c r="D348">
        <f>IF(Table13[[#This Row],[Whether Remake]]="No",0,1)</f>
        <v>0</v>
      </c>
      <c r="E348" t="s">
        <v>16</v>
      </c>
      <c r="F348">
        <f>IF(Table13[[#This Row],[Whether Franchise]]="No",0,1)</f>
        <v>0</v>
      </c>
      <c r="G348" t="s">
        <v>16</v>
      </c>
      <c r="H348" t="s">
        <v>118</v>
      </c>
      <c r="I348">
        <f>IF(Table13[[#This Row],[New Actor2]]="No",0,1)</f>
        <v>0</v>
      </c>
      <c r="J348" t="s">
        <v>16</v>
      </c>
      <c r="K348">
        <f>IF(Table13[[#This Row],[New Director2]]="No",0,1)</f>
        <v>1</v>
      </c>
      <c r="L348" t="s">
        <v>18</v>
      </c>
      <c r="M348">
        <f>IF(Table13[[#This Row],[New Music Director]]="No",0,1)</f>
        <v>0</v>
      </c>
      <c r="N348" t="s">
        <v>16</v>
      </c>
      <c r="O348" t="s">
        <v>917</v>
      </c>
      <c r="P348" t="s">
        <v>918</v>
      </c>
      <c r="Q348" t="s">
        <v>415</v>
      </c>
      <c r="R348">
        <v>750</v>
      </c>
      <c r="S348" s="2">
        <v>220000000</v>
      </c>
      <c r="T348" s="2">
        <v>177910000</v>
      </c>
      <c r="U348" t="str">
        <f t="shared" si="5"/>
        <v>Average</v>
      </c>
    </row>
    <row r="349" spans="1:21" x14ac:dyDescent="0.3">
      <c r="A349" t="s">
        <v>919</v>
      </c>
      <c r="B349">
        <f>IF(Table13[[#This Row],[Release Period2]]="Normal",1,0)</f>
        <v>1</v>
      </c>
      <c r="C349" t="s">
        <v>15</v>
      </c>
      <c r="D349">
        <f>IF(Table13[[#This Row],[Whether Remake]]="No",0,1)</f>
        <v>0</v>
      </c>
      <c r="E349" t="s">
        <v>16</v>
      </c>
      <c r="F349">
        <f>IF(Table13[[#This Row],[Whether Franchise]]="No",0,1)</f>
        <v>0</v>
      </c>
      <c r="G349" t="s">
        <v>16</v>
      </c>
      <c r="H349" t="s">
        <v>118</v>
      </c>
      <c r="I349">
        <f>IF(Table13[[#This Row],[New Actor2]]="No",0,1)</f>
        <v>0</v>
      </c>
      <c r="J349" t="s">
        <v>16</v>
      </c>
      <c r="K349">
        <f>IF(Table13[[#This Row],[New Director2]]="No",0,1)</f>
        <v>0</v>
      </c>
      <c r="L349" t="s">
        <v>16</v>
      </c>
      <c r="M349">
        <f>IF(Table13[[#This Row],[New Music Director]]="No",0,1)</f>
        <v>1</v>
      </c>
      <c r="N349" t="s">
        <v>18</v>
      </c>
      <c r="O349" t="s">
        <v>917</v>
      </c>
      <c r="P349" t="s">
        <v>920</v>
      </c>
      <c r="Q349" t="s">
        <v>921</v>
      </c>
      <c r="R349">
        <v>1000</v>
      </c>
      <c r="S349" s="2">
        <v>200000000</v>
      </c>
      <c r="T349" s="2">
        <v>548960000</v>
      </c>
      <c r="U349" t="str">
        <f t="shared" si="5"/>
        <v>Blockbuster</v>
      </c>
    </row>
    <row r="350" spans="1:21" x14ac:dyDescent="0.3">
      <c r="A350" t="s">
        <v>922</v>
      </c>
      <c r="B350">
        <f>IF(Table13[[#This Row],[Release Period2]]="Normal",1,0)</f>
        <v>0</v>
      </c>
      <c r="C350" t="s">
        <v>23</v>
      </c>
      <c r="D350">
        <f>IF(Table13[[#This Row],[Whether Remake]]="No",0,1)</f>
        <v>0</v>
      </c>
      <c r="E350" t="s">
        <v>16</v>
      </c>
      <c r="F350">
        <f>IF(Table13[[#This Row],[Whether Franchise]]="No",0,1)</f>
        <v>0</v>
      </c>
      <c r="G350" t="s">
        <v>16</v>
      </c>
      <c r="H350" t="s">
        <v>118</v>
      </c>
      <c r="I350">
        <f>IF(Table13[[#This Row],[New Actor2]]="No",0,1)</f>
        <v>0</v>
      </c>
      <c r="J350" t="s">
        <v>16</v>
      </c>
      <c r="K350">
        <f>IF(Table13[[#This Row],[New Director2]]="No",0,1)</f>
        <v>0</v>
      </c>
      <c r="L350" t="s">
        <v>16</v>
      </c>
      <c r="M350">
        <f>IF(Table13[[#This Row],[New Music Director]]="No",0,1)</f>
        <v>0</v>
      </c>
      <c r="N350" t="s">
        <v>16</v>
      </c>
      <c r="O350" t="s">
        <v>917</v>
      </c>
      <c r="P350" t="s">
        <v>923</v>
      </c>
      <c r="Q350" t="s">
        <v>924</v>
      </c>
      <c r="R350">
        <v>1100</v>
      </c>
      <c r="S350" s="2">
        <v>220000000</v>
      </c>
      <c r="T350" s="2">
        <v>222060000</v>
      </c>
      <c r="U350" t="str">
        <f t="shared" si="5"/>
        <v>Hit</v>
      </c>
    </row>
    <row r="351" spans="1:21" x14ac:dyDescent="0.3">
      <c r="A351" t="s">
        <v>925</v>
      </c>
      <c r="B351">
        <f>IF(Table13[[#This Row],[Release Period2]]="Normal",1,0)</f>
        <v>0</v>
      </c>
      <c r="C351" t="s">
        <v>23</v>
      </c>
      <c r="D351">
        <f>IF(Table13[[#This Row],[Whether Remake]]="No",0,1)</f>
        <v>1</v>
      </c>
      <c r="E351" t="s">
        <v>18</v>
      </c>
      <c r="F351">
        <f>IF(Table13[[#This Row],[Whether Franchise]]="No",0,1)</f>
        <v>0</v>
      </c>
      <c r="G351" t="s">
        <v>16</v>
      </c>
      <c r="H351" t="s">
        <v>42</v>
      </c>
      <c r="I351">
        <f>IF(Table13[[#This Row],[New Actor2]]="No",0,1)</f>
        <v>0</v>
      </c>
      <c r="J351" t="s">
        <v>16</v>
      </c>
      <c r="K351">
        <f>IF(Table13[[#This Row],[New Director2]]="No",0,1)</f>
        <v>1</v>
      </c>
      <c r="L351" t="s">
        <v>18</v>
      </c>
      <c r="M351">
        <f>IF(Table13[[#This Row],[New Music Director]]="No",0,1)</f>
        <v>0</v>
      </c>
      <c r="N351" t="s">
        <v>16</v>
      </c>
      <c r="O351" t="s">
        <v>917</v>
      </c>
      <c r="P351" t="s">
        <v>926</v>
      </c>
      <c r="Q351" t="s">
        <v>927</v>
      </c>
      <c r="R351">
        <v>1300</v>
      </c>
      <c r="S351" s="2">
        <v>250000000</v>
      </c>
      <c r="T351" s="2">
        <v>640220000</v>
      </c>
      <c r="U351" t="str">
        <f t="shared" si="5"/>
        <v>Blockbuster</v>
      </c>
    </row>
    <row r="352" spans="1:21" x14ac:dyDescent="0.3">
      <c r="A352" t="s">
        <v>928</v>
      </c>
      <c r="B352">
        <f>IF(Table13[[#This Row],[Release Period2]]="Normal",1,0)</f>
        <v>0</v>
      </c>
      <c r="C352" t="s">
        <v>23</v>
      </c>
      <c r="D352">
        <f>IF(Table13[[#This Row],[Whether Remake]]="No",0,1)</f>
        <v>0</v>
      </c>
      <c r="E352" t="s">
        <v>16</v>
      </c>
      <c r="F352">
        <f>IF(Table13[[#This Row],[Whether Franchise]]="No",0,1)</f>
        <v>0</v>
      </c>
      <c r="G352" t="s">
        <v>16</v>
      </c>
      <c r="H352" t="s">
        <v>42</v>
      </c>
      <c r="I352">
        <f>IF(Table13[[#This Row],[New Actor2]]="No",0,1)</f>
        <v>0</v>
      </c>
      <c r="J352" t="s">
        <v>16</v>
      </c>
      <c r="K352">
        <f>IF(Table13[[#This Row],[New Director2]]="No",0,1)</f>
        <v>0</v>
      </c>
      <c r="L352" t="s">
        <v>16</v>
      </c>
      <c r="M352">
        <f>IF(Table13[[#This Row],[New Music Director]]="No",0,1)</f>
        <v>1</v>
      </c>
      <c r="N352" t="s">
        <v>18</v>
      </c>
      <c r="O352" t="s">
        <v>917</v>
      </c>
      <c r="P352" t="s">
        <v>166</v>
      </c>
      <c r="Q352" t="s">
        <v>929</v>
      </c>
      <c r="R352">
        <v>925</v>
      </c>
      <c r="S352" s="2">
        <v>160000000</v>
      </c>
      <c r="T352" s="2">
        <v>329322500</v>
      </c>
      <c r="U352" t="str">
        <f t="shared" si="5"/>
        <v>Blockbuster</v>
      </c>
    </row>
    <row r="353" spans="1:21" x14ac:dyDescent="0.3">
      <c r="A353" t="s">
        <v>930</v>
      </c>
      <c r="B353">
        <f>IF(Table13[[#This Row],[Release Period2]]="Normal",1,0)</f>
        <v>1</v>
      </c>
      <c r="C353" t="s">
        <v>15</v>
      </c>
      <c r="D353">
        <f>IF(Table13[[#This Row],[Whether Remake]]="No",0,1)</f>
        <v>0</v>
      </c>
      <c r="E353" t="s">
        <v>16</v>
      </c>
      <c r="F353">
        <f>IF(Table13[[#This Row],[Whether Franchise]]="No",0,1)</f>
        <v>0</v>
      </c>
      <c r="G353" t="s">
        <v>16</v>
      </c>
      <c r="H353" t="s">
        <v>42</v>
      </c>
      <c r="I353">
        <f>IF(Table13[[#This Row],[New Actor2]]="No",0,1)</f>
        <v>0</v>
      </c>
      <c r="J353" t="s">
        <v>16</v>
      </c>
      <c r="K353">
        <f>IF(Table13[[#This Row],[New Director2]]="No",0,1)</f>
        <v>0</v>
      </c>
      <c r="L353" t="s">
        <v>16</v>
      </c>
      <c r="M353">
        <f>IF(Table13[[#This Row],[New Music Director]]="No",0,1)</f>
        <v>0</v>
      </c>
      <c r="N353" t="s">
        <v>16</v>
      </c>
      <c r="O353" t="s">
        <v>917</v>
      </c>
      <c r="P353" t="s">
        <v>931</v>
      </c>
      <c r="Q353" t="s">
        <v>246</v>
      </c>
      <c r="R353">
        <v>775</v>
      </c>
      <c r="S353" s="2">
        <v>140000000</v>
      </c>
      <c r="T353" s="2">
        <v>414537500</v>
      </c>
      <c r="U353" t="str">
        <f t="shared" si="5"/>
        <v>Blockbuster</v>
      </c>
    </row>
    <row r="354" spans="1:21" x14ac:dyDescent="0.3">
      <c r="A354" t="s">
        <v>932</v>
      </c>
      <c r="B354">
        <f>IF(Table13[[#This Row],[Release Period2]]="Normal",1,0)</f>
        <v>1</v>
      </c>
      <c r="C354" t="s">
        <v>15</v>
      </c>
      <c r="D354">
        <f>IF(Table13[[#This Row],[Whether Remake]]="No",0,1)</f>
        <v>0</v>
      </c>
      <c r="E354" t="s">
        <v>16</v>
      </c>
      <c r="F354">
        <f>IF(Table13[[#This Row],[Whether Franchise]]="No",0,1)</f>
        <v>0</v>
      </c>
      <c r="G354" t="s">
        <v>16</v>
      </c>
      <c r="H354" t="s">
        <v>42</v>
      </c>
      <c r="I354">
        <f>IF(Table13[[#This Row],[New Actor2]]="No",0,1)</f>
        <v>1</v>
      </c>
      <c r="J354" t="s">
        <v>18</v>
      </c>
      <c r="K354">
        <f>IF(Table13[[#This Row],[New Director2]]="No",0,1)</f>
        <v>0</v>
      </c>
      <c r="L354" t="s">
        <v>16</v>
      </c>
      <c r="M354">
        <f>IF(Table13[[#This Row],[New Music Director]]="No",0,1)</f>
        <v>1</v>
      </c>
      <c r="N354" t="s">
        <v>18</v>
      </c>
      <c r="O354" t="s">
        <v>917</v>
      </c>
      <c r="P354" t="s">
        <v>627</v>
      </c>
      <c r="Q354" t="s">
        <v>799</v>
      </c>
      <c r="R354">
        <v>575</v>
      </c>
      <c r="S354" s="2">
        <v>100000000</v>
      </c>
      <c r="T354" s="2">
        <v>613200000</v>
      </c>
      <c r="U354" t="str">
        <f t="shared" si="5"/>
        <v>Blockbuster</v>
      </c>
    </row>
    <row r="355" spans="1:21" x14ac:dyDescent="0.3">
      <c r="A355" t="s">
        <v>933</v>
      </c>
      <c r="B355">
        <f>IF(Table13[[#This Row],[Release Period2]]="Normal",1,0)</f>
        <v>1</v>
      </c>
      <c r="C355" t="s">
        <v>15</v>
      </c>
      <c r="D355">
        <f>IF(Table13[[#This Row],[Whether Remake]]="No",0,1)</f>
        <v>0</v>
      </c>
      <c r="E355" t="s">
        <v>16</v>
      </c>
      <c r="F355">
        <f>IF(Table13[[#This Row],[Whether Franchise]]="No",0,1)</f>
        <v>0</v>
      </c>
      <c r="G355" t="s">
        <v>16</v>
      </c>
      <c r="H355" t="s">
        <v>24</v>
      </c>
      <c r="I355">
        <f>IF(Table13[[#This Row],[New Actor2]]="No",0,1)</f>
        <v>0</v>
      </c>
      <c r="J355" t="s">
        <v>16</v>
      </c>
      <c r="K355">
        <f>IF(Table13[[#This Row],[New Director2]]="No",0,1)</f>
        <v>1</v>
      </c>
      <c r="L355" t="s">
        <v>18</v>
      </c>
      <c r="M355">
        <f>IF(Table13[[#This Row],[New Music Director]]="No",0,1)</f>
        <v>0</v>
      </c>
      <c r="N355" t="s">
        <v>16</v>
      </c>
      <c r="O355" t="s">
        <v>917</v>
      </c>
      <c r="P355" t="s">
        <v>934</v>
      </c>
      <c r="Q355" t="s">
        <v>935</v>
      </c>
      <c r="R355">
        <v>900</v>
      </c>
      <c r="S355" s="2">
        <v>340000000</v>
      </c>
      <c r="T355" s="2">
        <v>55900000</v>
      </c>
      <c r="U355" t="str">
        <f t="shared" si="5"/>
        <v>Flop</v>
      </c>
    </row>
    <row r="356" spans="1:21" x14ac:dyDescent="0.3">
      <c r="A356" t="s">
        <v>936</v>
      </c>
      <c r="B356">
        <f>IF(Table13[[#This Row],[Release Period2]]="Normal",1,0)</f>
        <v>1</v>
      </c>
      <c r="C356" t="s">
        <v>15</v>
      </c>
      <c r="D356">
        <f>IF(Table13[[#This Row],[Whether Remake]]="No",0,1)</f>
        <v>0</v>
      </c>
      <c r="E356" t="s">
        <v>16</v>
      </c>
      <c r="F356">
        <f>IF(Table13[[#This Row],[Whether Franchise]]="No",0,1)</f>
        <v>0</v>
      </c>
      <c r="G356" t="s">
        <v>16</v>
      </c>
      <c r="H356" t="s">
        <v>64</v>
      </c>
      <c r="I356">
        <f>IF(Table13[[#This Row],[New Actor2]]="No",0,1)</f>
        <v>1</v>
      </c>
      <c r="J356" t="s">
        <v>18</v>
      </c>
      <c r="K356">
        <f>IF(Table13[[#This Row],[New Director2]]="No",0,1)</f>
        <v>1</v>
      </c>
      <c r="L356" t="s">
        <v>18</v>
      </c>
      <c r="M356">
        <f>IF(Table13[[#This Row],[New Music Director]]="No",0,1)</f>
        <v>1</v>
      </c>
      <c r="N356" t="s">
        <v>18</v>
      </c>
      <c r="O356" t="s">
        <v>937</v>
      </c>
      <c r="P356" t="s">
        <v>938</v>
      </c>
      <c r="Q356" t="s">
        <v>939</v>
      </c>
      <c r="R356">
        <v>100</v>
      </c>
      <c r="S356" s="2">
        <v>20000000</v>
      </c>
      <c r="T356" s="2">
        <v>3050000</v>
      </c>
      <c r="U356" t="str">
        <f t="shared" si="5"/>
        <v>Flop</v>
      </c>
    </row>
    <row r="357" spans="1:21" x14ac:dyDescent="0.3">
      <c r="A357" t="s">
        <v>940</v>
      </c>
      <c r="B357">
        <f>IF(Table13[[#This Row],[Release Period2]]="Normal",1,0)</f>
        <v>1</v>
      </c>
      <c r="C357" t="s">
        <v>15</v>
      </c>
      <c r="D357">
        <f>IF(Table13[[#This Row],[Whether Remake]]="No",0,1)</f>
        <v>0</v>
      </c>
      <c r="E357" t="s">
        <v>16</v>
      </c>
      <c r="F357">
        <f>IF(Table13[[#This Row],[Whether Franchise]]="No",0,1)</f>
        <v>0</v>
      </c>
      <c r="G357" t="s">
        <v>16</v>
      </c>
      <c r="H357" t="s">
        <v>118</v>
      </c>
      <c r="I357">
        <f>IF(Table13[[#This Row],[New Actor2]]="No",0,1)</f>
        <v>1</v>
      </c>
      <c r="J357" t="s">
        <v>18</v>
      </c>
      <c r="K357">
        <f>IF(Table13[[#This Row],[New Director2]]="No",0,1)</f>
        <v>1</v>
      </c>
      <c r="L357" t="s">
        <v>18</v>
      </c>
      <c r="M357">
        <f>IF(Table13[[#This Row],[New Music Director]]="No",0,1)</f>
        <v>1</v>
      </c>
      <c r="N357" t="s">
        <v>18</v>
      </c>
      <c r="O357" t="s">
        <v>941</v>
      </c>
      <c r="P357" t="s">
        <v>942</v>
      </c>
      <c r="Q357" t="s">
        <v>943</v>
      </c>
      <c r="R357">
        <v>300</v>
      </c>
      <c r="S357" s="2">
        <v>42500000</v>
      </c>
      <c r="T357" s="2">
        <v>3900000</v>
      </c>
      <c r="U357" t="str">
        <f t="shared" si="5"/>
        <v>Flop</v>
      </c>
    </row>
    <row r="358" spans="1:21" x14ac:dyDescent="0.3">
      <c r="A358" t="s">
        <v>944</v>
      </c>
      <c r="B358">
        <f>IF(Table13[[#This Row],[Release Period2]]="Normal",1,0)</f>
        <v>1</v>
      </c>
      <c r="C358" t="s">
        <v>15</v>
      </c>
      <c r="D358">
        <f>IF(Table13[[#This Row],[Whether Remake]]="No",0,1)</f>
        <v>0</v>
      </c>
      <c r="E358" t="s">
        <v>16</v>
      </c>
      <c r="F358">
        <f>IF(Table13[[#This Row],[Whether Franchise]]="No",0,1)</f>
        <v>0</v>
      </c>
      <c r="G358" t="s">
        <v>16</v>
      </c>
      <c r="H358" t="s">
        <v>24</v>
      </c>
      <c r="I358">
        <f>IF(Table13[[#This Row],[New Actor2]]="No",0,1)</f>
        <v>0</v>
      </c>
      <c r="J358" t="s">
        <v>16</v>
      </c>
      <c r="K358">
        <f>IF(Table13[[#This Row],[New Director2]]="No",0,1)</f>
        <v>1</v>
      </c>
      <c r="L358" t="s">
        <v>18</v>
      </c>
      <c r="M358">
        <f>IF(Table13[[#This Row],[New Music Director]]="No",0,1)</f>
        <v>1</v>
      </c>
      <c r="N358" t="s">
        <v>18</v>
      </c>
      <c r="O358" t="s">
        <v>945</v>
      </c>
      <c r="P358" t="s">
        <v>946</v>
      </c>
      <c r="Q358" t="s">
        <v>947</v>
      </c>
      <c r="R358">
        <v>15</v>
      </c>
      <c r="S358" s="2">
        <v>15000000</v>
      </c>
      <c r="T358" s="2">
        <v>300000</v>
      </c>
      <c r="U358" t="str">
        <f t="shared" si="5"/>
        <v>Flop</v>
      </c>
    </row>
    <row r="359" spans="1:21" x14ac:dyDescent="0.3">
      <c r="A359" t="s">
        <v>948</v>
      </c>
      <c r="B359">
        <f>IF(Table13[[#This Row],[Release Period2]]="Normal",1,0)</f>
        <v>0</v>
      </c>
      <c r="C359" t="s">
        <v>23</v>
      </c>
      <c r="D359">
        <f>IF(Table13[[#This Row],[Whether Remake]]="No",0,1)</f>
        <v>0</v>
      </c>
      <c r="E359" t="s">
        <v>16</v>
      </c>
      <c r="F359">
        <f>IF(Table13[[#This Row],[Whether Franchise]]="No",0,1)</f>
        <v>0</v>
      </c>
      <c r="G359" t="s">
        <v>16</v>
      </c>
      <c r="H359" t="s">
        <v>42</v>
      </c>
      <c r="I359">
        <f>IF(Table13[[#This Row],[New Actor2]]="No",0,1)</f>
        <v>1</v>
      </c>
      <c r="J359" t="s">
        <v>18</v>
      </c>
      <c r="K359">
        <f>IF(Table13[[#This Row],[New Director2]]="No",0,1)</f>
        <v>1</v>
      </c>
      <c r="L359" t="s">
        <v>18</v>
      </c>
      <c r="M359">
        <f>IF(Table13[[#This Row],[New Music Director]]="No",0,1)</f>
        <v>0</v>
      </c>
      <c r="N359" t="s">
        <v>16</v>
      </c>
      <c r="O359" t="s">
        <v>949</v>
      </c>
      <c r="P359" t="s">
        <v>950</v>
      </c>
      <c r="Q359" t="s">
        <v>869</v>
      </c>
      <c r="R359">
        <v>5</v>
      </c>
      <c r="S359" s="2">
        <v>7500000</v>
      </c>
      <c r="T359" s="2">
        <v>300000</v>
      </c>
      <c r="U359" t="str">
        <f t="shared" si="5"/>
        <v>Flop</v>
      </c>
    </row>
    <row r="360" spans="1:21" x14ac:dyDescent="0.3">
      <c r="A360" t="s">
        <v>951</v>
      </c>
      <c r="B360">
        <f>IF(Table13[[#This Row],[Release Period2]]="Normal",1,0)</f>
        <v>1</v>
      </c>
      <c r="C360" t="s">
        <v>15</v>
      </c>
      <c r="D360">
        <f>IF(Table13[[#This Row],[Whether Remake]]="No",0,1)</f>
        <v>0</v>
      </c>
      <c r="E360" t="s">
        <v>16</v>
      </c>
      <c r="F360">
        <f>IF(Table13[[#This Row],[Whether Franchise]]="No",0,1)</f>
        <v>0</v>
      </c>
      <c r="G360" t="s">
        <v>16</v>
      </c>
      <c r="H360" t="s">
        <v>29</v>
      </c>
      <c r="I360">
        <f>IF(Table13[[#This Row],[New Actor2]]="No",0,1)</f>
        <v>1</v>
      </c>
      <c r="J360" t="s">
        <v>18</v>
      </c>
      <c r="K360">
        <f>IF(Table13[[#This Row],[New Director2]]="No",0,1)</f>
        <v>1</v>
      </c>
      <c r="L360" t="s">
        <v>18</v>
      </c>
      <c r="M360">
        <f>IF(Table13[[#This Row],[New Music Director]]="No",0,1)</f>
        <v>1</v>
      </c>
      <c r="N360" t="s">
        <v>18</v>
      </c>
      <c r="O360" t="s">
        <v>952</v>
      </c>
      <c r="P360" t="s">
        <v>953</v>
      </c>
      <c r="Q360" t="s">
        <v>954</v>
      </c>
      <c r="R360">
        <v>225</v>
      </c>
      <c r="S360" s="2">
        <v>60000000</v>
      </c>
      <c r="T360" s="2">
        <v>5900000</v>
      </c>
      <c r="U360" t="str">
        <f t="shared" si="5"/>
        <v>Flop</v>
      </c>
    </row>
    <row r="361" spans="1:21" x14ac:dyDescent="0.3">
      <c r="A361" t="s">
        <v>955</v>
      </c>
      <c r="B361">
        <f>IF(Table13[[#This Row],[Release Period2]]="Normal",1,0)</f>
        <v>1</v>
      </c>
      <c r="C361" t="s">
        <v>15</v>
      </c>
      <c r="D361">
        <f>IF(Table13[[#This Row],[Whether Remake]]="No",0,1)</f>
        <v>0</v>
      </c>
      <c r="E361" t="s">
        <v>16</v>
      </c>
      <c r="F361">
        <f>IF(Table13[[#This Row],[Whether Franchise]]="No",0,1)</f>
        <v>0</v>
      </c>
      <c r="G361" t="s">
        <v>16</v>
      </c>
      <c r="H361" t="s">
        <v>228</v>
      </c>
      <c r="I361">
        <f>IF(Table13[[#This Row],[New Actor2]]="No",0,1)</f>
        <v>0</v>
      </c>
      <c r="J361" t="s">
        <v>16</v>
      </c>
      <c r="K361">
        <f>IF(Table13[[#This Row],[New Director2]]="No",0,1)</f>
        <v>0</v>
      </c>
      <c r="L361" t="s">
        <v>16</v>
      </c>
      <c r="M361">
        <f>IF(Table13[[#This Row],[New Music Director]]="No",0,1)</f>
        <v>0</v>
      </c>
      <c r="N361" t="s">
        <v>16</v>
      </c>
      <c r="O361" t="s">
        <v>956</v>
      </c>
      <c r="P361" t="s">
        <v>957</v>
      </c>
      <c r="Q361" t="s">
        <v>246</v>
      </c>
      <c r="R361">
        <v>70</v>
      </c>
      <c r="S361" s="2">
        <v>25000000</v>
      </c>
      <c r="T361" s="2">
        <v>9400000</v>
      </c>
      <c r="U361" t="str">
        <f t="shared" si="5"/>
        <v>Flop</v>
      </c>
    </row>
    <row r="362" spans="1:21" x14ac:dyDescent="0.3">
      <c r="A362" t="s">
        <v>958</v>
      </c>
      <c r="B362">
        <f>IF(Table13[[#This Row],[Release Period2]]="Normal",1,0)</f>
        <v>1</v>
      </c>
      <c r="C362" t="s">
        <v>15</v>
      </c>
      <c r="D362">
        <f>IF(Table13[[#This Row],[Whether Remake]]="No",0,1)</f>
        <v>0</v>
      </c>
      <c r="E362" t="s">
        <v>16</v>
      </c>
      <c r="F362">
        <f>IF(Table13[[#This Row],[Whether Franchise]]="No",0,1)</f>
        <v>0</v>
      </c>
      <c r="G362" t="s">
        <v>16</v>
      </c>
      <c r="H362" t="s">
        <v>24</v>
      </c>
      <c r="I362">
        <f>IF(Table13[[#This Row],[New Actor2]]="No",0,1)</f>
        <v>0</v>
      </c>
      <c r="J362" t="s">
        <v>16</v>
      </c>
      <c r="K362">
        <f>IF(Table13[[#This Row],[New Director2]]="No",0,1)</f>
        <v>0</v>
      </c>
      <c r="L362" t="s">
        <v>16</v>
      </c>
      <c r="M362">
        <f>IF(Table13[[#This Row],[New Music Director]]="No",0,1)</f>
        <v>0</v>
      </c>
      <c r="N362" t="s">
        <v>16</v>
      </c>
      <c r="O362" t="s">
        <v>956</v>
      </c>
      <c r="P362" t="s">
        <v>316</v>
      </c>
      <c r="Q362" t="s">
        <v>476</v>
      </c>
      <c r="R362">
        <v>250</v>
      </c>
      <c r="S362" s="2">
        <v>67500000</v>
      </c>
      <c r="T362" s="2">
        <v>150560000</v>
      </c>
      <c r="U362" t="str">
        <f t="shared" si="5"/>
        <v>Blockbuster</v>
      </c>
    </row>
    <row r="363" spans="1:21" x14ac:dyDescent="0.3">
      <c r="A363" t="s">
        <v>959</v>
      </c>
      <c r="B363">
        <f>IF(Table13[[#This Row],[Release Period2]]="Normal",1,0)</f>
        <v>0</v>
      </c>
      <c r="C363" t="s">
        <v>23</v>
      </c>
      <c r="D363">
        <f>IF(Table13[[#This Row],[Whether Remake]]="No",0,1)</f>
        <v>0</v>
      </c>
      <c r="E363" t="s">
        <v>16</v>
      </c>
      <c r="F363">
        <f>IF(Table13[[#This Row],[Whether Franchise]]="No",0,1)</f>
        <v>0</v>
      </c>
      <c r="G363" t="s">
        <v>16</v>
      </c>
      <c r="H363" t="s">
        <v>29</v>
      </c>
      <c r="I363">
        <f>IF(Table13[[#This Row],[New Actor2]]="No",0,1)</f>
        <v>0</v>
      </c>
      <c r="J363" t="s">
        <v>16</v>
      </c>
      <c r="K363">
        <f>IF(Table13[[#This Row],[New Director2]]="No",0,1)</f>
        <v>0</v>
      </c>
      <c r="L363" t="s">
        <v>16</v>
      </c>
      <c r="M363">
        <f>IF(Table13[[#This Row],[New Music Director]]="No",0,1)</f>
        <v>0</v>
      </c>
      <c r="N363" t="s">
        <v>16</v>
      </c>
      <c r="O363" t="s">
        <v>956</v>
      </c>
      <c r="P363" t="s">
        <v>960</v>
      </c>
      <c r="Q363" t="s">
        <v>246</v>
      </c>
      <c r="R363">
        <v>50</v>
      </c>
      <c r="S363" s="2">
        <v>40000000</v>
      </c>
      <c r="T363" s="2">
        <v>6200000</v>
      </c>
      <c r="U363" t="str">
        <f t="shared" si="5"/>
        <v>Flop</v>
      </c>
    </row>
    <row r="364" spans="1:21" x14ac:dyDescent="0.3">
      <c r="A364" t="s">
        <v>961</v>
      </c>
      <c r="B364">
        <f>IF(Table13[[#This Row],[Release Period2]]="Normal",1,0)</f>
        <v>0</v>
      </c>
      <c r="C364" t="s">
        <v>23</v>
      </c>
      <c r="D364">
        <f>IF(Table13[[#This Row],[Whether Remake]]="No",0,1)</f>
        <v>0</v>
      </c>
      <c r="E364" t="s">
        <v>16</v>
      </c>
      <c r="F364">
        <f>IF(Table13[[#This Row],[Whether Franchise]]="No",0,1)</f>
        <v>0</v>
      </c>
      <c r="G364" t="s">
        <v>16</v>
      </c>
      <c r="H364" t="s">
        <v>24</v>
      </c>
      <c r="I364">
        <f>IF(Table13[[#This Row],[New Actor2]]="No",0,1)</f>
        <v>0</v>
      </c>
      <c r="J364" t="s">
        <v>16</v>
      </c>
      <c r="K364">
        <f>IF(Table13[[#This Row],[New Director2]]="No",0,1)</f>
        <v>1</v>
      </c>
      <c r="L364" t="s">
        <v>18</v>
      </c>
      <c r="M364">
        <f>IF(Table13[[#This Row],[New Music Director]]="No",0,1)</f>
        <v>0</v>
      </c>
      <c r="N364" t="s">
        <v>16</v>
      </c>
      <c r="O364" t="s">
        <v>956</v>
      </c>
      <c r="P364" t="s">
        <v>962</v>
      </c>
      <c r="Q364" t="s">
        <v>736</v>
      </c>
      <c r="R364">
        <v>125</v>
      </c>
      <c r="S364" s="2">
        <v>55000000</v>
      </c>
      <c r="T364" s="2">
        <v>2025000</v>
      </c>
      <c r="U364" t="str">
        <f t="shared" si="5"/>
        <v>Flop</v>
      </c>
    </row>
    <row r="365" spans="1:21" x14ac:dyDescent="0.3">
      <c r="A365" t="s">
        <v>963</v>
      </c>
      <c r="B365">
        <f>IF(Table13[[#This Row],[Release Period2]]="Normal",1,0)</f>
        <v>1</v>
      </c>
      <c r="C365" t="s">
        <v>15</v>
      </c>
      <c r="D365">
        <f>IF(Table13[[#This Row],[Whether Remake]]="No",0,1)</f>
        <v>0</v>
      </c>
      <c r="E365" t="s">
        <v>16</v>
      </c>
      <c r="F365">
        <f>IF(Table13[[#This Row],[Whether Franchise]]="No",0,1)</f>
        <v>1</v>
      </c>
      <c r="G365" t="s">
        <v>18</v>
      </c>
      <c r="H365" t="s">
        <v>228</v>
      </c>
      <c r="I365">
        <f>IF(Table13[[#This Row],[New Actor2]]="No",0,1)</f>
        <v>0</v>
      </c>
      <c r="J365" t="s">
        <v>16</v>
      </c>
      <c r="K365">
        <f>IF(Table13[[#This Row],[New Director2]]="No",0,1)</f>
        <v>0</v>
      </c>
      <c r="L365" t="s">
        <v>16</v>
      </c>
      <c r="M365">
        <f>IF(Table13[[#This Row],[New Music Director]]="No",0,1)</f>
        <v>1</v>
      </c>
      <c r="N365" t="s">
        <v>18</v>
      </c>
      <c r="O365" t="s">
        <v>956</v>
      </c>
      <c r="P365" t="s">
        <v>230</v>
      </c>
      <c r="Q365" t="s">
        <v>964</v>
      </c>
      <c r="R365">
        <v>1300</v>
      </c>
      <c r="S365" s="2">
        <v>250000000</v>
      </c>
      <c r="T365" s="2">
        <v>206350000</v>
      </c>
      <c r="U365" t="str">
        <f t="shared" si="5"/>
        <v>Average</v>
      </c>
    </row>
    <row r="366" spans="1:21" x14ac:dyDescent="0.3">
      <c r="A366" t="s">
        <v>965</v>
      </c>
      <c r="B366">
        <f>IF(Table13[[#This Row],[Release Period2]]="Normal",1,0)</f>
        <v>1</v>
      </c>
      <c r="C366" t="s">
        <v>15</v>
      </c>
      <c r="D366">
        <f>IF(Table13[[#This Row],[Whether Remake]]="No",0,1)</f>
        <v>0</v>
      </c>
      <c r="E366" t="s">
        <v>16</v>
      </c>
      <c r="F366">
        <f>IF(Table13[[#This Row],[Whether Franchise]]="No",0,1)</f>
        <v>0</v>
      </c>
      <c r="G366" t="s">
        <v>16</v>
      </c>
      <c r="H366" t="s">
        <v>24</v>
      </c>
      <c r="I366">
        <f>IF(Table13[[#This Row],[New Actor2]]="No",0,1)</f>
        <v>1</v>
      </c>
      <c r="J366" t="s">
        <v>18</v>
      </c>
      <c r="K366">
        <f>IF(Table13[[#This Row],[New Director2]]="No",0,1)</f>
        <v>0</v>
      </c>
      <c r="L366" t="s">
        <v>16</v>
      </c>
      <c r="M366">
        <f>IF(Table13[[#This Row],[New Music Director]]="No",0,1)</f>
        <v>0</v>
      </c>
      <c r="N366" t="s">
        <v>16</v>
      </c>
      <c r="O366" t="s">
        <v>966</v>
      </c>
      <c r="P366" t="s">
        <v>967</v>
      </c>
      <c r="Q366" t="s">
        <v>968</v>
      </c>
      <c r="R366">
        <v>1</v>
      </c>
      <c r="S366" s="2">
        <v>1500000</v>
      </c>
      <c r="T366" s="2">
        <v>325000</v>
      </c>
      <c r="U366" t="str">
        <f t="shared" si="5"/>
        <v>Flop</v>
      </c>
    </row>
    <row r="367" spans="1:21" x14ac:dyDescent="0.3">
      <c r="A367" t="s">
        <v>969</v>
      </c>
      <c r="B367">
        <f>IF(Table13[[#This Row],[Release Period2]]="Normal",1,0)</f>
        <v>0</v>
      </c>
      <c r="C367" t="s">
        <v>23</v>
      </c>
      <c r="D367">
        <f>IF(Table13[[#This Row],[Whether Remake]]="No",0,1)</f>
        <v>0</v>
      </c>
      <c r="E367" t="s">
        <v>16</v>
      </c>
      <c r="F367">
        <f>IF(Table13[[#This Row],[Whether Franchise]]="No",0,1)</f>
        <v>0</v>
      </c>
      <c r="G367" t="s">
        <v>16</v>
      </c>
      <c r="H367" t="s">
        <v>64</v>
      </c>
      <c r="I367">
        <f>IF(Table13[[#This Row],[New Actor2]]="No",0,1)</f>
        <v>0</v>
      </c>
      <c r="J367" t="s">
        <v>16</v>
      </c>
      <c r="K367">
        <f>IF(Table13[[#This Row],[New Director2]]="No",0,1)</f>
        <v>0</v>
      </c>
      <c r="L367" t="s">
        <v>16</v>
      </c>
      <c r="M367">
        <f>IF(Table13[[#This Row],[New Music Director]]="No",0,1)</f>
        <v>0</v>
      </c>
      <c r="N367" t="s">
        <v>16</v>
      </c>
      <c r="O367" t="s">
        <v>970</v>
      </c>
      <c r="P367" t="s">
        <v>971</v>
      </c>
      <c r="Q367" t="s">
        <v>150</v>
      </c>
      <c r="R367">
        <v>140</v>
      </c>
      <c r="S367" s="2">
        <v>75000000</v>
      </c>
      <c r="T367" s="2">
        <v>43280000</v>
      </c>
      <c r="U367" t="str">
        <f t="shared" si="5"/>
        <v>Flop</v>
      </c>
    </row>
    <row r="368" spans="1:21" x14ac:dyDescent="0.3">
      <c r="A368" t="s">
        <v>972</v>
      </c>
      <c r="B368">
        <f>IF(Table13[[#This Row],[Release Period2]]="Normal",1,0)</f>
        <v>1</v>
      </c>
      <c r="C368" t="s">
        <v>15</v>
      </c>
      <c r="D368">
        <f>IF(Table13[[#This Row],[Whether Remake]]="No",0,1)</f>
        <v>0</v>
      </c>
      <c r="E368" t="s">
        <v>16</v>
      </c>
      <c r="F368">
        <f>IF(Table13[[#This Row],[Whether Franchise]]="No",0,1)</f>
        <v>0</v>
      </c>
      <c r="G368" t="s">
        <v>16</v>
      </c>
      <c r="H368" t="s">
        <v>55</v>
      </c>
      <c r="I368">
        <f>IF(Table13[[#This Row],[New Actor2]]="No",0,1)</f>
        <v>0</v>
      </c>
      <c r="J368" t="s">
        <v>16</v>
      </c>
      <c r="K368">
        <f>IF(Table13[[#This Row],[New Director2]]="No",0,1)</f>
        <v>0</v>
      </c>
      <c r="L368" t="s">
        <v>16</v>
      </c>
      <c r="M368">
        <f>IF(Table13[[#This Row],[New Music Director]]="No",0,1)</f>
        <v>0</v>
      </c>
      <c r="N368" t="s">
        <v>16</v>
      </c>
      <c r="O368" t="s">
        <v>970</v>
      </c>
      <c r="P368" t="s">
        <v>804</v>
      </c>
      <c r="Q368" t="s">
        <v>625</v>
      </c>
      <c r="R368">
        <v>425</v>
      </c>
      <c r="S368" s="2">
        <v>100000000</v>
      </c>
      <c r="T368" s="2">
        <v>30967500</v>
      </c>
      <c r="U368" t="str">
        <f t="shared" si="5"/>
        <v>Flop</v>
      </c>
    </row>
    <row r="369" spans="1:21" x14ac:dyDescent="0.3">
      <c r="A369" t="s">
        <v>973</v>
      </c>
      <c r="B369">
        <f>IF(Table13[[#This Row],[Release Period2]]="Normal",1,0)</f>
        <v>0</v>
      </c>
      <c r="C369" t="s">
        <v>23</v>
      </c>
      <c r="D369">
        <f>IF(Table13[[#This Row],[Whether Remake]]="No",0,1)</f>
        <v>0</v>
      </c>
      <c r="E369" t="s">
        <v>16</v>
      </c>
      <c r="F369">
        <f>IF(Table13[[#This Row],[Whether Franchise]]="No",0,1)</f>
        <v>0</v>
      </c>
      <c r="G369" t="s">
        <v>16</v>
      </c>
      <c r="H369" t="s">
        <v>228</v>
      </c>
      <c r="I369">
        <f>IF(Table13[[#This Row],[New Actor2]]="No",0,1)</f>
        <v>0</v>
      </c>
      <c r="J369" t="s">
        <v>16</v>
      </c>
      <c r="K369">
        <f>IF(Table13[[#This Row],[New Director2]]="No",0,1)</f>
        <v>0</v>
      </c>
      <c r="L369" t="s">
        <v>16</v>
      </c>
      <c r="M369">
        <f>IF(Table13[[#This Row],[New Music Director]]="No",0,1)</f>
        <v>0</v>
      </c>
      <c r="N369" t="s">
        <v>16</v>
      </c>
      <c r="O369" t="s">
        <v>970</v>
      </c>
      <c r="P369" t="s">
        <v>974</v>
      </c>
      <c r="Q369" t="s">
        <v>975</v>
      </c>
      <c r="R369">
        <v>575</v>
      </c>
      <c r="S369" s="2">
        <v>80000000</v>
      </c>
      <c r="T369" s="2">
        <v>30900000</v>
      </c>
      <c r="U369" t="str">
        <f t="shared" si="5"/>
        <v>Flop</v>
      </c>
    </row>
    <row r="370" spans="1:21" x14ac:dyDescent="0.3">
      <c r="A370" t="s">
        <v>976</v>
      </c>
      <c r="B370">
        <f>IF(Table13[[#This Row],[Release Period2]]="Normal",1,0)</f>
        <v>0</v>
      </c>
      <c r="C370" t="s">
        <v>23</v>
      </c>
      <c r="D370">
        <f>IF(Table13[[#This Row],[Whether Remake]]="No",0,1)</f>
        <v>0</v>
      </c>
      <c r="E370" t="s">
        <v>16</v>
      </c>
      <c r="F370">
        <f>IF(Table13[[#This Row],[Whether Franchise]]="No",0,1)</f>
        <v>0</v>
      </c>
      <c r="G370" t="s">
        <v>16</v>
      </c>
      <c r="H370" t="s">
        <v>24</v>
      </c>
      <c r="I370">
        <f>IF(Table13[[#This Row],[New Actor2]]="No",0,1)</f>
        <v>0</v>
      </c>
      <c r="J370" t="s">
        <v>16</v>
      </c>
      <c r="K370">
        <f>IF(Table13[[#This Row],[New Director2]]="No",0,1)</f>
        <v>0</v>
      </c>
      <c r="L370" t="s">
        <v>16</v>
      </c>
      <c r="M370">
        <f>IF(Table13[[#This Row],[New Music Director]]="No",0,1)</f>
        <v>0</v>
      </c>
      <c r="N370" t="s">
        <v>16</v>
      </c>
      <c r="O370" t="s">
        <v>970</v>
      </c>
      <c r="P370" t="s">
        <v>977</v>
      </c>
      <c r="Q370" t="s">
        <v>138</v>
      </c>
      <c r="R370">
        <v>125</v>
      </c>
      <c r="S370" s="2">
        <v>55000000</v>
      </c>
      <c r="T370" s="2">
        <v>6996000</v>
      </c>
      <c r="U370" t="str">
        <f t="shared" si="5"/>
        <v>Flop</v>
      </c>
    </row>
    <row r="371" spans="1:21" x14ac:dyDescent="0.3">
      <c r="A371" t="s">
        <v>978</v>
      </c>
      <c r="B371">
        <f>IF(Table13[[#This Row],[Release Period2]]="Normal",1,0)</f>
        <v>1</v>
      </c>
      <c r="C371" t="s">
        <v>15</v>
      </c>
      <c r="D371">
        <f>IF(Table13[[#This Row],[Whether Remake]]="No",0,1)</f>
        <v>0</v>
      </c>
      <c r="E371" t="s">
        <v>16</v>
      </c>
      <c r="F371">
        <f>IF(Table13[[#This Row],[Whether Franchise]]="No",0,1)</f>
        <v>0</v>
      </c>
      <c r="G371" t="s">
        <v>16</v>
      </c>
      <c r="H371" t="s">
        <v>24</v>
      </c>
      <c r="I371">
        <f>IF(Table13[[#This Row],[New Actor2]]="No",0,1)</f>
        <v>0</v>
      </c>
      <c r="J371" t="s">
        <v>16</v>
      </c>
      <c r="K371">
        <f>IF(Table13[[#This Row],[New Director2]]="No",0,1)</f>
        <v>0</v>
      </c>
      <c r="L371" t="s">
        <v>16</v>
      </c>
      <c r="M371">
        <f>IF(Table13[[#This Row],[New Music Director]]="No",0,1)</f>
        <v>0</v>
      </c>
      <c r="N371" t="s">
        <v>16</v>
      </c>
      <c r="O371" t="s">
        <v>970</v>
      </c>
      <c r="P371" t="s">
        <v>977</v>
      </c>
      <c r="Q371" t="s">
        <v>979</v>
      </c>
      <c r="R371">
        <v>275</v>
      </c>
      <c r="S371" s="2">
        <v>60000000</v>
      </c>
      <c r="T371" s="2">
        <v>11000000</v>
      </c>
      <c r="U371" t="str">
        <f t="shared" si="5"/>
        <v>Flop</v>
      </c>
    </row>
    <row r="372" spans="1:21" x14ac:dyDescent="0.3">
      <c r="A372" t="s">
        <v>980</v>
      </c>
      <c r="B372">
        <f>IF(Table13[[#This Row],[Release Period2]]="Normal",1,0)</f>
        <v>0</v>
      </c>
      <c r="C372" t="s">
        <v>23</v>
      </c>
      <c r="D372">
        <f>IF(Table13[[#This Row],[Whether Remake]]="No",0,1)</f>
        <v>0</v>
      </c>
      <c r="E372" t="s">
        <v>16</v>
      </c>
      <c r="F372">
        <f>IF(Table13[[#This Row],[Whether Franchise]]="No",0,1)</f>
        <v>0</v>
      </c>
      <c r="G372" t="s">
        <v>16</v>
      </c>
      <c r="H372" t="s">
        <v>55</v>
      </c>
      <c r="I372">
        <f>IF(Table13[[#This Row],[New Actor2]]="No",0,1)</f>
        <v>0</v>
      </c>
      <c r="J372" t="s">
        <v>16</v>
      </c>
      <c r="K372">
        <f>IF(Table13[[#This Row],[New Director2]]="No",0,1)</f>
        <v>0</v>
      </c>
      <c r="L372" t="s">
        <v>16</v>
      </c>
      <c r="M372">
        <f>IF(Table13[[#This Row],[New Music Director]]="No",0,1)</f>
        <v>0</v>
      </c>
      <c r="N372" t="s">
        <v>16</v>
      </c>
      <c r="O372" t="s">
        <v>970</v>
      </c>
      <c r="P372" t="s">
        <v>981</v>
      </c>
      <c r="Q372" t="s">
        <v>69</v>
      </c>
      <c r="R372">
        <v>650</v>
      </c>
      <c r="S372" s="2">
        <v>210000000</v>
      </c>
      <c r="T372" s="2">
        <v>91500000</v>
      </c>
      <c r="U372" t="str">
        <f t="shared" si="5"/>
        <v>Flop</v>
      </c>
    </row>
    <row r="373" spans="1:21" x14ac:dyDescent="0.3">
      <c r="A373" t="s">
        <v>982</v>
      </c>
      <c r="B373">
        <f>IF(Table13[[#This Row],[Release Period2]]="Normal",1,0)</f>
        <v>0</v>
      </c>
      <c r="C373" t="s">
        <v>23</v>
      </c>
      <c r="D373">
        <f>IF(Table13[[#This Row],[Whether Remake]]="No",0,1)</f>
        <v>0</v>
      </c>
      <c r="E373" t="s">
        <v>16</v>
      </c>
      <c r="F373">
        <f>IF(Table13[[#This Row],[Whether Franchise]]="No",0,1)</f>
        <v>0</v>
      </c>
      <c r="G373" t="s">
        <v>16</v>
      </c>
      <c r="H373" t="s">
        <v>64</v>
      </c>
      <c r="I373">
        <f>IF(Table13[[#This Row],[New Actor2]]="No",0,1)</f>
        <v>0</v>
      </c>
      <c r="J373" t="s">
        <v>16</v>
      </c>
      <c r="K373">
        <f>IF(Table13[[#This Row],[New Director2]]="No",0,1)</f>
        <v>0</v>
      </c>
      <c r="L373" t="s">
        <v>16</v>
      </c>
      <c r="M373">
        <f>IF(Table13[[#This Row],[New Music Director]]="No",0,1)</f>
        <v>0</v>
      </c>
      <c r="N373" t="s">
        <v>16</v>
      </c>
      <c r="O373" t="s">
        <v>970</v>
      </c>
      <c r="P373" t="s">
        <v>464</v>
      </c>
      <c r="Q373" t="s">
        <v>410</v>
      </c>
      <c r="R373">
        <v>375</v>
      </c>
      <c r="S373" s="2">
        <v>100000000</v>
      </c>
      <c r="T373" s="2">
        <v>195600000</v>
      </c>
      <c r="U373" t="str">
        <f t="shared" si="5"/>
        <v>Hit</v>
      </c>
    </row>
    <row r="374" spans="1:21" x14ac:dyDescent="0.3">
      <c r="A374" t="s">
        <v>983</v>
      </c>
      <c r="B374">
        <f>IF(Table13[[#This Row],[Release Period2]]="Normal",1,0)</f>
        <v>0</v>
      </c>
      <c r="C374" t="s">
        <v>23</v>
      </c>
      <c r="D374">
        <f>IF(Table13[[#This Row],[Whether Remake]]="No",0,1)</f>
        <v>0</v>
      </c>
      <c r="E374" t="s">
        <v>16</v>
      </c>
      <c r="F374">
        <f>IF(Table13[[#This Row],[Whether Franchise]]="No",0,1)</f>
        <v>0</v>
      </c>
      <c r="G374" t="s">
        <v>16</v>
      </c>
      <c r="H374" t="s">
        <v>24</v>
      </c>
      <c r="I374">
        <f>IF(Table13[[#This Row],[New Actor2]]="No",0,1)</f>
        <v>0</v>
      </c>
      <c r="J374" t="s">
        <v>16</v>
      </c>
      <c r="K374">
        <f>IF(Table13[[#This Row],[New Director2]]="No",0,1)</f>
        <v>0</v>
      </c>
      <c r="L374" t="s">
        <v>16</v>
      </c>
      <c r="M374">
        <f>IF(Table13[[#This Row],[New Music Director]]="No",0,1)</f>
        <v>0</v>
      </c>
      <c r="N374" t="s">
        <v>16</v>
      </c>
      <c r="O374" t="s">
        <v>970</v>
      </c>
      <c r="P374" t="s">
        <v>464</v>
      </c>
      <c r="Q374" t="s">
        <v>138</v>
      </c>
      <c r="R374">
        <v>425</v>
      </c>
      <c r="S374" s="2">
        <v>115000000</v>
      </c>
      <c r="T374" s="2">
        <v>95900000</v>
      </c>
      <c r="U374" t="str">
        <f t="shared" si="5"/>
        <v>Average</v>
      </c>
    </row>
    <row r="375" spans="1:21" x14ac:dyDescent="0.3">
      <c r="A375" t="s">
        <v>984</v>
      </c>
      <c r="B375">
        <f>IF(Table13[[#This Row],[Release Period2]]="Normal",1,0)</f>
        <v>0</v>
      </c>
      <c r="C375" t="s">
        <v>23</v>
      </c>
      <c r="D375">
        <f>IF(Table13[[#This Row],[Whether Remake]]="No",0,1)</f>
        <v>0</v>
      </c>
      <c r="E375" t="s">
        <v>16</v>
      </c>
      <c r="F375">
        <f>IF(Table13[[#This Row],[Whether Franchise]]="No",0,1)</f>
        <v>0</v>
      </c>
      <c r="G375" t="s">
        <v>16</v>
      </c>
      <c r="H375" t="s">
        <v>29</v>
      </c>
      <c r="I375">
        <f>IF(Table13[[#This Row],[New Actor2]]="No",0,1)</f>
        <v>0</v>
      </c>
      <c r="J375" t="s">
        <v>16</v>
      </c>
      <c r="K375">
        <f>IF(Table13[[#This Row],[New Director2]]="No",0,1)</f>
        <v>0</v>
      </c>
      <c r="L375" t="s">
        <v>16</v>
      </c>
      <c r="M375">
        <f>IF(Table13[[#This Row],[New Music Director]]="No",0,1)</f>
        <v>0</v>
      </c>
      <c r="N375" t="s">
        <v>16</v>
      </c>
      <c r="O375" t="s">
        <v>970</v>
      </c>
      <c r="P375" t="s">
        <v>230</v>
      </c>
      <c r="Q375" t="s">
        <v>246</v>
      </c>
      <c r="R375">
        <v>275</v>
      </c>
      <c r="S375" s="2">
        <v>90000000</v>
      </c>
      <c r="T375" s="2">
        <v>61400000</v>
      </c>
      <c r="U375" t="str">
        <f t="shared" si="5"/>
        <v>Flop</v>
      </c>
    </row>
    <row r="376" spans="1:21" x14ac:dyDescent="0.3">
      <c r="A376" t="s">
        <v>985</v>
      </c>
      <c r="B376">
        <f>IF(Table13[[#This Row],[Release Period2]]="Normal",1,0)</f>
        <v>0</v>
      </c>
      <c r="C376" t="s">
        <v>23</v>
      </c>
      <c r="D376">
        <f>IF(Table13[[#This Row],[Whether Remake]]="No",0,1)</f>
        <v>0</v>
      </c>
      <c r="E376" t="s">
        <v>16</v>
      </c>
      <c r="F376">
        <f>IF(Table13[[#This Row],[Whether Franchise]]="No",0,1)</f>
        <v>0</v>
      </c>
      <c r="G376" t="s">
        <v>16</v>
      </c>
      <c r="H376" t="s">
        <v>24</v>
      </c>
      <c r="I376">
        <f>IF(Table13[[#This Row],[New Actor2]]="No",0,1)</f>
        <v>0</v>
      </c>
      <c r="J376" t="s">
        <v>16</v>
      </c>
      <c r="K376">
        <f>IF(Table13[[#This Row],[New Director2]]="No",0,1)</f>
        <v>0</v>
      </c>
      <c r="L376" t="s">
        <v>16</v>
      </c>
      <c r="M376">
        <f>IF(Table13[[#This Row],[New Music Director]]="No",0,1)</f>
        <v>0</v>
      </c>
      <c r="N376" t="s">
        <v>16</v>
      </c>
      <c r="O376" t="s">
        <v>986</v>
      </c>
      <c r="P376" t="s">
        <v>987</v>
      </c>
      <c r="Q376" t="s">
        <v>988</v>
      </c>
      <c r="R376">
        <v>40</v>
      </c>
      <c r="S376" s="2">
        <v>10000000</v>
      </c>
      <c r="T376" s="2">
        <v>1525000</v>
      </c>
      <c r="U376" t="str">
        <f t="shared" si="5"/>
        <v>Flop</v>
      </c>
    </row>
    <row r="377" spans="1:21" x14ac:dyDescent="0.3">
      <c r="A377" t="s">
        <v>989</v>
      </c>
      <c r="B377">
        <f>IF(Table13[[#This Row],[Release Period2]]="Normal",1,0)</f>
        <v>1</v>
      </c>
      <c r="C377" t="s">
        <v>15</v>
      </c>
      <c r="D377">
        <f>IF(Table13[[#This Row],[Whether Remake]]="No",0,1)</f>
        <v>0</v>
      </c>
      <c r="E377" t="s">
        <v>16</v>
      </c>
      <c r="F377">
        <f>IF(Table13[[#This Row],[Whether Franchise]]="No",0,1)</f>
        <v>0</v>
      </c>
      <c r="G377" t="s">
        <v>16</v>
      </c>
      <c r="H377" t="s">
        <v>42</v>
      </c>
      <c r="I377">
        <f>IF(Table13[[#This Row],[New Actor2]]="No",0,1)</f>
        <v>0</v>
      </c>
      <c r="J377" t="s">
        <v>16</v>
      </c>
      <c r="K377">
        <f>IF(Table13[[#This Row],[New Director2]]="No",0,1)</f>
        <v>0</v>
      </c>
      <c r="L377" t="s">
        <v>16</v>
      </c>
      <c r="M377">
        <f>IF(Table13[[#This Row],[New Music Director]]="No",0,1)</f>
        <v>0</v>
      </c>
      <c r="N377" t="s">
        <v>16</v>
      </c>
      <c r="O377" t="s">
        <v>990</v>
      </c>
      <c r="P377" t="s">
        <v>991</v>
      </c>
      <c r="Q377" t="s">
        <v>992</v>
      </c>
      <c r="R377">
        <v>550</v>
      </c>
      <c r="S377" s="2">
        <v>95000000</v>
      </c>
      <c r="T377" s="2">
        <v>12500000</v>
      </c>
      <c r="U377" t="str">
        <f t="shared" si="5"/>
        <v>Flop</v>
      </c>
    </row>
    <row r="378" spans="1:21" x14ac:dyDescent="0.3">
      <c r="A378" t="s">
        <v>993</v>
      </c>
      <c r="B378">
        <f>IF(Table13[[#This Row],[Release Period2]]="Normal",1,0)</f>
        <v>1</v>
      </c>
      <c r="C378" t="s">
        <v>15</v>
      </c>
      <c r="D378">
        <f>IF(Table13[[#This Row],[Whether Remake]]="No",0,1)</f>
        <v>0</v>
      </c>
      <c r="E378" t="s">
        <v>16</v>
      </c>
      <c r="F378">
        <f>IF(Table13[[#This Row],[Whether Franchise]]="No",0,1)</f>
        <v>0</v>
      </c>
      <c r="G378" t="s">
        <v>16</v>
      </c>
      <c r="H378" t="s">
        <v>118</v>
      </c>
      <c r="I378">
        <f>IF(Table13[[#This Row],[New Actor2]]="No",0,1)</f>
        <v>0</v>
      </c>
      <c r="J378" t="s">
        <v>16</v>
      </c>
      <c r="K378">
        <f>IF(Table13[[#This Row],[New Director2]]="No",0,1)</f>
        <v>1</v>
      </c>
      <c r="L378" t="s">
        <v>18</v>
      </c>
      <c r="M378">
        <f>IF(Table13[[#This Row],[New Music Director]]="No",0,1)</f>
        <v>0</v>
      </c>
      <c r="N378" t="s">
        <v>16</v>
      </c>
      <c r="O378" t="s">
        <v>990</v>
      </c>
      <c r="P378" t="s">
        <v>994</v>
      </c>
      <c r="Q378" t="s">
        <v>710</v>
      </c>
      <c r="R378">
        <v>650</v>
      </c>
      <c r="S378" s="2">
        <v>190000000</v>
      </c>
      <c r="T378" s="2">
        <v>198675000</v>
      </c>
      <c r="U378" t="str">
        <f t="shared" si="5"/>
        <v>Hit</v>
      </c>
    </row>
    <row r="379" spans="1:21" x14ac:dyDescent="0.3">
      <c r="A379" t="s">
        <v>995</v>
      </c>
      <c r="B379">
        <f>IF(Table13[[#This Row],[Release Period2]]="Normal",1,0)</f>
        <v>1</v>
      </c>
      <c r="C379" t="s">
        <v>15</v>
      </c>
      <c r="D379">
        <f>IF(Table13[[#This Row],[Whether Remake]]="No",0,1)</f>
        <v>0</v>
      </c>
      <c r="E379" t="s">
        <v>16</v>
      </c>
      <c r="F379">
        <f>IF(Table13[[#This Row],[Whether Franchise]]="No",0,1)</f>
        <v>0</v>
      </c>
      <c r="G379" t="s">
        <v>16</v>
      </c>
      <c r="H379" t="s">
        <v>24</v>
      </c>
      <c r="I379">
        <f>IF(Table13[[#This Row],[New Actor2]]="No",0,1)</f>
        <v>0</v>
      </c>
      <c r="J379" t="s">
        <v>16</v>
      </c>
      <c r="K379">
        <f>IF(Table13[[#This Row],[New Director2]]="No",0,1)</f>
        <v>0</v>
      </c>
      <c r="L379" t="s">
        <v>16</v>
      </c>
      <c r="M379">
        <f>IF(Table13[[#This Row],[New Music Director]]="No",0,1)</f>
        <v>0</v>
      </c>
      <c r="N379" t="s">
        <v>16</v>
      </c>
      <c r="O379" t="s">
        <v>990</v>
      </c>
      <c r="P379" t="s">
        <v>996</v>
      </c>
      <c r="Q379" t="s">
        <v>72</v>
      </c>
      <c r="R379">
        <v>325</v>
      </c>
      <c r="S379" s="2">
        <v>60000000</v>
      </c>
      <c r="T379" s="2">
        <v>42300000</v>
      </c>
      <c r="U379" t="str">
        <f t="shared" si="5"/>
        <v>Flop</v>
      </c>
    </row>
    <row r="380" spans="1:21" x14ac:dyDescent="0.3">
      <c r="A380" t="s">
        <v>997</v>
      </c>
      <c r="B380">
        <f>IF(Table13[[#This Row],[Release Period2]]="Normal",1,0)</f>
        <v>1</v>
      </c>
      <c r="C380" t="s">
        <v>15</v>
      </c>
      <c r="D380">
        <f>IF(Table13[[#This Row],[Whether Remake]]="No",0,1)</f>
        <v>0</v>
      </c>
      <c r="E380" t="s">
        <v>16</v>
      </c>
      <c r="F380">
        <f>IF(Table13[[#This Row],[Whether Franchise]]="No",0,1)</f>
        <v>0</v>
      </c>
      <c r="G380" t="s">
        <v>16</v>
      </c>
      <c r="H380" t="s">
        <v>29</v>
      </c>
      <c r="I380">
        <f>IF(Table13[[#This Row],[New Actor2]]="No",0,1)</f>
        <v>1</v>
      </c>
      <c r="J380" t="s">
        <v>18</v>
      </c>
      <c r="K380">
        <f>IF(Table13[[#This Row],[New Director2]]="No",0,1)</f>
        <v>1</v>
      </c>
      <c r="L380" t="s">
        <v>18</v>
      </c>
      <c r="M380">
        <f>IF(Table13[[#This Row],[New Music Director]]="No",0,1)</f>
        <v>1</v>
      </c>
      <c r="N380" t="s">
        <v>18</v>
      </c>
      <c r="O380" t="s">
        <v>998</v>
      </c>
      <c r="P380" t="s">
        <v>999</v>
      </c>
      <c r="Q380" t="s">
        <v>1000</v>
      </c>
      <c r="R380">
        <v>30</v>
      </c>
      <c r="S380" s="2">
        <v>15000000</v>
      </c>
      <c r="T380" s="2">
        <v>475000</v>
      </c>
      <c r="U380" t="str">
        <f t="shared" si="5"/>
        <v>Flop</v>
      </c>
    </row>
    <row r="381" spans="1:21" x14ac:dyDescent="0.3">
      <c r="A381" t="s">
        <v>1001</v>
      </c>
      <c r="B381">
        <f>IF(Table13[[#This Row],[Release Period2]]="Normal",1,0)</f>
        <v>0</v>
      </c>
      <c r="C381" t="s">
        <v>23</v>
      </c>
      <c r="D381">
        <f>IF(Table13[[#This Row],[Whether Remake]]="No",0,1)</f>
        <v>0</v>
      </c>
      <c r="E381" t="s">
        <v>16</v>
      </c>
      <c r="F381">
        <f>IF(Table13[[#This Row],[Whether Franchise]]="No",0,1)</f>
        <v>0</v>
      </c>
      <c r="G381" t="s">
        <v>16</v>
      </c>
      <c r="H381" t="s">
        <v>29</v>
      </c>
      <c r="I381">
        <f>IF(Table13[[#This Row],[New Actor2]]="No",0,1)</f>
        <v>0</v>
      </c>
      <c r="J381" t="s">
        <v>16</v>
      </c>
      <c r="K381">
        <f>IF(Table13[[#This Row],[New Director2]]="No",0,1)</f>
        <v>1</v>
      </c>
      <c r="L381" t="s">
        <v>18</v>
      </c>
      <c r="M381">
        <f>IF(Table13[[#This Row],[New Music Director]]="No",0,1)</f>
        <v>0</v>
      </c>
      <c r="N381" t="s">
        <v>16</v>
      </c>
      <c r="O381" t="s">
        <v>1002</v>
      </c>
      <c r="P381" t="s">
        <v>1003</v>
      </c>
      <c r="Q381" t="s">
        <v>736</v>
      </c>
      <c r="R381">
        <v>75</v>
      </c>
      <c r="S381" s="2">
        <v>35000000</v>
      </c>
      <c r="T381" s="2">
        <v>1950000</v>
      </c>
      <c r="U381" t="str">
        <f t="shared" si="5"/>
        <v>Flop</v>
      </c>
    </row>
    <row r="382" spans="1:21" x14ac:dyDescent="0.3">
      <c r="A382" t="s">
        <v>1004</v>
      </c>
      <c r="B382">
        <f>IF(Table13[[#This Row],[Release Period2]]="Normal",1,0)</f>
        <v>1</v>
      </c>
      <c r="C382" t="s">
        <v>15</v>
      </c>
      <c r="D382">
        <f>IF(Table13[[#This Row],[Whether Remake]]="No",0,1)</f>
        <v>0</v>
      </c>
      <c r="E382" t="s">
        <v>16</v>
      </c>
      <c r="F382">
        <f>IF(Table13[[#This Row],[Whether Franchise]]="No",0,1)</f>
        <v>0</v>
      </c>
      <c r="G382" t="s">
        <v>16</v>
      </c>
      <c r="H382" t="s">
        <v>228</v>
      </c>
      <c r="I382">
        <f>IF(Table13[[#This Row],[New Actor2]]="No",0,1)</f>
        <v>0</v>
      </c>
      <c r="J382" t="s">
        <v>16</v>
      </c>
      <c r="K382">
        <f>IF(Table13[[#This Row],[New Director2]]="No",0,1)</f>
        <v>1</v>
      </c>
      <c r="L382" t="s">
        <v>18</v>
      </c>
      <c r="M382">
        <f>IF(Table13[[#This Row],[New Music Director]]="No",0,1)</f>
        <v>1</v>
      </c>
      <c r="N382" t="s">
        <v>18</v>
      </c>
      <c r="O382" t="s">
        <v>1005</v>
      </c>
      <c r="P382" t="s">
        <v>1006</v>
      </c>
      <c r="Q382" t="s">
        <v>1007</v>
      </c>
      <c r="R382">
        <v>2</v>
      </c>
      <c r="S382" s="2">
        <v>3000000</v>
      </c>
      <c r="T382" s="2">
        <v>75000</v>
      </c>
      <c r="U382" t="str">
        <f t="shared" si="5"/>
        <v>Flop</v>
      </c>
    </row>
    <row r="383" spans="1:21" x14ac:dyDescent="0.3">
      <c r="A383" t="s">
        <v>1008</v>
      </c>
      <c r="B383">
        <f>IF(Table13[[#This Row],[Release Period2]]="Normal",1,0)</f>
        <v>1</v>
      </c>
      <c r="C383" t="s">
        <v>15</v>
      </c>
      <c r="D383">
        <f>IF(Table13[[#This Row],[Whether Remake]]="No",0,1)</f>
        <v>0</v>
      </c>
      <c r="E383" t="s">
        <v>16</v>
      </c>
      <c r="F383">
        <f>IF(Table13[[#This Row],[Whether Franchise]]="No",0,1)</f>
        <v>0</v>
      </c>
      <c r="G383" t="s">
        <v>16</v>
      </c>
      <c r="H383" t="s">
        <v>24</v>
      </c>
      <c r="I383">
        <f>IF(Table13[[#This Row],[New Actor2]]="No",0,1)</f>
        <v>1</v>
      </c>
      <c r="J383" t="s">
        <v>18</v>
      </c>
      <c r="K383">
        <f>IF(Table13[[#This Row],[New Director2]]="No",0,1)</f>
        <v>1</v>
      </c>
      <c r="L383" t="s">
        <v>18</v>
      </c>
      <c r="M383">
        <f>IF(Table13[[#This Row],[New Music Director]]="No",0,1)</f>
        <v>0</v>
      </c>
      <c r="N383" t="s">
        <v>16</v>
      </c>
      <c r="O383" t="s">
        <v>1009</v>
      </c>
      <c r="P383" t="s">
        <v>1010</v>
      </c>
      <c r="Q383" t="s">
        <v>125</v>
      </c>
      <c r="R383">
        <v>55</v>
      </c>
      <c r="S383" s="2">
        <v>17500000</v>
      </c>
      <c r="T383" s="2">
        <v>675000</v>
      </c>
      <c r="U383" t="str">
        <f t="shared" si="5"/>
        <v>Flop</v>
      </c>
    </row>
    <row r="384" spans="1:21" x14ac:dyDescent="0.3">
      <c r="A384" t="s">
        <v>1011</v>
      </c>
      <c r="B384">
        <f>IF(Table13[[#This Row],[Release Period2]]="Normal",1,0)</f>
        <v>1</v>
      </c>
      <c r="C384" t="s">
        <v>15</v>
      </c>
      <c r="D384">
        <f>IF(Table13[[#This Row],[Whether Remake]]="No",0,1)</f>
        <v>0</v>
      </c>
      <c r="E384" t="s">
        <v>16</v>
      </c>
      <c r="F384">
        <f>IF(Table13[[#This Row],[Whether Franchise]]="No",0,1)</f>
        <v>0</v>
      </c>
      <c r="G384" t="s">
        <v>16</v>
      </c>
      <c r="H384" t="s">
        <v>38</v>
      </c>
      <c r="I384">
        <f>IF(Table13[[#This Row],[New Actor2]]="No",0,1)</f>
        <v>1</v>
      </c>
      <c r="J384" t="s">
        <v>18</v>
      </c>
      <c r="K384">
        <f>IF(Table13[[#This Row],[New Director2]]="No",0,1)</f>
        <v>0</v>
      </c>
      <c r="L384" t="s">
        <v>16</v>
      </c>
      <c r="M384">
        <f>IF(Table13[[#This Row],[New Music Director]]="No",0,1)</f>
        <v>0</v>
      </c>
      <c r="N384" t="s">
        <v>16</v>
      </c>
      <c r="O384" t="s">
        <v>1012</v>
      </c>
      <c r="P384" t="s">
        <v>253</v>
      </c>
      <c r="Q384" t="s">
        <v>720</v>
      </c>
      <c r="R384">
        <v>10</v>
      </c>
      <c r="S384" s="2">
        <v>1500000</v>
      </c>
      <c r="T384" s="2">
        <v>2200000</v>
      </c>
      <c r="U384" t="str">
        <f t="shared" si="5"/>
        <v>Hit</v>
      </c>
    </row>
    <row r="385" spans="1:21" x14ac:dyDescent="0.3">
      <c r="A385" t="s">
        <v>1013</v>
      </c>
      <c r="B385">
        <f>IF(Table13[[#This Row],[Release Period2]]="Normal",1,0)</f>
        <v>1</v>
      </c>
      <c r="C385" t="s">
        <v>15</v>
      </c>
      <c r="D385">
        <f>IF(Table13[[#This Row],[Whether Remake]]="No",0,1)</f>
        <v>0</v>
      </c>
      <c r="E385" t="s">
        <v>16</v>
      </c>
      <c r="F385">
        <f>IF(Table13[[#This Row],[Whether Franchise]]="No",0,1)</f>
        <v>0</v>
      </c>
      <c r="G385" t="s">
        <v>16</v>
      </c>
      <c r="H385" t="s">
        <v>29</v>
      </c>
      <c r="I385">
        <f>IF(Table13[[#This Row],[New Actor2]]="No",0,1)</f>
        <v>0</v>
      </c>
      <c r="J385" t="s">
        <v>16</v>
      </c>
      <c r="K385">
        <f>IF(Table13[[#This Row],[New Director2]]="No",0,1)</f>
        <v>1</v>
      </c>
      <c r="L385" t="s">
        <v>18</v>
      </c>
      <c r="M385">
        <f>IF(Table13[[#This Row],[New Music Director]]="No",0,1)</f>
        <v>1</v>
      </c>
      <c r="N385" t="s">
        <v>18</v>
      </c>
      <c r="O385" t="s">
        <v>1014</v>
      </c>
      <c r="P385" t="s">
        <v>1015</v>
      </c>
      <c r="Q385" t="s">
        <v>1016</v>
      </c>
      <c r="R385">
        <v>85</v>
      </c>
      <c r="S385" s="2">
        <v>40000000</v>
      </c>
      <c r="T385" s="2">
        <v>1150000</v>
      </c>
      <c r="U385" t="str">
        <f t="shared" si="5"/>
        <v>Flop</v>
      </c>
    </row>
    <row r="386" spans="1:21" x14ac:dyDescent="0.3">
      <c r="A386" t="s">
        <v>1017</v>
      </c>
      <c r="B386">
        <f>IF(Table13[[#This Row],[Release Period2]]="Normal",1,0)</f>
        <v>0</v>
      </c>
      <c r="C386" t="s">
        <v>23</v>
      </c>
      <c r="D386">
        <f>IF(Table13[[#This Row],[Whether Remake]]="No",0,1)</f>
        <v>0</v>
      </c>
      <c r="E386" t="s">
        <v>16</v>
      </c>
      <c r="F386">
        <f>IF(Table13[[#This Row],[Whether Franchise]]="No",0,1)</f>
        <v>0</v>
      </c>
      <c r="G386" t="s">
        <v>16</v>
      </c>
      <c r="H386" t="s">
        <v>24</v>
      </c>
      <c r="I386">
        <f>IF(Table13[[#This Row],[New Actor2]]="No",0,1)</f>
        <v>0</v>
      </c>
      <c r="J386" t="s">
        <v>16</v>
      </c>
      <c r="K386">
        <f>IF(Table13[[#This Row],[New Director2]]="No",0,1)</f>
        <v>1</v>
      </c>
      <c r="L386" t="s">
        <v>18</v>
      </c>
      <c r="M386">
        <f>IF(Table13[[#This Row],[New Music Director]]="No",0,1)</f>
        <v>1</v>
      </c>
      <c r="N386" t="s">
        <v>18</v>
      </c>
      <c r="O386" t="s">
        <v>1014</v>
      </c>
      <c r="P386" t="s">
        <v>1018</v>
      </c>
      <c r="Q386" t="s">
        <v>1019</v>
      </c>
      <c r="R386">
        <v>35</v>
      </c>
      <c r="S386" s="2">
        <v>20000000</v>
      </c>
      <c r="T386" s="2">
        <v>525000</v>
      </c>
      <c r="U386" t="str">
        <f t="shared" ref="U386:U449" si="6">IF(T386 &gt;= 2*S386, "Blockbuster", IF(T386 &gt;= S386, "Hit", IF(T386 &gt;= 0.75*S386, "Average", "Flop")))</f>
        <v>Flop</v>
      </c>
    </row>
    <row r="387" spans="1:21" x14ac:dyDescent="0.3">
      <c r="A387" t="s">
        <v>1020</v>
      </c>
      <c r="B387">
        <f>IF(Table13[[#This Row],[Release Period2]]="Normal",1,0)</f>
        <v>1</v>
      </c>
      <c r="C387" t="s">
        <v>15</v>
      </c>
      <c r="D387">
        <f>IF(Table13[[#This Row],[Whether Remake]]="No",0,1)</f>
        <v>0</v>
      </c>
      <c r="E387" t="s">
        <v>16</v>
      </c>
      <c r="F387">
        <f>IF(Table13[[#This Row],[Whether Franchise]]="No",0,1)</f>
        <v>0</v>
      </c>
      <c r="G387" t="s">
        <v>16</v>
      </c>
      <c r="H387" t="s">
        <v>265</v>
      </c>
      <c r="I387">
        <f>IF(Table13[[#This Row],[New Actor2]]="No",0,1)</f>
        <v>0</v>
      </c>
      <c r="J387" t="s">
        <v>16</v>
      </c>
      <c r="K387">
        <f>IF(Table13[[#This Row],[New Director2]]="No",0,1)</f>
        <v>1</v>
      </c>
      <c r="L387" t="s">
        <v>18</v>
      </c>
      <c r="M387">
        <f>IF(Table13[[#This Row],[New Music Director]]="No",0,1)</f>
        <v>0</v>
      </c>
      <c r="N387" t="s">
        <v>16</v>
      </c>
      <c r="O387" t="s">
        <v>1021</v>
      </c>
      <c r="P387" t="s">
        <v>1022</v>
      </c>
      <c r="Q387" t="s">
        <v>1023</v>
      </c>
      <c r="R387">
        <v>150</v>
      </c>
      <c r="S387" s="2">
        <v>27500000</v>
      </c>
      <c r="T387" s="2">
        <v>4000000</v>
      </c>
      <c r="U387" t="str">
        <f t="shared" si="6"/>
        <v>Flop</v>
      </c>
    </row>
    <row r="388" spans="1:21" x14ac:dyDescent="0.3">
      <c r="A388" t="s">
        <v>1024</v>
      </c>
      <c r="B388">
        <f>IF(Table13[[#This Row],[Release Period2]]="Normal",1,0)</f>
        <v>1</v>
      </c>
      <c r="C388" t="s">
        <v>15</v>
      </c>
      <c r="D388">
        <f>IF(Table13[[#This Row],[Whether Remake]]="No",0,1)</f>
        <v>0</v>
      </c>
      <c r="E388" t="s">
        <v>16</v>
      </c>
      <c r="F388">
        <f>IF(Table13[[#This Row],[Whether Franchise]]="No",0,1)</f>
        <v>0</v>
      </c>
      <c r="G388" t="s">
        <v>16</v>
      </c>
      <c r="H388" t="s">
        <v>24</v>
      </c>
      <c r="I388">
        <f>IF(Table13[[#This Row],[New Actor2]]="No",0,1)</f>
        <v>0</v>
      </c>
      <c r="J388" t="s">
        <v>16</v>
      </c>
      <c r="K388">
        <f>IF(Table13[[#This Row],[New Director2]]="No",0,1)</f>
        <v>0</v>
      </c>
      <c r="L388" t="s">
        <v>16</v>
      </c>
      <c r="M388">
        <f>IF(Table13[[#This Row],[New Music Director]]="No",0,1)</f>
        <v>0</v>
      </c>
      <c r="N388" t="s">
        <v>16</v>
      </c>
      <c r="O388" t="s">
        <v>1021</v>
      </c>
      <c r="P388" t="s">
        <v>1025</v>
      </c>
      <c r="Q388" t="s">
        <v>357</v>
      </c>
      <c r="R388">
        <v>45</v>
      </c>
      <c r="S388" s="2">
        <v>20000000</v>
      </c>
      <c r="T388" s="2">
        <v>925000</v>
      </c>
      <c r="U388" t="str">
        <f t="shared" si="6"/>
        <v>Flop</v>
      </c>
    </row>
    <row r="389" spans="1:21" x14ac:dyDescent="0.3">
      <c r="A389" t="s">
        <v>1026</v>
      </c>
      <c r="B389">
        <f>IF(Table13[[#This Row],[Release Period2]]="Normal",1,0)</f>
        <v>1</v>
      </c>
      <c r="C389" t="s">
        <v>15</v>
      </c>
      <c r="D389">
        <f>IF(Table13[[#This Row],[Whether Remake]]="No",0,1)</f>
        <v>0</v>
      </c>
      <c r="E389" t="s">
        <v>16</v>
      </c>
      <c r="F389">
        <f>IF(Table13[[#This Row],[Whether Franchise]]="No",0,1)</f>
        <v>0</v>
      </c>
      <c r="G389" t="s">
        <v>16</v>
      </c>
      <c r="H389" t="s">
        <v>24</v>
      </c>
      <c r="I389">
        <f>IF(Table13[[#This Row],[New Actor2]]="No",0,1)</f>
        <v>1</v>
      </c>
      <c r="J389" t="s">
        <v>18</v>
      </c>
      <c r="K389">
        <f>IF(Table13[[#This Row],[New Director2]]="No",0,1)</f>
        <v>1</v>
      </c>
      <c r="L389" t="s">
        <v>18</v>
      </c>
      <c r="M389">
        <f>IF(Table13[[#This Row],[New Music Director]]="No",0,1)</f>
        <v>0</v>
      </c>
      <c r="N389" t="s">
        <v>16</v>
      </c>
      <c r="O389" t="s">
        <v>1027</v>
      </c>
      <c r="P389" t="s">
        <v>1028</v>
      </c>
      <c r="Q389" t="s">
        <v>1029</v>
      </c>
      <c r="R389">
        <v>3</v>
      </c>
      <c r="S389" s="2">
        <v>5000000</v>
      </c>
      <c r="T389" s="2">
        <v>500000</v>
      </c>
      <c r="U389" t="str">
        <f t="shared" si="6"/>
        <v>Flop</v>
      </c>
    </row>
    <row r="390" spans="1:21" x14ac:dyDescent="0.3">
      <c r="A390" t="s">
        <v>1030</v>
      </c>
      <c r="B390">
        <f>IF(Table13[[#This Row],[Release Period2]]="Normal",1,0)</f>
        <v>0</v>
      </c>
      <c r="C390" t="s">
        <v>23</v>
      </c>
      <c r="D390">
        <f>IF(Table13[[#This Row],[Whether Remake]]="No",0,1)</f>
        <v>0</v>
      </c>
      <c r="E390" t="s">
        <v>16</v>
      </c>
      <c r="F390">
        <f>IF(Table13[[#This Row],[Whether Franchise]]="No",0,1)</f>
        <v>0</v>
      </c>
      <c r="G390" t="s">
        <v>16</v>
      </c>
      <c r="H390" t="s">
        <v>64</v>
      </c>
      <c r="I390">
        <f>IF(Table13[[#This Row],[New Actor2]]="No",0,1)</f>
        <v>1</v>
      </c>
      <c r="J390" t="s">
        <v>18</v>
      </c>
      <c r="K390">
        <f>IF(Table13[[#This Row],[New Director2]]="No",0,1)</f>
        <v>0</v>
      </c>
      <c r="L390" t="s">
        <v>16</v>
      </c>
      <c r="M390">
        <f>IF(Table13[[#This Row],[New Music Director]]="No",0,1)</f>
        <v>0</v>
      </c>
      <c r="N390" t="s">
        <v>16</v>
      </c>
      <c r="O390" t="s">
        <v>1031</v>
      </c>
      <c r="P390" t="s">
        <v>1032</v>
      </c>
      <c r="Q390" t="s">
        <v>99</v>
      </c>
      <c r="R390">
        <v>325</v>
      </c>
      <c r="S390" s="2">
        <v>130000000</v>
      </c>
      <c r="T390" s="2">
        <v>9700000</v>
      </c>
      <c r="U390" t="str">
        <f t="shared" si="6"/>
        <v>Flop</v>
      </c>
    </row>
    <row r="391" spans="1:21" x14ac:dyDescent="0.3">
      <c r="A391" t="s">
        <v>1033</v>
      </c>
      <c r="B391">
        <f>IF(Table13[[#This Row],[Release Period2]]="Normal",1,0)</f>
        <v>1</v>
      </c>
      <c r="C391" t="s">
        <v>15</v>
      </c>
      <c r="D391">
        <f>IF(Table13[[#This Row],[Whether Remake]]="No",0,1)</f>
        <v>0</v>
      </c>
      <c r="E391" t="s">
        <v>16</v>
      </c>
      <c r="F391">
        <f>IF(Table13[[#This Row],[Whether Franchise]]="No",0,1)</f>
        <v>0</v>
      </c>
      <c r="G391" t="s">
        <v>16</v>
      </c>
      <c r="H391" t="s">
        <v>24</v>
      </c>
      <c r="I391">
        <f>IF(Table13[[#This Row],[New Actor2]]="No",0,1)</f>
        <v>0</v>
      </c>
      <c r="J391" t="s">
        <v>16</v>
      </c>
      <c r="K391">
        <f>IF(Table13[[#This Row],[New Director2]]="No",0,1)</f>
        <v>1</v>
      </c>
      <c r="L391" t="s">
        <v>18</v>
      </c>
      <c r="M391">
        <f>IF(Table13[[#This Row],[New Music Director]]="No",0,1)</f>
        <v>0</v>
      </c>
      <c r="N391" t="s">
        <v>16</v>
      </c>
      <c r="O391" t="s">
        <v>1034</v>
      </c>
      <c r="P391" t="s">
        <v>1035</v>
      </c>
      <c r="Q391" t="s">
        <v>1036</v>
      </c>
      <c r="R391">
        <v>175</v>
      </c>
      <c r="S391" s="2">
        <v>15000000</v>
      </c>
      <c r="T391" s="2">
        <v>950000</v>
      </c>
      <c r="U391" t="str">
        <f t="shared" si="6"/>
        <v>Flop</v>
      </c>
    </row>
    <row r="392" spans="1:21" x14ac:dyDescent="0.3">
      <c r="A392" t="s">
        <v>1037</v>
      </c>
      <c r="B392">
        <f>IF(Table13[[#This Row],[Release Period2]]="Normal",1,0)</f>
        <v>1</v>
      </c>
      <c r="C392" t="s">
        <v>15</v>
      </c>
      <c r="D392">
        <f>IF(Table13[[#This Row],[Whether Remake]]="No",0,1)</f>
        <v>0</v>
      </c>
      <c r="E392" t="s">
        <v>16</v>
      </c>
      <c r="F392">
        <f>IF(Table13[[#This Row],[Whether Franchise]]="No",0,1)</f>
        <v>0</v>
      </c>
      <c r="G392" t="s">
        <v>16</v>
      </c>
      <c r="H392" t="s">
        <v>42</v>
      </c>
      <c r="I392">
        <f>IF(Table13[[#This Row],[New Actor2]]="No",0,1)</f>
        <v>1</v>
      </c>
      <c r="J392" t="s">
        <v>18</v>
      </c>
      <c r="K392">
        <f>IF(Table13[[#This Row],[New Director2]]="No",0,1)</f>
        <v>1</v>
      </c>
      <c r="L392" t="s">
        <v>18</v>
      </c>
      <c r="M392">
        <f>IF(Table13[[#This Row],[New Music Director]]="No",0,1)</f>
        <v>1</v>
      </c>
      <c r="N392" t="s">
        <v>18</v>
      </c>
      <c r="O392" t="s">
        <v>1038</v>
      </c>
      <c r="P392" t="s">
        <v>1039</v>
      </c>
      <c r="Q392" t="s">
        <v>189</v>
      </c>
      <c r="R392">
        <v>50</v>
      </c>
      <c r="S392" s="2">
        <v>50000000</v>
      </c>
      <c r="T392" s="2">
        <v>1500000</v>
      </c>
      <c r="U392" t="str">
        <f t="shared" si="6"/>
        <v>Flop</v>
      </c>
    </row>
    <row r="393" spans="1:21" x14ac:dyDescent="0.3">
      <c r="A393" t="s">
        <v>1040</v>
      </c>
      <c r="B393">
        <f>IF(Table13[[#This Row],[Release Period2]]="Normal",1,0)</f>
        <v>0</v>
      </c>
      <c r="C393" t="s">
        <v>23</v>
      </c>
      <c r="D393">
        <f>IF(Table13[[#This Row],[Whether Remake]]="No",0,1)</f>
        <v>0</v>
      </c>
      <c r="E393" t="s">
        <v>16</v>
      </c>
      <c r="F393">
        <f>IF(Table13[[#This Row],[Whether Franchise]]="No",0,1)</f>
        <v>0</v>
      </c>
      <c r="G393" t="s">
        <v>16</v>
      </c>
      <c r="H393" t="s">
        <v>24</v>
      </c>
      <c r="I393">
        <f>IF(Table13[[#This Row],[New Actor2]]="No",0,1)</f>
        <v>0</v>
      </c>
      <c r="J393" t="s">
        <v>16</v>
      </c>
      <c r="K393">
        <f>IF(Table13[[#This Row],[New Director2]]="No",0,1)</f>
        <v>1</v>
      </c>
      <c r="L393" t="s">
        <v>18</v>
      </c>
      <c r="M393">
        <f>IF(Table13[[#This Row],[New Music Director]]="No",0,1)</f>
        <v>1</v>
      </c>
      <c r="N393" t="s">
        <v>18</v>
      </c>
      <c r="O393" t="s">
        <v>1041</v>
      </c>
      <c r="P393" t="s">
        <v>1042</v>
      </c>
      <c r="Q393" t="s">
        <v>1043</v>
      </c>
      <c r="R393">
        <v>8</v>
      </c>
      <c r="S393" s="2">
        <v>2500000</v>
      </c>
      <c r="T393" s="2">
        <v>650000</v>
      </c>
      <c r="U393" t="str">
        <f t="shared" si="6"/>
        <v>Flop</v>
      </c>
    </row>
    <row r="394" spans="1:21" x14ac:dyDescent="0.3">
      <c r="A394" t="s">
        <v>1044</v>
      </c>
      <c r="B394">
        <f>IF(Table13[[#This Row],[Release Period2]]="Normal",1,0)</f>
        <v>1</v>
      </c>
      <c r="C394" t="s">
        <v>15</v>
      </c>
      <c r="D394">
        <f>IF(Table13[[#This Row],[Whether Remake]]="No",0,1)</f>
        <v>0</v>
      </c>
      <c r="E394" t="s">
        <v>16</v>
      </c>
      <c r="F394">
        <f>IF(Table13[[#This Row],[Whether Franchise]]="No",0,1)</f>
        <v>0</v>
      </c>
      <c r="G394" t="s">
        <v>16</v>
      </c>
      <c r="H394" t="s">
        <v>24</v>
      </c>
      <c r="I394">
        <f>IF(Table13[[#This Row],[New Actor2]]="No",0,1)</f>
        <v>0</v>
      </c>
      <c r="J394" t="s">
        <v>16</v>
      </c>
      <c r="K394">
        <f>IF(Table13[[#This Row],[New Director2]]="No",0,1)</f>
        <v>1</v>
      </c>
      <c r="L394" t="s">
        <v>18</v>
      </c>
      <c r="M394">
        <f>IF(Table13[[#This Row],[New Music Director]]="No",0,1)</f>
        <v>0</v>
      </c>
      <c r="N394" t="s">
        <v>16</v>
      </c>
      <c r="O394" t="s">
        <v>1045</v>
      </c>
      <c r="P394" t="s">
        <v>1046</v>
      </c>
      <c r="Q394" t="s">
        <v>369</v>
      </c>
      <c r="R394">
        <v>175</v>
      </c>
      <c r="S394" s="2">
        <v>15000000</v>
      </c>
      <c r="T394" s="2">
        <v>900000</v>
      </c>
      <c r="U394" t="str">
        <f t="shared" si="6"/>
        <v>Flop</v>
      </c>
    </row>
    <row r="395" spans="1:21" x14ac:dyDescent="0.3">
      <c r="A395" t="s">
        <v>1047</v>
      </c>
      <c r="B395">
        <f>IF(Table13[[#This Row],[Release Period2]]="Normal",1,0)</f>
        <v>0</v>
      </c>
      <c r="C395" t="s">
        <v>23</v>
      </c>
      <c r="D395">
        <f>IF(Table13[[#This Row],[Whether Remake]]="No",0,1)</f>
        <v>0</v>
      </c>
      <c r="E395" t="s">
        <v>16</v>
      </c>
      <c r="F395">
        <f>IF(Table13[[#This Row],[Whether Franchise]]="No",0,1)</f>
        <v>0</v>
      </c>
      <c r="G395" t="s">
        <v>16</v>
      </c>
      <c r="H395" t="s">
        <v>265</v>
      </c>
      <c r="I395">
        <f>IF(Table13[[#This Row],[New Actor2]]="No",0,1)</f>
        <v>0</v>
      </c>
      <c r="J395" t="s">
        <v>16</v>
      </c>
      <c r="K395">
        <f>IF(Table13[[#This Row],[New Director2]]="No",0,1)</f>
        <v>1</v>
      </c>
      <c r="L395" t="s">
        <v>18</v>
      </c>
      <c r="M395">
        <f>IF(Table13[[#This Row],[New Music Director]]="No",0,1)</f>
        <v>0</v>
      </c>
      <c r="N395" t="s">
        <v>16</v>
      </c>
      <c r="O395" t="s">
        <v>1048</v>
      </c>
      <c r="P395" t="s">
        <v>1049</v>
      </c>
      <c r="Q395" t="s">
        <v>60</v>
      </c>
      <c r="R395">
        <v>350</v>
      </c>
      <c r="S395" s="2">
        <v>100000000</v>
      </c>
      <c r="T395" s="2">
        <v>11300000</v>
      </c>
      <c r="U395" t="str">
        <f t="shared" si="6"/>
        <v>Flop</v>
      </c>
    </row>
    <row r="396" spans="1:21" x14ac:dyDescent="0.3">
      <c r="A396" t="s">
        <v>1050</v>
      </c>
      <c r="B396">
        <f>IF(Table13[[#This Row],[Release Period2]]="Normal",1,0)</f>
        <v>0</v>
      </c>
      <c r="C396" t="s">
        <v>23</v>
      </c>
      <c r="D396">
        <f>IF(Table13[[#This Row],[Whether Remake]]="No",0,1)</f>
        <v>0</v>
      </c>
      <c r="E396" t="s">
        <v>16</v>
      </c>
      <c r="F396">
        <f>IF(Table13[[#This Row],[Whether Franchise]]="No",0,1)</f>
        <v>0</v>
      </c>
      <c r="G396" t="s">
        <v>16</v>
      </c>
      <c r="H396" t="s">
        <v>38</v>
      </c>
      <c r="I396">
        <f>IF(Table13[[#This Row],[New Actor2]]="No",0,1)</f>
        <v>1</v>
      </c>
      <c r="J396" t="s">
        <v>18</v>
      </c>
      <c r="K396">
        <f>IF(Table13[[#This Row],[New Director2]]="No",0,1)</f>
        <v>0</v>
      </c>
      <c r="L396" t="s">
        <v>16</v>
      </c>
      <c r="M396">
        <f>IF(Table13[[#This Row],[New Music Director]]="No",0,1)</f>
        <v>0</v>
      </c>
      <c r="N396" t="s">
        <v>16</v>
      </c>
      <c r="O396" t="s">
        <v>1051</v>
      </c>
      <c r="P396" t="s">
        <v>1052</v>
      </c>
      <c r="Q396" t="s">
        <v>1053</v>
      </c>
      <c r="R396">
        <v>1</v>
      </c>
      <c r="S396" s="2">
        <v>1000000</v>
      </c>
      <c r="T396" s="2">
        <v>300000</v>
      </c>
      <c r="U396" t="str">
        <f t="shared" si="6"/>
        <v>Flop</v>
      </c>
    </row>
    <row r="397" spans="1:21" x14ac:dyDescent="0.3">
      <c r="A397" t="s">
        <v>1054</v>
      </c>
      <c r="B397">
        <f>IF(Table13[[#This Row],[Release Period2]]="Normal",1,0)</f>
        <v>0</v>
      </c>
      <c r="C397" t="s">
        <v>23</v>
      </c>
      <c r="D397">
        <f>IF(Table13[[#This Row],[Whether Remake]]="No",0,1)</f>
        <v>0</v>
      </c>
      <c r="E397" t="s">
        <v>16</v>
      </c>
      <c r="F397">
        <f>IF(Table13[[#This Row],[Whether Franchise]]="No",0,1)</f>
        <v>0</v>
      </c>
      <c r="G397" t="s">
        <v>16</v>
      </c>
      <c r="H397" t="s">
        <v>29</v>
      </c>
      <c r="I397">
        <f>IF(Table13[[#This Row],[New Actor2]]="No",0,1)</f>
        <v>1</v>
      </c>
      <c r="J397" t="s">
        <v>18</v>
      </c>
      <c r="K397">
        <f>IF(Table13[[#This Row],[New Director2]]="No",0,1)</f>
        <v>1</v>
      </c>
      <c r="L397" t="s">
        <v>18</v>
      </c>
      <c r="M397">
        <f>IF(Table13[[#This Row],[New Music Director]]="No",0,1)</f>
        <v>0</v>
      </c>
      <c r="N397" t="s">
        <v>16</v>
      </c>
      <c r="O397" t="s">
        <v>1055</v>
      </c>
      <c r="P397" t="s">
        <v>1056</v>
      </c>
      <c r="Q397" t="s">
        <v>125</v>
      </c>
      <c r="R397">
        <v>50</v>
      </c>
      <c r="S397" s="2">
        <v>12500000</v>
      </c>
      <c r="T397" s="2">
        <v>500000</v>
      </c>
      <c r="U397" t="str">
        <f t="shared" si="6"/>
        <v>Flop</v>
      </c>
    </row>
    <row r="398" spans="1:21" x14ac:dyDescent="0.3">
      <c r="A398" t="s">
        <v>1057</v>
      </c>
      <c r="B398">
        <f>IF(Table13[[#This Row],[Release Period2]]="Normal",1,0)</f>
        <v>1</v>
      </c>
      <c r="C398" t="s">
        <v>15</v>
      </c>
      <c r="D398">
        <f>IF(Table13[[#This Row],[Whether Remake]]="No",0,1)</f>
        <v>0</v>
      </c>
      <c r="E398" t="s">
        <v>16</v>
      </c>
      <c r="F398">
        <f>IF(Table13[[#This Row],[Whether Franchise]]="No",0,1)</f>
        <v>0</v>
      </c>
      <c r="G398" t="s">
        <v>16</v>
      </c>
      <c r="H398" t="s">
        <v>24</v>
      </c>
      <c r="I398">
        <f>IF(Table13[[#This Row],[New Actor2]]="No",0,1)</f>
        <v>1</v>
      </c>
      <c r="J398" t="s">
        <v>18</v>
      </c>
      <c r="K398">
        <f>IF(Table13[[#This Row],[New Director2]]="No",0,1)</f>
        <v>1</v>
      </c>
      <c r="L398" t="s">
        <v>18</v>
      </c>
      <c r="M398">
        <f>IF(Table13[[#This Row],[New Music Director]]="No",0,1)</f>
        <v>1</v>
      </c>
      <c r="N398" t="s">
        <v>18</v>
      </c>
      <c r="O398" t="s">
        <v>1058</v>
      </c>
      <c r="P398" t="s">
        <v>1059</v>
      </c>
      <c r="Q398" t="s">
        <v>1060</v>
      </c>
      <c r="R398">
        <v>50</v>
      </c>
      <c r="S398" s="2">
        <v>17500000</v>
      </c>
      <c r="T398" s="2">
        <v>3000000</v>
      </c>
      <c r="U398" t="str">
        <f t="shared" si="6"/>
        <v>Flop</v>
      </c>
    </row>
    <row r="399" spans="1:21" x14ac:dyDescent="0.3">
      <c r="A399" t="s">
        <v>1061</v>
      </c>
      <c r="B399">
        <f>IF(Table13[[#This Row],[Release Period2]]="Normal",1,0)</f>
        <v>1</v>
      </c>
      <c r="C399" t="s">
        <v>15</v>
      </c>
      <c r="D399">
        <f>IF(Table13[[#This Row],[Whether Remake]]="No",0,1)</f>
        <v>0</v>
      </c>
      <c r="E399" t="s">
        <v>16</v>
      </c>
      <c r="F399">
        <f>IF(Table13[[#This Row],[Whether Franchise]]="No",0,1)</f>
        <v>0</v>
      </c>
      <c r="G399" t="s">
        <v>16</v>
      </c>
      <c r="H399" t="s">
        <v>24</v>
      </c>
      <c r="I399">
        <f>IF(Table13[[#This Row],[New Actor2]]="No",0,1)</f>
        <v>0</v>
      </c>
      <c r="J399" t="s">
        <v>16</v>
      </c>
      <c r="K399">
        <f>IF(Table13[[#This Row],[New Director2]]="No",0,1)</f>
        <v>1</v>
      </c>
      <c r="L399" t="s">
        <v>18</v>
      </c>
      <c r="M399">
        <f>IF(Table13[[#This Row],[New Music Director]]="No",0,1)</f>
        <v>0</v>
      </c>
      <c r="N399" t="s">
        <v>16</v>
      </c>
      <c r="O399" t="s">
        <v>1062</v>
      </c>
      <c r="P399" t="s">
        <v>1063</v>
      </c>
      <c r="Q399" t="s">
        <v>1064</v>
      </c>
      <c r="R399">
        <v>15</v>
      </c>
      <c r="S399" s="2">
        <v>5000000</v>
      </c>
      <c r="T399" s="2">
        <v>142000</v>
      </c>
      <c r="U399" t="str">
        <f t="shared" si="6"/>
        <v>Flop</v>
      </c>
    </row>
    <row r="400" spans="1:21" x14ac:dyDescent="0.3">
      <c r="A400" t="s">
        <v>1065</v>
      </c>
      <c r="B400">
        <f>IF(Table13[[#This Row],[Release Period2]]="Normal",1,0)</f>
        <v>0</v>
      </c>
      <c r="C400" t="s">
        <v>23</v>
      </c>
      <c r="D400">
        <f>IF(Table13[[#This Row],[Whether Remake]]="No",0,1)</f>
        <v>0</v>
      </c>
      <c r="E400" t="s">
        <v>16</v>
      </c>
      <c r="F400">
        <f>IF(Table13[[#This Row],[Whether Franchise]]="No",0,1)</f>
        <v>0</v>
      </c>
      <c r="G400" t="s">
        <v>16</v>
      </c>
      <c r="H400" t="s">
        <v>42</v>
      </c>
      <c r="I400">
        <f>IF(Table13[[#This Row],[New Actor2]]="No",0,1)</f>
        <v>0</v>
      </c>
      <c r="J400" t="s">
        <v>16</v>
      </c>
      <c r="K400">
        <f>IF(Table13[[#This Row],[New Director2]]="No",0,1)</f>
        <v>1</v>
      </c>
      <c r="L400" t="s">
        <v>18</v>
      </c>
      <c r="M400">
        <f>IF(Table13[[#This Row],[New Music Director]]="No",0,1)</f>
        <v>0</v>
      </c>
      <c r="N400" t="s">
        <v>16</v>
      </c>
      <c r="O400" t="s">
        <v>1062</v>
      </c>
      <c r="P400" t="s">
        <v>1066</v>
      </c>
      <c r="Q400" t="s">
        <v>935</v>
      </c>
      <c r="R400">
        <v>125</v>
      </c>
      <c r="S400" s="2">
        <v>37500000</v>
      </c>
      <c r="T400" s="2">
        <v>1750000</v>
      </c>
      <c r="U400" t="str">
        <f t="shared" si="6"/>
        <v>Flop</v>
      </c>
    </row>
    <row r="401" spans="1:21" x14ac:dyDescent="0.3">
      <c r="A401" t="s">
        <v>1067</v>
      </c>
      <c r="B401">
        <f>IF(Table13[[#This Row],[Release Period2]]="Normal",1,0)</f>
        <v>1</v>
      </c>
      <c r="C401" t="s">
        <v>15</v>
      </c>
      <c r="D401">
        <f>IF(Table13[[#This Row],[Whether Remake]]="No",0,1)</f>
        <v>0</v>
      </c>
      <c r="E401" t="s">
        <v>16</v>
      </c>
      <c r="F401">
        <f>IF(Table13[[#This Row],[Whether Franchise]]="No",0,1)</f>
        <v>0</v>
      </c>
      <c r="G401" t="s">
        <v>16</v>
      </c>
      <c r="H401" t="s">
        <v>42</v>
      </c>
      <c r="I401">
        <f>IF(Table13[[#This Row],[New Actor2]]="No",0,1)</f>
        <v>0</v>
      </c>
      <c r="J401" t="s">
        <v>16</v>
      </c>
      <c r="K401">
        <f>IF(Table13[[#This Row],[New Director2]]="No",0,1)</f>
        <v>0</v>
      </c>
      <c r="L401" t="s">
        <v>16</v>
      </c>
      <c r="M401">
        <f>IF(Table13[[#This Row],[New Music Director]]="No",0,1)</f>
        <v>1</v>
      </c>
      <c r="N401" t="s">
        <v>18</v>
      </c>
      <c r="O401" t="s">
        <v>1062</v>
      </c>
      <c r="P401" t="s">
        <v>848</v>
      </c>
      <c r="Q401" t="s">
        <v>1068</v>
      </c>
      <c r="R401">
        <v>125</v>
      </c>
      <c r="S401" s="2">
        <v>20000000</v>
      </c>
      <c r="T401" s="2">
        <v>750000</v>
      </c>
      <c r="U401" t="str">
        <f t="shared" si="6"/>
        <v>Flop</v>
      </c>
    </row>
    <row r="402" spans="1:21" x14ac:dyDescent="0.3">
      <c r="A402" t="s">
        <v>1069</v>
      </c>
      <c r="B402">
        <f>IF(Table13[[#This Row],[Release Period2]]="Normal",1,0)</f>
        <v>1</v>
      </c>
      <c r="C402" t="s">
        <v>15</v>
      </c>
      <c r="D402">
        <f>IF(Table13[[#This Row],[Whether Remake]]="No",0,1)</f>
        <v>0</v>
      </c>
      <c r="E402" t="s">
        <v>16</v>
      </c>
      <c r="F402">
        <f>IF(Table13[[#This Row],[Whether Franchise]]="No",0,1)</f>
        <v>0</v>
      </c>
      <c r="G402" t="s">
        <v>16</v>
      </c>
      <c r="H402" t="s">
        <v>24</v>
      </c>
      <c r="I402">
        <f>IF(Table13[[#This Row],[New Actor2]]="No",0,1)</f>
        <v>0</v>
      </c>
      <c r="J402" t="s">
        <v>16</v>
      </c>
      <c r="K402">
        <f>IF(Table13[[#This Row],[New Director2]]="No",0,1)</f>
        <v>0</v>
      </c>
      <c r="L402" t="s">
        <v>16</v>
      </c>
      <c r="M402">
        <f>IF(Table13[[#This Row],[New Music Director]]="No",0,1)</f>
        <v>0</v>
      </c>
      <c r="N402" t="s">
        <v>16</v>
      </c>
      <c r="O402" t="s">
        <v>1070</v>
      </c>
      <c r="P402" t="s">
        <v>1071</v>
      </c>
      <c r="Q402" t="s">
        <v>1072</v>
      </c>
      <c r="R402">
        <v>125</v>
      </c>
      <c r="S402" s="2">
        <v>35000000</v>
      </c>
      <c r="T402" s="2">
        <v>1500000</v>
      </c>
      <c r="U402" t="str">
        <f t="shared" si="6"/>
        <v>Flop</v>
      </c>
    </row>
    <row r="403" spans="1:21" x14ac:dyDescent="0.3">
      <c r="A403" t="s">
        <v>1073</v>
      </c>
      <c r="B403">
        <f>IF(Table13[[#This Row],[Release Period2]]="Normal",1,0)</f>
        <v>1</v>
      </c>
      <c r="C403" t="s">
        <v>15</v>
      </c>
      <c r="D403">
        <f>IF(Table13[[#This Row],[Whether Remake]]="No",0,1)</f>
        <v>0</v>
      </c>
      <c r="E403" t="s">
        <v>16</v>
      </c>
      <c r="F403">
        <f>IF(Table13[[#This Row],[Whether Franchise]]="No",0,1)</f>
        <v>0</v>
      </c>
      <c r="G403" t="s">
        <v>16</v>
      </c>
      <c r="H403" t="s">
        <v>24</v>
      </c>
      <c r="I403">
        <f>IF(Table13[[#This Row],[New Actor2]]="No",0,1)</f>
        <v>0</v>
      </c>
      <c r="J403" t="s">
        <v>16</v>
      </c>
      <c r="K403">
        <f>IF(Table13[[#This Row],[New Director2]]="No",0,1)</f>
        <v>0</v>
      </c>
      <c r="L403" t="s">
        <v>16</v>
      </c>
      <c r="M403">
        <f>IF(Table13[[#This Row],[New Music Director]]="No",0,1)</f>
        <v>0</v>
      </c>
      <c r="N403" t="s">
        <v>16</v>
      </c>
      <c r="O403" t="s">
        <v>1074</v>
      </c>
      <c r="P403" t="s">
        <v>1075</v>
      </c>
      <c r="Q403" t="s">
        <v>1076</v>
      </c>
      <c r="R403">
        <v>875</v>
      </c>
      <c r="S403" s="2">
        <v>290000000</v>
      </c>
      <c r="T403" s="2">
        <v>512810000</v>
      </c>
      <c r="U403" t="str">
        <f t="shared" si="6"/>
        <v>Hit</v>
      </c>
    </row>
    <row r="404" spans="1:21" x14ac:dyDescent="0.3">
      <c r="A404" t="s">
        <v>1077</v>
      </c>
      <c r="B404">
        <f>IF(Table13[[#This Row],[Release Period2]]="Normal",1,0)</f>
        <v>0</v>
      </c>
      <c r="C404" t="s">
        <v>23</v>
      </c>
      <c r="D404">
        <f>IF(Table13[[#This Row],[Whether Remake]]="No",0,1)</f>
        <v>0</v>
      </c>
      <c r="E404" t="s">
        <v>16</v>
      </c>
      <c r="F404">
        <f>IF(Table13[[#This Row],[Whether Franchise]]="No",0,1)</f>
        <v>0</v>
      </c>
      <c r="G404" t="s">
        <v>16</v>
      </c>
      <c r="H404" t="s">
        <v>64</v>
      </c>
      <c r="I404">
        <f>IF(Table13[[#This Row],[New Actor2]]="No",0,1)</f>
        <v>0</v>
      </c>
      <c r="J404" t="s">
        <v>16</v>
      </c>
      <c r="K404">
        <f>IF(Table13[[#This Row],[New Director2]]="No",0,1)</f>
        <v>1</v>
      </c>
      <c r="L404" t="s">
        <v>18</v>
      </c>
      <c r="M404">
        <f>IF(Table13[[#This Row],[New Music Director]]="No",0,1)</f>
        <v>0</v>
      </c>
      <c r="N404" t="s">
        <v>16</v>
      </c>
      <c r="O404" t="s">
        <v>1078</v>
      </c>
      <c r="P404" t="s">
        <v>1078</v>
      </c>
      <c r="Q404" t="s">
        <v>369</v>
      </c>
      <c r="R404">
        <v>175</v>
      </c>
      <c r="S404" s="2">
        <v>62500000</v>
      </c>
      <c r="T404" s="2">
        <v>2100000</v>
      </c>
      <c r="U404" t="str">
        <f t="shared" si="6"/>
        <v>Flop</v>
      </c>
    </row>
    <row r="405" spans="1:21" x14ac:dyDescent="0.3">
      <c r="A405" t="s">
        <v>1079</v>
      </c>
      <c r="B405">
        <f>IF(Table13[[#This Row],[Release Period2]]="Normal",1,0)</f>
        <v>1</v>
      </c>
      <c r="C405" t="s">
        <v>15</v>
      </c>
      <c r="D405">
        <f>IF(Table13[[#This Row],[Whether Remake]]="No",0,1)</f>
        <v>0</v>
      </c>
      <c r="E405" t="s">
        <v>16</v>
      </c>
      <c r="F405">
        <f>IF(Table13[[#This Row],[Whether Franchise]]="No",0,1)</f>
        <v>0</v>
      </c>
      <c r="G405" t="s">
        <v>16</v>
      </c>
      <c r="H405" t="s">
        <v>24</v>
      </c>
      <c r="I405">
        <f>IF(Table13[[#This Row],[New Actor2]]="No",0,1)</f>
        <v>0</v>
      </c>
      <c r="J405" t="s">
        <v>16</v>
      </c>
      <c r="K405">
        <f>IF(Table13[[#This Row],[New Director2]]="No",0,1)</f>
        <v>0</v>
      </c>
      <c r="L405" t="s">
        <v>16</v>
      </c>
      <c r="M405">
        <f>IF(Table13[[#This Row],[New Music Director]]="No",0,1)</f>
        <v>1</v>
      </c>
      <c r="N405" t="s">
        <v>18</v>
      </c>
      <c r="O405" t="s">
        <v>1080</v>
      </c>
      <c r="P405" t="s">
        <v>1081</v>
      </c>
      <c r="Q405" t="s">
        <v>1082</v>
      </c>
      <c r="R405">
        <v>175</v>
      </c>
      <c r="S405" s="2">
        <v>37500000</v>
      </c>
      <c r="T405" s="2">
        <v>2600000</v>
      </c>
      <c r="U405" t="str">
        <f t="shared" si="6"/>
        <v>Flop</v>
      </c>
    </row>
    <row r="406" spans="1:21" x14ac:dyDescent="0.3">
      <c r="A406" t="s">
        <v>1083</v>
      </c>
      <c r="B406">
        <f>IF(Table13[[#This Row],[Release Period2]]="Normal",1,0)</f>
        <v>0</v>
      </c>
      <c r="C406" t="s">
        <v>23</v>
      </c>
      <c r="D406">
        <f>IF(Table13[[#This Row],[Whether Remake]]="No",0,1)</f>
        <v>0</v>
      </c>
      <c r="E406" t="s">
        <v>16</v>
      </c>
      <c r="F406">
        <f>IF(Table13[[#This Row],[Whether Franchise]]="No",0,1)</f>
        <v>0</v>
      </c>
      <c r="G406" t="s">
        <v>16</v>
      </c>
      <c r="H406" t="s">
        <v>24</v>
      </c>
      <c r="I406">
        <f>IF(Table13[[#This Row],[New Actor2]]="No",0,1)</f>
        <v>0</v>
      </c>
      <c r="J406" t="s">
        <v>16</v>
      </c>
      <c r="K406">
        <f>IF(Table13[[#This Row],[New Director2]]="No",0,1)</f>
        <v>1</v>
      </c>
      <c r="L406" t="s">
        <v>18</v>
      </c>
      <c r="M406">
        <f>IF(Table13[[#This Row],[New Music Director]]="No",0,1)</f>
        <v>0</v>
      </c>
      <c r="N406" t="s">
        <v>16</v>
      </c>
      <c r="O406" t="s">
        <v>1080</v>
      </c>
      <c r="P406" t="s">
        <v>1084</v>
      </c>
      <c r="Q406" t="s">
        <v>1085</v>
      </c>
      <c r="R406">
        <v>20</v>
      </c>
      <c r="S406" s="2">
        <v>15000000</v>
      </c>
      <c r="T406" s="2">
        <v>1425000</v>
      </c>
      <c r="U406" t="str">
        <f t="shared" si="6"/>
        <v>Flop</v>
      </c>
    </row>
    <row r="407" spans="1:21" x14ac:dyDescent="0.3">
      <c r="A407" t="s">
        <v>1086</v>
      </c>
      <c r="B407">
        <f>IF(Table13[[#This Row],[Release Period2]]="Normal",1,0)</f>
        <v>1</v>
      </c>
      <c r="C407" t="s">
        <v>15</v>
      </c>
      <c r="D407">
        <f>IF(Table13[[#This Row],[Whether Remake]]="No",0,1)</f>
        <v>0</v>
      </c>
      <c r="E407" t="s">
        <v>16</v>
      </c>
      <c r="F407">
        <f>IF(Table13[[#This Row],[Whether Franchise]]="No",0,1)</f>
        <v>0</v>
      </c>
      <c r="G407" t="s">
        <v>16</v>
      </c>
      <c r="H407" t="s">
        <v>24</v>
      </c>
      <c r="I407">
        <f>IF(Table13[[#This Row],[New Actor2]]="No",0,1)</f>
        <v>1</v>
      </c>
      <c r="J407" t="s">
        <v>18</v>
      </c>
      <c r="K407">
        <f>IF(Table13[[#This Row],[New Director2]]="No",0,1)</f>
        <v>1</v>
      </c>
      <c r="L407" t="s">
        <v>18</v>
      </c>
      <c r="M407">
        <f>IF(Table13[[#This Row],[New Music Director]]="No",0,1)</f>
        <v>0</v>
      </c>
      <c r="N407" t="s">
        <v>16</v>
      </c>
      <c r="O407" t="s">
        <v>1087</v>
      </c>
      <c r="P407" t="s">
        <v>1088</v>
      </c>
      <c r="Q407" t="s">
        <v>611</v>
      </c>
      <c r="R407">
        <v>50</v>
      </c>
      <c r="S407" s="2">
        <v>17500000</v>
      </c>
      <c r="T407" s="2">
        <v>1150000</v>
      </c>
      <c r="U407" t="str">
        <f t="shared" si="6"/>
        <v>Flop</v>
      </c>
    </row>
    <row r="408" spans="1:21" x14ac:dyDescent="0.3">
      <c r="A408" t="s">
        <v>1089</v>
      </c>
      <c r="B408">
        <f>IF(Table13[[#This Row],[Release Period2]]="Normal",1,0)</f>
        <v>0</v>
      </c>
      <c r="C408" t="s">
        <v>23</v>
      </c>
      <c r="D408">
        <f>IF(Table13[[#This Row],[Whether Remake]]="No",0,1)</f>
        <v>0</v>
      </c>
      <c r="E408" t="s">
        <v>16</v>
      </c>
      <c r="F408">
        <f>IF(Table13[[#This Row],[Whether Franchise]]="No",0,1)</f>
        <v>0</v>
      </c>
      <c r="G408" t="s">
        <v>16</v>
      </c>
      <c r="H408" t="s">
        <v>24</v>
      </c>
      <c r="I408">
        <f>IF(Table13[[#This Row],[New Actor2]]="No",0,1)</f>
        <v>0</v>
      </c>
      <c r="J408" t="s">
        <v>16</v>
      </c>
      <c r="K408">
        <f>IF(Table13[[#This Row],[New Director2]]="No",0,1)</f>
        <v>0</v>
      </c>
      <c r="L408" t="s">
        <v>16</v>
      </c>
      <c r="M408">
        <f>IF(Table13[[#This Row],[New Music Director]]="No",0,1)</f>
        <v>1</v>
      </c>
      <c r="N408" t="s">
        <v>18</v>
      </c>
      <c r="O408" t="s">
        <v>1090</v>
      </c>
      <c r="P408" t="s">
        <v>1090</v>
      </c>
      <c r="Q408" t="s">
        <v>1091</v>
      </c>
      <c r="R408">
        <v>45</v>
      </c>
      <c r="S408" s="2">
        <v>12500000</v>
      </c>
      <c r="T408" s="2">
        <v>540000</v>
      </c>
      <c r="U408" t="str">
        <f t="shared" si="6"/>
        <v>Flop</v>
      </c>
    </row>
    <row r="409" spans="1:21" x14ac:dyDescent="0.3">
      <c r="A409" t="s">
        <v>1092</v>
      </c>
      <c r="B409">
        <f>IF(Table13[[#This Row],[Release Period2]]="Normal",1,0)</f>
        <v>0</v>
      </c>
      <c r="C409" t="s">
        <v>23</v>
      </c>
      <c r="D409">
        <f>IF(Table13[[#This Row],[Whether Remake]]="No",0,1)</f>
        <v>0</v>
      </c>
      <c r="E409" t="s">
        <v>16</v>
      </c>
      <c r="F409">
        <f>IF(Table13[[#This Row],[Whether Franchise]]="No",0,1)</f>
        <v>0</v>
      </c>
      <c r="G409" t="s">
        <v>16</v>
      </c>
      <c r="H409" t="s">
        <v>17</v>
      </c>
      <c r="I409">
        <f>IF(Table13[[#This Row],[New Actor2]]="No",0,1)</f>
        <v>0</v>
      </c>
      <c r="J409" t="s">
        <v>16</v>
      </c>
      <c r="K409">
        <f>IF(Table13[[#This Row],[New Director2]]="No",0,1)</f>
        <v>0</v>
      </c>
      <c r="L409" t="s">
        <v>16</v>
      </c>
      <c r="M409">
        <f>IF(Table13[[#This Row],[New Music Director]]="No",0,1)</f>
        <v>1</v>
      </c>
      <c r="N409" t="s">
        <v>18</v>
      </c>
      <c r="O409" t="s">
        <v>1090</v>
      </c>
      <c r="P409" t="s">
        <v>1090</v>
      </c>
      <c r="Q409" t="s">
        <v>1093</v>
      </c>
      <c r="R409">
        <v>75</v>
      </c>
      <c r="S409" s="2">
        <v>32500000</v>
      </c>
      <c r="T409" s="2">
        <v>575000</v>
      </c>
      <c r="U409" t="str">
        <f t="shared" si="6"/>
        <v>Flop</v>
      </c>
    </row>
    <row r="410" spans="1:21" x14ac:dyDescent="0.3">
      <c r="A410" t="s">
        <v>1094</v>
      </c>
      <c r="B410">
        <f>IF(Table13[[#This Row],[Release Period2]]="Normal",1,0)</f>
        <v>1</v>
      </c>
      <c r="C410" t="s">
        <v>15</v>
      </c>
      <c r="D410">
        <f>IF(Table13[[#This Row],[Whether Remake]]="No",0,1)</f>
        <v>0</v>
      </c>
      <c r="E410" t="s">
        <v>16</v>
      </c>
      <c r="F410">
        <f>IF(Table13[[#This Row],[Whether Franchise]]="No",0,1)</f>
        <v>0</v>
      </c>
      <c r="G410" t="s">
        <v>16</v>
      </c>
      <c r="H410" t="s">
        <v>55</v>
      </c>
      <c r="I410">
        <f>IF(Table13[[#This Row],[New Actor2]]="No",0,1)</f>
        <v>0</v>
      </c>
      <c r="J410" t="s">
        <v>16</v>
      </c>
      <c r="K410">
        <f>IF(Table13[[#This Row],[New Director2]]="No",0,1)</f>
        <v>0</v>
      </c>
      <c r="L410" t="s">
        <v>16</v>
      </c>
      <c r="M410">
        <f>IF(Table13[[#This Row],[New Music Director]]="No",0,1)</f>
        <v>0</v>
      </c>
      <c r="N410" t="s">
        <v>16</v>
      </c>
      <c r="O410" t="s">
        <v>1090</v>
      </c>
      <c r="P410" t="s">
        <v>1095</v>
      </c>
      <c r="Q410" t="s">
        <v>530</v>
      </c>
      <c r="R410">
        <v>5</v>
      </c>
      <c r="S410" s="2">
        <v>7000000</v>
      </c>
      <c r="T410" s="2">
        <v>750000</v>
      </c>
      <c r="U410" t="str">
        <f t="shared" si="6"/>
        <v>Flop</v>
      </c>
    </row>
    <row r="411" spans="1:21" x14ac:dyDescent="0.3">
      <c r="A411" t="s">
        <v>1096</v>
      </c>
      <c r="B411">
        <f>IF(Table13[[#This Row],[Release Period2]]="Normal",1,0)</f>
        <v>1</v>
      </c>
      <c r="C411" t="s">
        <v>15</v>
      </c>
      <c r="D411">
        <f>IF(Table13[[#This Row],[Whether Remake]]="No",0,1)</f>
        <v>0</v>
      </c>
      <c r="E411" t="s">
        <v>16</v>
      </c>
      <c r="F411">
        <f>IF(Table13[[#This Row],[Whether Franchise]]="No",0,1)</f>
        <v>0</v>
      </c>
      <c r="G411" t="s">
        <v>16</v>
      </c>
      <c r="H411" t="s">
        <v>64</v>
      </c>
      <c r="I411">
        <f>IF(Table13[[#This Row],[New Actor2]]="No",0,1)</f>
        <v>0</v>
      </c>
      <c r="J411" t="s">
        <v>16</v>
      </c>
      <c r="K411">
        <f>IF(Table13[[#This Row],[New Director2]]="No",0,1)</f>
        <v>0</v>
      </c>
      <c r="L411" t="s">
        <v>16</v>
      </c>
      <c r="M411">
        <f>IF(Table13[[#This Row],[New Music Director]]="No",0,1)</f>
        <v>1</v>
      </c>
      <c r="N411" t="s">
        <v>18</v>
      </c>
      <c r="O411" t="s">
        <v>1097</v>
      </c>
      <c r="P411" t="s">
        <v>20</v>
      </c>
      <c r="Q411" t="s">
        <v>1098</v>
      </c>
      <c r="R411">
        <v>2</v>
      </c>
      <c r="S411" s="2">
        <v>4500000</v>
      </c>
      <c r="T411" s="2">
        <v>180000</v>
      </c>
      <c r="U411" t="str">
        <f t="shared" si="6"/>
        <v>Flop</v>
      </c>
    </row>
    <row r="412" spans="1:21" x14ac:dyDescent="0.3">
      <c r="A412" t="s">
        <v>1099</v>
      </c>
      <c r="B412">
        <f>IF(Table13[[#This Row],[Release Period2]]="Normal",1,0)</f>
        <v>1</v>
      </c>
      <c r="C412" t="s">
        <v>15</v>
      </c>
      <c r="D412">
        <f>IF(Table13[[#This Row],[Whether Remake]]="No",0,1)</f>
        <v>0</v>
      </c>
      <c r="E412" t="s">
        <v>16</v>
      </c>
      <c r="F412">
        <f>IF(Table13[[#This Row],[Whether Franchise]]="No",0,1)</f>
        <v>0</v>
      </c>
      <c r="G412" t="s">
        <v>16</v>
      </c>
      <c r="H412" t="s">
        <v>29</v>
      </c>
      <c r="I412">
        <f>IF(Table13[[#This Row],[New Actor2]]="No",0,1)</f>
        <v>1</v>
      </c>
      <c r="J412" t="s">
        <v>18</v>
      </c>
      <c r="K412">
        <f>IF(Table13[[#This Row],[New Director2]]="No",0,1)</f>
        <v>1</v>
      </c>
      <c r="L412" t="s">
        <v>18</v>
      </c>
      <c r="M412">
        <f>IF(Table13[[#This Row],[New Music Director]]="No",0,1)</f>
        <v>1</v>
      </c>
      <c r="N412" t="s">
        <v>18</v>
      </c>
      <c r="O412" t="s">
        <v>1100</v>
      </c>
      <c r="P412" t="s">
        <v>1101</v>
      </c>
      <c r="Q412" t="s">
        <v>96</v>
      </c>
      <c r="R412">
        <v>20</v>
      </c>
      <c r="S412" s="2">
        <v>20000000</v>
      </c>
      <c r="T412" s="2">
        <v>250000</v>
      </c>
      <c r="U412" t="str">
        <f t="shared" si="6"/>
        <v>Flop</v>
      </c>
    </row>
    <row r="413" spans="1:21" x14ac:dyDescent="0.3">
      <c r="A413" t="s">
        <v>1102</v>
      </c>
      <c r="B413">
        <f>IF(Table13[[#This Row],[Release Period2]]="Normal",1,0)</f>
        <v>1</v>
      </c>
      <c r="C413" t="s">
        <v>15</v>
      </c>
      <c r="D413">
        <f>IF(Table13[[#This Row],[Whether Remake]]="No",0,1)</f>
        <v>0</v>
      </c>
      <c r="E413" t="s">
        <v>16</v>
      </c>
      <c r="F413">
        <f>IF(Table13[[#This Row],[Whether Franchise]]="No",0,1)</f>
        <v>0</v>
      </c>
      <c r="G413" t="s">
        <v>16</v>
      </c>
      <c r="H413" t="s">
        <v>24</v>
      </c>
      <c r="I413">
        <f>IF(Table13[[#This Row],[New Actor2]]="No",0,1)</f>
        <v>1</v>
      </c>
      <c r="J413" t="s">
        <v>18</v>
      </c>
      <c r="K413">
        <f>IF(Table13[[#This Row],[New Director2]]="No",0,1)</f>
        <v>1</v>
      </c>
      <c r="L413" t="s">
        <v>18</v>
      </c>
      <c r="M413">
        <f>IF(Table13[[#This Row],[New Music Director]]="No",0,1)</f>
        <v>0</v>
      </c>
      <c r="N413" t="s">
        <v>16</v>
      </c>
      <c r="O413" t="s">
        <v>1103</v>
      </c>
      <c r="P413" t="s">
        <v>1104</v>
      </c>
      <c r="Q413" t="s">
        <v>1105</v>
      </c>
      <c r="R413">
        <v>2</v>
      </c>
      <c r="S413" s="2">
        <v>2500000</v>
      </c>
      <c r="T413" s="2">
        <v>250000</v>
      </c>
      <c r="U413" t="str">
        <f t="shared" si="6"/>
        <v>Flop</v>
      </c>
    </row>
    <row r="414" spans="1:21" x14ac:dyDescent="0.3">
      <c r="A414" t="s">
        <v>1106</v>
      </c>
      <c r="B414">
        <f>IF(Table13[[#This Row],[Release Period2]]="Normal",1,0)</f>
        <v>1</v>
      </c>
      <c r="C414" t="s">
        <v>15</v>
      </c>
      <c r="D414">
        <f>IF(Table13[[#This Row],[Whether Remake]]="No",0,1)</f>
        <v>0</v>
      </c>
      <c r="E414" t="s">
        <v>16</v>
      </c>
      <c r="F414">
        <f>IF(Table13[[#This Row],[Whether Franchise]]="No",0,1)</f>
        <v>0</v>
      </c>
      <c r="G414" t="s">
        <v>16</v>
      </c>
      <c r="H414" t="s">
        <v>55</v>
      </c>
      <c r="I414">
        <f>IF(Table13[[#This Row],[New Actor2]]="No",0,1)</f>
        <v>1</v>
      </c>
      <c r="J414" t="s">
        <v>18</v>
      </c>
      <c r="K414">
        <f>IF(Table13[[#This Row],[New Director2]]="No",0,1)</f>
        <v>0</v>
      </c>
      <c r="L414" t="s">
        <v>16</v>
      </c>
      <c r="M414">
        <f>IF(Table13[[#This Row],[New Music Director]]="No",0,1)</f>
        <v>0</v>
      </c>
      <c r="N414" t="s">
        <v>16</v>
      </c>
      <c r="O414" t="s">
        <v>1107</v>
      </c>
      <c r="P414" t="s">
        <v>1108</v>
      </c>
      <c r="Q414" t="s">
        <v>1109</v>
      </c>
      <c r="R414">
        <v>2</v>
      </c>
      <c r="S414" s="2">
        <v>1500000</v>
      </c>
      <c r="T414" s="2">
        <v>950000</v>
      </c>
      <c r="U414" t="str">
        <f t="shared" si="6"/>
        <v>Flop</v>
      </c>
    </row>
    <row r="415" spans="1:21" x14ac:dyDescent="0.3">
      <c r="A415" t="s">
        <v>1110</v>
      </c>
      <c r="B415">
        <f>IF(Table13[[#This Row],[Release Period2]]="Normal",1,0)</f>
        <v>1</v>
      </c>
      <c r="C415" t="s">
        <v>15</v>
      </c>
      <c r="D415">
        <f>IF(Table13[[#This Row],[Whether Remake]]="No",0,1)</f>
        <v>0</v>
      </c>
      <c r="E415" t="s">
        <v>16</v>
      </c>
      <c r="F415">
        <f>IF(Table13[[#This Row],[Whether Franchise]]="No",0,1)</f>
        <v>0</v>
      </c>
      <c r="G415" t="s">
        <v>16</v>
      </c>
      <c r="H415" t="s">
        <v>64</v>
      </c>
      <c r="I415">
        <f>IF(Table13[[#This Row],[New Actor2]]="No",0,1)</f>
        <v>1</v>
      </c>
      <c r="J415" t="s">
        <v>18</v>
      </c>
      <c r="K415">
        <f>IF(Table13[[#This Row],[New Director2]]="No",0,1)</f>
        <v>0</v>
      </c>
      <c r="L415" t="s">
        <v>16</v>
      </c>
      <c r="M415">
        <f>IF(Table13[[#This Row],[New Music Director]]="No",0,1)</f>
        <v>0</v>
      </c>
      <c r="N415" t="s">
        <v>16</v>
      </c>
      <c r="O415" t="s">
        <v>1111</v>
      </c>
      <c r="P415" t="s">
        <v>1112</v>
      </c>
      <c r="Q415" t="s">
        <v>58</v>
      </c>
      <c r="R415">
        <v>1450</v>
      </c>
      <c r="S415" s="2">
        <v>360000000</v>
      </c>
      <c r="T415" s="2">
        <v>941342500</v>
      </c>
      <c r="U415" t="str">
        <f t="shared" si="6"/>
        <v>Blockbuster</v>
      </c>
    </row>
    <row r="416" spans="1:21" x14ac:dyDescent="0.3">
      <c r="A416" t="s">
        <v>1113</v>
      </c>
      <c r="B416">
        <f>IF(Table13[[#This Row],[Release Period2]]="Normal",1,0)</f>
        <v>1</v>
      </c>
      <c r="C416" t="s">
        <v>15</v>
      </c>
      <c r="D416">
        <f>IF(Table13[[#This Row],[Whether Remake]]="No",0,1)</f>
        <v>0</v>
      </c>
      <c r="E416" t="s">
        <v>16</v>
      </c>
      <c r="F416">
        <f>IF(Table13[[#This Row],[Whether Franchise]]="No",0,1)</f>
        <v>0</v>
      </c>
      <c r="G416" t="s">
        <v>16</v>
      </c>
      <c r="H416" t="s">
        <v>42</v>
      </c>
      <c r="I416">
        <f>IF(Table13[[#This Row],[New Actor2]]="No",0,1)</f>
        <v>0</v>
      </c>
      <c r="J416" t="s">
        <v>16</v>
      </c>
      <c r="K416">
        <f>IF(Table13[[#This Row],[New Director2]]="No",0,1)</f>
        <v>1</v>
      </c>
      <c r="L416" t="s">
        <v>18</v>
      </c>
      <c r="M416">
        <f>IF(Table13[[#This Row],[New Music Director]]="No",0,1)</f>
        <v>1</v>
      </c>
      <c r="N416" t="s">
        <v>18</v>
      </c>
      <c r="O416" t="s">
        <v>1114</v>
      </c>
      <c r="P416" t="s">
        <v>1115</v>
      </c>
      <c r="Q416" t="s">
        <v>1116</v>
      </c>
      <c r="R416">
        <v>525</v>
      </c>
      <c r="S416" s="2">
        <v>110000000</v>
      </c>
      <c r="T416" s="2">
        <v>51050000</v>
      </c>
      <c r="U416" t="str">
        <f t="shared" si="6"/>
        <v>Flop</v>
      </c>
    </row>
    <row r="417" spans="1:21" x14ac:dyDescent="0.3">
      <c r="A417" t="s">
        <v>1117</v>
      </c>
      <c r="B417">
        <f>IF(Table13[[#This Row],[Release Period2]]="Normal",1,0)</f>
        <v>1</v>
      </c>
      <c r="C417" t="s">
        <v>15</v>
      </c>
      <c r="D417">
        <f>IF(Table13[[#This Row],[Whether Remake]]="No",0,1)</f>
        <v>0</v>
      </c>
      <c r="E417" t="s">
        <v>16</v>
      </c>
      <c r="F417">
        <f>IF(Table13[[#This Row],[Whether Franchise]]="No",0,1)</f>
        <v>0</v>
      </c>
      <c r="G417" t="s">
        <v>16</v>
      </c>
      <c r="H417" t="s">
        <v>55</v>
      </c>
      <c r="I417">
        <f>IF(Table13[[#This Row],[New Actor2]]="No",0,1)</f>
        <v>1</v>
      </c>
      <c r="J417" t="s">
        <v>18</v>
      </c>
      <c r="K417">
        <f>IF(Table13[[#This Row],[New Director2]]="No",0,1)</f>
        <v>0</v>
      </c>
      <c r="L417" t="s">
        <v>16</v>
      </c>
      <c r="M417">
        <f>IF(Table13[[#This Row],[New Music Director]]="No",0,1)</f>
        <v>0</v>
      </c>
      <c r="N417" t="s">
        <v>16</v>
      </c>
      <c r="O417" t="s">
        <v>1118</v>
      </c>
      <c r="P417" t="s">
        <v>1119</v>
      </c>
      <c r="Q417" t="s">
        <v>1120</v>
      </c>
      <c r="R417">
        <v>15</v>
      </c>
      <c r="S417" s="2">
        <v>7000000</v>
      </c>
      <c r="T417" s="2">
        <v>205000</v>
      </c>
      <c r="U417" t="str">
        <f t="shared" si="6"/>
        <v>Flop</v>
      </c>
    </row>
    <row r="418" spans="1:21" x14ac:dyDescent="0.3">
      <c r="A418" t="s">
        <v>1121</v>
      </c>
      <c r="B418">
        <f>IF(Table13[[#This Row],[Release Period2]]="Normal",1,0)</f>
        <v>0</v>
      </c>
      <c r="C418" t="s">
        <v>23</v>
      </c>
      <c r="D418">
        <f>IF(Table13[[#This Row],[Whether Remake]]="No",0,1)</f>
        <v>0</v>
      </c>
      <c r="E418" t="s">
        <v>16</v>
      </c>
      <c r="F418">
        <f>IF(Table13[[#This Row],[Whether Franchise]]="No",0,1)</f>
        <v>0</v>
      </c>
      <c r="G418" t="s">
        <v>16</v>
      </c>
      <c r="H418" t="s">
        <v>29</v>
      </c>
      <c r="I418">
        <f>IF(Table13[[#This Row],[New Actor2]]="No",0,1)</f>
        <v>0</v>
      </c>
      <c r="J418" t="s">
        <v>16</v>
      </c>
      <c r="K418">
        <f>IF(Table13[[#This Row],[New Director2]]="No",0,1)</f>
        <v>0</v>
      </c>
      <c r="L418" t="s">
        <v>16</v>
      </c>
      <c r="M418">
        <f>IF(Table13[[#This Row],[New Music Director]]="No",0,1)</f>
        <v>0</v>
      </c>
      <c r="N418" t="s">
        <v>16</v>
      </c>
      <c r="O418" t="s">
        <v>1122</v>
      </c>
      <c r="P418" t="s">
        <v>1123</v>
      </c>
      <c r="Q418" t="s">
        <v>828</v>
      </c>
      <c r="R418">
        <v>7</v>
      </c>
      <c r="S418" s="2">
        <v>15000000</v>
      </c>
      <c r="T418" s="2">
        <v>350000</v>
      </c>
      <c r="U418" t="str">
        <f t="shared" si="6"/>
        <v>Flop</v>
      </c>
    </row>
    <row r="419" spans="1:21" x14ac:dyDescent="0.3">
      <c r="A419" t="s">
        <v>1124</v>
      </c>
      <c r="B419">
        <f>IF(Table13[[#This Row],[Release Period2]]="Normal",1,0)</f>
        <v>0</v>
      </c>
      <c r="C419" t="s">
        <v>23</v>
      </c>
      <c r="D419">
        <f>IF(Table13[[#This Row],[Whether Remake]]="No",0,1)</f>
        <v>0</v>
      </c>
      <c r="E419" t="s">
        <v>16</v>
      </c>
      <c r="F419">
        <f>IF(Table13[[#This Row],[Whether Franchise]]="No",0,1)</f>
        <v>0</v>
      </c>
      <c r="G419" t="s">
        <v>16</v>
      </c>
      <c r="H419" t="s">
        <v>38</v>
      </c>
      <c r="I419">
        <f>IF(Table13[[#This Row],[New Actor2]]="No",0,1)</f>
        <v>0</v>
      </c>
      <c r="J419" t="s">
        <v>16</v>
      </c>
      <c r="K419">
        <f>IF(Table13[[#This Row],[New Director2]]="No",0,1)</f>
        <v>1</v>
      </c>
      <c r="L419" t="s">
        <v>18</v>
      </c>
      <c r="M419">
        <f>IF(Table13[[#This Row],[New Music Director]]="No",0,1)</f>
        <v>1</v>
      </c>
      <c r="N419" t="s">
        <v>18</v>
      </c>
      <c r="O419" t="s">
        <v>1125</v>
      </c>
      <c r="P419" t="s">
        <v>1126</v>
      </c>
      <c r="Q419" t="s">
        <v>1127</v>
      </c>
      <c r="R419">
        <v>600</v>
      </c>
      <c r="S419" s="2">
        <v>67500000</v>
      </c>
      <c r="T419" s="2">
        <v>114600000</v>
      </c>
      <c r="U419" t="str">
        <f t="shared" si="6"/>
        <v>Hit</v>
      </c>
    </row>
    <row r="420" spans="1:21" x14ac:dyDescent="0.3">
      <c r="A420" t="s">
        <v>1128</v>
      </c>
      <c r="B420">
        <f>IF(Table13[[#This Row],[Release Period2]]="Normal",1,0)</f>
        <v>1</v>
      </c>
      <c r="C420" t="s">
        <v>15</v>
      </c>
      <c r="D420">
        <f>IF(Table13[[#This Row],[Whether Remake]]="No",0,1)</f>
        <v>0</v>
      </c>
      <c r="E420" t="s">
        <v>16</v>
      </c>
      <c r="F420">
        <f>IF(Table13[[#This Row],[Whether Franchise]]="No",0,1)</f>
        <v>0</v>
      </c>
      <c r="G420" t="s">
        <v>16</v>
      </c>
      <c r="H420" t="s">
        <v>29</v>
      </c>
      <c r="I420">
        <f>IF(Table13[[#This Row],[New Actor2]]="No",0,1)</f>
        <v>0</v>
      </c>
      <c r="J420" t="s">
        <v>16</v>
      </c>
      <c r="K420">
        <f>IF(Table13[[#This Row],[New Director2]]="No",0,1)</f>
        <v>1</v>
      </c>
      <c r="L420" t="s">
        <v>18</v>
      </c>
      <c r="M420">
        <f>IF(Table13[[#This Row],[New Music Director]]="No",0,1)</f>
        <v>1</v>
      </c>
      <c r="N420" t="s">
        <v>18</v>
      </c>
      <c r="O420" t="s">
        <v>1125</v>
      </c>
      <c r="P420" t="s">
        <v>1129</v>
      </c>
      <c r="Q420" t="s">
        <v>1130</v>
      </c>
      <c r="R420">
        <v>10</v>
      </c>
      <c r="S420" s="2">
        <v>5000000</v>
      </c>
      <c r="T420" s="2">
        <v>255000</v>
      </c>
      <c r="U420" t="str">
        <f t="shared" si="6"/>
        <v>Flop</v>
      </c>
    </row>
    <row r="421" spans="1:21" x14ac:dyDescent="0.3">
      <c r="A421" t="s">
        <v>1131</v>
      </c>
      <c r="B421">
        <f>IF(Table13[[#This Row],[Release Period2]]="Normal",1,0)</f>
        <v>1</v>
      </c>
      <c r="C421" t="s">
        <v>15</v>
      </c>
      <c r="D421">
        <f>IF(Table13[[#This Row],[Whether Remake]]="No",0,1)</f>
        <v>0</v>
      </c>
      <c r="E421" t="s">
        <v>16</v>
      </c>
      <c r="F421">
        <f>IF(Table13[[#This Row],[Whether Franchise]]="No",0,1)</f>
        <v>0</v>
      </c>
      <c r="G421" t="s">
        <v>16</v>
      </c>
      <c r="H421" t="s">
        <v>24</v>
      </c>
      <c r="I421">
        <f>IF(Table13[[#This Row],[New Actor2]]="No",0,1)</f>
        <v>1</v>
      </c>
      <c r="J421" t="s">
        <v>18</v>
      </c>
      <c r="K421">
        <f>IF(Table13[[#This Row],[New Director2]]="No",0,1)</f>
        <v>1</v>
      </c>
      <c r="L421" t="s">
        <v>18</v>
      </c>
      <c r="M421">
        <f>IF(Table13[[#This Row],[New Music Director]]="No",0,1)</f>
        <v>0</v>
      </c>
      <c r="N421" t="s">
        <v>16</v>
      </c>
      <c r="O421" t="s">
        <v>1132</v>
      </c>
      <c r="P421" t="s">
        <v>1133</v>
      </c>
      <c r="Q421" t="s">
        <v>294</v>
      </c>
      <c r="R421">
        <v>1500</v>
      </c>
      <c r="S421" s="2">
        <v>290000000</v>
      </c>
      <c r="T421" s="2">
        <v>466075000</v>
      </c>
      <c r="U421" t="str">
        <f t="shared" si="6"/>
        <v>Hit</v>
      </c>
    </row>
    <row r="422" spans="1:21" x14ac:dyDescent="0.3">
      <c r="A422" t="s">
        <v>1134</v>
      </c>
      <c r="B422">
        <f>IF(Table13[[#This Row],[Release Period2]]="Normal",1,0)</f>
        <v>1</v>
      </c>
      <c r="C422" t="s">
        <v>15</v>
      </c>
      <c r="D422">
        <f>IF(Table13[[#This Row],[Whether Remake]]="No",0,1)</f>
        <v>0</v>
      </c>
      <c r="E422" t="s">
        <v>16</v>
      </c>
      <c r="F422">
        <f>IF(Table13[[#This Row],[Whether Franchise]]="No",0,1)</f>
        <v>0</v>
      </c>
      <c r="G422" t="s">
        <v>16</v>
      </c>
      <c r="H422" t="s">
        <v>17</v>
      </c>
      <c r="I422">
        <f>IF(Table13[[#This Row],[New Actor2]]="No",0,1)</f>
        <v>0</v>
      </c>
      <c r="J422" t="s">
        <v>16</v>
      </c>
      <c r="K422">
        <f>IF(Table13[[#This Row],[New Director2]]="No",0,1)</f>
        <v>1</v>
      </c>
      <c r="L422" t="s">
        <v>18</v>
      </c>
      <c r="M422">
        <f>IF(Table13[[#This Row],[New Music Director]]="No",0,1)</f>
        <v>0</v>
      </c>
      <c r="N422" t="s">
        <v>16</v>
      </c>
      <c r="O422" t="s">
        <v>1135</v>
      </c>
      <c r="P422" t="s">
        <v>1136</v>
      </c>
      <c r="Q422" t="s">
        <v>378</v>
      </c>
      <c r="R422">
        <v>1</v>
      </c>
      <c r="S422" s="2">
        <v>8000000</v>
      </c>
      <c r="T422" s="2">
        <v>825000</v>
      </c>
      <c r="U422" t="str">
        <f t="shared" si="6"/>
        <v>Flop</v>
      </c>
    </row>
    <row r="423" spans="1:21" x14ac:dyDescent="0.3">
      <c r="A423" t="s">
        <v>1137</v>
      </c>
      <c r="B423">
        <f>IF(Table13[[#This Row],[Release Period2]]="Normal",1,0)</f>
        <v>1</v>
      </c>
      <c r="C423" t="s">
        <v>15</v>
      </c>
      <c r="D423">
        <f>IF(Table13[[#This Row],[Whether Remake]]="No",0,1)</f>
        <v>0</v>
      </c>
      <c r="E423" t="s">
        <v>16</v>
      </c>
      <c r="F423">
        <f>IF(Table13[[#This Row],[Whether Franchise]]="No",0,1)</f>
        <v>0</v>
      </c>
      <c r="G423" t="s">
        <v>16</v>
      </c>
      <c r="H423" t="s">
        <v>29</v>
      </c>
      <c r="I423">
        <f>IF(Table13[[#This Row],[New Actor2]]="No",0,1)</f>
        <v>0</v>
      </c>
      <c r="J423" t="s">
        <v>16</v>
      </c>
      <c r="K423">
        <f>IF(Table13[[#This Row],[New Director2]]="No",0,1)</f>
        <v>1</v>
      </c>
      <c r="L423" t="s">
        <v>18</v>
      </c>
      <c r="M423">
        <f>IF(Table13[[#This Row],[New Music Director]]="No",0,1)</f>
        <v>1</v>
      </c>
      <c r="N423" t="s">
        <v>18</v>
      </c>
      <c r="O423" t="s">
        <v>1135</v>
      </c>
      <c r="P423" t="s">
        <v>1138</v>
      </c>
      <c r="Q423" t="s">
        <v>1139</v>
      </c>
      <c r="R423">
        <v>100</v>
      </c>
      <c r="S423" s="2">
        <v>9000000</v>
      </c>
      <c r="T423" s="2">
        <v>2300000</v>
      </c>
      <c r="U423" t="str">
        <f t="shared" si="6"/>
        <v>Flop</v>
      </c>
    </row>
    <row r="424" spans="1:21" x14ac:dyDescent="0.3">
      <c r="A424" t="s">
        <v>1140</v>
      </c>
      <c r="B424">
        <f>IF(Table13[[#This Row],[Release Period2]]="Normal",1,0)</f>
        <v>1</v>
      </c>
      <c r="C424" t="s">
        <v>15</v>
      </c>
      <c r="D424">
        <f>IF(Table13[[#This Row],[Whether Remake]]="No",0,1)</f>
        <v>0</v>
      </c>
      <c r="E424" t="s">
        <v>16</v>
      </c>
      <c r="F424">
        <f>IF(Table13[[#This Row],[Whether Franchise]]="No",0,1)</f>
        <v>0</v>
      </c>
      <c r="G424" t="s">
        <v>16</v>
      </c>
      <c r="H424" t="s">
        <v>42</v>
      </c>
      <c r="I424">
        <f>IF(Table13[[#This Row],[New Actor2]]="No",0,1)</f>
        <v>0</v>
      </c>
      <c r="J424" t="s">
        <v>16</v>
      </c>
      <c r="K424">
        <f>IF(Table13[[#This Row],[New Director2]]="No",0,1)</f>
        <v>1</v>
      </c>
      <c r="L424" t="s">
        <v>18</v>
      </c>
      <c r="M424">
        <f>IF(Table13[[#This Row],[New Music Director]]="No",0,1)</f>
        <v>1</v>
      </c>
      <c r="N424" t="s">
        <v>18</v>
      </c>
      <c r="O424" t="s">
        <v>1141</v>
      </c>
      <c r="P424" t="s">
        <v>1142</v>
      </c>
      <c r="Q424" t="s">
        <v>762</v>
      </c>
      <c r="R424">
        <v>350</v>
      </c>
      <c r="S424" s="2">
        <v>45000000</v>
      </c>
      <c r="T424" s="2">
        <v>9800000</v>
      </c>
      <c r="U424" t="str">
        <f t="shared" si="6"/>
        <v>Flop</v>
      </c>
    </row>
    <row r="425" spans="1:21" x14ac:dyDescent="0.3">
      <c r="A425" t="s">
        <v>1143</v>
      </c>
      <c r="B425">
        <f>IF(Table13[[#This Row],[Release Period2]]="Normal",1,0)</f>
        <v>1</v>
      </c>
      <c r="C425" t="s">
        <v>15</v>
      </c>
      <c r="D425">
        <f>IF(Table13[[#This Row],[Whether Remake]]="No",0,1)</f>
        <v>0</v>
      </c>
      <c r="E425" t="s">
        <v>16</v>
      </c>
      <c r="F425">
        <f>IF(Table13[[#This Row],[Whether Franchise]]="No",0,1)</f>
        <v>0</v>
      </c>
      <c r="G425" t="s">
        <v>16</v>
      </c>
      <c r="H425" t="s">
        <v>24</v>
      </c>
      <c r="I425">
        <f>IF(Table13[[#This Row],[New Actor2]]="No",0,1)</f>
        <v>0</v>
      </c>
      <c r="J425" t="s">
        <v>16</v>
      </c>
      <c r="K425">
        <f>IF(Table13[[#This Row],[New Director2]]="No",0,1)</f>
        <v>0</v>
      </c>
      <c r="L425" t="s">
        <v>16</v>
      </c>
      <c r="M425">
        <f>IF(Table13[[#This Row],[New Music Director]]="No",0,1)</f>
        <v>1</v>
      </c>
      <c r="N425" t="s">
        <v>18</v>
      </c>
      <c r="O425" t="s">
        <v>1144</v>
      </c>
      <c r="P425" t="s">
        <v>1145</v>
      </c>
      <c r="Q425" t="s">
        <v>1146</v>
      </c>
      <c r="R425">
        <v>1</v>
      </c>
      <c r="S425" s="2">
        <v>1500000</v>
      </c>
      <c r="T425" s="2">
        <v>950000</v>
      </c>
      <c r="U425" t="str">
        <f t="shared" si="6"/>
        <v>Flop</v>
      </c>
    </row>
    <row r="426" spans="1:21" x14ac:dyDescent="0.3">
      <c r="A426" t="s">
        <v>1147</v>
      </c>
      <c r="B426">
        <f>IF(Table13[[#This Row],[Release Period2]]="Normal",1,0)</f>
        <v>0</v>
      </c>
      <c r="C426" t="s">
        <v>23</v>
      </c>
      <c r="D426">
        <f>IF(Table13[[#This Row],[Whether Remake]]="No",0,1)</f>
        <v>0</v>
      </c>
      <c r="E426" t="s">
        <v>16</v>
      </c>
      <c r="F426">
        <f>IF(Table13[[#This Row],[Whether Franchise]]="No",0,1)</f>
        <v>0</v>
      </c>
      <c r="G426" t="s">
        <v>16</v>
      </c>
      <c r="H426" t="s">
        <v>38</v>
      </c>
      <c r="I426">
        <f>IF(Table13[[#This Row],[New Actor2]]="No",0,1)</f>
        <v>1</v>
      </c>
      <c r="J426" t="s">
        <v>18</v>
      </c>
      <c r="K426">
        <f>IF(Table13[[#This Row],[New Director2]]="No",0,1)</f>
        <v>0</v>
      </c>
      <c r="L426" t="s">
        <v>16</v>
      </c>
      <c r="M426">
        <f>IF(Table13[[#This Row],[New Music Director]]="No",0,1)</f>
        <v>0</v>
      </c>
      <c r="N426" t="s">
        <v>16</v>
      </c>
      <c r="O426" t="s">
        <v>1148</v>
      </c>
      <c r="P426" t="s">
        <v>1149</v>
      </c>
      <c r="Q426" t="s">
        <v>1150</v>
      </c>
      <c r="R426">
        <v>2</v>
      </c>
      <c r="S426" s="2">
        <v>2000000</v>
      </c>
      <c r="T426" s="2">
        <v>650000</v>
      </c>
      <c r="U426" t="str">
        <f t="shared" si="6"/>
        <v>Flop</v>
      </c>
    </row>
    <row r="427" spans="1:21" x14ac:dyDescent="0.3">
      <c r="A427" t="s">
        <v>1151</v>
      </c>
      <c r="B427">
        <f>IF(Table13[[#This Row],[Release Period2]]="Normal",1,0)</f>
        <v>1</v>
      </c>
      <c r="C427" t="s">
        <v>15</v>
      </c>
      <c r="D427">
        <f>IF(Table13[[#This Row],[Whether Remake]]="No",0,1)</f>
        <v>0</v>
      </c>
      <c r="E427" t="s">
        <v>16</v>
      </c>
      <c r="F427">
        <f>IF(Table13[[#This Row],[Whether Franchise]]="No",0,1)</f>
        <v>0</v>
      </c>
      <c r="G427" t="s">
        <v>16</v>
      </c>
      <c r="H427" t="s">
        <v>29</v>
      </c>
      <c r="I427">
        <f>IF(Table13[[#This Row],[New Actor2]]="No",0,1)</f>
        <v>0</v>
      </c>
      <c r="J427" t="s">
        <v>16</v>
      </c>
      <c r="K427">
        <f>IF(Table13[[#This Row],[New Director2]]="No",0,1)</f>
        <v>0</v>
      </c>
      <c r="L427" t="s">
        <v>16</v>
      </c>
      <c r="M427">
        <f>IF(Table13[[#This Row],[New Music Director]]="No",0,1)</f>
        <v>0</v>
      </c>
      <c r="N427" t="s">
        <v>16</v>
      </c>
      <c r="O427" t="s">
        <v>1152</v>
      </c>
      <c r="P427" t="s">
        <v>637</v>
      </c>
      <c r="Q427" t="s">
        <v>246</v>
      </c>
      <c r="R427">
        <v>75</v>
      </c>
      <c r="S427" s="2">
        <v>32500000</v>
      </c>
      <c r="T427" s="2">
        <v>2450000</v>
      </c>
      <c r="U427" t="str">
        <f t="shared" si="6"/>
        <v>Flop</v>
      </c>
    </row>
    <row r="428" spans="1:21" x14ac:dyDescent="0.3">
      <c r="A428" t="s">
        <v>1153</v>
      </c>
      <c r="B428">
        <f>IF(Table13[[#This Row],[Release Period2]]="Normal",1,0)</f>
        <v>0</v>
      </c>
      <c r="C428" t="s">
        <v>23</v>
      </c>
      <c r="D428">
        <f>IF(Table13[[#This Row],[Whether Remake]]="No",0,1)</f>
        <v>0</v>
      </c>
      <c r="E428" t="s">
        <v>16</v>
      </c>
      <c r="F428">
        <f>IF(Table13[[#This Row],[Whether Franchise]]="No",0,1)</f>
        <v>0</v>
      </c>
      <c r="G428" t="s">
        <v>16</v>
      </c>
      <c r="H428" t="s">
        <v>42</v>
      </c>
      <c r="I428">
        <f>IF(Table13[[#This Row],[New Actor2]]="No",0,1)</f>
        <v>0</v>
      </c>
      <c r="J428" t="s">
        <v>16</v>
      </c>
      <c r="K428">
        <f>IF(Table13[[#This Row],[New Director2]]="No",0,1)</f>
        <v>0</v>
      </c>
      <c r="L428" t="s">
        <v>16</v>
      </c>
      <c r="M428">
        <f>IF(Table13[[#This Row],[New Music Director]]="No",0,1)</f>
        <v>0</v>
      </c>
      <c r="N428" t="s">
        <v>16</v>
      </c>
      <c r="O428" t="s">
        <v>1152</v>
      </c>
      <c r="P428" t="s">
        <v>1154</v>
      </c>
      <c r="Q428" t="s">
        <v>138</v>
      </c>
      <c r="R428">
        <v>275</v>
      </c>
      <c r="S428" s="2">
        <v>75000000</v>
      </c>
      <c r="T428" s="2">
        <v>135150000</v>
      </c>
      <c r="U428" t="str">
        <f t="shared" si="6"/>
        <v>Hit</v>
      </c>
    </row>
    <row r="429" spans="1:21" x14ac:dyDescent="0.3">
      <c r="A429" t="s">
        <v>1155</v>
      </c>
      <c r="B429">
        <f>IF(Table13[[#This Row],[Release Period2]]="Normal",1,0)</f>
        <v>1</v>
      </c>
      <c r="C429" t="s">
        <v>15</v>
      </c>
      <c r="D429">
        <f>IF(Table13[[#This Row],[Whether Remake]]="No",0,1)</f>
        <v>0</v>
      </c>
      <c r="E429" t="s">
        <v>16</v>
      </c>
      <c r="F429">
        <f>IF(Table13[[#This Row],[Whether Franchise]]="No",0,1)</f>
        <v>0</v>
      </c>
      <c r="G429" t="s">
        <v>16</v>
      </c>
      <c r="H429" t="s">
        <v>17</v>
      </c>
      <c r="I429">
        <f>IF(Table13[[#This Row],[New Actor2]]="No",0,1)</f>
        <v>0</v>
      </c>
      <c r="J429" t="s">
        <v>16</v>
      </c>
      <c r="K429">
        <f>IF(Table13[[#This Row],[New Director2]]="No",0,1)</f>
        <v>1</v>
      </c>
      <c r="L429" t="s">
        <v>18</v>
      </c>
      <c r="M429">
        <f>IF(Table13[[#This Row],[New Music Director]]="No",0,1)</f>
        <v>0</v>
      </c>
      <c r="N429" t="s">
        <v>16</v>
      </c>
      <c r="O429" t="s">
        <v>1152</v>
      </c>
      <c r="P429" t="s">
        <v>1156</v>
      </c>
      <c r="Q429" t="s">
        <v>410</v>
      </c>
      <c r="R429">
        <v>70</v>
      </c>
      <c r="S429" s="2">
        <v>32500000</v>
      </c>
      <c r="T429" s="2">
        <v>3150000</v>
      </c>
      <c r="U429" t="str">
        <f t="shared" si="6"/>
        <v>Flop</v>
      </c>
    </row>
    <row r="430" spans="1:21" x14ac:dyDescent="0.3">
      <c r="A430" t="s">
        <v>1157</v>
      </c>
      <c r="B430">
        <f>IF(Table13[[#This Row],[Release Period2]]="Normal",1,0)</f>
        <v>0</v>
      </c>
      <c r="C430" t="s">
        <v>23</v>
      </c>
      <c r="D430">
        <f>IF(Table13[[#This Row],[Whether Remake]]="No",0,1)</f>
        <v>0</v>
      </c>
      <c r="E430" t="s">
        <v>16</v>
      </c>
      <c r="F430">
        <f>IF(Table13[[#This Row],[Whether Franchise]]="No",0,1)</f>
        <v>0</v>
      </c>
      <c r="G430" t="s">
        <v>16</v>
      </c>
      <c r="H430" t="s">
        <v>29</v>
      </c>
      <c r="I430">
        <f>IF(Table13[[#This Row],[New Actor2]]="No",0,1)</f>
        <v>0</v>
      </c>
      <c r="J430" t="s">
        <v>16</v>
      </c>
      <c r="K430">
        <f>IF(Table13[[#This Row],[New Director2]]="No",0,1)</f>
        <v>0</v>
      </c>
      <c r="L430" t="s">
        <v>16</v>
      </c>
      <c r="M430">
        <f>IF(Table13[[#This Row],[New Music Director]]="No",0,1)</f>
        <v>0</v>
      </c>
      <c r="N430" t="s">
        <v>16</v>
      </c>
      <c r="O430" t="s">
        <v>1152</v>
      </c>
      <c r="P430" t="s">
        <v>1158</v>
      </c>
      <c r="Q430" t="s">
        <v>69</v>
      </c>
      <c r="R430">
        <v>250</v>
      </c>
      <c r="S430" s="2">
        <v>60000000</v>
      </c>
      <c r="T430" s="2">
        <v>5300000</v>
      </c>
      <c r="U430" t="str">
        <f t="shared" si="6"/>
        <v>Flop</v>
      </c>
    </row>
    <row r="431" spans="1:21" x14ac:dyDescent="0.3">
      <c r="A431" t="s">
        <v>23</v>
      </c>
      <c r="B431">
        <f>IF(Table13[[#This Row],[Release Period2]]="Normal",1,0)</f>
        <v>0</v>
      </c>
      <c r="C431" t="s">
        <v>23</v>
      </c>
      <c r="D431">
        <f>IF(Table13[[#This Row],[Whether Remake]]="No",0,1)</f>
        <v>0</v>
      </c>
      <c r="E431" t="s">
        <v>16</v>
      </c>
      <c r="F431">
        <f>IF(Table13[[#This Row],[Whether Franchise]]="No",0,1)</f>
        <v>0</v>
      </c>
      <c r="G431" t="s">
        <v>16</v>
      </c>
      <c r="H431" t="s">
        <v>24</v>
      </c>
      <c r="I431">
        <f>IF(Table13[[#This Row],[New Actor2]]="No",0,1)</f>
        <v>0</v>
      </c>
      <c r="J431" t="s">
        <v>16</v>
      </c>
      <c r="K431">
        <f>IF(Table13[[#This Row],[New Director2]]="No",0,1)</f>
        <v>0</v>
      </c>
      <c r="L431" t="s">
        <v>16</v>
      </c>
      <c r="M431">
        <f>IF(Table13[[#This Row],[New Music Director]]="No",0,1)</f>
        <v>0</v>
      </c>
      <c r="N431" t="s">
        <v>16</v>
      </c>
      <c r="O431" t="s">
        <v>1152</v>
      </c>
      <c r="P431" t="s">
        <v>1159</v>
      </c>
      <c r="Q431" t="s">
        <v>1160</v>
      </c>
      <c r="R431">
        <v>100</v>
      </c>
      <c r="S431" s="2">
        <v>35000000</v>
      </c>
      <c r="T431" s="2">
        <v>11200000</v>
      </c>
      <c r="U431" t="str">
        <f t="shared" si="6"/>
        <v>Flop</v>
      </c>
    </row>
    <row r="432" spans="1:21" x14ac:dyDescent="0.3">
      <c r="A432" t="s">
        <v>1161</v>
      </c>
      <c r="B432">
        <f>IF(Table13[[#This Row],[Release Period2]]="Normal",1,0)</f>
        <v>0</v>
      </c>
      <c r="C432" t="s">
        <v>23</v>
      </c>
      <c r="D432">
        <f>IF(Table13[[#This Row],[Whether Remake]]="No",0,1)</f>
        <v>0</v>
      </c>
      <c r="E432" t="s">
        <v>16</v>
      </c>
      <c r="F432">
        <f>IF(Table13[[#This Row],[Whether Franchise]]="No",0,1)</f>
        <v>0</v>
      </c>
      <c r="G432" t="s">
        <v>16</v>
      </c>
      <c r="H432" t="s">
        <v>24</v>
      </c>
      <c r="I432">
        <f>IF(Table13[[#This Row],[New Actor2]]="No",0,1)</f>
        <v>0</v>
      </c>
      <c r="J432" t="s">
        <v>16</v>
      </c>
      <c r="K432">
        <f>IF(Table13[[#This Row],[New Director2]]="No",0,1)</f>
        <v>0</v>
      </c>
      <c r="L432" t="s">
        <v>16</v>
      </c>
      <c r="M432">
        <f>IF(Table13[[#This Row],[New Music Director]]="No",0,1)</f>
        <v>1</v>
      </c>
      <c r="N432" t="s">
        <v>18</v>
      </c>
      <c r="O432" t="s">
        <v>1152</v>
      </c>
      <c r="P432" t="s">
        <v>230</v>
      </c>
      <c r="Q432" t="s">
        <v>1162</v>
      </c>
      <c r="R432">
        <v>110</v>
      </c>
      <c r="S432" s="2">
        <v>50000000</v>
      </c>
      <c r="T432" s="2">
        <v>10500000</v>
      </c>
      <c r="U432" t="str">
        <f t="shared" si="6"/>
        <v>Flop</v>
      </c>
    </row>
    <row r="433" spans="1:21" x14ac:dyDescent="0.3">
      <c r="A433" t="s">
        <v>1163</v>
      </c>
      <c r="B433">
        <f>IF(Table13[[#This Row],[Release Period2]]="Normal",1,0)</f>
        <v>1</v>
      </c>
      <c r="C433" t="s">
        <v>15</v>
      </c>
      <c r="D433">
        <f>IF(Table13[[#This Row],[Whether Remake]]="No",0,1)</f>
        <v>0</v>
      </c>
      <c r="E433" t="s">
        <v>16</v>
      </c>
      <c r="F433">
        <f>IF(Table13[[#This Row],[Whether Franchise]]="No",0,1)</f>
        <v>0</v>
      </c>
      <c r="G433" t="s">
        <v>16</v>
      </c>
      <c r="H433" t="s">
        <v>24</v>
      </c>
      <c r="I433">
        <f>IF(Table13[[#This Row],[New Actor2]]="No",0,1)</f>
        <v>1</v>
      </c>
      <c r="J433" t="s">
        <v>18</v>
      </c>
      <c r="K433">
        <f>IF(Table13[[#This Row],[New Director2]]="No",0,1)</f>
        <v>0</v>
      </c>
      <c r="L433" t="s">
        <v>16</v>
      </c>
      <c r="M433">
        <f>IF(Table13[[#This Row],[New Music Director]]="No",0,1)</f>
        <v>1</v>
      </c>
      <c r="N433" t="s">
        <v>18</v>
      </c>
      <c r="O433" t="s">
        <v>1164</v>
      </c>
      <c r="P433" t="s">
        <v>1165</v>
      </c>
      <c r="Q433" t="s">
        <v>1166</v>
      </c>
      <c r="R433">
        <v>100</v>
      </c>
      <c r="S433" s="2">
        <v>17500000</v>
      </c>
      <c r="T433" s="2">
        <v>675000</v>
      </c>
      <c r="U433" t="str">
        <f t="shared" si="6"/>
        <v>Flop</v>
      </c>
    </row>
    <row r="434" spans="1:21" x14ac:dyDescent="0.3">
      <c r="A434" t="s">
        <v>1167</v>
      </c>
      <c r="B434">
        <f>IF(Table13[[#This Row],[Release Period2]]="Normal",1,0)</f>
        <v>1</v>
      </c>
      <c r="C434" t="s">
        <v>15</v>
      </c>
      <c r="D434">
        <f>IF(Table13[[#This Row],[Whether Remake]]="No",0,1)</f>
        <v>0</v>
      </c>
      <c r="E434" t="s">
        <v>16</v>
      </c>
      <c r="F434">
        <f>IF(Table13[[#This Row],[Whether Franchise]]="No",0,1)</f>
        <v>0</v>
      </c>
      <c r="G434" t="s">
        <v>16</v>
      </c>
      <c r="H434" t="s">
        <v>64</v>
      </c>
      <c r="I434">
        <f>IF(Table13[[#This Row],[New Actor2]]="No",0,1)</f>
        <v>0</v>
      </c>
      <c r="J434" t="s">
        <v>16</v>
      </c>
      <c r="K434">
        <f>IF(Table13[[#This Row],[New Director2]]="No",0,1)</f>
        <v>0</v>
      </c>
      <c r="L434" t="s">
        <v>16</v>
      </c>
      <c r="M434">
        <f>IF(Table13[[#This Row],[New Music Director]]="No",0,1)</f>
        <v>0</v>
      </c>
      <c r="N434" t="s">
        <v>16</v>
      </c>
      <c r="O434" t="s">
        <v>1168</v>
      </c>
      <c r="P434" t="s">
        <v>1169</v>
      </c>
      <c r="Q434" t="s">
        <v>1170</v>
      </c>
      <c r="R434">
        <v>7</v>
      </c>
      <c r="S434" s="2">
        <v>7500000</v>
      </c>
      <c r="T434" s="2">
        <v>325000</v>
      </c>
      <c r="U434" t="str">
        <f t="shared" si="6"/>
        <v>Flop</v>
      </c>
    </row>
    <row r="435" spans="1:21" x14ac:dyDescent="0.3">
      <c r="A435" t="s">
        <v>1171</v>
      </c>
      <c r="B435">
        <f>IF(Table13[[#This Row],[Release Period2]]="Normal",1,0)</f>
        <v>0</v>
      </c>
      <c r="C435" t="s">
        <v>23</v>
      </c>
      <c r="D435">
        <f>IF(Table13[[#This Row],[Whether Remake]]="No",0,1)</f>
        <v>0</v>
      </c>
      <c r="E435" t="s">
        <v>16</v>
      </c>
      <c r="F435">
        <f>IF(Table13[[#This Row],[Whether Franchise]]="No",0,1)</f>
        <v>0</v>
      </c>
      <c r="G435" t="s">
        <v>16</v>
      </c>
      <c r="H435" t="s">
        <v>24</v>
      </c>
      <c r="I435">
        <f>IF(Table13[[#This Row],[New Actor2]]="No",0,1)</f>
        <v>1</v>
      </c>
      <c r="J435" t="s">
        <v>18</v>
      </c>
      <c r="K435">
        <f>IF(Table13[[#This Row],[New Director2]]="No",0,1)</f>
        <v>1</v>
      </c>
      <c r="L435" t="s">
        <v>18</v>
      </c>
      <c r="M435">
        <f>IF(Table13[[#This Row],[New Music Director]]="No",0,1)</f>
        <v>0</v>
      </c>
      <c r="N435" t="s">
        <v>16</v>
      </c>
      <c r="O435" t="s">
        <v>1168</v>
      </c>
      <c r="P435" t="s">
        <v>1172</v>
      </c>
      <c r="Q435" t="s">
        <v>1173</v>
      </c>
      <c r="R435">
        <v>5</v>
      </c>
      <c r="S435" s="2">
        <v>6000000</v>
      </c>
      <c r="T435" s="2">
        <v>350000</v>
      </c>
      <c r="U435" t="str">
        <f t="shared" si="6"/>
        <v>Flop</v>
      </c>
    </row>
    <row r="436" spans="1:21" x14ac:dyDescent="0.3">
      <c r="A436" t="s">
        <v>1174</v>
      </c>
      <c r="B436">
        <f>IF(Table13[[#This Row],[Release Period2]]="Normal",1,0)</f>
        <v>1</v>
      </c>
      <c r="C436" t="s">
        <v>15</v>
      </c>
      <c r="D436">
        <f>IF(Table13[[#This Row],[Whether Remake]]="No",0,1)</f>
        <v>0</v>
      </c>
      <c r="E436" t="s">
        <v>16</v>
      </c>
      <c r="F436">
        <f>IF(Table13[[#This Row],[Whether Franchise]]="No",0,1)</f>
        <v>0</v>
      </c>
      <c r="G436" t="s">
        <v>16</v>
      </c>
      <c r="H436" t="s">
        <v>24</v>
      </c>
      <c r="I436">
        <f>IF(Table13[[#This Row],[New Actor2]]="No",0,1)</f>
        <v>0</v>
      </c>
      <c r="J436" t="s">
        <v>16</v>
      </c>
      <c r="K436">
        <f>IF(Table13[[#This Row],[New Director2]]="No",0,1)</f>
        <v>1</v>
      </c>
      <c r="L436" t="s">
        <v>18</v>
      </c>
      <c r="M436">
        <f>IF(Table13[[#This Row],[New Music Director]]="No",0,1)</f>
        <v>1</v>
      </c>
      <c r="N436" t="s">
        <v>18</v>
      </c>
      <c r="O436" t="s">
        <v>1175</v>
      </c>
      <c r="P436" t="s">
        <v>1176</v>
      </c>
      <c r="Q436" t="s">
        <v>1177</v>
      </c>
      <c r="R436">
        <v>3</v>
      </c>
      <c r="S436" s="2">
        <v>3000000</v>
      </c>
      <c r="T436" s="2">
        <v>80000</v>
      </c>
      <c r="U436" t="str">
        <f t="shared" si="6"/>
        <v>Flop</v>
      </c>
    </row>
    <row r="437" spans="1:21" x14ac:dyDescent="0.3">
      <c r="A437" t="s">
        <v>1178</v>
      </c>
      <c r="B437">
        <f>IF(Table13[[#This Row],[Release Period2]]="Normal",1,0)</f>
        <v>1</v>
      </c>
      <c r="C437" t="s">
        <v>15</v>
      </c>
      <c r="D437">
        <f>IF(Table13[[#This Row],[Whether Remake]]="No",0,1)</f>
        <v>0</v>
      </c>
      <c r="E437" t="s">
        <v>16</v>
      </c>
      <c r="F437">
        <f>IF(Table13[[#This Row],[Whether Franchise]]="No",0,1)</f>
        <v>0</v>
      </c>
      <c r="G437" t="s">
        <v>16</v>
      </c>
      <c r="H437" t="s">
        <v>29</v>
      </c>
      <c r="I437">
        <f>IF(Table13[[#This Row],[New Actor2]]="No",0,1)</f>
        <v>0</v>
      </c>
      <c r="J437" t="s">
        <v>16</v>
      </c>
      <c r="K437">
        <f>IF(Table13[[#This Row],[New Director2]]="No",0,1)</f>
        <v>0</v>
      </c>
      <c r="L437" t="s">
        <v>16</v>
      </c>
      <c r="M437">
        <f>IF(Table13[[#This Row],[New Music Director]]="No",0,1)</f>
        <v>1</v>
      </c>
      <c r="N437" t="s">
        <v>18</v>
      </c>
      <c r="O437" t="s">
        <v>1175</v>
      </c>
      <c r="P437" t="s">
        <v>1179</v>
      </c>
      <c r="Q437" t="s">
        <v>1180</v>
      </c>
      <c r="R437">
        <v>100</v>
      </c>
      <c r="S437" s="2">
        <v>45000000</v>
      </c>
      <c r="T437" s="2">
        <v>2850000</v>
      </c>
      <c r="U437" t="str">
        <f t="shared" si="6"/>
        <v>Flop</v>
      </c>
    </row>
    <row r="438" spans="1:21" x14ac:dyDescent="0.3">
      <c r="A438" t="s">
        <v>1181</v>
      </c>
      <c r="B438">
        <f>IF(Table13[[#This Row],[Release Period2]]="Normal",1,0)</f>
        <v>1</v>
      </c>
      <c r="C438" t="s">
        <v>15</v>
      </c>
      <c r="D438">
        <f>IF(Table13[[#This Row],[Whether Remake]]="No",0,1)</f>
        <v>0</v>
      </c>
      <c r="E438" t="s">
        <v>16</v>
      </c>
      <c r="F438">
        <f>IF(Table13[[#This Row],[Whether Franchise]]="No",0,1)</f>
        <v>0</v>
      </c>
      <c r="G438" t="s">
        <v>16</v>
      </c>
      <c r="H438" t="s">
        <v>42</v>
      </c>
      <c r="I438">
        <f>IF(Table13[[#This Row],[New Actor2]]="No",0,1)</f>
        <v>0</v>
      </c>
      <c r="J438" t="s">
        <v>16</v>
      </c>
      <c r="K438">
        <f>IF(Table13[[#This Row],[New Director2]]="No",0,1)</f>
        <v>1</v>
      </c>
      <c r="L438" t="s">
        <v>18</v>
      </c>
      <c r="M438">
        <f>IF(Table13[[#This Row],[New Music Director]]="No",0,1)</f>
        <v>0</v>
      </c>
      <c r="N438" t="s">
        <v>16</v>
      </c>
      <c r="O438" t="s">
        <v>1175</v>
      </c>
      <c r="P438" t="s">
        <v>1182</v>
      </c>
      <c r="Q438" t="s">
        <v>1183</v>
      </c>
      <c r="R438">
        <v>5</v>
      </c>
      <c r="S438" s="2">
        <v>5000000</v>
      </c>
      <c r="T438" s="2">
        <v>42500</v>
      </c>
      <c r="U438" t="str">
        <f t="shared" si="6"/>
        <v>Flop</v>
      </c>
    </row>
    <row r="439" spans="1:21" x14ac:dyDescent="0.3">
      <c r="A439" t="s">
        <v>1184</v>
      </c>
      <c r="B439">
        <f>IF(Table13[[#This Row],[Release Period2]]="Normal",1,0)</f>
        <v>0</v>
      </c>
      <c r="C439" t="s">
        <v>23</v>
      </c>
      <c r="D439">
        <f>IF(Table13[[#This Row],[Whether Remake]]="No",0,1)</f>
        <v>0</v>
      </c>
      <c r="E439" t="s">
        <v>16</v>
      </c>
      <c r="F439">
        <f>IF(Table13[[#This Row],[Whether Franchise]]="No",0,1)</f>
        <v>0</v>
      </c>
      <c r="G439" t="s">
        <v>16</v>
      </c>
      <c r="H439" t="s">
        <v>118</v>
      </c>
      <c r="I439">
        <f>IF(Table13[[#This Row],[New Actor2]]="No",0,1)</f>
        <v>0</v>
      </c>
      <c r="J439" t="s">
        <v>16</v>
      </c>
      <c r="K439">
        <f>IF(Table13[[#This Row],[New Director2]]="No",0,1)</f>
        <v>1</v>
      </c>
      <c r="L439" t="s">
        <v>18</v>
      </c>
      <c r="M439">
        <f>IF(Table13[[#This Row],[New Music Director]]="No",0,1)</f>
        <v>0</v>
      </c>
      <c r="N439" t="s">
        <v>16</v>
      </c>
      <c r="O439" t="s">
        <v>1185</v>
      </c>
      <c r="P439" t="s">
        <v>1186</v>
      </c>
      <c r="Q439" t="s">
        <v>1187</v>
      </c>
      <c r="R439">
        <v>375</v>
      </c>
      <c r="S439" s="2">
        <v>70000000</v>
      </c>
      <c r="T439" s="2">
        <v>4200000</v>
      </c>
      <c r="U439" t="str">
        <f t="shared" si="6"/>
        <v>Flop</v>
      </c>
    </row>
    <row r="440" spans="1:21" x14ac:dyDescent="0.3">
      <c r="A440" t="s">
        <v>1188</v>
      </c>
      <c r="B440">
        <f>IF(Table13[[#This Row],[Release Period2]]="Normal",1,0)</f>
        <v>0</v>
      </c>
      <c r="C440" t="s">
        <v>23</v>
      </c>
      <c r="D440">
        <f>IF(Table13[[#This Row],[Whether Remake]]="No",0,1)</f>
        <v>0</v>
      </c>
      <c r="E440" t="s">
        <v>16</v>
      </c>
      <c r="F440">
        <f>IF(Table13[[#This Row],[Whether Franchise]]="No",0,1)</f>
        <v>0</v>
      </c>
      <c r="G440" t="s">
        <v>16</v>
      </c>
      <c r="H440" t="s">
        <v>24</v>
      </c>
      <c r="I440">
        <f>IF(Table13[[#This Row],[New Actor2]]="No",0,1)</f>
        <v>1</v>
      </c>
      <c r="J440" t="s">
        <v>18</v>
      </c>
      <c r="K440">
        <f>IF(Table13[[#This Row],[New Director2]]="No",0,1)</f>
        <v>1</v>
      </c>
      <c r="L440" t="s">
        <v>18</v>
      </c>
      <c r="M440">
        <f>IF(Table13[[#This Row],[New Music Director]]="No",0,1)</f>
        <v>0</v>
      </c>
      <c r="N440" t="s">
        <v>16</v>
      </c>
      <c r="O440" t="s">
        <v>1189</v>
      </c>
      <c r="P440" t="s">
        <v>1190</v>
      </c>
      <c r="Q440" t="s">
        <v>69</v>
      </c>
      <c r="R440">
        <v>325</v>
      </c>
      <c r="S440" s="2">
        <v>160000000</v>
      </c>
      <c r="T440" s="2">
        <v>12300000</v>
      </c>
      <c r="U440" t="str">
        <f t="shared" si="6"/>
        <v>Flop</v>
      </c>
    </row>
    <row r="441" spans="1:21" x14ac:dyDescent="0.3">
      <c r="A441" t="s">
        <v>1191</v>
      </c>
      <c r="B441">
        <f>IF(Table13[[#This Row],[Release Period2]]="Normal",1,0)</f>
        <v>1</v>
      </c>
      <c r="C441" t="s">
        <v>15</v>
      </c>
      <c r="D441">
        <f>IF(Table13[[#This Row],[Whether Remake]]="No",0,1)</f>
        <v>0</v>
      </c>
      <c r="E441" t="s">
        <v>16</v>
      </c>
      <c r="F441">
        <f>IF(Table13[[#This Row],[Whether Franchise]]="No",0,1)</f>
        <v>0</v>
      </c>
      <c r="G441" t="s">
        <v>16</v>
      </c>
      <c r="H441" t="s">
        <v>64</v>
      </c>
      <c r="I441">
        <f>IF(Table13[[#This Row],[New Actor2]]="No",0,1)</f>
        <v>0</v>
      </c>
      <c r="J441" t="s">
        <v>16</v>
      </c>
      <c r="K441">
        <f>IF(Table13[[#This Row],[New Director2]]="No",0,1)</f>
        <v>1</v>
      </c>
      <c r="L441" t="s">
        <v>18</v>
      </c>
      <c r="M441">
        <f>IF(Table13[[#This Row],[New Music Director]]="No",0,1)</f>
        <v>0</v>
      </c>
      <c r="N441" t="s">
        <v>16</v>
      </c>
      <c r="O441" t="s">
        <v>1192</v>
      </c>
      <c r="P441" t="s">
        <v>844</v>
      </c>
      <c r="Q441" t="s">
        <v>138</v>
      </c>
      <c r="R441">
        <v>225</v>
      </c>
      <c r="S441" s="2">
        <v>45000000</v>
      </c>
      <c r="T441" s="2">
        <v>93225000</v>
      </c>
      <c r="U441" t="str">
        <f t="shared" si="6"/>
        <v>Blockbuster</v>
      </c>
    </row>
    <row r="442" spans="1:21" x14ac:dyDescent="0.3">
      <c r="A442" t="s">
        <v>1193</v>
      </c>
      <c r="B442">
        <f>IF(Table13[[#This Row],[Release Period2]]="Normal",1,0)</f>
        <v>1</v>
      </c>
      <c r="C442" t="s">
        <v>15</v>
      </c>
      <c r="D442">
        <f>IF(Table13[[#This Row],[Whether Remake]]="No",0,1)</f>
        <v>0</v>
      </c>
      <c r="E442" t="s">
        <v>16</v>
      </c>
      <c r="F442">
        <f>IF(Table13[[#This Row],[Whether Franchise]]="No",0,1)</f>
        <v>0</v>
      </c>
      <c r="G442" t="s">
        <v>16</v>
      </c>
      <c r="H442" t="s">
        <v>29</v>
      </c>
      <c r="I442">
        <f>IF(Table13[[#This Row],[New Actor2]]="No",0,1)</f>
        <v>0</v>
      </c>
      <c r="J442" t="s">
        <v>16</v>
      </c>
      <c r="K442">
        <f>IF(Table13[[#This Row],[New Director2]]="No",0,1)</f>
        <v>0</v>
      </c>
      <c r="L442" t="s">
        <v>16</v>
      </c>
      <c r="M442">
        <f>IF(Table13[[#This Row],[New Music Director]]="No",0,1)</f>
        <v>0</v>
      </c>
      <c r="N442" t="s">
        <v>16</v>
      </c>
      <c r="O442" t="s">
        <v>1192</v>
      </c>
      <c r="P442" t="s">
        <v>844</v>
      </c>
      <c r="Q442" t="s">
        <v>138</v>
      </c>
      <c r="R442">
        <v>225</v>
      </c>
      <c r="S442" s="2">
        <v>85000000</v>
      </c>
      <c r="T442" s="2">
        <v>32500000</v>
      </c>
      <c r="U442" t="str">
        <f t="shared" si="6"/>
        <v>Flop</v>
      </c>
    </row>
    <row r="443" spans="1:21" x14ac:dyDescent="0.3">
      <c r="A443" t="s">
        <v>1194</v>
      </c>
      <c r="B443">
        <f>IF(Table13[[#This Row],[Release Period2]]="Normal",1,0)</f>
        <v>1</v>
      </c>
      <c r="C443" t="s">
        <v>15</v>
      </c>
      <c r="D443">
        <f>IF(Table13[[#This Row],[Whether Remake]]="No",0,1)</f>
        <v>0</v>
      </c>
      <c r="E443" t="s">
        <v>16</v>
      </c>
      <c r="F443">
        <f>IF(Table13[[#This Row],[Whether Franchise]]="No",0,1)</f>
        <v>0</v>
      </c>
      <c r="G443" t="s">
        <v>16</v>
      </c>
      <c r="H443" t="s">
        <v>29</v>
      </c>
      <c r="I443">
        <f>IF(Table13[[#This Row],[New Actor2]]="No",0,1)</f>
        <v>0</v>
      </c>
      <c r="J443" t="s">
        <v>16</v>
      </c>
      <c r="K443">
        <f>IF(Table13[[#This Row],[New Director2]]="No",0,1)</f>
        <v>0</v>
      </c>
      <c r="L443" t="s">
        <v>16</v>
      </c>
      <c r="M443">
        <f>IF(Table13[[#This Row],[New Music Director]]="No",0,1)</f>
        <v>0</v>
      </c>
      <c r="N443" t="s">
        <v>16</v>
      </c>
      <c r="O443" t="s">
        <v>1192</v>
      </c>
      <c r="P443" t="s">
        <v>637</v>
      </c>
      <c r="Q443" t="s">
        <v>138</v>
      </c>
      <c r="R443">
        <v>325</v>
      </c>
      <c r="S443" s="2">
        <v>52500000</v>
      </c>
      <c r="T443" s="2">
        <v>121800000</v>
      </c>
      <c r="U443" t="str">
        <f t="shared" si="6"/>
        <v>Blockbuster</v>
      </c>
    </row>
    <row r="444" spans="1:21" x14ac:dyDescent="0.3">
      <c r="A444" t="s">
        <v>1195</v>
      </c>
      <c r="B444">
        <f>IF(Table13[[#This Row],[Release Period2]]="Normal",1,0)</f>
        <v>1</v>
      </c>
      <c r="C444" t="s">
        <v>15</v>
      </c>
      <c r="D444">
        <f>IF(Table13[[#This Row],[Whether Remake]]="No",0,1)</f>
        <v>0</v>
      </c>
      <c r="E444" t="s">
        <v>16</v>
      </c>
      <c r="F444">
        <f>IF(Table13[[#This Row],[Whether Franchise]]="No",0,1)</f>
        <v>0</v>
      </c>
      <c r="G444" t="s">
        <v>16</v>
      </c>
      <c r="H444" t="s">
        <v>24</v>
      </c>
      <c r="I444">
        <f>IF(Table13[[#This Row],[New Actor2]]="No",0,1)</f>
        <v>0</v>
      </c>
      <c r="J444" t="s">
        <v>16</v>
      </c>
      <c r="K444">
        <f>IF(Table13[[#This Row],[New Director2]]="No",0,1)</f>
        <v>0</v>
      </c>
      <c r="L444" t="s">
        <v>16</v>
      </c>
      <c r="M444">
        <f>IF(Table13[[#This Row],[New Music Director]]="No",0,1)</f>
        <v>0</v>
      </c>
      <c r="N444" t="s">
        <v>16</v>
      </c>
      <c r="O444" t="s">
        <v>1192</v>
      </c>
      <c r="P444" t="s">
        <v>403</v>
      </c>
      <c r="Q444" t="s">
        <v>384</v>
      </c>
      <c r="R444">
        <v>2100</v>
      </c>
      <c r="S444" s="2">
        <v>400000000</v>
      </c>
      <c r="T444" s="2">
        <v>499390000</v>
      </c>
      <c r="U444" t="str">
        <f t="shared" si="6"/>
        <v>Hit</v>
      </c>
    </row>
    <row r="445" spans="1:21" x14ac:dyDescent="0.3">
      <c r="A445" t="s">
        <v>1196</v>
      </c>
      <c r="B445">
        <f>IF(Table13[[#This Row],[Release Period2]]="Normal",1,0)</f>
        <v>0</v>
      </c>
      <c r="C445" t="s">
        <v>23</v>
      </c>
      <c r="D445">
        <f>IF(Table13[[#This Row],[Whether Remake]]="No",0,1)</f>
        <v>0</v>
      </c>
      <c r="E445" t="s">
        <v>16</v>
      </c>
      <c r="F445">
        <f>IF(Table13[[#This Row],[Whether Franchise]]="No",0,1)</f>
        <v>0</v>
      </c>
      <c r="G445" t="s">
        <v>16</v>
      </c>
      <c r="H445" t="s">
        <v>64</v>
      </c>
      <c r="I445">
        <f>IF(Table13[[#This Row],[New Actor2]]="No",0,1)</f>
        <v>0</v>
      </c>
      <c r="J445" t="s">
        <v>16</v>
      </c>
      <c r="K445">
        <f>IF(Table13[[#This Row],[New Director2]]="No",0,1)</f>
        <v>0</v>
      </c>
      <c r="L445" t="s">
        <v>16</v>
      </c>
      <c r="M445">
        <f>IF(Table13[[#This Row],[New Music Director]]="No",0,1)</f>
        <v>0</v>
      </c>
      <c r="N445" t="s">
        <v>16</v>
      </c>
      <c r="O445" t="s">
        <v>1192</v>
      </c>
      <c r="P445" t="s">
        <v>1197</v>
      </c>
      <c r="Q445" t="s">
        <v>69</v>
      </c>
      <c r="R445">
        <v>300</v>
      </c>
      <c r="S445" s="2">
        <v>65000000</v>
      </c>
      <c r="T445" s="2">
        <v>179300000</v>
      </c>
      <c r="U445" t="str">
        <f t="shared" si="6"/>
        <v>Blockbuster</v>
      </c>
    </row>
    <row r="446" spans="1:21" x14ac:dyDescent="0.3">
      <c r="A446" t="s">
        <v>1198</v>
      </c>
      <c r="B446">
        <f>IF(Table13[[#This Row],[Release Period2]]="Normal",1,0)</f>
        <v>1</v>
      </c>
      <c r="C446" t="s">
        <v>15</v>
      </c>
      <c r="D446">
        <f>IF(Table13[[#This Row],[Whether Remake]]="No",0,1)</f>
        <v>0</v>
      </c>
      <c r="E446" t="s">
        <v>16</v>
      </c>
      <c r="F446">
        <f>IF(Table13[[#This Row],[Whether Franchise]]="No",0,1)</f>
        <v>0</v>
      </c>
      <c r="G446" t="s">
        <v>16</v>
      </c>
      <c r="H446" t="s">
        <v>42</v>
      </c>
      <c r="I446">
        <f>IF(Table13[[#This Row],[New Actor2]]="No",0,1)</f>
        <v>0</v>
      </c>
      <c r="J446" t="s">
        <v>16</v>
      </c>
      <c r="K446">
        <f>IF(Table13[[#This Row],[New Director2]]="No",0,1)</f>
        <v>0</v>
      </c>
      <c r="L446" t="s">
        <v>16</v>
      </c>
      <c r="M446">
        <f>IF(Table13[[#This Row],[New Music Director]]="No",0,1)</f>
        <v>0</v>
      </c>
      <c r="N446" t="s">
        <v>16</v>
      </c>
      <c r="O446" t="s">
        <v>1192</v>
      </c>
      <c r="P446" t="s">
        <v>1199</v>
      </c>
      <c r="Q446" t="s">
        <v>138</v>
      </c>
      <c r="R446">
        <v>525</v>
      </c>
      <c r="S446" s="2">
        <v>125000000</v>
      </c>
      <c r="T446" s="2">
        <v>103268750</v>
      </c>
      <c r="U446" t="str">
        <f t="shared" si="6"/>
        <v>Average</v>
      </c>
    </row>
    <row r="447" spans="1:21" x14ac:dyDescent="0.3">
      <c r="A447" t="s">
        <v>1200</v>
      </c>
      <c r="B447">
        <f>IF(Table13[[#This Row],[Release Period2]]="Normal",1,0)</f>
        <v>1</v>
      </c>
      <c r="C447" t="s">
        <v>15</v>
      </c>
      <c r="D447">
        <f>IF(Table13[[#This Row],[Whether Remake]]="No",0,1)</f>
        <v>0</v>
      </c>
      <c r="E447" t="s">
        <v>16</v>
      </c>
      <c r="F447">
        <f>IF(Table13[[#This Row],[Whether Franchise]]="No",0,1)</f>
        <v>0</v>
      </c>
      <c r="G447" t="s">
        <v>16</v>
      </c>
      <c r="H447" t="s">
        <v>29</v>
      </c>
      <c r="I447">
        <f>IF(Table13[[#This Row],[New Actor2]]="No",0,1)</f>
        <v>0</v>
      </c>
      <c r="J447" t="s">
        <v>16</v>
      </c>
      <c r="K447">
        <f>IF(Table13[[#This Row],[New Director2]]="No",0,1)</f>
        <v>0</v>
      </c>
      <c r="L447" t="s">
        <v>16</v>
      </c>
      <c r="M447">
        <f>IF(Table13[[#This Row],[New Music Director]]="No",0,1)</f>
        <v>1</v>
      </c>
      <c r="N447" t="s">
        <v>18</v>
      </c>
      <c r="O447" t="s">
        <v>1192</v>
      </c>
      <c r="P447" t="s">
        <v>121</v>
      </c>
      <c r="Q447" t="s">
        <v>1201</v>
      </c>
      <c r="R447">
        <v>975</v>
      </c>
      <c r="S447" s="2">
        <v>230000000</v>
      </c>
      <c r="T447" s="2">
        <v>349650000</v>
      </c>
      <c r="U447" t="str">
        <f t="shared" si="6"/>
        <v>Hit</v>
      </c>
    </row>
    <row r="448" spans="1:21" x14ac:dyDescent="0.3">
      <c r="A448" t="s">
        <v>1202</v>
      </c>
      <c r="B448">
        <f>IF(Table13[[#This Row],[Release Period2]]="Normal",1,0)</f>
        <v>1</v>
      </c>
      <c r="C448" t="s">
        <v>15</v>
      </c>
      <c r="D448">
        <f>IF(Table13[[#This Row],[Whether Remake]]="No",0,1)</f>
        <v>0</v>
      </c>
      <c r="E448" t="s">
        <v>16</v>
      </c>
      <c r="F448">
        <f>IF(Table13[[#This Row],[Whether Franchise]]="No",0,1)</f>
        <v>0</v>
      </c>
      <c r="G448" t="s">
        <v>16</v>
      </c>
      <c r="H448" t="s">
        <v>24</v>
      </c>
      <c r="I448">
        <f>IF(Table13[[#This Row],[New Actor2]]="No",0,1)</f>
        <v>0</v>
      </c>
      <c r="J448" t="s">
        <v>16</v>
      </c>
      <c r="K448">
        <f>IF(Table13[[#This Row],[New Director2]]="No",0,1)</f>
        <v>1</v>
      </c>
      <c r="L448" t="s">
        <v>18</v>
      </c>
      <c r="M448">
        <f>IF(Table13[[#This Row],[New Music Director]]="No",0,1)</f>
        <v>1</v>
      </c>
      <c r="N448" t="s">
        <v>18</v>
      </c>
      <c r="O448" t="s">
        <v>1192</v>
      </c>
      <c r="P448" t="s">
        <v>1203</v>
      </c>
      <c r="Q448" t="s">
        <v>1204</v>
      </c>
      <c r="R448">
        <v>825</v>
      </c>
      <c r="S448" s="2">
        <v>100000000</v>
      </c>
      <c r="T448" s="2">
        <v>415700000</v>
      </c>
      <c r="U448" t="str">
        <f t="shared" si="6"/>
        <v>Blockbuster</v>
      </c>
    </row>
    <row r="449" spans="1:21" x14ac:dyDescent="0.3">
      <c r="A449" t="s">
        <v>1205</v>
      </c>
      <c r="B449">
        <f>IF(Table13[[#This Row],[Release Period2]]="Normal",1,0)</f>
        <v>1</v>
      </c>
      <c r="C449" t="s">
        <v>15</v>
      </c>
      <c r="D449">
        <f>IF(Table13[[#This Row],[Whether Remake]]="No",0,1)</f>
        <v>0</v>
      </c>
      <c r="E449" t="s">
        <v>16</v>
      </c>
      <c r="F449">
        <f>IF(Table13[[#This Row],[Whether Franchise]]="No",0,1)</f>
        <v>0</v>
      </c>
      <c r="G449" t="s">
        <v>16</v>
      </c>
      <c r="H449" t="s">
        <v>64</v>
      </c>
      <c r="I449">
        <f>IF(Table13[[#This Row],[New Actor2]]="No",0,1)</f>
        <v>0</v>
      </c>
      <c r="J449" t="s">
        <v>16</v>
      </c>
      <c r="K449">
        <f>IF(Table13[[#This Row],[New Director2]]="No",0,1)</f>
        <v>0</v>
      </c>
      <c r="L449" t="s">
        <v>16</v>
      </c>
      <c r="M449">
        <f>IF(Table13[[#This Row],[New Music Director]]="No",0,1)</f>
        <v>0</v>
      </c>
      <c r="N449" t="s">
        <v>16</v>
      </c>
      <c r="O449" t="s">
        <v>1192</v>
      </c>
      <c r="P449" t="s">
        <v>1203</v>
      </c>
      <c r="Q449" t="s">
        <v>69</v>
      </c>
      <c r="R449">
        <v>675</v>
      </c>
      <c r="S449" s="2">
        <v>220000000</v>
      </c>
      <c r="T449" s="2">
        <v>134600000</v>
      </c>
      <c r="U449" t="str">
        <f t="shared" si="6"/>
        <v>Flop</v>
      </c>
    </row>
    <row r="450" spans="1:21" x14ac:dyDescent="0.3">
      <c r="A450" t="s">
        <v>1206</v>
      </c>
      <c r="B450">
        <f>IF(Table13[[#This Row],[Release Period2]]="Normal",1,0)</f>
        <v>0</v>
      </c>
      <c r="C450" t="s">
        <v>23</v>
      </c>
      <c r="D450">
        <f>IF(Table13[[#This Row],[Whether Remake]]="No",0,1)</f>
        <v>0</v>
      </c>
      <c r="E450" t="s">
        <v>16</v>
      </c>
      <c r="F450">
        <f>IF(Table13[[#This Row],[Whether Franchise]]="No",0,1)</f>
        <v>1</v>
      </c>
      <c r="G450" t="s">
        <v>18</v>
      </c>
      <c r="H450" t="s">
        <v>29</v>
      </c>
      <c r="I450">
        <f>IF(Table13[[#This Row],[New Actor2]]="No",0,1)</f>
        <v>0</v>
      </c>
      <c r="J450" t="s">
        <v>16</v>
      </c>
      <c r="K450">
        <f>IF(Table13[[#This Row],[New Director2]]="No",0,1)</f>
        <v>0</v>
      </c>
      <c r="L450" t="s">
        <v>16</v>
      </c>
      <c r="M450">
        <f>IF(Table13[[#This Row],[New Music Director]]="No",0,1)</f>
        <v>0</v>
      </c>
      <c r="N450" t="s">
        <v>16</v>
      </c>
      <c r="O450" t="s">
        <v>1192</v>
      </c>
      <c r="P450" t="s">
        <v>1203</v>
      </c>
      <c r="Q450" t="s">
        <v>69</v>
      </c>
      <c r="R450">
        <v>2050</v>
      </c>
      <c r="S450" s="2">
        <v>200000000</v>
      </c>
      <c r="T450" s="2">
        <v>630910000</v>
      </c>
      <c r="U450" t="str">
        <f t="shared" ref="U450:U513" si="7">IF(T450 &gt;= 2*S450, "Blockbuster", IF(T450 &gt;= S450, "Hit", IF(T450 &gt;= 0.75*S450, "Average", "Flop")))</f>
        <v>Blockbuster</v>
      </c>
    </row>
    <row r="451" spans="1:21" x14ac:dyDescent="0.3">
      <c r="A451" t="s">
        <v>1207</v>
      </c>
      <c r="B451">
        <f>IF(Table13[[#This Row],[Release Period2]]="Normal",1,0)</f>
        <v>0</v>
      </c>
      <c r="C451" t="s">
        <v>23</v>
      </c>
      <c r="D451">
        <f>IF(Table13[[#This Row],[Whether Remake]]="No",0,1)</f>
        <v>0</v>
      </c>
      <c r="E451" t="s">
        <v>16</v>
      </c>
      <c r="F451">
        <f>IF(Table13[[#This Row],[Whether Franchise]]="No",0,1)</f>
        <v>0</v>
      </c>
      <c r="G451" t="s">
        <v>16</v>
      </c>
      <c r="H451" t="s">
        <v>29</v>
      </c>
      <c r="I451">
        <f>IF(Table13[[#This Row],[New Actor2]]="No",0,1)</f>
        <v>0</v>
      </c>
      <c r="J451" t="s">
        <v>16</v>
      </c>
      <c r="K451">
        <f>IF(Table13[[#This Row],[New Director2]]="No",0,1)</f>
        <v>0</v>
      </c>
      <c r="L451" t="s">
        <v>16</v>
      </c>
      <c r="M451">
        <f>IF(Table13[[#This Row],[New Music Director]]="No",0,1)</f>
        <v>1</v>
      </c>
      <c r="N451" t="s">
        <v>18</v>
      </c>
      <c r="O451" t="s">
        <v>1192</v>
      </c>
      <c r="P451" t="s">
        <v>1203</v>
      </c>
      <c r="Q451" t="s">
        <v>1208</v>
      </c>
      <c r="R451">
        <v>1950</v>
      </c>
      <c r="S451" s="2">
        <v>470000000</v>
      </c>
      <c r="T451" s="2">
        <v>390095000</v>
      </c>
      <c r="U451" t="str">
        <f t="shared" si="7"/>
        <v>Average</v>
      </c>
    </row>
    <row r="452" spans="1:21" x14ac:dyDescent="0.3">
      <c r="A452" t="s">
        <v>1209</v>
      </c>
      <c r="B452">
        <f>IF(Table13[[#This Row],[Release Period2]]="Normal",1,0)</f>
        <v>1</v>
      </c>
      <c r="C452" t="s">
        <v>15</v>
      </c>
      <c r="D452">
        <f>IF(Table13[[#This Row],[Whether Remake]]="No",0,1)</f>
        <v>0</v>
      </c>
      <c r="E452" t="s">
        <v>16</v>
      </c>
      <c r="F452">
        <f>IF(Table13[[#This Row],[Whether Franchise]]="No",0,1)</f>
        <v>0</v>
      </c>
      <c r="G452" t="s">
        <v>16</v>
      </c>
      <c r="H452" t="s">
        <v>42</v>
      </c>
      <c r="I452">
        <f>IF(Table13[[#This Row],[New Actor2]]="No",0,1)</f>
        <v>0</v>
      </c>
      <c r="J452" t="s">
        <v>16</v>
      </c>
      <c r="K452">
        <f>IF(Table13[[#This Row],[New Director2]]="No",0,1)</f>
        <v>1</v>
      </c>
      <c r="L452" t="s">
        <v>18</v>
      </c>
      <c r="M452">
        <f>IF(Table13[[#This Row],[New Music Director]]="No",0,1)</f>
        <v>0</v>
      </c>
      <c r="N452" t="s">
        <v>16</v>
      </c>
      <c r="O452" t="s">
        <v>1192</v>
      </c>
      <c r="P452" t="s">
        <v>1210</v>
      </c>
      <c r="Q452" t="s">
        <v>99</v>
      </c>
      <c r="R452">
        <v>275</v>
      </c>
      <c r="S452" s="2">
        <v>47500000</v>
      </c>
      <c r="T452" s="2">
        <v>67554000</v>
      </c>
      <c r="U452" t="str">
        <f t="shared" si="7"/>
        <v>Hit</v>
      </c>
    </row>
    <row r="453" spans="1:21" x14ac:dyDescent="0.3">
      <c r="A453" t="s">
        <v>1211</v>
      </c>
      <c r="B453">
        <f>IF(Table13[[#This Row],[Release Period2]]="Normal",1,0)</f>
        <v>0</v>
      </c>
      <c r="C453" t="s">
        <v>23</v>
      </c>
      <c r="D453">
        <f>IF(Table13[[#This Row],[Whether Remake]]="No",0,1)</f>
        <v>1</v>
      </c>
      <c r="E453" t="s">
        <v>18</v>
      </c>
      <c r="F453">
        <f>IF(Table13[[#This Row],[Whether Franchise]]="No",0,1)</f>
        <v>0</v>
      </c>
      <c r="G453" t="s">
        <v>16</v>
      </c>
      <c r="H453" t="s">
        <v>29</v>
      </c>
      <c r="I453">
        <f>IF(Table13[[#This Row],[New Actor2]]="No",0,1)</f>
        <v>0</v>
      </c>
      <c r="J453" t="s">
        <v>16</v>
      </c>
      <c r="K453">
        <f>IF(Table13[[#This Row],[New Director2]]="No",0,1)</f>
        <v>1</v>
      </c>
      <c r="L453" t="s">
        <v>18</v>
      </c>
      <c r="M453">
        <f>IF(Table13[[#This Row],[New Music Director]]="No",0,1)</f>
        <v>0</v>
      </c>
      <c r="N453" t="s">
        <v>16</v>
      </c>
      <c r="O453" t="s">
        <v>1192</v>
      </c>
      <c r="P453" t="s">
        <v>240</v>
      </c>
      <c r="Q453" t="s">
        <v>1212</v>
      </c>
      <c r="R453">
        <v>275</v>
      </c>
      <c r="S453" s="2">
        <v>50000000</v>
      </c>
      <c r="T453" s="2">
        <v>110631250</v>
      </c>
      <c r="U453" t="str">
        <f t="shared" si="7"/>
        <v>Blockbuster</v>
      </c>
    </row>
    <row r="454" spans="1:21" x14ac:dyDescent="0.3">
      <c r="A454" t="s">
        <v>1213</v>
      </c>
      <c r="B454">
        <f>IF(Table13[[#This Row],[Release Period2]]="Normal",1,0)</f>
        <v>1</v>
      </c>
      <c r="C454" t="s">
        <v>15</v>
      </c>
      <c r="D454">
        <f>IF(Table13[[#This Row],[Whether Remake]]="No",0,1)</f>
        <v>1</v>
      </c>
      <c r="E454" t="s">
        <v>18</v>
      </c>
      <c r="F454">
        <f>IF(Table13[[#This Row],[Whether Franchise]]="No",0,1)</f>
        <v>0</v>
      </c>
      <c r="G454" t="s">
        <v>16</v>
      </c>
      <c r="H454" t="s">
        <v>24</v>
      </c>
      <c r="I454">
        <f>IF(Table13[[#This Row],[New Actor2]]="No",0,1)</f>
        <v>0</v>
      </c>
      <c r="J454" t="s">
        <v>16</v>
      </c>
      <c r="K454">
        <f>IF(Table13[[#This Row],[New Director2]]="No",0,1)</f>
        <v>0</v>
      </c>
      <c r="L454" t="s">
        <v>16</v>
      </c>
      <c r="M454">
        <f>IF(Table13[[#This Row],[New Music Director]]="No",0,1)</f>
        <v>0</v>
      </c>
      <c r="N454" t="s">
        <v>16</v>
      </c>
      <c r="O454" t="s">
        <v>1192</v>
      </c>
      <c r="P454" t="s">
        <v>240</v>
      </c>
      <c r="Q454" t="s">
        <v>69</v>
      </c>
      <c r="R454">
        <v>375</v>
      </c>
      <c r="S454" s="2">
        <v>180000000</v>
      </c>
      <c r="T454" s="2">
        <v>122575000</v>
      </c>
      <c r="U454" t="str">
        <f t="shared" si="7"/>
        <v>Flop</v>
      </c>
    </row>
    <row r="455" spans="1:21" x14ac:dyDescent="0.3">
      <c r="A455" t="s">
        <v>1214</v>
      </c>
      <c r="B455">
        <f>IF(Table13[[#This Row],[Release Period2]]="Normal",1,0)</f>
        <v>0</v>
      </c>
      <c r="C455" t="s">
        <v>23</v>
      </c>
      <c r="D455">
        <f>IF(Table13[[#This Row],[Whether Remake]]="No",0,1)</f>
        <v>0</v>
      </c>
      <c r="E455" t="s">
        <v>16</v>
      </c>
      <c r="F455">
        <f>IF(Table13[[#This Row],[Whether Franchise]]="No",0,1)</f>
        <v>1</v>
      </c>
      <c r="G455" t="s">
        <v>18</v>
      </c>
      <c r="H455" t="s">
        <v>228</v>
      </c>
      <c r="I455">
        <f>IF(Table13[[#This Row],[New Actor2]]="No",0,1)</f>
        <v>0</v>
      </c>
      <c r="J455" t="s">
        <v>16</v>
      </c>
      <c r="K455">
        <f>IF(Table13[[#This Row],[New Director2]]="No",0,1)</f>
        <v>0</v>
      </c>
      <c r="L455" t="s">
        <v>16</v>
      </c>
      <c r="M455">
        <f>IF(Table13[[#This Row],[New Music Director]]="No",0,1)</f>
        <v>1</v>
      </c>
      <c r="N455" t="s">
        <v>18</v>
      </c>
      <c r="O455" t="s">
        <v>1192</v>
      </c>
      <c r="P455" t="s">
        <v>240</v>
      </c>
      <c r="Q455" t="s">
        <v>1215</v>
      </c>
      <c r="R455">
        <v>1150</v>
      </c>
      <c r="S455" s="2">
        <v>180000000</v>
      </c>
      <c r="T455" s="2">
        <v>380900000</v>
      </c>
      <c r="U455" t="str">
        <f t="shared" si="7"/>
        <v>Blockbuster</v>
      </c>
    </row>
    <row r="456" spans="1:21" x14ac:dyDescent="0.3">
      <c r="A456" t="s">
        <v>1216</v>
      </c>
      <c r="B456">
        <f>IF(Table13[[#This Row],[Release Period2]]="Normal",1,0)</f>
        <v>1</v>
      </c>
      <c r="C456" t="s">
        <v>15</v>
      </c>
      <c r="D456">
        <f>IF(Table13[[#This Row],[Whether Remake]]="No",0,1)</f>
        <v>0</v>
      </c>
      <c r="E456" t="s">
        <v>16</v>
      </c>
      <c r="F456">
        <f>IF(Table13[[#This Row],[Whether Franchise]]="No",0,1)</f>
        <v>0</v>
      </c>
      <c r="G456" t="s">
        <v>16</v>
      </c>
      <c r="H456" t="s">
        <v>55</v>
      </c>
      <c r="I456">
        <f>IF(Table13[[#This Row],[New Actor2]]="No",0,1)</f>
        <v>0</v>
      </c>
      <c r="J456" t="s">
        <v>16</v>
      </c>
      <c r="K456">
        <f>IF(Table13[[#This Row],[New Director2]]="No",0,1)</f>
        <v>0</v>
      </c>
      <c r="L456" t="s">
        <v>16</v>
      </c>
      <c r="M456">
        <f>IF(Table13[[#This Row],[New Music Director]]="No",0,1)</f>
        <v>0</v>
      </c>
      <c r="N456" t="s">
        <v>16</v>
      </c>
      <c r="O456" t="s">
        <v>1192</v>
      </c>
      <c r="P456" t="s">
        <v>240</v>
      </c>
      <c r="Q456" t="s">
        <v>69</v>
      </c>
      <c r="R456">
        <v>1050</v>
      </c>
      <c r="S456" s="2">
        <v>230000000</v>
      </c>
      <c r="T456" s="2">
        <v>150410000</v>
      </c>
      <c r="U456" t="str">
        <f t="shared" si="7"/>
        <v>Flop</v>
      </c>
    </row>
    <row r="457" spans="1:21" x14ac:dyDescent="0.3">
      <c r="A457" t="s">
        <v>1217</v>
      </c>
      <c r="B457">
        <f>IF(Table13[[#This Row],[Release Period2]]="Normal",1,0)</f>
        <v>1</v>
      </c>
      <c r="C457" t="s">
        <v>15</v>
      </c>
      <c r="D457">
        <f>IF(Table13[[#This Row],[Whether Remake]]="No",0,1)</f>
        <v>0</v>
      </c>
      <c r="E457" t="s">
        <v>16</v>
      </c>
      <c r="F457">
        <f>IF(Table13[[#This Row],[Whether Franchise]]="No",0,1)</f>
        <v>1</v>
      </c>
      <c r="G457" t="s">
        <v>18</v>
      </c>
      <c r="H457" t="s">
        <v>29</v>
      </c>
      <c r="I457">
        <f>IF(Table13[[#This Row],[New Actor2]]="No",0,1)</f>
        <v>0</v>
      </c>
      <c r="J457" t="s">
        <v>16</v>
      </c>
      <c r="K457">
        <f>IF(Table13[[#This Row],[New Director2]]="No",0,1)</f>
        <v>0</v>
      </c>
      <c r="L457" t="s">
        <v>16</v>
      </c>
      <c r="M457">
        <f>IF(Table13[[#This Row],[New Music Director]]="No",0,1)</f>
        <v>0</v>
      </c>
      <c r="N457" t="s">
        <v>16</v>
      </c>
      <c r="O457" t="s">
        <v>1192</v>
      </c>
      <c r="P457" t="s">
        <v>240</v>
      </c>
      <c r="Q457" t="s">
        <v>241</v>
      </c>
      <c r="R457">
        <v>1300</v>
      </c>
      <c r="S457" s="2">
        <v>130000000</v>
      </c>
      <c r="T457" s="2">
        <v>678450000</v>
      </c>
      <c r="U457" t="str">
        <f t="shared" si="7"/>
        <v>Blockbuster</v>
      </c>
    </row>
    <row r="458" spans="1:21" x14ac:dyDescent="0.3">
      <c r="A458" t="s">
        <v>1218</v>
      </c>
      <c r="B458">
        <f>IF(Table13[[#This Row],[Release Period2]]="Normal",1,0)</f>
        <v>1</v>
      </c>
      <c r="C458" t="s">
        <v>15</v>
      </c>
      <c r="D458">
        <f>IF(Table13[[#This Row],[Whether Remake]]="No",0,1)</f>
        <v>0</v>
      </c>
      <c r="E458" t="s">
        <v>16</v>
      </c>
      <c r="F458">
        <f>IF(Table13[[#This Row],[Whether Franchise]]="No",0,1)</f>
        <v>0</v>
      </c>
      <c r="G458" t="s">
        <v>16</v>
      </c>
      <c r="H458" t="s">
        <v>64</v>
      </c>
      <c r="I458">
        <f>IF(Table13[[#This Row],[New Actor2]]="No",0,1)</f>
        <v>0</v>
      </c>
      <c r="J458" t="s">
        <v>16</v>
      </c>
      <c r="K458">
        <f>IF(Table13[[#This Row],[New Director2]]="No",0,1)</f>
        <v>0</v>
      </c>
      <c r="L458" t="s">
        <v>16</v>
      </c>
      <c r="M458">
        <f>IF(Table13[[#This Row],[New Music Director]]="No",0,1)</f>
        <v>0</v>
      </c>
      <c r="N458" t="s">
        <v>16</v>
      </c>
      <c r="O458" t="s">
        <v>1192</v>
      </c>
      <c r="P458" t="s">
        <v>240</v>
      </c>
      <c r="Q458" t="s">
        <v>241</v>
      </c>
      <c r="R458">
        <v>1750</v>
      </c>
      <c r="S458" s="2">
        <v>400000000</v>
      </c>
      <c r="T458" s="2">
        <v>518720000</v>
      </c>
      <c r="U458" t="str">
        <f t="shared" si="7"/>
        <v>Hit</v>
      </c>
    </row>
    <row r="459" spans="1:21" x14ac:dyDescent="0.3">
      <c r="A459" t="s">
        <v>1219</v>
      </c>
      <c r="B459">
        <f>IF(Table13[[#This Row],[Release Period2]]="Normal",1,0)</f>
        <v>1</v>
      </c>
      <c r="C459" t="s">
        <v>15</v>
      </c>
      <c r="D459">
        <f>IF(Table13[[#This Row],[Whether Remake]]="No",0,1)</f>
        <v>0</v>
      </c>
      <c r="E459" t="s">
        <v>16</v>
      </c>
      <c r="F459">
        <f>IF(Table13[[#This Row],[Whether Franchise]]="No",0,1)</f>
        <v>0</v>
      </c>
      <c r="G459" t="s">
        <v>16</v>
      </c>
      <c r="H459" t="s">
        <v>42</v>
      </c>
      <c r="I459">
        <f>IF(Table13[[#This Row],[New Actor2]]="No",0,1)</f>
        <v>0</v>
      </c>
      <c r="J459" t="s">
        <v>16</v>
      </c>
      <c r="K459">
        <f>IF(Table13[[#This Row],[New Director2]]="No",0,1)</f>
        <v>0</v>
      </c>
      <c r="L459" t="s">
        <v>16</v>
      </c>
      <c r="M459">
        <f>IF(Table13[[#This Row],[New Music Director]]="No",0,1)</f>
        <v>0</v>
      </c>
      <c r="N459" t="s">
        <v>16</v>
      </c>
      <c r="O459" t="s">
        <v>1192</v>
      </c>
      <c r="P459" t="s">
        <v>1220</v>
      </c>
      <c r="Q459" t="s">
        <v>36</v>
      </c>
      <c r="R459">
        <v>1450</v>
      </c>
      <c r="S459" s="2">
        <v>290000000</v>
      </c>
      <c r="T459" s="2">
        <v>449915000</v>
      </c>
      <c r="U459" t="str">
        <f t="shared" si="7"/>
        <v>Hit</v>
      </c>
    </row>
    <row r="460" spans="1:21" x14ac:dyDescent="0.3">
      <c r="A460" t="s">
        <v>1221</v>
      </c>
      <c r="B460">
        <f>IF(Table13[[#This Row],[Release Period2]]="Normal",1,0)</f>
        <v>1</v>
      </c>
      <c r="C460" t="s">
        <v>15</v>
      </c>
      <c r="D460">
        <f>IF(Table13[[#This Row],[Whether Remake]]="No",0,1)</f>
        <v>0</v>
      </c>
      <c r="E460" t="s">
        <v>16</v>
      </c>
      <c r="F460">
        <f>IF(Table13[[#This Row],[Whether Franchise]]="No",0,1)</f>
        <v>0</v>
      </c>
      <c r="G460" t="s">
        <v>16</v>
      </c>
      <c r="H460" t="s">
        <v>29</v>
      </c>
      <c r="I460">
        <f>IF(Table13[[#This Row],[New Actor2]]="No",0,1)</f>
        <v>0</v>
      </c>
      <c r="J460" t="s">
        <v>16</v>
      </c>
      <c r="K460">
        <f>IF(Table13[[#This Row],[New Director2]]="No",0,1)</f>
        <v>1</v>
      </c>
      <c r="L460" t="s">
        <v>18</v>
      </c>
      <c r="M460">
        <f>IF(Table13[[#This Row],[New Music Director]]="No",0,1)</f>
        <v>0</v>
      </c>
      <c r="N460" t="s">
        <v>16</v>
      </c>
      <c r="O460" t="s">
        <v>1192</v>
      </c>
      <c r="P460" t="s">
        <v>205</v>
      </c>
      <c r="Q460" t="s">
        <v>99</v>
      </c>
      <c r="R460">
        <v>250</v>
      </c>
      <c r="S460" s="2">
        <v>72500000</v>
      </c>
      <c r="T460" s="2">
        <v>65379000</v>
      </c>
      <c r="U460" t="str">
        <f t="shared" si="7"/>
        <v>Average</v>
      </c>
    </row>
    <row r="461" spans="1:21" x14ac:dyDescent="0.3">
      <c r="A461" t="s">
        <v>1222</v>
      </c>
      <c r="B461">
        <f>IF(Table13[[#This Row],[Release Period2]]="Normal",1,0)</f>
        <v>1</v>
      </c>
      <c r="C461" t="s">
        <v>15</v>
      </c>
      <c r="D461">
        <f>IF(Table13[[#This Row],[Whether Remake]]="No",0,1)</f>
        <v>1</v>
      </c>
      <c r="E461" t="s">
        <v>18</v>
      </c>
      <c r="F461">
        <f>IF(Table13[[#This Row],[Whether Franchise]]="No",0,1)</f>
        <v>0</v>
      </c>
      <c r="G461" t="s">
        <v>16</v>
      </c>
      <c r="H461" t="s">
        <v>29</v>
      </c>
      <c r="I461">
        <f>IF(Table13[[#This Row],[New Actor2]]="No",0,1)</f>
        <v>0</v>
      </c>
      <c r="J461" t="s">
        <v>16</v>
      </c>
      <c r="K461">
        <f>IF(Table13[[#This Row],[New Director2]]="No",0,1)</f>
        <v>0</v>
      </c>
      <c r="L461" t="s">
        <v>16</v>
      </c>
      <c r="M461">
        <f>IF(Table13[[#This Row],[New Music Director]]="No",0,1)</f>
        <v>1</v>
      </c>
      <c r="N461" t="s">
        <v>18</v>
      </c>
      <c r="O461" t="s">
        <v>1192</v>
      </c>
      <c r="P461" t="s">
        <v>205</v>
      </c>
      <c r="Q461" t="s">
        <v>241</v>
      </c>
      <c r="R461">
        <v>325</v>
      </c>
      <c r="S461" s="2">
        <v>77500000</v>
      </c>
      <c r="T461" s="2">
        <v>71718750</v>
      </c>
      <c r="U461" t="str">
        <f t="shared" si="7"/>
        <v>Average</v>
      </c>
    </row>
    <row r="462" spans="1:21" x14ac:dyDescent="0.3">
      <c r="A462" t="s">
        <v>1223</v>
      </c>
      <c r="B462">
        <f>IF(Table13[[#This Row],[Release Period2]]="Normal",1,0)</f>
        <v>1</v>
      </c>
      <c r="C462" t="s">
        <v>15</v>
      </c>
      <c r="D462">
        <f>IF(Table13[[#This Row],[Whether Remake]]="No",0,1)</f>
        <v>0</v>
      </c>
      <c r="E462" t="s">
        <v>16</v>
      </c>
      <c r="F462">
        <f>IF(Table13[[#This Row],[Whether Franchise]]="No",0,1)</f>
        <v>0</v>
      </c>
      <c r="G462" t="s">
        <v>16</v>
      </c>
      <c r="H462" t="s">
        <v>24</v>
      </c>
      <c r="I462">
        <f>IF(Table13[[#This Row],[New Actor2]]="No",0,1)</f>
        <v>0</v>
      </c>
      <c r="J462" t="s">
        <v>16</v>
      </c>
      <c r="K462">
        <f>IF(Table13[[#This Row],[New Director2]]="No",0,1)</f>
        <v>0</v>
      </c>
      <c r="L462" t="s">
        <v>16</v>
      </c>
      <c r="M462">
        <f>IF(Table13[[#This Row],[New Music Director]]="No",0,1)</f>
        <v>0</v>
      </c>
      <c r="N462" t="s">
        <v>16</v>
      </c>
      <c r="O462" t="s">
        <v>1192</v>
      </c>
      <c r="P462" t="s">
        <v>1224</v>
      </c>
      <c r="Q462" t="s">
        <v>1225</v>
      </c>
      <c r="R462">
        <v>1800</v>
      </c>
      <c r="S462" s="2">
        <v>390000000</v>
      </c>
      <c r="T462" s="2">
        <v>249657500</v>
      </c>
      <c r="U462" t="str">
        <f t="shared" si="7"/>
        <v>Flop</v>
      </c>
    </row>
    <row r="463" spans="1:21" x14ac:dyDescent="0.3">
      <c r="A463" t="s">
        <v>1226</v>
      </c>
      <c r="B463">
        <f>IF(Table13[[#This Row],[Release Period2]]="Normal",1,0)</f>
        <v>0</v>
      </c>
      <c r="C463" t="s">
        <v>23</v>
      </c>
      <c r="D463">
        <f>IF(Table13[[#This Row],[Whether Remake]]="No",0,1)</f>
        <v>0</v>
      </c>
      <c r="E463" t="s">
        <v>16</v>
      </c>
      <c r="F463">
        <f>IF(Table13[[#This Row],[Whether Franchise]]="No",0,1)</f>
        <v>0</v>
      </c>
      <c r="G463" t="s">
        <v>16</v>
      </c>
      <c r="H463" t="s">
        <v>29</v>
      </c>
      <c r="I463">
        <f>IF(Table13[[#This Row],[New Actor2]]="No",0,1)</f>
        <v>0</v>
      </c>
      <c r="J463" t="s">
        <v>16</v>
      </c>
      <c r="K463">
        <f>IF(Table13[[#This Row],[New Director2]]="No",0,1)</f>
        <v>1</v>
      </c>
      <c r="L463" t="s">
        <v>18</v>
      </c>
      <c r="M463">
        <f>IF(Table13[[#This Row],[New Music Director]]="No",0,1)</f>
        <v>0</v>
      </c>
      <c r="N463" t="s">
        <v>16</v>
      </c>
      <c r="O463" t="s">
        <v>1192</v>
      </c>
      <c r="P463" t="s">
        <v>1227</v>
      </c>
      <c r="Q463" t="s">
        <v>69</v>
      </c>
      <c r="R463">
        <v>800</v>
      </c>
      <c r="S463" s="2">
        <v>180000000</v>
      </c>
      <c r="T463" s="2">
        <v>45400000</v>
      </c>
      <c r="U463" t="str">
        <f t="shared" si="7"/>
        <v>Flop</v>
      </c>
    </row>
    <row r="464" spans="1:21" x14ac:dyDescent="0.3">
      <c r="A464" t="s">
        <v>1228</v>
      </c>
      <c r="B464">
        <f>IF(Table13[[#This Row],[Release Period2]]="Normal",1,0)</f>
        <v>1</v>
      </c>
      <c r="C464" t="s">
        <v>15</v>
      </c>
      <c r="D464">
        <f>IF(Table13[[#This Row],[Whether Remake]]="No",0,1)</f>
        <v>0</v>
      </c>
      <c r="E464" t="s">
        <v>16</v>
      </c>
      <c r="F464">
        <f>IF(Table13[[#This Row],[Whether Franchise]]="No",0,1)</f>
        <v>1</v>
      </c>
      <c r="G464" t="s">
        <v>18</v>
      </c>
      <c r="H464" t="s">
        <v>228</v>
      </c>
      <c r="I464">
        <f>IF(Table13[[#This Row],[New Actor2]]="No",0,1)</f>
        <v>0</v>
      </c>
      <c r="J464" t="s">
        <v>16</v>
      </c>
      <c r="K464">
        <f>IF(Table13[[#This Row],[New Director2]]="No",0,1)</f>
        <v>0</v>
      </c>
      <c r="L464" t="s">
        <v>16</v>
      </c>
      <c r="M464">
        <f>IF(Table13[[#This Row],[New Music Director]]="No",0,1)</f>
        <v>1</v>
      </c>
      <c r="N464" t="s">
        <v>18</v>
      </c>
      <c r="O464" t="s">
        <v>1192</v>
      </c>
      <c r="P464" t="s">
        <v>230</v>
      </c>
      <c r="Q464" t="s">
        <v>1229</v>
      </c>
      <c r="R464">
        <v>2100</v>
      </c>
      <c r="S464" s="2">
        <v>310000000</v>
      </c>
      <c r="T464" s="2">
        <v>952662500</v>
      </c>
      <c r="U464" t="str">
        <f t="shared" si="7"/>
        <v>Blockbuster</v>
      </c>
    </row>
    <row r="465" spans="1:21" x14ac:dyDescent="0.3">
      <c r="A465" t="s">
        <v>1230</v>
      </c>
      <c r="B465">
        <f>IF(Table13[[#This Row],[Release Period2]]="Normal",1,0)</f>
        <v>1</v>
      </c>
      <c r="C465" t="s">
        <v>15</v>
      </c>
      <c r="D465">
        <f>IF(Table13[[#This Row],[Whether Remake]]="No",0,1)</f>
        <v>0</v>
      </c>
      <c r="E465" t="s">
        <v>16</v>
      </c>
      <c r="F465">
        <f>IF(Table13[[#This Row],[Whether Franchise]]="No",0,1)</f>
        <v>0</v>
      </c>
      <c r="G465" t="s">
        <v>16</v>
      </c>
      <c r="H465" t="s">
        <v>265</v>
      </c>
      <c r="I465">
        <f>IF(Table13[[#This Row],[New Actor2]]="No",0,1)</f>
        <v>0</v>
      </c>
      <c r="J465" t="s">
        <v>16</v>
      </c>
      <c r="K465">
        <f>IF(Table13[[#This Row],[New Director2]]="No",0,1)</f>
        <v>0</v>
      </c>
      <c r="L465" t="s">
        <v>16</v>
      </c>
      <c r="M465">
        <f>IF(Table13[[#This Row],[New Music Director]]="No",0,1)</f>
        <v>0</v>
      </c>
      <c r="N465" t="s">
        <v>16</v>
      </c>
      <c r="O465" t="s">
        <v>1192</v>
      </c>
      <c r="P465" t="s">
        <v>230</v>
      </c>
      <c r="Q465" t="s">
        <v>710</v>
      </c>
      <c r="R465">
        <v>2100</v>
      </c>
      <c r="S465" s="2">
        <v>370000000</v>
      </c>
      <c r="T465" s="2">
        <v>297362500</v>
      </c>
      <c r="U465" t="str">
        <f t="shared" si="7"/>
        <v>Average</v>
      </c>
    </row>
    <row r="466" spans="1:21" x14ac:dyDescent="0.3">
      <c r="A466" t="s">
        <v>1231</v>
      </c>
      <c r="B466">
        <f>IF(Table13[[#This Row],[Release Period2]]="Normal",1,0)</f>
        <v>1</v>
      </c>
      <c r="C466" t="s">
        <v>15</v>
      </c>
      <c r="D466">
        <f>IF(Table13[[#This Row],[Whether Remake]]="No",0,1)</f>
        <v>0</v>
      </c>
      <c r="E466" t="s">
        <v>16</v>
      </c>
      <c r="F466">
        <f>IF(Table13[[#This Row],[Whether Franchise]]="No",0,1)</f>
        <v>1</v>
      </c>
      <c r="G466" t="s">
        <v>18</v>
      </c>
      <c r="H466" t="s">
        <v>228</v>
      </c>
      <c r="I466">
        <f>IF(Table13[[#This Row],[New Actor2]]="No",0,1)</f>
        <v>0</v>
      </c>
      <c r="J466" t="s">
        <v>16</v>
      </c>
      <c r="K466">
        <f>IF(Table13[[#This Row],[New Director2]]="No",0,1)</f>
        <v>0</v>
      </c>
      <c r="L466" t="s">
        <v>16</v>
      </c>
      <c r="M466">
        <f>IF(Table13[[#This Row],[New Music Director]]="No",0,1)</f>
        <v>0</v>
      </c>
      <c r="N466" t="s">
        <v>16</v>
      </c>
      <c r="O466" t="s">
        <v>1192</v>
      </c>
      <c r="P466" t="s">
        <v>230</v>
      </c>
      <c r="Q466" t="s">
        <v>189</v>
      </c>
      <c r="R466">
        <v>1700</v>
      </c>
      <c r="S466" s="2">
        <v>310000000</v>
      </c>
      <c r="T466" s="2">
        <v>369650000</v>
      </c>
      <c r="U466" t="str">
        <f t="shared" si="7"/>
        <v>Hit</v>
      </c>
    </row>
    <row r="467" spans="1:21" x14ac:dyDescent="0.3">
      <c r="A467" t="s">
        <v>1232</v>
      </c>
      <c r="B467">
        <f>IF(Table13[[#This Row],[Release Period2]]="Normal",1,0)</f>
        <v>1</v>
      </c>
      <c r="C467" t="s">
        <v>15</v>
      </c>
      <c r="D467">
        <f>IF(Table13[[#This Row],[Whether Remake]]="No",0,1)</f>
        <v>0</v>
      </c>
      <c r="E467" t="s">
        <v>16</v>
      </c>
      <c r="F467">
        <f>IF(Table13[[#This Row],[Whether Franchise]]="No",0,1)</f>
        <v>0</v>
      </c>
      <c r="G467" t="s">
        <v>16</v>
      </c>
      <c r="H467" t="s">
        <v>29</v>
      </c>
      <c r="I467">
        <f>IF(Table13[[#This Row],[New Actor2]]="No",0,1)</f>
        <v>0</v>
      </c>
      <c r="J467" t="s">
        <v>16</v>
      </c>
      <c r="K467">
        <f>IF(Table13[[#This Row],[New Director2]]="No",0,1)</f>
        <v>1</v>
      </c>
      <c r="L467" t="s">
        <v>18</v>
      </c>
      <c r="M467">
        <f>IF(Table13[[#This Row],[New Music Director]]="No",0,1)</f>
        <v>0</v>
      </c>
      <c r="N467" t="s">
        <v>16</v>
      </c>
      <c r="O467" t="s">
        <v>1192</v>
      </c>
      <c r="P467" t="s">
        <v>1233</v>
      </c>
      <c r="Q467" t="s">
        <v>69</v>
      </c>
      <c r="R467">
        <v>255</v>
      </c>
      <c r="S467" s="2">
        <v>90000000</v>
      </c>
      <c r="T467" s="2">
        <v>103520000</v>
      </c>
      <c r="U467" t="str">
        <f t="shared" si="7"/>
        <v>Hit</v>
      </c>
    </row>
    <row r="468" spans="1:21" x14ac:dyDescent="0.3">
      <c r="A468" t="s">
        <v>1234</v>
      </c>
      <c r="B468">
        <f>IF(Table13[[#This Row],[Release Period2]]="Normal",1,0)</f>
        <v>1</v>
      </c>
      <c r="C468" t="s">
        <v>15</v>
      </c>
      <c r="D468">
        <f>IF(Table13[[#This Row],[Whether Remake]]="No",0,1)</f>
        <v>0</v>
      </c>
      <c r="E468" t="s">
        <v>16</v>
      </c>
      <c r="F468">
        <f>IF(Table13[[#This Row],[Whether Franchise]]="No",0,1)</f>
        <v>0</v>
      </c>
      <c r="G468" t="s">
        <v>16</v>
      </c>
      <c r="H468" t="s">
        <v>228</v>
      </c>
      <c r="I468">
        <f>IF(Table13[[#This Row],[New Actor2]]="No",0,1)</f>
        <v>1</v>
      </c>
      <c r="J468" t="s">
        <v>18</v>
      </c>
      <c r="K468">
        <f>IF(Table13[[#This Row],[New Director2]]="No",0,1)</f>
        <v>1</v>
      </c>
      <c r="L468" t="s">
        <v>18</v>
      </c>
      <c r="M468">
        <f>IF(Table13[[#This Row],[New Music Director]]="No",0,1)</f>
        <v>1</v>
      </c>
      <c r="N468" t="s">
        <v>18</v>
      </c>
      <c r="O468" t="s">
        <v>1235</v>
      </c>
      <c r="P468" t="s">
        <v>1236</v>
      </c>
      <c r="Q468" t="s">
        <v>1237</v>
      </c>
      <c r="R468">
        <v>50</v>
      </c>
      <c r="S468" s="2">
        <v>12500000</v>
      </c>
      <c r="T468" s="2">
        <v>1350000</v>
      </c>
      <c r="U468" t="str">
        <f t="shared" si="7"/>
        <v>Flop</v>
      </c>
    </row>
    <row r="469" spans="1:21" x14ac:dyDescent="0.3">
      <c r="A469" t="s">
        <v>1238</v>
      </c>
      <c r="B469">
        <f>IF(Table13[[#This Row],[Release Period2]]="Normal",1,0)</f>
        <v>1</v>
      </c>
      <c r="C469" t="s">
        <v>15</v>
      </c>
      <c r="D469">
        <f>IF(Table13[[#This Row],[Whether Remake]]="No",0,1)</f>
        <v>0</v>
      </c>
      <c r="E469" t="s">
        <v>16</v>
      </c>
      <c r="F469">
        <f>IF(Table13[[#This Row],[Whether Franchise]]="No",0,1)</f>
        <v>0</v>
      </c>
      <c r="G469" t="s">
        <v>16</v>
      </c>
      <c r="H469" t="s">
        <v>64</v>
      </c>
      <c r="I469">
        <f>IF(Table13[[#This Row],[New Actor2]]="No",0,1)</f>
        <v>0</v>
      </c>
      <c r="J469" t="s">
        <v>16</v>
      </c>
      <c r="K469">
        <f>IF(Table13[[#This Row],[New Director2]]="No",0,1)</f>
        <v>1</v>
      </c>
      <c r="L469" t="s">
        <v>18</v>
      </c>
      <c r="M469">
        <f>IF(Table13[[#This Row],[New Music Director]]="No",0,1)</f>
        <v>1</v>
      </c>
      <c r="N469" t="s">
        <v>18</v>
      </c>
      <c r="O469" t="s">
        <v>1239</v>
      </c>
      <c r="P469" t="s">
        <v>1240</v>
      </c>
      <c r="Q469" t="s">
        <v>1170</v>
      </c>
      <c r="R469">
        <v>20</v>
      </c>
      <c r="S469" s="2">
        <v>17500000</v>
      </c>
      <c r="T469" s="2">
        <v>1552500</v>
      </c>
      <c r="U469" t="str">
        <f t="shared" si="7"/>
        <v>Flop</v>
      </c>
    </row>
    <row r="470" spans="1:21" x14ac:dyDescent="0.3">
      <c r="A470" t="s">
        <v>1241</v>
      </c>
      <c r="B470">
        <f>IF(Table13[[#This Row],[Release Period2]]="Normal",1,0)</f>
        <v>0</v>
      </c>
      <c r="C470" t="s">
        <v>23</v>
      </c>
      <c r="D470">
        <f>IF(Table13[[#This Row],[Whether Remake]]="No",0,1)</f>
        <v>0</v>
      </c>
      <c r="E470" t="s">
        <v>16</v>
      </c>
      <c r="F470">
        <f>IF(Table13[[#This Row],[Whether Franchise]]="No",0,1)</f>
        <v>0</v>
      </c>
      <c r="G470" t="s">
        <v>16</v>
      </c>
      <c r="H470" t="s">
        <v>42</v>
      </c>
      <c r="I470">
        <f>IF(Table13[[#This Row],[New Actor2]]="No",0,1)</f>
        <v>0</v>
      </c>
      <c r="J470" t="s">
        <v>16</v>
      </c>
      <c r="K470">
        <f>IF(Table13[[#This Row],[New Director2]]="No",0,1)</f>
        <v>0</v>
      </c>
      <c r="L470" t="s">
        <v>16</v>
      </c>
      <c r="M470">
        <f>IF(Table13[[#This Row],[New Music Director]]="No",0,1)</f>
        <v>0</v>
      </c>
      <c r="N470" t="s">
        <v>16</v>
      </c>
      <c r="O470" t="s">
        <v>1242</v>
      </c>
      <c r="P470" t="s">
        <v>303</v>
      </c>
      <c r="Q470" t="s">
        <v>246</v>
      </c>
      <c r="R470">
        <v>425</v>
      </c>
      <c r="S470" s="2">
        <v>150000000</v>
      </c>
      <c r="T470" s="2">
        <v>204932500</v>
      </c>
      <c r="U470" t="str">
        <f t="shared" si="7"/>
        <v>Hit</v>
      </c>
    </row>
    <row r="471" spans="1:21" x14ac:dyDescent="0.3">
      <c r="A471" t="s">
        <v>1243</v>
      </c>
      <c r="B471">
        <f>IF(Table13[[#This Row],[Release Period2]]="Normal",1,0)</f>
        <v>0</v>
      </c>
      <c r="C471" t="s">
        <v>23</v>
      </c>
      <c r="D471">
        <f>IF(Table13[[#This Row],[Whether Remake]]="No",0,1)</f>
        <v>0</v>
      </c>
      <c r="E471" t="s">
        <v>16</v>
      </c>
      <c r="F471">
        <f>IF(Table13[[#This Row],[Whether Franchise]]="No",0,1)</f>
        <v>0</v>
      </c>
      <c r="G471" t="s">
        <v>16</v>
      </c>
      <c r="H471" t="s">
        <v>118</v>
      </c>
      <c r="I471">
        <f>IF(Table13[[#This Row],[New Actor2]]="No",0,1)</f>
        <v>0</v>
      </c>
      <c r="J471" t="s">
        <v>16</v>
      </c>
      <c r="K471">
        <f>IF(Table13[[#This Row],[New Director2]]="No",0,1)</f>
        <v>0</v>
      </c>
      <c r="L471" t="s">
        <v>16</v>
      </c>
      <c r="M471">
        <f>IF(Table13[[#This Row],[New Music Director]]="No",0,1)</f>
        <v>0</v>
      </c>
      <c r="N471" t="s">
        <v>16</v>
      </c>
      <c r="O471" t="s">
        <v>1242</v>
      </c>
      <c r="P471" t="s">
        <v>1244</v>
      </c>
      <c r="Q471" t="s">
        <v>69</v>
      </c>
      <c r="R471">
        <v>250</v>
      </c>
      <c r="S471" s="2">
        <v>80000000</v>
      </c>
      <c r="T471" s="2">
        <v>62120000</v>
      </c>
      <c r="U471" t="str">
        <f t="shared" si="7"/>
        <v>Average</v>
      </c>
    </row>
    <row r="472" spans="1:21" x14ac:dyDescent="0.3">
      <c r="A472" t="s">
        <v>1245</v>
      </c>
      <c r="B472">
        <f>IF(Table13[[#This Row],[Release Period2]]="Normal",1,0)</f>
        <v>1</v>
      </c>
      <c r="C472" t="s">
        <v>15</v>
      </c>
      <c r="D472">
        <f>IF(Table13[[#This Row],[Whether Remake]]="No",0,1)</f>
        <v>0</v>
      </c>
      <c r="E472" t="s">
        <v>16</v>
      </c>
      <c r="F472">
        <f>IF(Table13[[#This Row],[Whether Franchise]]="No",0,1)</f>
        <v>0</v>
      </c>
      <c r="G472" t="s">
        <v>16</v>
      </c>
      <c r="H472" t="s">
        <v>118</v>
      </c>
      <c r="I472">
        <f>IF(Table13[[#This Row],[New Actor2]]="No",0,1)</f>
        <v>0</v>
      </c>
      <c r="J472" t="s">
        <v>16</v>
      </c>
      <c r="K472">
        <f>IF(Table13[[#This Row],[New Director2]]="No",0,1)</f>
        <v>1</v>
      </c>
      <c r="L472" t="s">
        <v>18</v>
      </c>
      <c r="M472">
        <f>IF(Table13[[#This Row],[New Music Director]]="No",0,1)</f>
        <v>0</v>
      </c>
      <c r="N472" t="s">
        <v>16</v>
      </c>
      <c r="O472" t="s">
        <v>1242</v>
      </c>
      <c r="P472" t="s">
        <v>127</v>
      </c>
      <c r="Q472" t="s">
        <v>69</v>
      </c>
      <c r="R472">
        <v>550</v>
      </c>
      <c r="S472" s="2">
        <v>220000000</v>
      </c>
      <c r="T472" s="2">
        <v>64850000</v>
      </c>
      <c r="U472" t="str">
        <f t="shared" si="7"/>
        <v>Flop</v>
      </c>
    </row>
    <row r="473" spans="1:21" x14ac:dyDescent="0.3">
      <c r="A473" t="s">
        <v>1246</v>
      </c>
      <c r="B473">
        <f>IF(Table13[[#This Row],[Release Period2]]="Normal",1,0)</f>
        <v>1</v>
      </c>
      <c r="C473" t="s">
        <v>15</v>
      </c>
      <c r="D473">
        <f>IF(Table13[[#This Row],[Whether Remake]]="No",0,1)</f>
        <v>0</v>
      </c>
      <c r="E473" t="s">
        <v>16</v>
      </c>
      <c r="F473">
        <f>IF(Table13[[#This Row],[Whether Franchise]]="No",0,1)</f>
        <v>0</v>
      </c>
      <c r="G473" t="s">
        <v>16</v>
      </c>
      <c r="H473" t="s">
        <v>55</v>
      </c>
      <c r="I473">
        <f>IF(Table13[[#This Row],[New Actor2]]="No",0,1)</f>
        <v>0</v>
      </c>
      <c r="J473" t="s">
        <v>16</v>
      </c>
      <c r="K473">
        <f>IF(Table13[[#This Row],[New Director2]]="No",0,1)</f>
        <v>0</v>
      </c>
      <c r="L473" t="s">
        <v>16</v>
      </c>
      <c r="M473">
        <f>IF(Table13[[#This Row],[New Music Director]]="No",0,1)</f>
        <v>0</v>
      </c>
      <c r="N473" t="s">
        <v>16</v>
      </c>
      <c r="O473" t="s">
        <v>1242</v>
      </c>
      <c r="P473" t="s">
        <v>738</v>
      </c>
      <c r="Q473" t="s">
        <v>714</v>
      </c>
      <c r="R473">
        <v>475</v>
      </c>
      <c r="S473" s="2">
        <v>150000000</v>
      </c>
      <c r="T473" s="2">
        <v>38000000</v>
      </c>
      <c r="U473" t="str">
        <f t="shared" si="7"/>
        <v>Flop</v>
      </c>
    </row>
    <row r="474" spans="1:21" x14ac:dyDescent="0.3">
      <c r="A474" t="s">
        <v>1247</v>
      </c>
      <c r="B474">
        <f>IF(Table13[[#This Row],[Release Period2]]="Normal",1,0)</f>
        <v>1</v>
      </c>
      <c r="C474" t="s">
        <v>15</v>
      </c>
      <c r="D474">
        <f>IF(Table13[[#This Row],[Whether Remake]]="No",0,1)</f>
        <v>0</v>
      </c>
      <c r="E474" t="s">
        <v>16</v>
      </c>
      <c r="F474">
        <f>IF(Table13[[#This Row],[Whether Franchise]]="No",0,1)</f>
        <v>0</v>
      </c>
      <c r="G474" t="s">
        <v>16</v>
      </c>
      <c r="H474" t="s">
        <v>24</v>
      </c>
      <c r="I474">
        <f>IF(Table13[[#This Row],[New Actor2]]="No",0,1)</f>
        <v>0</v>
      </c>
      <c r="J474" t="s">
        <v>16</v>
      </c>
      <c r="K474">
        <f>IF(Table13[[#This Row],[New Director2]]="No",0,1)</f>
        <v>0</v>
      </c>
      <c r="L474" t="s">
        <v>16</v>
      </c>
      <c r="M474">
        <f>IF(Table13[[#This Row],[New Music Director]]="No",0,1)</f>
        <v>0</v>
      </c>
      <c r="N474" t="s">
        <v>16</v>
      </c>
      <c r="O474" t="s">
        <v>1242</v>
      </c>
      <c r="P474" t="s">
        <v>31</v>
      </c>
      <c r="Q474" t="s">
        <v>69</v>
      </c>
      <c r="R474">
        <v>240</v>
      </c>
      <c r="S474" s="2">
        <v>65000000</v>
      </c>
      <c r="T474" s="2">
        <v>47482500</v>
      </c>
      <c r="U474" t="str">
        <f t="shared" si="7"/>
        <v>Flop</v>
      </c>
    </row>
    <row r="475" spans="1:21" x14ac:dyDescent="0.3">
      <c r="A475" t="s">
        <v>1248</v>
      </c>
      <c r="B475">
        <f>IF(Table13[[#This Row],[Release Period2]]="Normal",1,0)</f>
        <v>1</v>
      </c>
      <c r="C475" t="s">
        <v>15</v>
      </c>
      <c r="D475">
        <f>IF(Table13[[#This Row],[Whether Remake]]="No",0,1)</f>
        <v>0</v>
      </c>
      <c r="E475" t="s">
        <v>16</v>
      </c>
      <c r="F475">
        <f>IF(Table13[[#This Row],[Whether Franchise]]="No",0,1)</f>
        <v>0</v>
      </c>
      <c r="G475" t="s">
        <v>16</v>
      </c>
      <c r="H475" t="s">
        <v>29</v>
      </c>
      <c r="I475">
        <f>IF(Table13[[#This Row],[New Actor2]]="No",0,1)</f>
        <v>0</v>
      </c>
      <c r="J475" t="s">
        <v>16</v>
      </c>
      <c r="K475">
        <f>IF(Table13[[#This Row],[New Director2]]="No",0,1)</f>
        <v>1</v>
      </c>
      <c r="L475" t="s">
        <v>18</v>
      </c>
      <c r="M475">
        <f>IF(Table13[[#This Row],[New Music Director]]="No",0,1)</f>
        <v>0</v>
      </c>
      <c r="N475" t="s">
        <v>16</v>
      </c>
      <c r="O475" t="s">
        <v>1242</v>
      </c>
      <c r="P475" t="s">
        <v>1249</v>
      </c>
      <c r="Q475" t="s">
        <v>69</v>
      </c>
      <c r="R475">
        <v>300</v>
      </c>
      <c r="S475" s="2">
        <v>57500000</v>
      </c>
      <c r="T475" s="2">
        <v>78866250</v>
      </c>
      <c r="U475" t="str">
        <f t="shared" si="7"/>
        <v>Hit</v>
      </c>
    </row>
    <row r="476" spans="1:21" x14ac:dyDescent="0.3">
      <c r="A476" t="s">
        <v>1250</v>
      </c>
      <c r="B476">
        <f>IF(Table13[[#This Row],[Release Period2]]="Normal",1,0)</f>
        <v>1</v>
      </c>
      <c r="C476" t="s">
        <v>15</v>
      </c>
      <c r="D476">
        <f>IF(Table13[[#This Row],[Whether Remake]]="No",0,1)</f>
        <v>1</v>
      </c>
      <c r="E476" t="s">
        <v>18</v>
      </c>
      <c r="F476">
        <f>IF(Table13[[#This Row],[Whether Franchise]]="No",0,1)</f>
        <v>0</v>
      </c>
      <c r="G476" t="s">
        <v>16</v>
      </c>
      <c r="H476" t="s">
        <v>29</v>
      </c>
      <c r="I476">
        <f>IF(Table13[[#This Row],[New Actor2]]="No",0,1)</f>
        <v>0</v>
      </c>
      <c r="J476" t="s">
        <v>16</v>
      </c>
      <c r="K476">
        <f>IF(Table13[[#This Row],[New Director2]]="No",0,1)</f>
        <v>0</v>
      </c>
      <c r="L476" t="s">
        <v>16</v>
      </c>
      <c r="M476">
        <f>IF(Table13[[#This Row],[New Music Director]]="No",0,1)</f>
        <v>1</v>
      </c>
      <c r="N476" t="s">
        <v>18</v>
      </c>
      <c r="O476" t="s">
        <v>1242</v>
      </c>
      <c r="P476" t="s">
        <v>1249</v>
      </c>
      <c r="Q476" t="s">
        <v>1251</v>
      </c>
      <c r="R476">
        <v>850</v>
      </c>
      <c r="S476" s="2">
        <v>210000000</v>
      </c>
      <c r="T476" s="2">
        <v>52000000</v>
      </c>
      <c r="U476" t="str">
        <f t="shared" si="7"/>
        <v>Flop</v>
      </c>
    </row>
    <row r="477" spans="1:21" x14ac:dyDescent="0.3">
      <c r="A477" t="s">
        <v>1252</v>
      </c>
      <c r="B477">
        <f>IF(Table13[[#This Row],[Release Period2]]="Normal",1,0)</f>
        <v>1</v>
      </c>
      <c r="C477" t="s">
        <v>15</v>
      </c>
      <c r="D477">
        <f>IF(Table13[[#This Row],[Whether Remake]]="No",0,1)</f>
        <v>0</v>
      </c>
      <c r="E477" t="s">
        <v>16</v>
      </c>
      <c r="F477">
        <f>IF(Table13[[#This Row],[Whether Franchise]]="No",0,1)</f>
        <v>0</v>
      </c>
      <c r="G477" t="s">
        <v>16</v>
      </c>
      <c r="H477" t="s">
        <v>24</v>
      </c>
      <c r="I477">
        <f>IF(Table13[[#This Row],[New Actor2]]="No",0,1)</f>
        <v>1</v>
      </c>
      <c r="J477" t="s">
        <v>18</v>
      </c>
      <c r="K477">
        <f>IF(Table13[[#This Row],[New Director2]]="No",0,1)</f>
        <v>0</v>
      </c>
      <c r="L477" t="s">
        <v>16</v>
      </c>
      <c r="M477">
        <f>IF(Table13[[#This Row],[New Music Director]]="No",0,1)</f>
        <v>0</v>
      </c>
      <c r="N477" t="s">
        <v>16</v>
      </c>
      <c r="O477" t="s">
        <v>1253</v>
      </c>
      <c r="P477" t="s">
        <v>237</v>
      </c>
      <c r="Q477" t="s">
        <v>60</v>
      </c>
      <c r="R477">
        <v>400</v>
      </c>
      <c r="S477" s="2">
        <v>190000000</v>
      </c>
      <c r="T477" s="2">
        <v>360937500</v>
      </c>
      <c r="U477" t="str">
        <f t="shared" si="7"/>
        <v>Hit</v>
      </c>
    </row>
    <row r="478" spans="1:21" x14ac:dyDescent="0.3">
      <c r="A478" t="s">
        <v>1254</v>
      </c>
      <c r="B478">
        <f>IF(Table13[[#This Row],[Release Period2]]="Normal",1,0)</f>
        <v>1</v>
      </c>
      <c r="C478" t="s">
        <v>15</v>
      </c>
      <c r="D478">
        <f>IF(Table13[[#This Row],[Whether Remake]]="No",0,1)</f>
        <v>0</v>
      </c>
      <c r="E478" t="s">
        <v>16</v>
      </c>
      <c r="F478">
        <f>IF(Table13[[#This Row],[Whether Franchise]]="No",0,1)</f>
        <v>0</v>
      </c>
      <c r="G478" t="s">
        <v>16</v>
      </c>
      <c r="H478" t="s">
        <v>29</v>
      </c>
      <c r="I478">
        <f>IF(Table13[[#This Row],[New Actor2]]="No",0,1)</f>
        <v>0</v>
      </c>
      <c r="J478" t="s">
        <v>16</v>
      </c>
      <c r="K478">
        <f>IF(Table13[[#This Row],[New Director2]]="No",0,1)</f>
        <v>0</v>
      </c>
      <c r="L478" t="s">
        <v>16</v>
      </c>
      <c r="M478">
        <f>IF(Table13[[#This Row],[New Music Director]]="No",0,1)</f>
        <v>1</v>
      </c>
      <c r="N478" t="s">
        <v>18</v>
      </c>
      <c r="O478" t="s">
        <v>1253</v>
      </c>
      <c r="P478" t="s">
        <v>1255</v>
      </c>
      <c r="Q478" t="s">
        <v>1256</v>
      </c>
      <c r="R478">
        <v>1550</v>
      </c>
      <c r="S478" s="2">
        <v>360000000</v>
      </c>
      <c r="T478" s="2">
        <v>757515000</v>
      </c>
      <c r="U478" t="str">
        <f t="shared" si="7"/>
        <v>Blockbuster</v>
      </c>
    </row>
    <row r="479" spans="1:21" x14ac:dyDescent="0.3">
      <c r="A479" t="s">
        <v>1257</v>
      </c>
      <c r="B479">
        <f>IF(Table13[[#This Row],[Release Period2]]="Normal",1,0)</f>
        <v>1</v>
      </c>
      <c r="C479" t="s">
        <v>15</v>
      </c>
      <c r="D479">
        <f>IF(Table13[[#This Row],[Whether Remake]]="No",0,1)</f>
        <v>0</v>
      </c>
      <c r="E479" t="s">
        <v>16</v>
      </c>
      <c r="F479">
        <f>IF(Table13[[#This Row],[Whether Franchise]]="No",0,1)</f>
        <v>0</v>
      </c>
      <c r="G479" t="s">
        <v>16</v>
      </c>
      <c r="H479" t="s">
        <v>24</v>
      </c>
      <c r="I479">
        <f>IF(Table13[[#This Row],[New Actor2]]="No",0,1)</f>
        <v>0</v>
      </c>
      <c r="J479" t="s">
        <v>16</v>
      </c>
      <c r="K479">
        <f>IF(Table13[[#This Row],[New Director2]]="No",0,1)</f>
        <v>0</v>
      </c>
      <c r="L479" t="s">
        <v>16</v>
      </c>
      <c r="M479">
        <f>IF(Table13[[#This Row],[New Music Director]]="No",0,1)</f>
        <v>0</v>
      </c>
      <c r="N479" t="s">
        <v>16</v>
      </c>
      <c r="O479" t="s">
        <v>1253</v>
      </c>
      <c r="P479" t="s">
        <v>76</v>
      </c>
      <c r="Q479" t="s">
        <v>60</v>
      </c>
      <c r="R479">
        <v>1650</v>
      </c>
      <c r="S479" s="2">
        <v>530000000</v>
      </c>
      <c r="T479" s="2">
        <v>1637800000</v>
      </c>
      <c r="U479" t="str">
        <f t="shared" si="7"/>
        <v>Blockbuster</v>
      </c>
    </row>
    <row r="480" spans="1:21" x14ac:dyDescent="0.3">
      <c r="A480" t="s">
        <v>1258</v>
      </c>
      <c r="B480">
        <f>IF(Table13[[#This Row],[Release Period2]]="Normal",1,0)</f>
        <v>1</v>
      </c>
      <c r="C480" t="s">
        <v>15</v>
      </c>
      <c r="D480">
        <f>IF(Table13[[#This Row],[Whether Remake]]="No",0,1)</f>
        <v>0</v>
      </c>
      <c r="E480" t="s">
        <v>16</v>
      </c>
      <c r="F480">
        <f>IF(Table13[[#This Row],[Whether Franchise]]="No",0,1)</f>
        <v>0</v>
      </c>
      <c r="G480" t="s">
        <v>16</v>
      </c>
      <c r="H480" t="s">
        <v>24</v>
      </c>
      <c r="I480">
        <f>IF(Table13[[#This Row],[New Actor2]]="No",0,1)</f>
        <v>0</v>
      </c>
      <c r="J480" t="s">
        <v>16</v>
      </c>
      <c r="K480">
        <f>IF(Table13[[#This Row],[New Director2]]="No",0,1)</f>
        <v>1</v>
      </c>
      <c r="L480" t="s">
        <v>18</v>
      </c>
      <c r="M480">
        <f>IF(Table13[[#This Row],[New Music Director]]="No",0,1)</f>
        <v>0</v>
      </c>
      <c r="N480" t="s">
        <v>16</v>
      </c>
      <c r="O480" t="s">
        <v>1253</v>
      </c>
      <c r="P480" t="s">
        <v>1259</v>
      </c>
      <c r="Q480" t="s">
        <v>799</v>
      </c>
      <c r="R480">
        <v>1250</v>
      </c>
      <c r="S480" s="2">
        <v>300000000</v>
      </c>
      <c r="T480" s="2">
        <v>179356250</v>
      </c>
      <c r="U480" t="str">
        <f t="shared" si="7"/>
        <v>Flop</v>
      </c>
    </row>
    <row r="481" spans="1:21" x14ac:dyDescent="0.3">
      <c r="A481" t="s">
        <v>1260</v>
      </c>
      <c r="B481">
        <f>IF(Table13[[#This Row],[Release Period2]]="Normal",1,0)</f>
        <v>1</v>
      </c>
      <c r="C481" t="s">
        <v>15</v>
      </c>
      <c r="D481">
        <f>IF(Table13[[#This Row],[Whether Remake]]="No",0,1)</f>
        <v>0</v>
      </c>
      <c r="E481" t="s">
        <v>16</v>
      </c>
      <c r="F481">
        <f>IF(Table13[[#This Row],[Whether Franchise]]="No",0,1)</f>
        <v>1</v>
      </c>
      <c r="G481" t="s">
        <v>18</v>
      </c>
      <c r="H481" t="s">
        <v>118</v>
      </c>
      <c r="I481">
        <f>IF(Table13[[#This Row],[New Actor2]]="No",0,1)</f>
        <v>0</v>
      </c>
      <c r="J481" t="s">
        <v>16</v>
      </c>
      <c r="K481">
        <f>IF(Table13[[#This Row],[New Director2]]="No",0,1)</f>
        <v>0</v>
      </c>
      <c r="L481" t="s">
        <v>16</v>
      </c>
      <c r="M481">
        <f>IF(Table13[[#This Row],[New Music Director]]="No",0,1)</f>
        <v>0</v>
      </c>
      <c r="N481" t="s">
        <v>16</v>
      </c>
      <c r="O481" t="s">
        <v>1253</v>
      </c>
      <c r="P481" t="s">
        <v>1261</v>
      </c>
      <c r="Q481" t="s">
        <v>69</v>
      </c>
      <c r="R481">
        <v>1900</v>
      </c>
      <c r="S481" s="2">
        <v>430000000</v>
      </c>
      <c r="T481" s="2">
        <v>696300000</v>
      </c>
      <c r="U481" t="str">
        <f t="shared" si="7"/>
        <v>Hit</v>
      </c>
    </row>
    <row r="482" spans="1:21" x14ac:dyDescent="0.3">
      <c r="A482" t="s">
        <v>1262</v>
      </c>
      <c r="B482">
        <f>IF(Table13[[#This Row],[Release Period2]]="Normal",1,0)</f>
        <v>0</v>
      </c>
      <c r="C482" t="s">
        <v>23</v>
      </c>
      <c r="D482">
        <f>IF(Table13[[#This Row],[Whether Remake]]="No",0,1)</f>
        <v>0</v>
      </c>
      <c r="E482" t="s">
        <v>16</v>
      </c>
      <c r="F482">
        <f>IF(Table13[[#This Row],[Whether Franchise]]="No",0,1)</f>
        <v>1</v>
      </c>
      <c r="G482" t="s">
        <v>18</v>
      </c>
      <c r="H482" t="s">
        <v>24</v>
      </c>
      <c r="I482">
        <f>IF(Table13[[#This Row],[New Actor2]]="No",0,1)</f>
        <v>0</v>
      </c>
      <c r="J482" t="s">
        <v>16</v>
      </c>
      <c r="K482">
        <f>IF(Table13[[#This Row],[New Director2]]="No",0,1)</f>
        <v>1</v>
      </c>
      <c r="L482" t="s">
        <v>18</v>
      </c>
      <c r="M482">
        <f>IF(Table13[[#This Row],[New Music Director]]="No",0,1)</f>
        <v>0</v>
      </c>
      <c r="N482" t="s">
        <v>16</v>
      </c>
      <c r="O482" t="s">
        <v>1253</v>
      </c>
      <c r="P482" t="s">
        <v>1263</v>
      </c>
      <c r="Q482" t="s">
        <v>60</v>
      </c>
      <c r="R482">
        <v>1450</v>
      </c>
      <c r="S482" s="2">
        <v>450000000</v>
      </c>
      <c r="T482" s="2">
        <v>177600000</v>
      </c>
      <c r="U482" t="str">
        <f t="shared" si="7"/>
        <v>Flop</v>
      </c>
    </row>
    <row r="483" spans="1:21" x14ac:dyDescent="0.3">
      <c r="A483" t="s">
        <v>1264</v>
      </c>
      <c r="B483">
        <f>IF(Table13[[#This Row],[Release Period2]]="Normal",1,0)</f>
        <v>0</v>
      </c>
      <c r="C483" t="s">
        <v>23</v>
      </c>
      <c r="D483">
        <f>IF(Table13[[#This Row],[Whether Remake]]="No",0,1)</f>
        <v>0</v>
      </c>
      <c r="E483" t="s">
        <v>16</v>
      </c>
      <c r="F483">
        <f>IF(Table13[[#This Row],[Whether Franchise]]="No",0,1)</f>
        <v>0</v>
      </c>
      <c r="G483" t="s">
        <v>16</v>
      </c>
      <c r="H483" t="s">
        <v>29</v>
      </c>
      <c r="I483">
        <f>IF(Table13[[#This Row],[New Actor2]]="No",0,1)</f>
        <v>0</v>
      </c>
      <c r="J483" t="s">
        <v>16</v>
      </c>
      <c r="K483">
        <f>IF(Table13[[#This Row],[New Director2]]="No",0,1)</f>
        <v>1</v>
      </c>
      <c r="L483" t="s">
        <v>18</v>
      </c>
      <c r="M483">
        <f>IF(Table13[[#This Row],[New Music Director]]="No",0,1)</f>
        <v>0</v>
      </c>
      <c r="N483" t="s">
        <v>16</v>
      </c>
      <c r="O483" t="s">
        <v>1253</v>
      </c>
      <c r="P483" t="s">
        <v>1265</v>
      </c>
      <c r="Q483" t="s">
        <v>60</v>
      </c>
      <c r="R483">
        <v>850</v>
      </c>
      <c r="S483" s="2">
        <v>200000000</v>
      </c>
      <c r="T483" s="2">
        <v>282200000</v>
      </c>
      <c r="U483" t="str">
        <f t="shared" si="7"/>
        <v>Hit</v>
      </c>
    </row>
    <row r="484" spans="1:21" x14ac:dyDescent="0.3">
      <c r="A484" t="s">
        <v>1266</v>
      </c>
      <c r="B484">
        <f>IF(Table13[[#This Row],[Release Period2]]="Normal",1,0)</f>
        <v>0</v>
      </c>
      <c r="C484" t="s">
        <v>23</v>
      </c>
      <c r="D484">
        <f>IF(Table13[[#This Row],[Whether Remake]]="No",0,1)</f>
        <v>0</v>
      </c>
      <c r="E484" t="s">
        <v>16</v>
      </c>
      <c r="F484">
        <f>IF(Table13[[#This Row],[Whether Franchise]]="No",0,1)</f>
        <v>0</v>
      </c>
      <c r="G484" t="s">
        <v>16</v>
      </c>
      <c r="H484" t="s">
        <v>24</v>
      </c>
      <c r="I484">
        <f>IF(Table13[[#This Row],[New Actor2]]="No",0,1)</f>
        <v>0</v>
      </c>
      <c r="J484" t="s">
        <v>16</v>
      </c>
      <c r="K484">
        <f>IF(Table13[[#This Row],[New Director2]]="No",0,1)</f>
        <v>1</v>
      </c>
      <c r="L484" t="s">
        <v>18</v>
      </c>
      <c r="M484">
        <f>IF(Table13[[#This Row],[New Music Director]]="No",0,1)</f>
        <v>0</v>
      </c>
      <c r="N484" t="s">
        <v>16</v>
      </c>
      <c r="O484" t="s">
        <v>1253</v>
      </c>
      <c r="P484" t="s">
        <v>1267</v>
      </c>
      <c r="Q484" t="s">
        <v>60</v>
      </c>
      <c r="R484">
        <v>600</v>
      </c>
      <c r="S484" s="2">
        <v>180000000</v>
      </c>
      <c r="T484" s="2">
        <v>216075000</v>
      </c>
      <c r="U484" t="str">
        <f t="shared" si="7"/>
        <v>Hit</v>
      </c>
    </row>
    <row r="485" spans="1:21" x14ac:dyDescent="0.3">
      <c r="A485" t="s">
        <v>1268</v>
      </c>
      <c r="B485">
        <f>IF(Table13[[#This Row],[Release Period2]]="Normal",1,0)</f>
        <v>1</v>
      </c>
      <c r="C485" t="s">
        <v>15</v>
      </c>
      <c r="D485">
        <f>IF(Table13[[#This Row],[Whether Remake]]="No",0,1)</f>
        <v>0</v>
      </c>
      <c r="E485" t="s">
        <v>16</v>
      </c>
      <c r="F485">
        <f>IF(Table13[[#This Row],[Whether Franchise]]="No",0,1)</f>
        <v>0</v>
      </c>
      <c r="G485" t="s">
        <v>16</v>
      </c>
      <c r="H485" t="s">
        <v>24</v>
      </c>
      <c r="I485">
        <f>IF(Table13[[#This Row],[New Actor2]]="No",0,1)</f>
        <v>0</v>
      </c>
      <c r="J485" t="s">
        <v>16</v>
      </c>
      <c r="K485">
        <f>IF(Table13[[#This Row],[New Director2]]="No",0,1)</f>
        <v>1</v>
      </c>
      <c r="L485" t="s">
        <v>18</v>
      </c>
      <c r="M485">
        <f>IF(Table13[[#This Row],[New Music Director]]="No",0,1)</f>
        <v>1</v>
      </c>
      <c r="N485" t="s">
        <v>18</v>
      </c>
      <c r="O485" t="s">
        <v>1269</v>
      </c>
      <c r="P485" t="s">
        <v>1270</v>
      </c>
      <c r="Q485" t="s">
        <v>1271</v>
      </c>
      <c r="R485">
        <v>275</v>
      </c>
      <c r="S485" s="2">
        <v>90000000</v>
      </c>
      <c r="T485" s="2">
        <v>7500000</v>
      </c>
      <c r="U485" t="str">
        <f t="shared" si="7"/>
        <v>Flop</v>
      </c>
    </row>
    <row r="486" spans="1:21" x14ac:dyDescent="0.3">
      <c r="A486" t="s">
        <v>1272</v>
      </c>
      <c r="B486">
        <f>IF(Table13[[#This Row],[Release Period2]]="Normal",1,0)</f>
        <v>1</v>
      </c>
      <c r="C486" t="s">
        <v>15</v>
      </c>
      <c r="D486">
        <f>IF(Table13[[#This Row],[Whether Remake]]="No",0,1)</f>
        <v>0</v>
      </c>
      <c r="E486" t="s">
        <v>16</v>
      </c>
      <c r="F486">
        <f>IF(Table13[[#This Row],[Whether Franchise]]="No",0,1)</f>
        <v>0</v>
      </c>
      <c r="G486" t="s">
        <v>16</v>
      </c>
      <c r="H486" t="s">
        <v>24</v>
      </c>
      <c r="I486">
        <f>IF(Table13[[#This Row],[New Actor2]]="No",0,1)</f>
        <v>0</v>
      </c>
      <c r="J486" t="s">
        <v>16</v>
      </c>
      <c r="K486">
        <f>IF(Table13[[#This Row],[New Director2]]="No",0,1)</f>
        <v>1</v>
      </c>
      <c r="L486" t="s">
        <v>18</v>
      </c>
      <c r="M486">
        <f>IF(Table13[[#This Row],[New Music Director]]="No",0,1)</f>
        <v>0</v>
      </c>
      <c r="N486" t="s">
        <v>16</v>
      </c>
      <c r="O486" t="s">
        <v>1269</v>
      </c>
      <c r="P486" t="s">
        <v>1273</v>
      </c>
      <c r="Q486" t="s">
        <v>430</v>
      </c>
      <c r="R486">
        <v>325</v>
      </c>
      <c r="S486" s="2">
        <v>95000000</v>
      </c>
      <c r="T486" s="2">
        <v>12100000</v>
      </c>
      <c r="U486" t="str">
        <f t="shared" si="7"/>
        <v>Flop</v>
      </c>
    </row>
    <row r="487" spans="1:21" x14ac:dyDescent="0.3">
      <c r="A487" t="s">
        <v>1274</v>
      </c>
      <c r="B487">
        <f>IF(Table13[[#This Row],[Release Period2]]="Normal",1,0)</f>
        <v>1</v>
      </c>
      <c r="C487" t="s">
        <v>15</v>
      </c>
      <c r="D487">
        <f>IF(Table13[[#This Row],[Whether Remake]]="No",0,1)</f>
        <v>0</v>
      </c>
      <c r="E487" t="s">
        <v>16</v>
      </c>
      <c r="F487">
        <f>IF(Table13[[#This Row],[Whether Franchise]]="No",0,1)</f>
        <v>0</v>
      </c>
      <c r="G487" t="s">
        <v>16</v>
      </c>
      <c r="H487" t="s">
        <v>24</v>
      </c>
      <c r="I487">
        <f>IF(Table13[[#This Row],[New Actor2]]="No",0,1)</f>
        <v>1</v>
      </c>
      <c r="J487" t="s">
        <v>18</v>
      </c>
      <c r="K487">
        <f>IF(Table13[[#This Row],[New Director2]]="No",0,1)</f>
        <v>1</v>
      </c>
      <c r="L487" t="s">
        <v>18</v>
      </c>
      <c r="M487">
        <f>IF(Table13[[#This Row],[New Music Director]]="No",0,1)</f>
        <v>1</v>
      </c>
      <c r="N487" t="s">
        <v>18</v>
      </c>
      <c r="O487" t="s">
        <v>1275</v>
      </c>
      <c r="P487" t="s">
        <v>1276</v>
      </c>
      <c r="Q487" t="s">
        <v>1277</v>
      </c>
      <c r="R487">
        <v>25</v>
      </c>
      <c r="S487" s="2">
        <v>6000000</v>
      </c>
      <c r="T487" s="2">
        <v>420000</v>
      </c>
      <c r="U487" t="str">
        <f t="shared" si="7"/>
        <v>Flop</v>
      </c>
    </row>
    <row r="488" spans="1:21" x14ac:dyDescent="0.3">
      <c r="A488" t="s">
        <v>1278</v>
      </c>
      <c r="B488">
        <f>IF(Table13[[#This Row],[Release Period2]]="Normal",1,0)</f>
        <v>1</v>
      </c>
      <c r="C488" t="s">
        <v>15</v>
      </c>
      <c r="D488">
        <f>IF(Table13[[#This Row],[Whether Remake]]="No",0,1)</f>
        <v>0</v>
      </c>
      <c r="E488" t="s">
        <v>16</v>
      </c>
      <c r="F488">
        <f>IF(Table13[[#This Row],[Whether Franchise]]="No",0,1)</f>
        <v>0</v>
      </c>
      <c r="G488" t="s">
        <v>16</v>
      </c>
      <c r="H488" t="s">
        <v>55</v>
      </c>
      <c r="I488">
        <f>IF(Table13[[#This Row],[New Actor2]]="No",0,1)</f>
        <v>1</v>
      </c>
      <c r="J488" t="s">
        <v>18</v>
      </c>
      <c r="K488">
        <f>IF(Table13[[#This Row],[New Director2]]="No",0,1)</f>
        <v>1</v>
      </c>
      <c r="L488" t="s">
        <v>18</v>
      </c>
      <c r="M488">
        <f>IF(Table13[[#This Row],[New Music Director]]="No",0,1)</f>
        <v>0</v>
      </c>
      <c r="N488" t="s">
        <v>16</v>
      </c>
      <c r="O488" t="s">
        <v>1279</v>
      </c>
      <c r="P488" t="s">
        <v>1280</v>
      </c>
      <c r="Q488" t="s">
        <v>1105</v>
      </c>
      <c r="R488">
        <v>20</v>
      </c>
      <c r="S488" s="2">
        <v>7000000</v>
      </c>
      <c r="T488" s="2">
        <v>650000</v>
      </c>
      <c r="U488" t="str">
        <f t="shared" si="7"/>
        <v>Flop</v>
      </c>
    </row>
    <row r="489" spans="1:21" x14ac:dyDescent="0.3">
      <c r="A489" t="s">
        <v>1281</v>
      </c>
      <c r="B489">
        <f>IF(Table13[[#This Row],[Release Period2]]="Normal",1,0)</f>
        <v>1</v>
      </c>
      <c r="C489" t="s">
        <v>15</v>
      </c>
      <c r="D489">
        <f>IF(Table13[[#This Row],[Whether Remake]]="No",0,1)</f>
        <v>0</v>
      </c>
      <c r="E489" t="s">
        <v>16</v>
      </c>
      <c r="F489">
        <f>IF(Table13[[#This Row],[Whether Franchise]]="No",0,1)</f>
        <v>0</v>
      </c>
      <c r="G489" t="s">
        <v>16</v>
      </c>
      <c r="H489" t="s">
        <v>118</v>
      </c>
      <c r="I489">
        <f>IF(Table13[[#This Row],[New Actor2]]="No",0,1)</f>
        <v>1</v>
      </c>
      <c r="J489" t="s">
        <v>18</v>
      </c>
      <c r="K489">
        <f>IF(Table13[[#This Row],[New Director2]]="No",0,1)</f>
        <v>0</v>
      </c>
      <c r="L489" t="s">
        <v>16</v>
      </c>
      <c r="M489">
        <f>IF(Table13[[#This Row],[New Music Director]]="No",0,1)</f>
        <v>0</v>
      </c>
      <c r="N489" t="s">
        <v>16</v>
      </c>
      <c r="O489" t="s">
        <v>1282</v>
      </c>
      <c r="P489" t="s">
        <v>1283</v>
      </c>
      <c r="Q489" t="s">
        <v>122</v>
      </c>
      <c r="R489">
        <v>1150</v>
      </c>
      <c r="S489" s="2">
        <v>230000000</v>
      </c>
      <c r="T489" s="2">
        <v>506715000</v>
      </c>
      <c r="U489" t="str">
        <f t="shared" si="7"/>
        <v>Blockbuster</v>
      </c>
    </row>
    <row r="490" spans="1:21" x14ac:dyDescent="0.3">
      <c r="A490" t="s">
        <v>1284</v>
      </c>
      <c r="B490">
        <f>IF(Table13[[#This Row],[Release Period2]]="Normal",1,0)</f>
        <v>1</v>
      </c>
      <c r="C490" t="s">
        <v>15</v>
      </c>
      <c r="D490">
        <f>IF(Table13[[#This Row],[Whether Remake]]="No",0,1)</f>
        <v>0</v>
      </c>
      <c r="E490" t="s">
        <v>16</v>
      </c>
      <c r="F490">
        <f>IF(Table13[[#This Row],[Whether Franchise]]="No",0,1)</f>
        <v>0</v>
      </c>
      <c r="G490" t="s">
        <v>16</v>
      </c>
      <c r="H490" t="s">
        <v>24</v>
      </c>
      <c r="I490">
        <f>IF(Table13[[#This Row],[New Actor2]]="No",0,1)</f>
        <v>1</v>
      </c>
      <c r="J490" t="s">
        <v>18</v>
      </c>
      <c r="K490">
        <f>IF(Table13[[#This Row],[New Director2]]="No",0,1)</f>
        <v>1</v>
      </c>
      <c r="L490" t="s">
        <v>18</v>
      </c>
      <c r="M490">
        <f>IF(Table13[[#This Row],[New Music Director]]="No",0,1)</f>
        <v>1</v>
      </c>
      <c r="N490" t="s">
        <v>18</v>
      </c>
      <c r="O490" t="s">
        <v>1285</v>
      </c>
      <c r="P490" t="s">
        <v>1286</v>
      </c>
      <c r="Q490" t="s">
        <v>1287</v>
      </c>
      <c r="R490">
        <v>10</v>
      </c>
      <c r="S490" s="2">
        <v>2000000</v>
      </c>
      <c r="T490" s="2">
        <v>140000</v>
      </c>
      <c r="U490" t="str">
        <f t="shared" si="7"/>
        <v>Flop</v>
      </c>
    </row>
    <row r="491" spans="1:21" x14ac:dyDescent="0.3">
      <c r="A491" t="s">
        <v>1288</v>
      </c>
      <c r="B491">
        <f>IF(Table13[[#This Row],[Release Period2]]="Normal",1,0)</f>
        <v>1</v>
      </c>
      <c r="C491" t="s">
        <v>15</v>
      </c>
      <c r="D491">
        <f>IF(Table13[[#This Row],[Whether Remake]]="No",0,1)</f>
        <v>0</v>
      </c>
      <c r="E491" t="s">
        <v>16</v>
      </c>
      <c r="F491">
        <f>IF(Table13[[#This Row],[Whether Franchise]]="No",0,1)</f>
        <v>0</v>
      </c>
      <c r="G491" t="s">
        <v>16</v>
      </c>
      <c r="H491" t="s">
        <v>24</v>
      </c>
      <c r="I491">
        <f>IF(Table13[[#This Row],[New Actor2]]="No",0,1)</f>
        <v>1</v>
      </c>
      <c r="J491" t="s">
        <v>18</v>
      </c>
      <c r="K491">
        <f>IF(Table13[[#This Row],[New Director2]]="No",0,1)</f>
        <v>1</v>
      </c>
      <c r="L491" t="s">
        <v>18</v>
      </c>
      <c r="M491">
        <f>IF(Table13[[#This Row],[New Music Director]]="No",0,1)</f>
        <v>0</v>
      </c>
      <c r="N491" t="s">
        <v>16</v>
      </c>
      <c r="O491" t="s">
        <v>1289</v>
      </c>
      <c r="P491" t="s">
        <v>1290</v>
      </c>
      <c r="Q491" t="s">
        <v>1291</v>
      </c>
      <c r="R491">
        <v>5</v>
      </c>
      <c r="S491" s="2">
        <v>6000000</v>
      </c>
      <c r="T491" s="2">
        <v>550000</v>
      </c>
      <c r="U491" t="str">
        <f t="shared" si="7"/>
        <v>Flop</v>
      </c>
    </row>
    <row r="492" spans="1:21" x14ac:dyDescent="0.3">
      <c r="A492" t="s">
        <v>1292</v>
      </c>
      <c r="B492">
        <f>IF(Table13[[#This Row],[Release Period2]]="Normal",1,0)</f>
        <v>1</v>
      </c>
      <c r="C492" t="s">
        <v>15</v>
      </c>
      <c r="D492">
        <f>IF(Table13[[#This Row],[Whether Remake]]="No",0,1)</f>
        <v>0</v>
      </c>
      <c r="E492" t="s">
        <v>16</v>
      </c>
      <c r="F492">
        <f>IF(Table13[[#This Row],[Whether Franchise]]="No",0,1)</f>
        <v>0</v>
      </c>
      <c r="G492" t="s">
        <v>16</v>
      </c>
      <c r="H492" t="s">
        <v>118</v>
      </c>
      <c r="I492">
        <f>IF(Table13[[#This Row],[New Actor2]]="No",0,1)</f>
        <v>1</v>
      </c>
      <c r="J492" t="s">
        <v>18</v>
      </c>
      <c r="K492">
        <f>IF(Table13[[#This Row],[New Director2]]="No",0,1)</f>
        <v>1</v>
      </c>
      <c r="L492" t="s">
        <v>18</v>
      </c>
      <c r="M492">
        <f>IF(Table13[[#This Row],[New Music Director]]="No",0,1)</f>
        <v>1</v>
      </c>
      <c r="N492" t="s">
        <v>18</v>
      </c>
      <c r="O492" t="s">
        <v>1293</v>
      </c>
      <c r="P492" t="s">
        <v>1294</v>
      </c>
      <c r="Q492" t="s">
        <v>96</v>
      </c>
      <c r="R492">
        <v>75</v>
      </c>
      <c r="S492" s="2">
        <v>30000000</v>
      </c>
      <c r="T492" s="2">
        <v>750000</v>
      </c>
      <c r="U492" t="str">
        <f t="shared" si="7"/>
        <v>Flop</v>
      </c>
    </row>
    <row r="493" spans="1:21" x14ac:dyDescent="0.3">
      <c r="A493" t="s">
        <v>1295</v>
      </c>
      <c r="B493">
        <f>IF(Table13[[#This Row],[Release Period2]]="Normal",1,0)</f>
        <v>1</v>
      </c>
      <c r="C493" t="s">
        <v>15</v>
      </c>
      <c r="D493">
        <f>IF(Table13[[#This Row],[Whether Remake]]="No",0,1)</f>
        <v>0</v>
      </c>
      <c r="E493" t="s">
        <v>16</v>
      </c>
      <c r="F493">
        <f>IF(Table13[[#This Row],[Whether Franchise]]="No",0,1)</f>
        <v>0</v>
      </c>
      <c r="G493" t="s">
        <v>16</v>
      </c>
      <c r="H493" t="s">
        <v>118</v>
      </c>
      <c r="I493">
        <f>IF(Table13[[#This Row],[New Actor2]]="No",0,1)</f>
        <v>1</v>
      </c>
      <c r="J493" t="s">
        <v>18</v>
      </c>
      <c r="K493">
        <f>IF(Table13[[#This Row],[New Director2]]="No",0,1)</f>
        <v>1</v>
      </c>
      <c r="L493" t="s">
        <v>18</v>
      </c>
      <c r="M493">
        <f>IF(Table13[[#This Row],[New Music Director]]="No",0,1)</f>
        <v>0</v>
      </c>
      <c r="N493" t="s">
        <v>16</v>
      </c>
      <c r="O493" t="s">
        <v>1296</v>
      </c>
      <c r="P493" t="s">
        <v>1297</v>
      </c>
      <c r="Q493" t="s">
        <v>1160</v>
      </c>
      <c r="R493">
        <v>175</v>
      </c>
      <c r="S493" s="2">
        <v>35000000</v>
      </c>
      <c r="T493" s="2">
        <v>2900000</v>
      </c>
      <c r="U493" t="str">
        <f t="shared" si="7"/>
        <v>Flop</v>
      </c>
    </row>
    <row r="494" spans="1:21" x14ac:dyDescent="0.3">
      <c r="A494" t="s">
        <v>1298</v>
      </c>
      <c r="B494">
        <f>IF(Table13[[#This Row],[Release Period2]]="Normal",1,0)</f>
        <v>1</v>
      </c>
      <c r="C494" t="s">
        <v>15</v>
      </c>
      <c r="D494">
        <f>IF(Table13[[#This Row],[Whether Remake]]="No",0,1)</f>
        <v>0</v>
      </c>
      <c r="E494" t="s">
        <v>16</v>
      </c>
      <c r="F494">
        <f>IF(Table13[[#This Row],[Whether Franchise]]="No",0,1)</f>
        <v>0</v>
      </c>
      <c r="G494" t="s">
        <v>16</v>
      </c>
      <c r="H494" t="s">
        <v>42</v>
      </c>
      <c r="I494">
        <f>IF(Table13[[#This Row],[New Actor2]]="No",0,1)</f>
        <v>1</v>
      </c>
      <c r="J494" t="s">
        <v>18</v>
      </c>
      <c r="K494">
        <f>IF(Table13[[#This Row],[New Director2]]="No",0,1)</f>
        <v>1</v>
      </c>
      <c r="L494" t="s">
        <v>18</v>
      </c>
      <c r="M494">
        <f>IF(Table13[[#This Row],[New Music Director]]="No",0,1)</f>
        <v>0</v>
      </c>
      <c r="N494" t="s">
        <v>16</v>
      </c>
      <c r="O494" t="s">
        <v>1299</v>
      </c>
      <c r="P494" t="s">
        <v>1300</v>
      </c>
      <c r="Q494" t="s">
        <v>638</v>
      </c>
      <c r="R494">
        <v>75</v>
      </c>
      <c r="S494" s="2">
        <v>40000000</v>
      </c>
      <c r="T494" s="2">
        <v>750000</v>
      </c>
      <c r="U494" t="str">
        <f t="shared" si="7"/>
        <v>Flop</v>
      </c>
    </row>
    <row r="495" spans="1:21" x14ac:dyDescent="0.3">
      <c r="A495" t="s">
        <v>1301</v>
      </c>
      <c r="B495">
        <f>IF(Table13[[#This Row],[Release Period2]]="Normal",1,0)</f>
        <v>0</v>
      </c>
      <c r="C495" t="s">
        <v>23</v>
      </c>
      <c r="D495">
        <f>IF(Table13[[#This Row],[Whether Remake]]="No",0,1)</f>
        <v>0</v>
      </c>
      <c r="E495" t="s">
        <v>16</v>
      </c>
      <c r="F495">
        <f>IF(Table13[[#This Row],[Whether Franchise]]="No",0,1)</f>
        <v>0</v>
      </c>
      <c r="G495" t="s">
        <v>16</v>
      </c>
      <c r="H495" t="s">
        <v>64</v>
      </c>
      <c r="I495">
        <f>IF(Table13[[#This Row],[New Actor2]]="No",0,1)</f>
        <v>1</v>
      </c>
      <c r="J495" t="s">
        <v>18</v>
      </c>
      <c r="K495">
        <f>IF(Table13[[#This Row],[New Director2]]="No",0,1)</f>
        <v>0</v>
      </c>
      <c r="L495" t="s">
        <v>16</v>
      </c>
      <c r="M495">
        <f>IF(Table13[[#This Row],[New Music Director]]="No",0,1)</f>
        <v>1</v>
      </c>
      <c r="N495" t="s">
        <v>18</v>
      </c>
      <c r="O495" t="s">
        <v>1302</v>
      </c>
      <c r="P495" t="s">
        <v>1303</v>
      </c>
      <c r="Q495" t="s">
        <v>1304</v>
      </c>
      <c r="R495">
        <v>5</v>
      </c>
      <c r="S495" s="2">
        <v>10000000</v>
      </c>
      <c r="T495" s="2">
        <v>175000</v>
      </c>
      <c r="U495" t="str">
        <f t="shared" si="7"/>
        <v>Flop</v>
      </c>
    </row>
    <row r="496" spans="1:21" x14ac:dyDescent="0.3">
      <c r="A496" t="s">
        <v>1305</v>
      </c>
      <c r="B496">
        <f>IF(Table13[[#This Row],[Release Period2]]="Normal",1,0)</f>
        <v>1</v>
      </c>
      <c r="C496" t="s">
        <v>15</v>
      </c>
      <c r="D496">
        <f>IF(Table13[[#This Row],[Whether Remake]]="No",0,1)</f>
        <v>0</v>
      </c>
      <c r="E496" t="s">
        <v>16</v>
      </c>
      <c r="F496">
        <f>IF(Table13[[#This Row],[Whether Franchise]]="No",0,1)</f>
        <v>0</v>
      </c>
      <c r="G496" t="s">
        <v>16</v>
      </c>
      <c r="H496" t="s">
        <v>42</v>
      </c>
      <c r="I496">
        <f>IF(Table13[[#This Row],[New Actor2]]="No",0,1)</f>
        <v>0</v>
      </c>
      <c r="J496" t="s">
        <v>16</v>
      </c>
      <c r="K496">
        <f>IF(Table13[[#This Row],[New Director2]]="No",0,1)</f>
        <v>0</v>
      </c>
      <c r="L496" t="s">
        <v>16</v>
      </c>
      <c r="M496">
        <f>IF(Table13[[#This Row],[New Music Director]]="No",0,1)</f>
        <v>0</v>
      </c>
      <c r="N496" t="s">
        <v>16</v>
      </c>
      <c r="O496" t="s">
        <v>1306</v>
      </c>
      <c r="P496" t="s">
        <v>724</v>
      </c>
      <c r="Q496" t="s">
        <v>246</v>
      </c>
      <c r="R496">
        <v>65</v>
      </c>
      <c r="S496" s="2">
        <v>37500000</v>
      </c>
      <c r="T496" s="2">
        <v>975000</v>
      </c>
      <c r="U496" t="str">
        <f t="shared" si="7"/>
        <v>Flop</v>
      </c>
    </row>
    <row r="497" spans="1:21" x14ac:dyDescent="0.3">
      <c r="A497" t="s">
        <v>1307</v>
      </c>
      <c r="B497">
        <f>IF(Table13[[#This Row],[Release Period2]]="Normal",1,0)</f>
        <v>1</v>
      </c>
      <c r="C497" t="s">
        <v>15</v>
      </c>
      <c r="D497">
        <f>IF(Table13[[#This Row],[Whether Remake]]="No",0,1)</f>
        <v>0</v>
      </c>
      <c r="E497" t="s">
        <v>16</v>
      </c>
      <c r="F497">
        <f>IF(Table13[[#This Row],[Whether Franchise]]="No",0,1)</f>
        <v>0</v>
      </c>
      <c r="G497" t="s">
        <v>16</v>
      </c>
      <c r="H497" t="s">
        <v>38</v>
      </c>
      <c r="I497">
        <f>IF(Table13[[#This Row],[New Actor2]]="No",0,1)</f>
        <v>1</v>
      </c>
      <c r="J497" t="s">
        <v>18</v>
      </c>
      <c r="K497">
        <f>IF(Table13[[#This Row],[New Director2]]="No",0,1)</f>
        <v>1</v>
      </c>
      <c r="L497" t="s">
        <v>18</v>
      </c>
      <c r="M497">
        <f>IF(Table13[[#This Row],[New Music Director]]="No",0,1)</f>
        <v>1</v>
      </c>
      <c r="N497" t="s">
        <v>18</v>
      </c>
      <c r="O497" t="s">
        <v>1308</v>
      </c>
      <c r="P497" t="s">
        <v>1309</v>
      </c>
      <c r="Q497" t="s">
        <v>1310</v>
      </c>
      <c r="R497">
        <v>1</v>
      </c>
      <c r="S497" s="2">
        <v>2000000</v>
      </c>
      <c r="T497" s="2">
        <v>500000</v>
      </c>
      <c r="U497" t="str">
        <f t="shared" si="7"/>
        <v>Flop</v>
      </c>
    </row>
    <row r="498" spans="1:21" x14ac:dyDescent="0.3">
      <c r="A498" t="s">
        <v>1311</v>
      </c>
      <c r="B498">
        <f>IF(Table13[[#This Row],[Release Period2]]="Normal",1,0)</f>
        <v>1</v>
      </c>
      <c r="C498" t="s">
        <v>15</v>
      </c>
      <c r="D498">
        <f>IF(Table13[[#This Row],[Whether Remake]]="No",0,1)</f>
        <v>0</v>
      </c>
      <c r="E498" t="s">
        <v>16</v>
      </c>
      <c r="F498">
        <f>IF(Table13[[#This Row],[Whether Franchise]]="No",0,1)</f>
        <v>0</v>
      </c>
      <c r="G498" t="s">
        <v>16</v>
      </c>
      <c r="H498" t="s">
        <v>24</v>
      </c>
      <c r="I498">
        <f>IF(Table13[[#This Row],[New Actor2]]="No",0,1)</f>
        <v>1</v>
      </c>
      <c r="J498" t="s">
        <v>18</v>
      </c>
      <c r="K498">
        <f>IF(Table13[[#This Row],[New Director2]]="No",0,1)</f>
        <v>0</v>
      </c>
      <c r="L498" t="s">
        <v>16</v>
      </c>
      <c r="M498">
        <f>IF(Table13[[#This Row],[New Music Director]]="No",0,1)</f>
        <v>1</v>
      </c>
      <c r="N498" t="s">
        <v>18</v>
      </c>
      <c r="O498" t="s">
        <v>1312</v>
      </c>
      <c r="P498" t="s">
        <v>950</v>
      </c>
      <c r="Q498" t="s">
        <v>122</v>
      </c>
      <c r="R498">
        <v>210</v>
      </c>
      <c r="S498" s="2">
        <v>55000000</v>
      </c>
      <c r="T498" s="2">
        <v>20600000</v>
      </c>
      <c r="U498" t="str">
        <f t="shared" si="7"/>
        <v>Flop</v>
      </c>
    </row>
    <row r="499" spans="1:21" x14ac:dyDescent="0.3">
      <c r="A499" t="s">
        <v>1313</v>
      </c>
      <c r="B499">
        <f>IF(Table13[[#This Row],[Release Period2]]="Normal",1,0)</f>
        <v>0</v>
      </c>
      <c r="C499" t="s">
        <v>23</v>
      </c>
      <c r="D499">
        <f>IF(Table13[[#This Row],[Whether Remake]]="No",0,1)</f>
        <v>0</v>
      </c>
      <c r="E499" t="s">
        <v>16</v>
      </c>
      <c r="F499">
        <f>IF(Table13[[#This Row],[Whether Franchise]]="No",0,1)</f>
        <v>0</v>
      </c>
      <c r="G499" t="s">
        <v>16</v>
      </c>
      <c r="H499" t="s">
        <v>29</v>
      </c>
      <c r="I499">
        <f>IF(Table13[[#This Row],[New Actor2]]="No",0,1)</f>
        <v>1</v>
      </c>
      <c r="J499" t="s">
        <v>18</v>
      </c>
      <c r="K499">
        <f>IF(Table13[[#This Row],[New Director2]]="No",0,1)</f>
        <v>0</v>
      </c>
      <c r="L499" t="s">
        <v>16</v>
      </c>
      <c r="M499">
        <f>IF(Table13[[#This Row],[New Music Director]]="No",0,1)</f>
        <v>0</v>
      </c>
      <c r="N499" t="s">
        <v>16</v>
      </c>
      <c r="O499" t="s">
        <v>1314</v>
      </c>
      <c r="P499" t="s">
        <v>1315</v>
      </c>
      <c r="Q499" t="s">
        <v>1316</v>
      </c>
      <c r="R499">
        <v>4</v>
      </c>
      <c r="S499" s="2">
        <v>1000000</v>
      </c>
      <c r="T499" s="2">
        <v>87000</v>
      </c>
      <c r="U499" t="str">
        <f t="shared" si="7"/>
        <v>Flop</v>
      </c>
    </row>
    <row r="500" spans="1:21" x14ac:dyDescent="0.3">
      <c r="A500" t="s">
        <v>1317</v>
      </c>
      <c r="B500">
        <f>IF(Table13[[#This Row],[Release Period2]]="Normal",1,0)</f>
        <v>1</v>
      </c>
      <c r="C500" t="s">
        <v>15</v>
      </c>
      <c r="D500">
        <f>IF(Table13[[#This Row],[Whether Remake]]="No",0,1)</f>
        <v>0</v>
      </c>
      <c r="E500" t="s">
        <v>16</v>
      </c>
      <c r="F500">
        <f>IF(Table13[[#This Row],[Whether Franchise]]="No",0,1)</f>
        <v>0</v>
      </c>
      <c r="G500" t="s">
        <v>16</v>
      </c>
      <c r="H500" t="s">
        <v>24</v>
      </c>
      <c r="I500">
        <f>IF(Table13[[#This Row],[New Actor2]]="No",0,1)</f>
        <v>1</v>
      </c>
      <c r="J500" t="s">
        <v>18</v>
      </c>
      <c r="K500">
        <f>IF(Table13[[#This Row],[New Director2]]="No",0,1)</f>
        <v>1</v>
      </c>
      <c r="L500" t="s">
        <v>18</v>
      </c>
      <c r="M500">
        <f>IF(Table13[[#This Row],[New Music Director]]="No",0,1)</f>
        <v>1</v>
      </c>
      <c r="N500" t="s">
        <v>18</v>
      </c>
      <c r="O500" t="s">
        <v>1318</v>
      </c>
      <c r="P500" t="s">
        <v>1319</v>
      </c>
      <c r="Q500" t="s">
        <v>1320</v>
      </c>
      <c r="R500">
        <v>70</v>
      </c>
      <c r="S500" s="2">
        <v>45000000</v>
      </c>
      <c r="T500" s="2">
        <v>750000</v>
      </c>
      <c r="U500" t="str">
        <f t="shared" si="7"/>
        <v>Flop</v>
      </c>
    </row>
    <row r="501" spans="1:21" x14ac:dyDescent="0.3">
      <c r="A501" t="s">
        <v>1321</v>
      </c>
      <c r="B501">
        <f>IF(Table13[[#This Row],[Release Period2]]="Normal",1,0)</f>
        <v>0</v>
      </c>
      <c r="C501" t="s">
        <v>23</v>
      </c>
      <c r="D501">
        <f>IF(Table13[[#This Row],[Whether Remake]]="No",0,1)</f>
        <v>0</v>
      </c>
      <c r="E501" t="s">
        <v>16</v>
      </c>
      <c r="F501">
        <f>IF(Table13[[#This Row],[Whether Franchise]]="No",0,1)</f>
        <v>0</v>
      </c>
      <c r="G501" t="s">
        <v>16</v>
      </c>
      <c r="H501" t="s">
        <v>24</v>
      </c>
      <c r="I501">
        <f>IF(Table13[[#This Row],[New Actor2]]="No",0,1)</f>
        <v>1</v>
      </c>
      <c r="J501" t="s">
        <v>18</v>
      </c>
      <c r="K501">
        <f>IF(Table13[[#This Row],[New Director2]]="No",0,1)</f>
        <v>1</v>
      </c>
      <c r="L501" t="s">
        <v>18</v>
      </c>
      <c r="M501">
        <f>IF(Table13[[#This Row],[New Music Director]]="No",0,1)</f>
        <v>0</v>
      </c>
      <c r="N501" t="s">
        <v>16</v>
      </c>
      <c r="O501" t="s">
        <v>1322</v>
      </c>
      <c r="P501" t="s">
        <v>1323</v>
      </c>
      <c r="Q501" t="s">
        <v>530</v>
      </c>
      <c r="R501">
        <v>10</v>
      </c>
      <c r="S501" s="2">
        <v>5500000</v>
      </c>
      <c r="T501" s="2">
        <v>55000</v>
      </c>
      <c r="U501" t="str">
        <f t="shared" si="7"/>
        <v>Flop</v>
      </c>
    </row>
    <row r="502" spans="1:21" x14ac:dyDescent="0.3">
      <c r="A502" t="s">
        <v>1324</v>
      </c>
      <c r="B502">
        <f>IF(Table13[[#This Row],[Release Period2]]="Normal",1,0)</f>
        <v>1</v>
      </c>
      <c r="C502" t="s">
        <v>15</v>
      </c>
      <c r="D502">
        <f>IF(Table13[[#This Row],[Whether Remake]]="No",0,1)</f>
        <v>1</v>
      </c>
      <c r="E502" t="s">
        <v>18</v>
      </c>
      <c r="F502">
        <f>IF(Table13[[#This Row],[Whether Franchise]]="No",0,1)</f>
        <v>0</v>
      </c>
      <c r="G502" t="s">
        <v>16</v>
      </c>
      <c r="H502" t="s">
        <v>64</v>
      </c>
      <c r="I502">
        <f>IF(Table13[[#This Row],[New Actor2]]="No",0,1)</f>
        <v>1</v>
      </c>
      <c r="J502" t="s">
        <v>18</v>
      </c>
      <c r="K502">
        <f>IF(Table13[[#This Row],[New Director2]]="No",0,1)</f>
        <v>0</v>
      </c>
      <c r="L502" t="s">
        <v>16</v>
      </c>
      <c r="M502">
        <f>IF(Table13[[#This Row],[New Music Director]]="No",0,1)</f>
        <v>0</v>
      </c>
      <c r="N502" t="s">
        <v>16</v>
      </c>
      <c r="O502" t="s">
        <v>1325</v>
      </c>
      <c r="P502" t="s">
        <v>326</v>
      </c>
      <c r="Q502" t="s">
        <v>415</v>
      </c>
      <c r="R502">
        <v>1400</v>
      </c>
      <c r="S502" s="2">
        <v>380000000</v>
      </c>
      <c r="T502" s="2">
        <v>383420000</v>
      </c>
      <c r="U502" t="str">
        <f t="shared" si="7"/>
        <v>Hit</v>
      </c>
    </row>
    <row r="503" spans="1:21" x14ac:dyDescent="0.3">
      <c r="A503" t="s">
        <v>1326</v>
      </c>
      <c r="B503">
        <f>IF(Table13[[#This Row],[Release Period2]]="Normal",1,0)</f>
        <v>0</v>
      </c>
      <c r="C503" t="s">
        <v>23</v>
      </c>
      <c r="D503">
        <f>IF(Table13[[#This Row],[Whether Remake]]="No",0,1)</f>
        <v>0</v>
      </c>
      <c r="E503" t="s">
        <v>16</v>
      </c>
      <c r="F503">
        <f>IF(Table13[[#This Row],[Whether Franchise]]="No",0,1)</f>
        <v>0</v>
      </c>
      <c r="G503" t="s">
        <v>16</v>
      </c>
      <c r="H503" t="s">
        <v>118</v>
      </c>
      <c r="I503">
        <f>IF(Table13[[#This Row],[New Actor2]]="No",0,1)</f>
        <v>0</v>
      </c>
      <c r="J503" t="s">
        <v>16</v>
      </c>
      <c r="K503">
        <f>IF(Table13[[#This Row],[New Director2]]="No",0,1)</f>
        <v>1</v>
      </c>
      <c r="L503" t="s">
        <v>18</v>
      </c>
      <c r="M503">
        <f>IF(Table13[[#This Row],[New Music Director]]="No",0,1)</f>
        <v>0</v>
      </c>
      <c r="N503" t="s">
        <v>16</v>
      </c>
      <c r="O503" t="s">
        <v>1325</v>
      </c>
      <c r="P503" t="s">
        <v>1327</v>
      </c>
      <c r="Q503" t="s">
        <v>241</v>
      </c>
      <c r="R503">
        <v>900</v>
      </c>
      <c r="S503" s="2">
        <v>220000000</v>
      </c>
      <c r="T503" s="2">
        <v>42912500</v>
      </c>
      <c r="U503" t="str">
        <f t="shared" si="7"/>
        <v>Flop</v>
      </c>
    </row>
    <row r="504" spans="1:21" x14ac:dyDescent="0.3">
      <c r="A504" t="s">
        <v>1328</v>
      </c>
      <c r="B504">
        <f>IF(Table13[[#This Row],[Release Period2]]="Normal",1,0)</f>
        <v>0</v>
      </c>
      <c r="C504" t="s">
        <v>23</v>
      </c>
      <c r="D504">
        <f>IF(Table13[[#This Row],[Whether Remake]]="No",0,1)</f>
        <v>0</v>
      </c>
      <c r="E504" t="s">
        <v>16</v>
      </c>
      <c r="F504">
        <f>IF(Table13[[#This Row],[Whether Franchise]]="No",0,1)</f>
        <v>0</v>
      </c>
      <c r="G504" t="s">
        <v>16</v>
      </c>
      <c r="H504" t="s">
        <v>42</v>
      </c>
      <c r="I504">
        <f>IF(Table13[[#This Row],[New Actor2]]="No",0,1)</f>
        <v>0</v>
      </c>
      <c r="J504" t="s">
        <v>16</v>
      </c>
      <c r="K504">
        <f>IF(Table13[[#This Row],[New Director2]]="No",0,1)</f>
        <v>0</v>
      </c>
      <c r="L504" t="s">
        <v>16</v>
      </c>
      <c r="M504">
        <f>IF(Table13[[#This Row],[New Music Director]]="No",0,1)</f>
        <v>0</v>
      </c>
      <c r="N504" t="s">
        <v>16</v>
      </c>
      <c r="O504" t="s">
        <v>1329</v>
      </c>
      <c r="P504" t="s">
        <v>399</v>
      </c>
      <c r="Q504" t="s">
        <v>250</v>
      </c>
      <c r="R504">
        <v>90</v>
      </c>
      <c r="S504" s="2">
        <v>100000000</v>
      </c>
      <c r="T504" s="2">
        <v>6800000</v>
      </c>
      <c r="U504" t="str">
        <f t="shared" si="7"/>
        <v>Flop</v>
      </c>
    </row>
    <row r="505" spans="1:21" x14ac:dyDescent="0.3">
      <c r="A505" t="s">
        <v>1330</v>
      </c>
      <c r="B505">
        <f>IF(Table13[[#This Row],[Release Period2]]="Normal",1,0)</f>
        <v>0</v>
      </c>
      <c r="C505" t="s">
        <v>23</v>
      </c>
      <c r="D505">
        <f>IF(Table13[[#This Row],[Whether Remake]]="No",0,1)</f>
        <v>0</v>
      </c>
      <c r="E505" t="s">
        <v>16</v>
      </c>
      <c r="F505">
        <f>IF(Table13[[#This Row],[Whether Franchise]]="No",0,1)</f>
        <v>0</v>
      </c>
      <c r="G505" t="s">
        <v>16</v>
      </c>
      <c r="H505" t="s">
        <v>42</v>
      </c>
      <c r="I505">
        <f>IF(Table13[[#This Row],[New Actor2]]="No",0,1)</f>
        <v>0</v>
      </c>
      <c r="J505" t="s">
        <v>16</v>
      </c>
      <c r="K505">
        <f>IF(Table13[[#This Row],[New Director2]]="No",0,1)</f>
        <v>0</v>
      </c>
      <c r="L505" t="s">
        <v>16</v>
      </c>
      <c r="M505">
        <f>IF(Table13[[#This Row],[New Music Director]]="No",0,1)</f>
        <v>0</v>
      </c>
      <c r="N505" t="s">
        <v>16</v>
      </c>
      <c r="O505" t="s">
        <v>1329</v>
      </c>
      <c r="P505" t="s">
        <v>303</v>
      </c>
      <c r="Q505" t="s">
        <v>410</v>
      </c>
      <c r="R505">
        <v>1000</v>
      </c>
      <c r="S505" s="2">
        <v>300000000</v>
      </c>
      <c r="T505" s="2">
        <v>278900000</v>
      </c>
      <c r="U505" t="str">
        <f t="shared" si="7"/>
        <v>Average</v>
      </c>
    </row>
    <row r="506" spans="1:21" x14ac:dyDescent="0.3">
      <c r="A506" t="s">
        <v>1331</v>
      </c>
      <c r="B506">
        <f>IF(Table13[[#This Row],[Release Period2]]="Normal",1,0)</f>
        <v>1</v>
      </c>
      <c r="C506" t="s">
        <v>15</v>
      </c>
      <c r="D506">
        <f>IF(Table13[[#This Row],[Whether Remake]]="No",0,1)</f>
        <v>0</v>
      </c>
      <c r="E506" t="s">
        <v>16</v>
      </c>
      <c r="F506">
        <f>IF(Table13[[#This Row],[Whether Franchise]]="No",0,1)</f>
        <v>0</v>
      </c>
      <c r="G506" t="s">
        <v>16</v>
      </c>
      <c r="H506" t="s">
        <v>42</v>
      </c>
      <c r="I506">
        <f>IF(Table13[[#This Row],[New Actor2]]="No",0,1)</f>
        <v>0</v>
      </c>
      <c r="J506" t="s">
        <v>16</v>
      </c>
      <c r="K506">
        <f>IF(Table13[[#This Row],[New Director2]]="No",0,1)</f>
        <v>0</v>
      </c>
      <c r="L506" t="s">
        <v>16</v>
      </c>
      <c r="M506">
        <f>IF(Table13[[#This Row],[New Music Director]]="No",0,1)</f>
        <v>1</v>
      </c>
      <c r="N506" t="s">
        <v>18</v>
      </c>
      <c r="O506" t="s">
        <v>1329</v>
      </c>
      <c r="P506" t="s">
        <v>1332</v>
      </c>
      <c r="Q506" t="s">
        <v>1333</v>
      </c>
      <c r="R506">
        <v>525</v>
      </c>
      <c r="S506" s="2">
        <v>180000000</v>
      </c>
      <c r="T506" s="2">
        <v>62625000</v>
      </c>
      <c r="U506" t="str">
        <f t="shared" si="7"/>
        <v>Flop</v>
      </c>
    </row>
    <row r="507" spans="1:21" x14ac:dyDescent="0.3">
      <c r="A507" t="s">
        <v>1334</v>
      </c>
      <c r="B507">
        <f>IF(Table13[[#This Row],[Release Period2]]="Normal",1,0)</f>
        <v>0</v>
      </c>
      <c r="C507" t="s">
        <v>23</v>
      </c>
      <c r="D507">
        <f>IF(Table13[[#This Row],[Whether Remake]]="No",0,1)</f>
        <v>0</v>
      </c>
      <c r="E507" t="s">
        <v>16</v>
      </c>
      <c r="F507">
        <f>IF(Table13[[#This Row],[Whether Franchise]]="No",0,1)</f>
        <v>0</v>
      </c>
      <c r="G507" t="s">
        <v>16</v>
      </c>
      <c r="H507" t="s">
        <v>42</v>
      </c>
      <c r="I507">
        <f>IF(Table13[[#This Row],[New Actor2]]="No",0,1)</f>
        <v>0</v>
      </c>
      <c r="J507" t="s">
        <v>16</v>
      </c>
      <c r="K507">
        <f>IF(Table13[[#This Row],[New Director2]]="No",0,1)</f>
        <v>0</v>
      </c>
      <c r="L507" t="s">
        <v>16</v>
      </c>
      <c r="M507">
        <f>IF(Table13[[#This Row],[New Music Director]]="No",0,1)</f>
        <v>0</v>
      </c>
      <c r="N507" t="s">
        <v>16</v>
      </c>
      <c r="O507" t="s">
        <v>1329</v>
      </c>
      <c r="P507" t="s">
        <v>1335</v>
      </c>
      <c r="Q507" t="s">
        <v>828</v>
      </c>
      <c r="R507">
        <v>60</v>
      </c>
      <c r="S507" s="2">
        <v>67500000</v>
      </c>
      <c r="T507" s="2">
        <v>11787500</v>
      </c>
      <c r="U507" t="str">
        <f t="shared" si="7"/>
        <v>Flop</v>
      </c>
    </row>
    <row r="508" spans="1:21" x14ac:dyDescent="0.3">
      <c r="A508" t="s">
        <v>1336</v>
      </c>
      <c r="B508">
        <f>IF(Table13[[#This Row],[Release Period2]]="Normal",1,0)</f>
        <v>0</v>
      </c>
      <c r="C508" t="s">
        <v>23</v>
      </c>
      <c r="D508">
        <f>IF(Table13[[#This Row],[Whether Remake]]="No",0,1)</f>
        <v>0</v>
      </c>
      <c r="E508" t="s">
        <v>16</v>
      </c>
      <c r="F508">
        <f>IF(Table13[[#This Row],[Whether Franchise]]="No",0,1)</f>
        <v>0</v>
      </c>
      <c r="G508" t="s">
        <v>16</v>
      </c>
      <c r="H508" t="s">
        <v>42</v>
      </c>
      <c r="I508">
        <f>IF(Table13[[#This Row],[New Actor2]]="No",0,1)</f>
        <v>0</v>
      </c>
      <c r="J508" t="s">
        <v>16</v>
      </c>
      <c r="K508">
        <f>IF(Table13[[#This Row],[New Director2]]="No",0,1)</f>
        <v>0</v>
      </c>
      <c r="L508" t="s">
        <v>16</v>
      </c>
      <c r="M508">
        <f>IF(Table13[[#This Row],[New Music Director]]="No",0,1)</f>
        <v>0</v>
      </c>
      <c r="N508" t="s">
        <v>16</v>
      </c>
      <c r="O508" t="s">
        <v>1329</v>
      </c>
      <c r="P508" t="s">
        <v>287</v>
      </c>
      <c r="Q508" t="s">
        <v>625</v>
      </c>
      <c r="R508">
        <v>425</v>
      </c>
      <c r="S508" s="2">
        <v>100000000</v>
      </c>
      <c r="T508" s="2">
        <v>19400000</v>
      </c>
      <c r="U508" t="str">
        <f t="shared" si="7"/>
        <v>Flop</v>
      </c>
    </row>
    <row r="509" spans="1:21" x14ac:dyDescent="0.3">
      <c r="A509" t="s">
        <v>1337</v>
      </c>
      <c r="B509">
        <f>IF(Table13[[#This Row],[Release Period2]]="Normal",1,0)</f>
        <v>1</v>
      </c>
      <c r="C509" t="s">
        <v>15</v>
      </c>
      <c r="D509">
        <f>IF(Table13[[#This Row],[Whether Remake]]="No",0,1)</f>
        <v>0</v>
      </c>
      <c r="E509" t="s">
        <v>16</v>
      </c>
      <c r="F509">
        <f>IF(Table13[[#This Row],[Whether Franchise]]="No",0,1)</f>
        <v>0</v>
      </c>
      <c r="G509" t="s">
        <v>16</v>
      </c>
      <c r="H509" t="s">
        <v>24</v>
      </c>
      <c r="I509">
        <f>IF(Table13[[#This Row],[New Actor2]]="No",0,1)</f>
        <v>0</v>
      </c>
      <c r="J509" t="s">
        <v>16</v>
      </c>
      <c r="K509">
        <f>IF(Table13[[#This Row],[New Director2]]="No",0,1)</f>
        <v>1</v>
      </c>
      <c r="L509" t="s">
        <v>18</v>
      </c>
      <c r="M509">
        <f>IF(Table13[[#This Row],[New Music Director]]="No",0,1)</f>
        <v>0</v>
      </c>
      <c r="N509" t="s">
        <v>16</v>
      </c>
      <c r="O509" t="s">
        <v>1329</v>
      </c>
      <c r="P509" t="s">
        <v>1338</v>
      </c>
      <c r="Q509" t="s">
        <v>250</v>
      </c>
      <c r="R509">
        <v>20</v>
      </c>
      <c r="S509" s="2">
        <v>40000000</v>
      </c>
      <c r="T509" s="2">
        <v>2150000</v>
      </c>
      <c r="U509" t="str">
        <f t="shared" si="7"/>
        <v>Flop</v>
      </c>
    </row>
    <row r="510" spans="1:21" x14ac:dyDescent="0.3">
      <c r="A510" t="s">
        <v>1339</v>
      </c>
      <c r="B510">
        <f>IF(Table13[[#This Row],[Release Period2]]="Normal",1,0)</f>
        <v>1</v>
      </c>
      <c r="C510" t="s">
        <v>15</v>
      </c>
      <c r="D510">
        <f>IF(Table13[[#This Row],[Whether Remake]]="No",0,1)</f>
        <v>0</v>
      </c>
      <c r="E510" t="s">
        <v>16</v>
      </c>
      <c r="F510">
        <f>IF(Table13[[#This Row],[Whether Franchise]]="No",0,1)</f>
        <v>0</v>
      </c>
      <c r="G510" t="s">
        <v>16</v>
      </c>
      <c r="H510" t="s">
        <v>64</v>
      </c>
      <c r="I510">
        <f>IF(Table13[[#This Row],[New Actor2]]="No",0,1)</f>
        <v>0</v>
      </c>
      <c r="J510" t="s">
        <v>16</v>
      </c>
      <c r="K510">
        <f>IF(Table13[[#This Row],[New Director2]]="No",0,1)</f>
        <v>0</v>
      </c>
      <c r="L510" t="s">
        <v>16</v>
      </c>
      <c r="M510">
        <f>IF(Table13[[#This Row],[New Music Director]]="No",0,1)</f>
        <v>0</v>
      </c>
      <c r="N510" t="s">
        <v>16</v>
      </c>
      <c r="O510" t="s">
        <v>1329</v>
      </c>
      <c r="P510" t="s">
        <v>1340</v>
      </c>
      <c r="Q510" t="s">
        <v>530</v>
      </c>
      <c r="R510">
        <v>200</v>
      </c>
      <c r="S510" s="2">
        <v>50000000</v>
      </c>
      <c r="T510" s="2">
        <v>4400000</v>
      </c>
      <c r="U510" t="str">
        <f t="shared" si="7"/>
        <v>Flop</v>
      </c>
    </row>
    <row r="511" spans="1:21" x14ac:dyDescent="0.3">
      <c r="A511" t="s">
        <v>1341</v>
      </c>
      <c r="B511">
        <f>IF(Table13[[#This Row],[Release Period2]]="Normal",1,0)</f>
        <v>1</v>
      </c>
      <c r="C511" t="s">
        <v>15</v>
      </c>
      <c r="D511">
        <f>IF(Table13[[#This Row],[Whether Remake]]="No",0,1)</f>
        <v>0</v>
      </c>
      <c r="E511" t="s">
        <v>16</v>
      </c>
      <c r="F511">
        <f>IF(Table13[[#This Row],[Whether Franchise]]="No",0,1)</f>
        <v>0</v>
      </c>
      <c r="G511" t="s">
        <v>16</v>
      </c>
      <c r="H511" t="s">
        <v>24</v>
      </c>
      <c r="I511">
        <f>IF(Table13[[#This Row],[New Actor2]]="No",0,1)</f>
        <v>0</v>
      </c>
      <c r="J511" t="s">
        <v>16</v>
      </c>
      <c r="K511">
        <f>IF(Table13[[#This Row],[New Director2]]="No",0,1)</f>
        <v>0</v>
      </c>
      <c r="L511" t="s">
        <v>16</v>
      </c>
      <c r="M511">
        <f>IF(Table13[[#This Row],[New Music Director]]="No",0,1)</f>
        <v>1</v>
      </c>
      <c r="N511" t="s">
        <v>18</v>
      </c>
      <c r="O511" t="s">
        <v>1329</v>
      </c>
      <c r="P511" t="s">
        <v>1342</v>
      </c>
      <c r="Q511" t="s">
        <v>1343</v>
      </c>
      <c r="R511">
        <v>25</v>
      </c>
      <c r="S511" s="2">
        <v>50000000</v>
      </c>
      <c r="T511" s="2">
        <v>1250000</v>
      </c>
      <c r="U511" t="str">
        <f t="shared" si="7"/>
        <v>Flop</v>
      </c>
    </row>
    <row r="512" spans="1:21" x14ac:dyDescent="0.3">
      <c r="A512" t="s">
        <v>1344</v>
      </c>
      <c r="B512">
        <f>IF(Table13[[#This Row],[Release Period2]]="Normal",1,0)</f>
        <v>0</v>
      </c>
      <c r="C512" t="s">
        <v>23</v>
      </c>
      <c r="D512">
        <f>IF(Table13[[#This Row],[Whether Remake]]="No",0,1)</f>
        <v>0</v>
      </c>
      <c r="E512" t="s">
        <v>16</v>
      </c>
      <c r="F512">
        <f>IF(Table13[[#This Row],[Whether Franchise]]="No",0,1)</f>
        <v>0</v>
      </c>
      <c r="G512" t="s">
        <v>16</v>
      </c>
      <c r="H512" t="s">
        <v>42</v>
      </c>
      <c r="I512">
        <f>IF(Table13[[#This Row],[New Actor2]]="No",0,1)</f>
        <v>0</v>
      </c>
      <c r="J512" t="s">
        <v>16</v>
      </c>
      <c r="K512">
        <f>IF(Table13[[#This Row],[New Director2]]="No",0,1)</f>
        <v>1</v>
      </c>
      <c r="L512" t="s">
        <v>18</v>
      </c>
      <c r="M512">
        <f>IF(Table13[[#This Row],[New Music Director]]="No",0,1)</f>
        <v>0</v>
      </c>
      <c r="N512" t="s">
        <v>16</v>
      </c>
      <c r="O512" t="s">
        <v>1329</v>
      </c>
      <c r="P512" t="s">
        <v>1345</v>
      </c>
      <c r="Q512" t="s">
        <v>1346</v>
      </c>
      <c r="R512">
        <v>625</v>
      </c>
      <c r="S512" s="2">
        <v>150000000</v>
      </c>
      <c r="T512" s="2">
        <v>44100000</v>
      </c>
      <c r="U512" t="str">
        <f t="shared" si="7"/>
        <v>Flop</v>
      </c>
    </row>
    <row r="513" spans="1:21" x14ac:dyDescent="0.3">
      <c r="A513" t="s">
        <v>1347</v>
      </c>
      <c r="B513">
        <f>IF(Table13[[#This Row],[Release Period2]]="Normal",1,0)</f>
        <v>0</v>
      </c>
      <c r="C513" t="s">
        <v>23</v>
      </c>
      <c r="D513">
        <f>IF(Table13[[#This Row],[Whether Remake]]="No",0,1)</f>
        <v>0</v>
      </c>
      <c r="E513" t="s">
        <v>16</v>
      </c>
      <c r="F513">
        <f>IF(Table13[[#This Row],[Whether Franchise]]="No",0,1)</f>
        <v>0</v>
      </c>
      <c r="G513" t="s">
        <v>16</v>
      </c>
      <c r="H513" t="s">
        <v>42</v>
      </c>
      <c r="I513">
        <f>IF(Table13[[#This Row],[New Actor2]]="No",0,1)</f>
        <v>0</v>
      </c>
      <c r="J513" t="s">
        <v>16</v>
      </c>
      <c r="K513">
        <f>IF(Table13[[#This Row],[New Director2]]="No",0,1)</f>
        <v>0</v>
      </c>
      <c r="L513" t="s">
        <v>16</v>
      </c>
      <c r="M513">
        <f>IF(Table13[[#This Row],[New Music Director]]="No",0,1)</f>
        <v>0</v>
      </c>
      <c r="N513" t="s">
        <v>16</v>
      </c>
      <c r="O513" t="s">
        <v>1329</v>
      </c>
      <c r="P513" t="s">
        <v>1348</v>
      </c>
      <c r="Q513" t="s">
        <v>69</v>
      </c>
      <c r="R513">
        <v>900</v>
      </c>
      <c r="S513" s="2">
        <v>250000000</v>
      </c>
      <c r="T513" s="2">
        <v>330220000</v>
      </c>
      <c r="U513" t="str">
        <f t="shared" si="7"/>
        <v>Hit</v>
      </c>
    </row>
    <row r="514" spans="1:21" x14ac:dyDescent="0.3">
      <c r="A514" t="s">
        <v>1349</v>
      </c>
      <c r="B514">
        <f>IF(Table13[[#This Row],[Release Period2]]="Normal",1,0)</f>
        <v>0</v>
      </c>
      <c r="C514" t="s">
        <v>23</v>
      </c>
      <c r="D514">
        <f>IF(Table13[[#This Row],[Whether Remake]]="No",0,1)</f>
        <v>0</v>
      </c>
      <c r="E514" t="s">
        <v>16</v>
      </c>
      <c r="F514">
        <f>IF(Table13[[#This Row],[Whether Franchise]]="No",0,1)</f>
        <v>0</v>
      </c>
      <c r="G514" t="s">
        <v>16</v>
      </c>
      <c r="H514" t="s">
        <v>42</v>
      </c>
      <c r="I514">
        <f>IF(Table13[[#This Row],[New Actor2]]="No",0,1)</f>
        <v>0</v>
      </c>
      <c r="J514" t="s">
        <v>16</v>
      </c>
      <c r="K514">
        <f>IF(Table13[[#This Row],[New Director2]]="No",0,1)</f>
        <v>0</v>
      </c>
      <c r="L514" t="s">
        <v>16</v>
      </c>
      <c r="M514">
        <f>IF(Table13[[#This Row],[New Music Director]]="No",0,1)</f>
        <v>0</v>
      </c>
      <c r="N514" t="s">
        <v>16</v>
      </c>
      <c r="O514" t="s">
        <v>1329</v>
      </c>
      <c r="P514" t="s">
        <v>1350</v>
      </c>
      <c r="Q514" t="s">
        <v>246</v>
      </c>
      <c r="R514">
        <v>150</v>
      </c>
      <c r="S514" s="2">
        <v>80000000</v>
      </c>
      <c r="T514" s="2">
        <v>17800000</v>
      </c>
      <c r="U514" t="str">
        <f t="shared" ref="U514:U577" si="8">IF(T514 &gt;= 2*S514, "Blockbuster", IF(T514 &gt;= S514, "Hit", IF(T514 &gt;= 0.75*S514, "Average", "Flop")))</f>
        <v>Flop</v>
      </c>
    </row>
    <row r="515" spans="1:21" x14ac:dyDescent="0.3">
      <c r="A515" t="s">
        <v>1351</v>
      </c>
      <c r="B515">
        <f>IF(Table13[[#This Row],[Release Period2]]="Normal",1,0)</f>
        <v>1</v>
      </c>
      <c r="C515" t="s">
        <v>15</v>
      </c>
      <c r="D515">
        <f>IF(Table13[[#This Row],[Whether Remake]]="No",0,1)</f>
        <v>0</v>
      </c>
      <c r="E515" t="s">
        <v>16</v>
      </c>
      <c r="F515">
        <f>IF(Table13[[#This Row],[Whether Franchise]]="No",0,1)</f>
        <v>0</v>
      </c>
      <c r="G515" t="s">
        <v>16</v>
      </c>
      <c r="H515" t="s">
        <v>24</v>
      </c>
      <c r="I515">
        <f>IF(Table13[[#This Row],[New Actor2]]="No",0,1)</f>
        <v>0</v>
      </c>
      <c r="J515" t="s">
        <v>16</v>
      </c>
      <c r="K515">
        <f>IF(Table13[[#This Row],[New Director2]]="No",0,1)</f>
        <v>0</v>
      </c>
      <c r="L515" t="s">
        <v>16</v>
      </c>
      <c r="M515">
        <f>IF(Table13[[#This Row],[New Music Director]]="No",0,1)</f>
        <v>1</v>
      </c>
      <c r="N515" t="s">
        <v>18</v>
      </c>
      <c r="O515" t="s">
        <v>1352</v>
      </c>
      <c r="P515" t="s">
        <v>1353</v>
      </c>
      <c r="Q515" t="s">
        <v>1354</v>
      </c>
      <c r="R515">
        <v>25</v>
      </c>
      <c r="S515" s="2">
        <v>10000000</v>
      </c>
      <c r="T515" s="2">
        <v>2100000</v>
      </c>
      <c r="U515" t="str">
        <f t="shared" si="8"/>
        <v>Flop</v>
      </c>
    </row>
    <row r="516" spans="1:21" x14ac:dyDescent="0.3">
      <c r="A516" t="s">
        <v>1355</v>
      </c>
      <c r="B516">
        <f>IF(Table13[[#This Row],[Release Period2]]="Normal",1,0)</f>
        <v>1</v>
      </c>
      <c r="C516" t="s">
        <v>15</v>
      </c>
      <c r="D516">
        <f>IF(Table13[[#This Row],[Whether Remake]]="No",0,1)</f>
        <v>0</v>
      </c>
      <c r="E516" t="s">
        <v>16</v>
      </c>
      <c r="F516">
        <f>IF(Table13[[#This Row],[Whether Franchise]]="No",0,1)</f>
        <v>0</v>
      </c>
      <c r="G516" t="s">
        <v>16</v>
      </c>
      <c r="H516" t="s">
        <v>371</v>
      </c>
      <c r="I516">
        <f>IF(Table13[[#This Row],[New Actor2]]="No",0,1)</f>
        <v>0</v>
      </c>
      <c r="J516" t="s">
        <v>16</v>
      </c>
      <c r="K516">
        <f>IF(Table13[[#This Row],[New Director2]]="No",0,1)</f>
        <v>1</v>
      </c>
      <c r="L516" t="s">
        <v>18</v>
      </c>
      <c r="M516">
        <f>IF(Table13[[#This Row],[New Music Director]]="No",0,1)</f>
        <v>0</v>
      </c>
      <c r="N516" t="s">
        <v>16</v>
      </c>
      <c r="O516" t="s">
        <v>1352</v>
      </c>
      <c r="P516" t="s">
        <v>1356</v>
      </c>
      <c r="Q516" t="s">
        <v>1105</v>
      </c>
      <c r="R516">
        <v>15</v>
      </c>
      <c r="S516" s="2">
        <v>17500000</v>
      </c>
      <c r="T516" s="2">
        <v>1750000</v>
      </c>
      <c r="U516" t="str">
        <f t="shared" si="8"/>
        <v>Flop</v>
      </c>
    </row>
    <row r="517" spans="1:21" x14ac:dyDescent="0.3">
      <c r="A517" t="s">
        <v>1357</v>
      </c>
      <c r="B517">
        <f>IF(Table13[[#This Row],[Release Period2]]="Normal",1,0)</f>
        <v>1</v>
      </c>
      <c r="C517" t="s">
        <v>15</v>
      </c>
      <c r="D517">
        <f>IF(Table13[[#This Row],[Whether Remake]]="No",0,1)</f>
        <v>0</v>
      </c>
      <c r="E517" t="s">
        <v>16</v>
      </c>
      <c r="F517">
        <f>IF(Table13[[#This Row],[Whether Franchise]]="No",0,1)</f>
        <v>0</v>
      </c>
      <c r="G517" t="s">
        <v>16</v>
      </c>
      <c r="H517" t="s">
        <v>24</v>
      </c>
      <c r="I517">
        <f>IF(Table13[[#This Row],[New Actor2]]="No",0,1)</f>
        <v>0</v>
      </c>
      <c r="J517" t="s">
        <v>16</v>
      </c>
      <c r="K517">
        <f>IF(Table13[[#This Row],[New Director2]]="No",0,1)</f>
        <v>1</v>
      </c>
      <c r="L517" t="s">
        <v>18</v>
      </c>
      <c r="M517">
        <f>IF(Table13[[#This Row],[New Music Director]]="No",0,1)</f>
        <v>1</v>
      </c>
      <c r="N517" t="s">
        <v>18</v>
      </c>
      <c r="O517" t="s">
        <v>1352</v>
      </c>
      <c r="P517" t="s">
        <v>1358</v>
      </c>
      <c r="Q517" t="s">
        <v>1359</v>
      </c>
      <c r="R517">
        <v>2</v>
      </c>
      <c r="S517" s="2">
        <v>10000000</v>
      </c>
      <c r="T517" s="2">
        <v>142500</v>
      </c>
      <c r="U517" t="str">
        <f t="shared" si="8"/>
        <v>Flop</v>
      </c>
    </row>
    <row r="518" spans="1:21" x14ac:dyDescent="0.3">
      <c r="A518" t="s">
        <v>1360</v>
      </c>
      <c r="B518">
        <f>IF(Table13[[#This Row],[Release Period2]]="Normal",1,0)</f>
        <v>1</v>
      </c>
      <c r="C518" t="s">
        <v>15</v>
      </c>
      <c r="D518">
        <f>IF(Table13[[#This Row],[Whether Remake]]="No",0,1)</f>
        <v>0</v>
      </c>
      <c r="E518" t="s">
        <v>16</v>
      </c>
      <c r="F518">
        <f>IF(Table13[[#This Row],[Whether Franchise]]="No",0,1)</f>
        <v>0</v>
      </c>
      <c r="G518" t="s">
        <v>16</v>
      </c>
      <c r="H518" t="s">
        <v>42</v>
      </c>
      <c r="I518">
        <f>IF(Table13[[#This Row],[New Actor2]]="No",0,1)</f>
        <v>0</v>
      </c>
      <c r="J518" t="s">
        <v>16</v>
      </c>
      <c r="K518">
        <f>IF(Table13[[#This Row],[New Director2]]="No",0,1)</f>
        <v>1</v>
      </c>
      <c r="L518" t="s">
        <v>18</v>
      </c>
      <c r="M518">
        <f>IF(Table13[[#This Row],[New Music Director]]="No",0,1)</f>
        <v>1</v>
      </c>
      <c r="N518" t="s">
        <v>18</v>
      </c>
      <c r="O518" t="s">
        <v>1352</v>
      </c>
      <c r="P518" t="s">
        <v>1361</v>
      </c>
      <c r="Q518" t="s">
        <v>1362</v>
      </c>
      <c r="R518">
        <v>80</v>
      </c>
      <c r="S518" s="2">
        <v>15000000</v>
      </c>
      <c r="T518" s="2">
        <v>1425000</v>
      </c>
      <c r="U518" t="str">
        <f t="shared" si="8"/>
        <v>Flop</v>
      </c>
    </row>
    <row r="519" spans="1:21" x14ac:dyDescent="0.3">
      <c r="A519" t="s">
        <v>1363</v>
      </c>
      <c r="B519">
        <f>IF(Table13[[#This Row],[Release Period2]]="Normal",1,0)</f>
        <v>0</v>
      </c>
      <c r="C519" t="s">
        <v>23</v>
      </c>
      <c r="D519">
        <f>IF(Table13[[#This Row],[Whether Remake]]="No",0,1)</f>
        <v>0</v>
      </c>
      <c r="E519" t="s">
        <v>16</v>
      </c>
      <c r="F519">
        <f>IF(Table13[[#This Row],[Whether Franchise]]="No",0,1)</f>
        <v>0</v>
      </c>
      <c r="G519" t="s">
        <v>16</v>
      </c>
      <c r="H519" t="s">
        <v>64</v>
      </c>
      <c r="I519">
        <f>IF(Table13[[#This Row],[New Actor2]]="No",0,1)</f>
        <v>0</v>
      </c>
      <c r="J519" t="s">
        <v>16</v>
      </c>
      <c r="K519">
        <f>IF(Table13[[#This Row],[New Director2]]="No",0,1)</f>
        <v>0</v>
      </c>
      <c r="L519" t="s">
        <v>16</v>
      </c>
      <c r="M519">
        <f>IF(Table13[[#This Row],[New Music Director]]="No",0,1)</f>
        <v>1</v>
      </c>
      <c r="N519" t="s">
        <v>18</v>
      </c>
      <c r="O519" t="s">
        <v>1352</v>
      </c>
      <c r="P519" t="s">
        <v>1364</v>
      </c>
      <c r="Q519" t="s">
        <v>96</v>
      </c>
      <c r="R519">
        <v>20</v>
      </c>
      <c r="S519" s="2">
        <v>15000000</v>
      </c>
      <c r="T519" s="2">
        <v>310000</v>
      </c>
      <c r="U519" t="str">
        <f t="shared" si="8"/>
        <v>Flop</v>
      </c>
    </row>
    <row r="520" spans="1:21" x14ac:dyDescent="0.3">
      <c r="A520" t="s">
        <v>1365</v>
      </c>
      <c r="B520">
        <f>IF(Table13[[#This Row],[Release Period2]]="Normal",1,0)</f>
        <v>1</v>
      </c>
      <c r="C520" t="s">
        <v>15</v>
      </c>
      <c r="D520">
        <f>IF(Table13[[#This Row],[Whether Remake]]="No",0,1)</f>
        <v>0</v>
      </c>
      <c r="E520" t="s">
        <v>16</v>
      </c>
      <c r="F520">
        <f>IF(Table13[[#This Row],[Whether Franchise]]="No",0,1)</f>
        <v>0</v>
      </c>
      <c r="G520" t="s">
        <v>16</v>
      </c>
      <c r="H520" t="s">
        <v>24</v>
      </c>
      <c r="I520">
        <f>IF(Table13[[#This Row],[New Actor2]]="No",0,1)</f>
        <v>0</v>
      </c>
      <c r="J520" t="s">
        <v>16</v>
      </c>
      <c r="K520">
        <f>IF(Table13[[#This Row],[New Director2]]="No",0,1)</f>
        <v>1</v>
      </c>
      <c r="L520" t="s">
        <v>18</v>
      </c>
      <c r="M520">
        <f>IF(Table13[[#This Row],[New Music Director]]="No",0,1)</f>
        <v>0</v>
      </c>
      <c r="N520" t="s">
        <v>16</v>
      </c>
      <c r="O520" t="s">
        <v>1352</v>
      </c>
      <c r="P520" t="s">
        <v>1366</v>
      </c>
      <c r="Q520" t="s">
        <v>476</v>
      </c>
      <c r="R520">
        <v>7</v>
      </c>
      <c r="S520" s="2">
        <v>10000000</v>
      </c>
      <c r="T520" s="2">
        <v>70000</v>
      </c>
      <c r="U520" t="str">
        <f t="shared" si="8"/>
        <v>Flop</v>
      </c>
    </row>
    <row r="521" spans="1:21" x14ac:dyDescent="0.3">
      <c r="A521" t="s">
        <v>1367</v>
      </c>
      <c r="B521">
        <f>IF(Table13[[#This Row],[Release Period2]]="Normal",1,0)</f>
        <v>1</v>
      </c>
      <c r="C521" t="s">
        <v>15</v>
      </c>
      <c r="D521">
        <f>IF(Table13[[#This Row],[Whether Remake]]="No",0,1)</f>
        <v>0</v>
      </c>
      <c r="E521" t="s">
        <v>16</v>
      </c>
      <c r="F521">
        <f>IF(Table13[[#This Row],[Whether Franchise]]="No",0,1)</f>
        <v>0</v>
      </c>
      <c r="G521" t="s">
        <v>16</v>
      </c>
      <c r="H521" t="s">
        <v>24</v>
      </c>
      <c r="I521">
        <f>IF(Table13[[#This Row],[New Actor2]]="No",0,1)</f>
        <v>1</v>
      </c>
      <c r="J521" t="s">
        <v>18</v>
      </c>
      <c r="K521">
        <f>IF(Table13[[#This Row],[New Director2]]="No",0,1)</f>
        <v>1</v>
      </c>
      <c r="L521" t="s">
        <v>18</v>
      </c>
      <c r="M521">
        <f>IF(Table13[[#This Row],[New Music Director]]="No",0,1)</f>
        <v>1</v>
      </c>
      <c r="N521" t="s">
        <v>18</v>
      </c>
      <c r="O521" t="s">
        <v>1368</v>
      </c>
      <c r="P521" t="s">
        <v>1369</v>
      </c>
      <c r="Q521" t="s">
        <v>1370</v>
      </c>
      <c r="R521">
        <v>1</v>
      </c>
      <c r="S521" s="2">
        <v>4000000</v>
      </c>
      <c r="T521" s="2">
        <v>35000</v>
      </c>
      <c r="U521" t="str">
        <f t="shared" si="8"/>
        <v>Flop</v>
      </c>
    </row>
    <row r="522" spans="1:21" x14ac:dyDescent="0.3">
      <c r="A522" t="s">
        <v>1371</v>
      </c>
      <c r="B522">
        <f>IF(Table13[[#This Row],[Release Period2]]="Normal",1,0)</f>
        <v>1</v>
      </c>
      <c r="C522" t="s">
        <v>15</v>
      </c>
      <c r="D522">
        <f>IF(Table13[[#This Row],[Whether Remake]]="No",0,1)</f>
        <v>0</v>
      </c>
      <c r="E522" t="s">
        <v>16</v>
      </c>
      <c r="F522">
        <f>IF(Table13[[#This Row],[Whether Franchise]]="No",0,1)</f>
        <v>0</v>
      </c>
      <c r="G522" t="s">
        <v>16</v>
      </c>
      <c r="H522" t="s">
        <v>42</v>
      </c>
      <c r="I522">
        <f>IF(Table13[[#This Row],[New Actor2]]="No",0,1)</f>
        <v>0</v>
      </c>
      <c r="J522" t="s">
        <v>16</v>
      </c>
      <c r="K522">
        <f>IF(Table13[[#This Row],[New Director2]]="No",0,1)</f>
        <v>1</v>
      </c>
      <c r="L522" t="s">
        <v>18</v>
      </c>
      <c r="M522">
        <f>IF(Table13[[#This Row],[New Music Director]]="No",0,1)</f>
        <v>0</v>
      </c>
      <c r="N522" t="s">
        <v>16</v>
      </c>
      <c r="O522" t="s">
        <v>1372</v>
      </c>
      <c r="P522" t="s">
        <v>1373</v>
      </c>
      <c r="Q522" t="s">
        <v>69</v>
      </c>
      <c r="R522">
        <v>475</v>
      </c>
      <c r="S522" s="2">
        <v>110000000</v>
      </c>
      <c r="T522" s="2">
        <v>26200000</v>
      </c>
      <c r="U522" t="str">
        <f t="shared" si="8"/>
        <v>Flop</v>
      </c>
    </row>
    <row r="523" spans="1:21" x14ac:dyDescent="0.3">
      <c r="A523" t="s">
        <v>1374</v>
      </c>
      <c r="B523">
        <f>IF(Table13[[#This Row],[Release Period2]]="Normal",1,0)</f>
        <v>0</v>
      </c>
      <c r="C523" t="s">
        <v>23</v>
      </c>
      <c r="D523">
        <f>IF(Table13[[#This Row],[Whether Remake]]="No",0,1)</f>
        <v>0</v>
      </c>
      <c r="E523" t="s">
        <v>16</v>
      </c>
      <c r="F523">
        <f>IF(Table13[[#This Row],[Whether Franchise]]="No",0,1)</f>
        <v>0</v>
      </c>
      <c r="G523" t="s">
        <v>16</v>
      </c>
      <c r="H523" t="s">
        <v>38</v>
      </c>
      <c r="I523">
        <f>IF(Table13[[#This Row],[New Actor2]]="No",0,1)</f>
        <v>0</v>
      </c>
      <c r="J523" t="s">
        <v>16</v>
      </c>
      <c r="K523">
        <f>IF(Table13[[#This Row],[New Director2]]="No",0,1)</f>
        <v>0</v>
      </c>
      <c r="L523" t="s">
        <v>16</v>
      </c>
      <c r="M523">
        <f>IF(Table13[[#This Row],[New Music Director]]="No",0,1)</f>
        <v>1</v>
      </c>
      <c r="N523" t="s">
        <v>18</v>
      </c>
      <c r="O523" t="s">
        <v>1375</v>
      </c>
      <c r="P523" t="s">
        <v>253</v>
      </c>
      <c r="Q523" t="s">
        <v>1376</v>
      </c>
      <c r="R523">
        <v>1</v>
      </c>
      <c r="S523" s="2">
        <v>1500000</v>
      </c>
      <c r="T523" s="2">
        <v>1400000</v>
      </c>
      <c r="U523" t="str">
        <f t="shared" si="8"/>
        <v>Average</v>
      </c>
    </row>
    <row r="524" spans="1:21" x14ac:dyDescent="0.3">
      <c r="A524" t="s">
        <v>1377</v>
      </c>
      <c r="B524">
        <f>IF(Table13[[#This Row],[Release Period2]]="Normal",1,0)</f>
        <v>1</v>
      </c>
      <c r="C524" t="s">
        <v>15</v>
      </c>
      <c r="D524">
        <f>IF(Table13[[#This Row],[Whether Remake]]="No",0,1)</f>
        <v>0</v>
      </c>
      <c r="E524" t="s">
        <v>16</v>
      </c>
      <c r="F524">
        <f>IF(Table13[[#This Row],[Whether Franchise]]="No",0,1)</f>
        <v>0</v>
      </c>
      <c r="G524" t="s">
        <v>16</v>
      </c>
      <c r="H524" t="s">
        <v>38</v>
      </c>
      <c r="I524">
        <f>IF(Table13[[#This Row],[New Actor2]]="No",0,1)</f>
        <v>0</v>
      </c>
      <c r="J524" t="s">
        <v>16</v>
      </c>
      <c r="K524">
        <f>IF(Table13[[#This Row],[New Director2]]="No",0,1)</f>
        <v>0</v>
      </c>
      <c r="L524" t="s">
        <v>16</v>
      </c>
      <c r="M524">
        <f>IF(Table13[[#This Row],[New Music Director]]="No",0,1)</f>
        <v>0</v>
      </c>
      <c r="N524" t="s">
        <v>16</v>
      </c>
      <c r="O524" t="s">
        <v>1375</v>
      </c>
      <c r="P524" t="s">
        <v>253</v>
      </c>
      <c r="Q524" t="s">
        <v>254</v>
      </c>
      <c r="R524">
        <v>1</v>
      </c>
      <c r="S524" s="2">
        <v>2000000</v>
      </c>
      <c r="T524" s="2">
        <v>1100000</v>
      </c>
      <c r="U524" t="str">
        <f t="shared" si="8"/>
        <v>Flop</v>
      </c>
    </row>
    <row r="525" spans="1:21" x14ac:dyDescent="0.3">
      <c r="A525" t="s">
        <v>1378</v>
      </c>
      <c r="B525">
        <f>IF(Table13[[#This Row],[Release Period2]]="Normal",1,0)</f>
        <v>1</v>
      </c>
      <c r="C525" t="s">
        <v>15</v>
      </c>
      <c r="D525">
        <f>IF(Table13[[#This Row],[Whether Remake]]="No",0,1)</f>
        <v>0</v>
      </c>
      <c r="E525" t="s">
        <v>16</v>
      </c>
      <c r="F525">
        <f>IF(Table13[[#This Row],[Whether Franchise]]="No",0,1)</f>
        <v>0</v>
      </c>
      <c r="G525" t="s">
        <v>16</v>
      </c>
      <c r="H525" t="s">
        <v>24</v>
      </c>
      <c r="I525">
        <f>IF(Table13[[#This Row],[New Actor2]]="No",0,1)</f>
        <v>1</v>
      </c>
      <c r="J525" t="s">
        <v>18</v>
      </c>
      <c r="K525">
        <f>IF(Table13[[#This Row],[New Director2]]="No",0,1)</f>
        <v>0</v>
      </c>
      <c r="L525" t="s">
        <v>16</v>
      </c>
      <c r="M525">
        <f>IF(Table13[[#This Row],[New Music Director]]="No",0,1)</f>
        <v>1</v>
      </c>
      <c r="N525" t="s">
        <v>18</v>
      </c>
      <c r="O525" t="s">
        <v>1379</v>
      </c>
      <c r="P525" t="s">
        <v>1380</v>
      </c>
      <c r="Q525" t="s">
        <v>1381</v>
      </c>
      <c r="R525">
        <v>300</v>
      </c>
      <c r="S525" s="2">
        <v>90000000</v>
      </c>
      <c r="T525" s="2">
        <v>4350000</v>
      </c>
      <c r="U525" t="str">
        <f t="shared" si="8"/>
        <v>Flop</v>
      </c>
    </row>
    <row r="526" spans="1:21" x14ac:dyDescent="0.3">
      <c r="A526" t="s">
        <v>1382</v>
      </c>
      <c r="B526">
        <f>IF(Table13[[#This Row],[Release Period2]]="Normal",1,0)</f>
        <v>1</v>
      </c>
      <c r="C526" t="s">
        <v>15</v>
      </c>
      <c r="D526">
        <f>IF(Table13[[#This Row],[Whether Remake]]="No",0,1)</f>
        <v>0</v>
      </c>
      <c r="E526" t="s">
        <v>16</v>
      </c>
      <c r="F526">
        <f>IF(Table13[[#This Row],[Whether Franchise]]="No",0,1)</f>
        <v>0</v>
      </c>
      <c r="G526" t="s">
        <v>16</v>
      </c>
      <c r="H526" t="s">
        <v>38</v>
      </c>
      <c r="I526">
        <f>IF(Table13[[#This Row],[New Actor2]]="No",0,1)</f>
        <v>1</v>
      </c>
      <c r="J526" t="s">
        <v>18</v>
      </c>
      <c r="K526">
        <f>IF(Table13[[#This Row],[New Director2]]="No",0,1)</f>
        <v>1</v>
      </c>
      <c r="L526" t="s">
        <v>18</v>
      </c>
      <c r="M526">
        <f>IF(Table13[[#This Row],[New Music Director]]="No",0,1)</f>
        <v>1</v>
      </c>
      <c r="N526" t="s">
        <v>18</v>
      </c>
      <c r="O526" t="s">
        <v>1383</v>
      </c>
      <c r="P526" t="s">
        <v>1384</v>
      </c>
      <c r="Q526" t="s">
        <v>1385</v>
      </c>
      <c r="R526">
        <v>2</v>
      </c>
      <c r="S526" s="2">
        <v>2000000</v>
      </c>
      <c r="T526" s="2">
        <v>1400000</v>
      </c>
      <c r="U526" t="str">
        <f t="shared" si="8"/>
        <v>Flop</v>
      </c>
    </row>
    <row r="527" spans="1:21" x14ac:dyDescent="0.3">
      <c r="A527" t="s">
        <v>1386</v>
      </c>
      <c r="B527">
        <f>IF(Table13[[#This Row],[Release Period2]]="Normal",1,0)</f>
        <v>1</v>
      </c>
      <c r="C527" t="s">
        <v>15</v>
      </c>
      <c r="D527">
        <f>IF(Table13[[#This Row],[Whether Remake]]="No",0,1)</f>
        <v>0</v>
      </c>
      <c r="E527" t="s">
        <v>16</v>
      </c>
      <c r="F527">
        <f>IF(Table13[[#This Row],[Whether Franchise]]="No",0,1)</f>
        <v>0</v>
      </c>
      <c r="G527" t="s">
        <v>16</v>
      </c>
      <c r="H527" t="s">
        <v>118</v>
      </c>
      <c r="I527">
        <f>IF(Table13[[#This Row],[New Actor2]]="No",0,1)</f>
        <v>1</v>
      </c>
      <c r="J527" t="s">
        <v>18</v>
      </c>
      <c r="K527">
        <f>IF(Table13[[#This Row],[New Director2]]="No",0,1)</f>
        <v>1</v>
      </c>
      <c r="L527" t="s">
        <v>18</v>
      </c>
      <c r="M527">
        <f>IF(Table13[[#This Row],[New Music Director]]="No",0,1)</f>
        <v>1</v>
      </c>
      <c r="N527" t="s">
        <v>18</v>
      </c>
      <c r="O527" t="s">
        <v>1387</v>
      </c>
      <c r="P527" t="s">
        <v>1388</v>
      </c>
      <c r="Q527" t="s">
        <v>1389</v>
      </c>
      <c r="R527">
        <v>90</v>
      </c>
      <c r="S527" s="2">
        <v>22500000</v>
      </c>
      <c r="T527" s="2">
        <v>2050000</v>
      </c>
      <c r="U527" t="str">
        <f t="shared" si="8"/>
        <v>Flop</v>
      </c>
    </row>
    <row r="528" spans="1:21" x14ac:dyDescent="0.3">
      <c r="A528" t="s">
        <v>1390</v>
      </c>
      <c r="B528">
        <f>IF(Table13[[#This Row],[Release Period2]]="Normal",1,0)</f>
        <v>0</v>
      </c>
      <c r="C528" t="s">
        <v>23</v>
      </c>
      <c r="D528">
        <f>IF(Table13[[#This Row],[Whether Remake]]="No",0,1)</f>
        <v>0</v>
      </c>
      <c r="E528" t="s">
        <v>16</v>
      </c>
      <c r="F528">
        <f>IF(Table13[[#This Row],[Whether Franchise]]="No",0,1)</f>
        <v>1</v>
      </c>
      <c r="G528" t="s">
        <v>18</v>
      </c>
      <c r="H528" t="s">
        <v>24</v>
      </c>
      <c r="I528">
        <f>IF(Table13[[#This Row],[New Actor2]]="No",0,1)</f>
        <v>0</v>
      </c>
      <c r="J528" t="s">
        <v>16</v>
      </c>
      <c r="K528">
        <f>IF(Table13[[#This Row],[New Director2]]="No",0,1)</f>
        <v>1</v>
      </c>
      <c r="L528" t="s">
        <v>18</v>
      </c>
      <c r="M528">
        <f>IF(Table13[[#This Row],[New Music Director]]="No",0,1)</f>
        <v>0</v>
      </c>
      <c r="N528" t="s">
        <v>16</v>
      </c>
      <c r="O528" t="s">
        <v>1391</v>
      </c>
      <c r="P528" t="s">
        <v>1391</v>
      </c>
      <c r="Q528" t="s">
        <v>1391</v>
      </c>
      <c r="R528">
        <v>450</v>
      </c>
      <c r="S528" s="2">
        <v>180000000</v>
      </c>
      <c r="T528" s="2">
        <v>176667500</v>
      </c>
      <c r="U528" t="str">
        <f t="shared" si="8"/>
        <v>Average</v>
      </c>
    </row>
    <row r="529" spans="1:21" x14ac:dyDescent="0.3">
      <c r="A529" t="s">
        <v>1392</v>
      </c>
      <c r="B529">
        <f>IF(Table13[[#This Row],[Release Period2]]="Normal",1,0)</f>
        <v>0</v>
      </c>
      <c r="C529" t="s">
        <v>23</v>
      </c>
      <c r="D529">
        <f>IF(Table13[[#This Row],[Whether Remake]]="No",0,1)</f>
        <v>0</v>
      </c>
      <c r="E529" t="s">
        <v>16</v>
      </c>
      <c r="F529">
        <f>IF(Table13[[#This Row],[Whether Franchise]]="No",0,1)</f>
        <v>1</v>
      </c>
      <c r="G529" t="s">
        <v>18</v>
      </c>
      <c r="H529" t="s">
        <v>55</v>
      </c>
      <c r="I529">
        <f>IF(Table13[[#This Row],[New Actor2]]="No",0,1)</f>
        <v>0</v>
      </c>
      <c r="J529" t="s">
        <v>16</v>
      </c>
      <c r="K529">
        <f>IF(Table13[[#This Row],[New Director2]]="No",0,1)</f>
        <v>0</v>
      </c>
      <c r="L529" t="s">
        <v>16</v>
      </c>
      <c r="M529">
        <f>IF(Table13[[#This Row],[New Music Director]]="No",0,1)</f>
        <v>0</v>
      </c>
      <c r="N529" t="s">
        <v>16</v>
      </c>
      <c r="O529" t="s">
        <v>1391</v>
      </c>
      <c r="P529" t="s">
        <v>1391</v>
      </c>
      <c r="Q529" t="s">
        <v>1391</v>
      </c>
      <c r="R529">
        <v>525</v>
      </c>
      <c r="S529" s="2">
        <v>120000000</v>
      </c>
      <c r="T529" s="2">
        <v>143607000</v>
      </c>
      <c r="U529" t="str">
        <f t="shared" si="8"/>
        <v>Hit</v>
      </c>
    </row>
    <row r="530" spans="1:21" x14ac:dyDescent="0.3">
      <c r="A530" t="s">
        <v>1393</v>
      </c>
      <c r="B530">
        <f>IF(Table13[[#This Row],[Release Period2]]="Normal",1,0)</f>
        <v>1</v>
      </c>
      <c r="C530" t="s">
        <v>15</v>
      </c>
      <c r="D530">
        <f>IF(Table13[[#This Row],[Whether Remake]]="No",0,1)</f>
        <v>0</v>
      </c>
      <c r="E530" t="s">
        <v>16</v>
      </c>
      <c r="F530">
        <f>IF(Table13[[#This Row],[Whether Franchise]]="No",0,1)</f>
        <v>0</v>
      </c>
      <c r="G530" t="s">
        <v>16</v>
      </c>
      <c r="H530" t="s">
        <v>24</v>
      </c>
      <c r="I530">
        <f>IF(Table13[[#This Row],[New Actor2]]="No",0,1)</f>
        <v>0</v>
      </c>
      <c r="J530" t="s">
        <v>16</v>
      </c>
      <c r="K530">
        <f>IF(Table13[[#This Row],[New Director2]]="No",0,1)</f>
        <v>0</v>
      </c>
      <c r="L530" t="s">
        <v>16</v>
      </c>
      <c r="M530">
        <f>IF(Table13[[#This Row],[New Music Director]]="No",0,1)</f>
        <v>0</v>
      </c>
      <c r="N530" t="s">
        <v>16</v>
      </c>
      <c r="O530" t="s">
        <v>1391</v>
      </c>
      <c r="P530" t="s">
        <v>1391</v>
      </c>
      <c r="Q530" t="s">
        <v>1391</v>
      </c>
      <c r="R530">
        <v>200</v>
      </c>
      <c r="S530" s="2">
        <v>90000000</v>
      </c>
      <c r="T530" s="2">
        <v>99724500</v>
      </c>
      <c r="U530" t="str">
        <f t="shared" si="8"/>
        <v>Hit</v>
      </c>
    </row>
    <row r="531" spans="1:21" x14ac:dyDescent="0.3">
      <c r="A531" t="s">
        <v>1394</v>
      </c>
      <c r="B531">
        <f>IF(Table13[[#This Row],[Release Period2]]="Normal",1,0)</f>
        <v>0</v>
      </c>
      <c r="C531" t="s">
        <v>23</v>
      </c>
      <c r="D531">
        <f>IF(Table13[[#This Row],[Whether Remake]]="No",0,1)</f>
        <v>0</v>
      </c>
      <c r="E531" t="s">
        <v>16</v>
      </c>
      <c r="F531">
        <f>IF(Table13[[#This Row],[Whether Franchise]]="No",0,1)</f>
        <v>0</v>
      </c>
      <c r="G531" t="s">
        <v>16</v>
      </c>
      <c r="H531" t="s">
        <v>24</v>
      </c>
      <c r="I531">
        <f>IF(Table13[[#This Row],[New Actor2]]="No",0,1)</f>
        <v>1</v>
      </c>
      <c r="J531" t="s">
        <v>18</v>
      </c>
      <c r="K531">
        <f>IF(Table13[[#This Row],[New Director2]]="No",0,1)</f>
        <v>1</v>
      </c>
      <c r="L531" t="s">
        <v>18</v>
      </c>
      <c r="M531">
        <f>IF(Table13[[#This Row],[New Music Director]]="No",0,1)</f>
        <v>1</v>
      </c>
      <c r="N531" t="s">
        <v>18</v>
      </c>
      <c r="O531" t="s">
        <v>1391</v>
      </c>
      <c r="P531" t="s">
        <v>1395</v>
      </c>
      <c r="Q531" t="s">
        <v>1391</v>
      </c>
      <c r="R531">
        <v>650</v>
      </c>
      <c r="S531" s="2">
        <v>300000000</v>
      </c>
      <c r="T531" s="2">
        <v>168990000</v>
      </c>
      <c r="U531" t="str">
        <f t="shared" si="8"/>
        <v>Flop</v>
      </c>
    </row>
    <row r="532" spans="1:21" x14ac:dyDescent="0.3">
      <c r="A532" t="s">
        <v>1396</v>
      </c>
      <c r="B532">
        <f>IF(Table13[[#This Row],[Release Period2]]="Normal",1,0)</f>
        <v>1</v>
      </c>
      <c r="C532" t="s">
        <v>15</v>
      </c>
      <c r="D532">
        <f>IF(Table13[[#This Row],[Whether Remake]]="No",0,1)</f>
        <v>0</v>
      </c>
      <c r="E532" t="s">
        <v>16</v>
      </c>
      <c r="F532">
        <f>IF(Table13[[#This Row],[Whether Franchise]]="No",0,1)</f>
        <v>1</v>
      </c>
      <c r="G532" t="s">
        <v>18</v>
      </c>
      <c r="H532" t="s">
        <v>24</v>
      </c>
      <c r="I532">
        <f>IF(Table13[[#This Row],[New Actor2]]="No",0,1)</f>
        <v>1</v>
      </c>
      <c r="J532" t="s">
        <v>18</v>
      </c>
      <c r="K532">
        <f>IF(Table13[[#This Row],[New Director2]]="No",0,1)</f>
        <v>1</v>
      </c>
      <c r="L532" t="s">
        <v>18</v>
      </c>
      <c r="M532">
        <f>IF(Table13[[#This Row],[New Music Director]]="No",0,1)</f>
        <v>1</v>
      </c>
      <c r="N532" t="s">
        <v>18</v>
      </c>
      <c r="O532" t="s">
        <v>1391</v>
      </c>
      <c r="P532" t="s">
        <v>1395</v>
      </c>
      <c r="Q532" t="s">
        <v>1391</v>
      </c>
      <c r="R532">
        <v>500</v>
      </c>
      <c r="S532" s="2">
        <v>230000000</v>
      </c>
      <c r="T532" s="2">
        <v>171772500</v>
      </c>
      <c r="U532" t="str">
        <f t="shared" si="8"/>
        <v>Flop</v>
      </c>
    </row>
    <row r="533" spans="1:21" x14ac:dyDescent="0.3">
      <c r="A533" t="s">
        <v>1397</v>
      </c>
      <c r="B533">
        <f>IF(Table13[[#This Row],[Release Period2]]="Normal",1,0)</f>
        <v>1</v>
      </c>
      <c r="C533" t="s">
        <v>15</v>
      </c>
      <c r="D533">
        <f>IF(Table13[[#This Row],[Whether Remake]]="No",0,1)</f>
        <v>0</v>
      </c>
      <c r="E533" t="s">
        <v>16</v>
      </c>
      <c r="F533">
        <f>IF(Table13[[#This Row],[Whether Franchise]]="No",0,1)</f>
        <v>0</v>
      </c>
      <c r="G533" t="s">
        <v>16</v>
      </c>
      <c r="H533" t="s">
        <v>24</v>
      </c>
      <c r="I533">
        <f>IF(Table13[[#This Row],[New Actor2]]="No",0,1)</f>
        <v>1</v>
      </c>
      <c r="J533" t="s">
        <v>18</v>
      </c>
      <c r="K533">
        <f>IF(Table13[[#This Row],[New Director2]]="No",0,1)</f>
        <v>1</v>
      </c>
      <c r="L533" t="s">
        <v>18</v>
      </c>
      <c r="M533">
        <f>IF(Table13[[#This Row],[New Music Director]]="No",0,1)</f>
        <v>1</v>
      </c>
      <c r="N533" t="s">
        <v>18</v>
      </c>
      <c r="O533" t="s">
        <v>1398</v>
      </c>
      <c r="P533" t="s">
        <v>1399</v>
      </c>
      <c r="Q533" t="s">
        <v>884</v>
      </c>
      <c r="R533">
        <v>15</v>
      </c>
      <c r="S533" s="2">
        <v>30000000</v>
      </c>
      <c r="T533" s="2">
        <v>275000</v>
      </c>
      <c r="U533" t="str">
        <f t="shared" si="8"/>
        <v>Flop</v>
      </c>
    </row>
    <row r="534" spans="1:21" x14ac:dyDescent="0.3">
      <c r="A534" t="s">
        <v>1400</v>
      </c>
      <c r="B534">
        <f>IF(Table13[[#This Row],[Release Period2]]="Normal",1,0)</f>
        <v>1</v>
      </c>
      <c r="C534" t="s">
        <v>15</v>
      </c>
      <c r="D534">
        <f>IF(Table13[[#This Row],[Whether Remake]]="No",0,1)</f>
        <v>0</v>
      </c>
      <c r="E534" t="s">
        <v>16</v>
      </c>
      <c r="F534">
        <f>IF(Table13[[#This Row],[Whether Franchise]]="No",0,1)</f>
        <v>0</v>
      </c>
      <c r="G534" t="s">
        <v>16</v>
      </c>
      <c r="H534" t="s">
        <v>24</v>
      </c>
      <c r="I534">
        <f>IF(Table13[[#This Row],[New Actor2]]="No",0,1)</f>
        <v>1</v>
      </c>
      <c r="J534" t="s">
        <v>18</v>
      </c>
      <c r="K534">
        <f>IF(Table13[[#This Row],[New Director2]]="No",0,1)</f>
        <v>1</v>
      </c>
      <c r="L534" t="s">
        <v>18</v>
      </c>
      <c r="M534">
        <f>IF(Table13[[#This Row],[New Music Director]]="No",0,1)</f>
        <v>1</v>
      </c>
      <c r="N534" t="s">
        <v>18</v>
      </c>
      <c r="O534" t="s">
        <v>1401</v>
      </c>
      <c r="P534" t="s">
        <v>1402</v>
      </c>
      <c r="Q534" t="s">
        <v>1403</v>
      </c>
      <c r="R534">
        <v>125</v>
      </c>
      <c r="S534" s="2">
        <v>30000000</v>
      </c>
      <c r="T534" s="2">
        <v>2200000</v>
      </c>
      <c r="U534" t="str">
        <f t="shared" si="8"/>
        <v>Flop</v>
      </c>
    </row>
    <row r="535" spans="1:21" x14ac:dyDescent="0.3">
      <c r="A535" t="s">
        <v>1404</v>
      </c>
      <c r="B535">
        <f>IF(Table13[[#This Row],[Release Period2]]="Normal",1,0)</f>
        <v>0</v>
      </c>
      <c r="C535" t="s">
        <v>23</v>
      </c>
      <c r="D535">
        <f>IF(Table13[[#This Row],[Whether Remake]]="No",0,1)</f>
        <v>0</v>
      </c>
      <c r="E535" t="s">
        <v>16</v>
      </c>
      <c r="F535">
        <f>IF(Table13[[#This Row],[Whether Franchise]]="No",0,1)</f>
        <v>0</v>
      </c>
      <c r="G535" t="s">
        <v>16</v>
      </c>
      <c r="H535" t="s">
        <v>24</v>
      </c>
      <c r="I535">
        <f>IF(Table13[[#This Row],[New Actor2]]="No",0,1)</f>
        <v>1</v>
      </c>
      <c r="J535" t="s">
        <v>18</v>
      </c>
      <c r="K535">
        <f>IF(Table13[[#This Row],[New Director2]]="No",0,1)</f>
        <v>1</v>
      </c>
      <c r="L535" t="s">
        <v>18</v>
      </c>
      <c r="M535">
        <f>IF(Table13[[#This Row],[New Music Director]]="No",0,1)</f>
        <v>1</v>
      </c>
      <c r="N535" t="s">
        <v>18</v>
      </c>
      <c r="O535" t="s">
        <v>1405</v>
      </c>
      <c r="P535" t="s">
        <v>1406</v>
      </c>
      <c r="Q535" t="s">
        <v>1407</v>
      </c>
      <c r="R535">
        <v>5</v>
      </c>
      <c r="S535" s="2">
        <v>5000000</v>
      </c>
      <c r="T535" s="2">
        <v>195000</v>
      </c>
      <c r="U535" t="str">
        <f t="shared" si="8"/>
        <v>Flop</v>
      </c>
    </row>
    <row r="536" spans="1:21" x14ac:dyDescent="0.3">
      <c r="A536" t="s">
        <v>1408</v>
      </c>
      <c r="B536">
        <f>IF(Table13[[#This Row],[Release Period2]]="Normal",1,0)</f>
        <v>0</v>
      </c>
      <c r="C536" t="s">
        <v>23</v>
      </c>
      <c r="D536">
        <f>IF(Table13[[#This Row],[Whether Remake]]="No",0,1)</f>
        <v>0</v>
      </c>
      <c r="E536" t="s">
        <v>16</v>
      </c>
      <c r="F536">
        <f>IF(Table13[[#This Row],[Whether Franchise]]="No",0,1)</f>
        <v>0</v>
      </c>
      <c r="G536" t="s">
        <v>16</v>
      </c>
      <c r="H536" t="s">
        <v>24</v>
      </c>
      <c r="I536">
        <f>IF(Table13[[#This Row],[New Actor2]]="No",0,1)</f>
        <v>0</v>
      </c>
      <c r="J536" t="s">
        <v>16</v>
      </c>
      <c r="K536">
        <f>IF(Table13[[#This Row],[New Director2]]="No",0,1)</f>
        <v>1</v>
      </c>
      <c r="L536" t="s">
        <v>18</v>
      </c>
      <c r="M536">
        <f>IF(Table13[[#This Row],[New Music Director]]="No",0,1)</f>
        <v>0</v>
      </c>
      <c r="N536" t="s">
        <v>16</v>
      </c>
      <c r="O536" t="s">
        <v>1409</v>
      </c>
      <c r="P536" t="s">
        <v>1410</v>
      </c>
      <c r="Q536" t="s">
        <v>246</v>
      </c>
      <c r="R536">
        <v>325</v>
      </c>
      <c r="S536" s="2">
        <v>190000000</v>
      </c>
      <c r="T536" s="2">
        <v>19235000</v>
      </c>
      <c r="U536" t="str">
        <f t="shared" si="8"/>
        <v>Flop</v>
      </c>
    </row>
    <row r="537" spans="1:21" x14ac:dyDescent="0.3">
      <c r="A537" t="s">
        <v>1411</v>
      </c>
      <c r="B537">
        <f>IF(Table13[[#This Row],[Release Period2]]="Normal",1,0)</f>
        <v>0</v>
      </c>
      <c r="C537" t="s">
        <v>23</v>
      </c>
      <c r="D537">
        <f>IF(Table13[[#This Row],[Whether Remake]]="No",0,1)</f>
        <v>0</v>
      </c>
      <c r="E537" t="s">
        <v>16</v>
      </c>
      <c r="F537">
        <f>IF(Table13[[#This Row],[Whether Franchise]]="No",0,1)</f>
        <v>0</v>
      </c>
      <c r="G537" t="s">
        <v>16</v>
      </c>
      <c r="H537" t="s">
        <v>265</v>
      </c>
      <c r="I537">
        <f>IF(Table13[[#This Row],[New Actor2]]="No",0,1)</f>
        <v>1</v>
      </c>
      <c r="J537" t="s">
        <v>18</v>
      </c>
      <c r="K537">
        <f>IF(Table13[[#This Row],[New Director2]]="No",0,1)</f>
        <v>0</v>
      </c>
      <c r="L537" t="s">
        <v>16</v>
      </c>
      <c r="M537">
        <f>IF(Table13[[#This Row],[New Music Director]]="No",0,1)</f>
        <v>0</v>
      </c>
      <c r="N537" t="s">
        <v>16</v>
      </c>
      <c r="O537" t="s">
        <v>1409</v>
      </c>
      <c r="P537" t="s">
        <v>305</v>
      </c>
      <c r="Q537" t="s">
        <v>246</v>
      </c>
      <c r="R537">
        <v>900</v>
      </c>
      <c r="S537" s="2">
        <v>400000000</v>
      </c>
      <c r="T537" s="2">
        <v>184737500</v>
      </c>
      <c r="U537" t="str">
        <f t="shared" si="8"/>
        <v>Flop</v>
      </c>
    </row>
    <row r="538" spans="1:21" x14ac:dyDescent="0.3">
      <c r="A538" t="s">
        <v>1412</v>
      </c>
      <c r="B538">
        <f>IF(Table13[[#This Row],[Release Period2]]="Normal",1,0)</f>
        <v>0</v>
      </c>
      <c r="C538" t="s">
        <v>23</v>
      </c>
      <c r="D538">
        <f>IF(Table13[[#This Row],[Whether Remake]]="No",0,1)</f>
        <v>0</v>
      </c>
      <c r="E538" t="s">
        <v>16</v>
      </c>
      <c r="F538">
        <f>IF(Table13[[#This Row],[Whether Franchise]]="No",0,1)</f>
        <v>0</v>
      </c>
      <c r="G538" t="s">
        <v>16</v>
      </c>
      <c r="H538" t="s">
        <v>29</v>
      </c>
      <c r="I538">
        <f>IF(Table13[[#This Row],[New Actor2]]="No",0,1)</f>
        <v>0</v>
      </c>
      <c r="J538" t="s">
        <v>16</v>
      </c>
      <c r="K538">
        <f>IF(Table13[[#This Row],[New Director2]]="No",0,1)</f>
        <v>1</v>
      </c>
      <c r="L538" t="s">
        <v>18</v>
      </c>
      <c r="M538">
        <f>IF(Table13[[#This Row],[New Music Director]]="No",0,1)</f>
        <v>0</v>
      </c>
      <c r="N538" t="s">
        <v>16</v>
      </c>
      <c r="O538" t="s">
        <v>1409</v>
      </c>
      <c r="P538" t="s">
        <v>1413</v>
      </c>
      <c r="Q538" t="s">
        <v>122</v>
      </c>
      <c r="R538">
        <v>1550</v>
      </c>
      <c r="S538" s="2">
        <v>39000000</v>
      </c>
      <c r="T538" s="2">
        <v>68872500</v>
      </c>
      <c r="U538" t="str">
        <f t="shared" si="8"/>
        <v>Hit</v>
      </c>
    </row>
    <row r="539" spans="1:21" x14ac:dyDescent="0.3">
      <c r="A539" t="s">
        <v>1414</v>
      </c>
      <c r="B539">
        <f>IF(Table13[[#This Row],[Release Period2]]="Normal",1,0)</f>
        <v>0</v>
      </c>
      <c r="C539" t="s">
        <v>23</v>
      </c>
      <c r="D539">
        <f>IF(Table13[[#This Row],[Whether Remake]]="No",0,1)</f>
        <v>0</v>
      </c>
      <c r="E539" t="s">
        <v>16</v>
      </c>
      <c r="F539">
        <f>IF(Table13[[#This Row],[Whether Franchise]]="No",0,1)</f>
        <v>1</v>
      </c>
      <c r="G539" t="s">
        <v>18</v>
      </c>
      <c r="H539" t="s">
        <v>24</v>
      </c>
      <c r="I539">
        <f>IF(Table13[[#This Row],[New Actor2]]="No",0,1)</f>
        <v>0</v>
      </c>
      <c r="J539" t="s">
        <v>16</v>
      </c>
      <c r="K539">
        <f>IF(Table13[[#This Row],[New Director2]]="No",0,1)</f>
        <v>0</v>
      </c>
      <c r="L539" t="s">
        <v>16</v>
      </c>
      <c r="M539">
        <f>IF(Table13[[#This Row],[New Music Director]]="No",0,1)</f>
        <v>1</v>
      </c>
      <c r="N539" t="s">
        <v>18</v>
      </c>
      <c r="O539" t="s">
        <v>1415</v>
      </c>
      <c r="P539" t="s">
        <v>281</v>
      </c>
      <c r="Q539" t="s">
        <v>1416</v>
      </c>
      <c r="R539">
        <v>15</v>
      </c>
      <c r="S539" s="2">
        <v>25000000</v>
      </c>
      <c r="T539" s="2">
        <v>400000</v>
      </c>
      <c r="U539" t="str">
        <f t="shared" si="8"/>
        <v>Flop</v>
      </c>
    </row>
    <row r="540" spans="1:21" x14ac:dyDescent="0.3">
      <c r="A540" t="s">
        <v>1417</v>
      </c>
      <c r="B540">
        <f>IF(Table13[[#This Row],[Release Period2]]="Normal",1,0)</f>
        <v>1</v>
      </c>
      <c r="C540" t="s">
        <v>15</v>
      </c>
      <c r="D540">
        <f>IF(Table13[[#This Row],[Whether Remake]]="No",0,1)</f>
        <v>0</v>
      </c>
      <c r="E540" t="s">
        <v>16</v>
      </c>
      <c r="F540">
        <f>IF(Table13[[#This Row],[Whether Franchise]]="No",0,1)</f>
        <v>0</v>
      </c>
      <c r="G540" t="s">
        <v>16</v>
      </c>
      <c r="H540" t="s">
        <v>24</v>
      </c>
      <c r="I540">
        <f>IF(Table13[[#This Row],[New Actor2]]="No",0,1)</f>
        <v>1</v>
      </c>
      <c r="J540" t="s">
        <v>18</v>
      </c>
      <c r="K540">
        <f>IF(Table13[[#This Row],[New Director2]]="No",0,1)</f>
        <v>1</v>
      </c>
      <c r="L540" t="s">
        <v>18</v>
      </c>
      <c r="M540">
        <f>IF(Table13[[#This Row],[New Music Director]]="No",0,1)</f>
        <v>1</v>
      </c>
      <c r="N540" t="s">
        <v>18</v>
      </c>
      <c r="O540" t="s">
        <v>1418</v>
      </c>
      <c r="P540" t="s">
        <v>1419</v>
      </c>
      <c r="Q540" t="s">
        <v>1420</v>
      </c>
      <c r="R540">
        <v>150</v>
      </c>
      <c r="S540" s="2">
        <v>20000000</v>
      </c>
      <c r="T540" s="2">
        <v>14200000</v>
      </c>
      <c r="U540" t="str">
        <f t="shared" si="8"/>
        <v>Flop</v>
      </c>
    </row>
    <row r="541" spans="1:21" x14ac:dyDescent="0.3">
      <c r="A541" t="s">
        <v>1421</v>
      </c>
      <c r="B541">
        <f>IF(Table13[[#This Row],[Release Period2]]="Normal",1,0)</f>
        <v>0</v>
      </c>
      <c r="C541" t="s">
        <v>23</v>
      </c>
      <c r="D541">
        <f>IF(Table13[[#This Row],[Whether Remake]]="No",0,1)</f>
        <v>0</v>
      </c>
      <c r="E541" t="s">
        <v>16</v>
      </c>
      <c r="F541">
        <f>IF(Table13[[#This Row],[Whether Franchise]]="No",0,1)</f>
        <v>0</v>
      </c>
      <c r="G541" t="s">
        <v>16</v>
      </c>
      <c r="H541" t="s">
        <v>64</v>
      </c>
      <c r="I541">
        <f>IF(Table13[[#This Row],[New Actor2]]="No",0,1)</f>
        <v>1</v>
      </c>
      <c r="J541" t="s">
        <v>18</v>
      </c>
      <c r="K541">
        <f>IF(Table13[[#This Row],[New Director2]]="No",0,1)</f>
        <v>0</v>
      </c>
      <c r="L541" t="s">
        <v>16</v>
      </c>
      <c r="M541">
        <f>IF(Table13[[#This Row],[New Music Director]]="No",0,1)</f>
        <v>1</v>
      </c>
      <c r="N541" t="s">
        <v>18</v>
      </c>
      <c r="O541" t="s">
        <v>1422</v>
      </c>
      <c r="P541" t="s">
        <v>1423</v>
      </c>
      <c r="Q541" t="s">
        <v>1424</v>
      </c>
      <c r="R541">
        <v>350</v>
      </c>
      <c r="S541" s="2">
        <v>60000000</v>
      </c>
      <c r="T541" s="2">
        <v>2700000</v>
      </c>
      <c r="U541" t="str">
        <f t="shared" si="8"/>
        <v>Flop</v>
      </c>
    </row>
    <row r="542" spans="1:21" x14ac:dyDescent="0.3">
      <c r="A542" t="s">
        <v>1425</v>
      </c>
      <c r="B542">
        <f>IF(Table13[[#This Row],[Release Period2]]="Normal",1,0)</f>
        <v>0</v>
      </c>
      <c r="C542" t="s">
        <v>23</v>
      </c>
      <c r="D542">
        <f>IF(Table13[[#This Row],[Whether Remake]]="No",0,1)</f>
        <v>0</v>
      </c>
      <c r="E542" t="s">
        <v>16</v>
      </c>
      <c r="F542">
        <f>IF(Table13[[#This Row],[Whether Franchise]]="No",0,1)</f>
        <v>0</v>
      </c>
      <c r="G542" t="s">
        <v>16</v>
      </c>
      <c r="H542" t="s">
        <v>64</v>
      </c>
      <c r="I542">
        <f>IF(Table13[[#This Row],[New Actor2]]="No",0,1)</f>
        <v>1</v>
      </c>
      <c r="J542" t="s">
        <v>18</v>
      </c>
      <c r="K542">
        <f>IF(Table13[[#This Row],[New Director2]]="No",0,1)</f>
        <v>0</v>
      </c>
      <c r="L542" t="s">
        <v>16</v>
      </c>
      <c r="M542">
        <f>IF(Table13[[#This Row],[New Music Director]]="No",0,1)</f>
        <v>0</v>
      </c>
      <c r="N542" t="s">
        <v>16</v>
      </c>
      <c r="O542" t="s">
        <v>1426</v>
      </c>
      <c r="P542" t="s">
        <v>76</v>
      </c>
      <c r="Q542" t="s">
        <v>60</v>
      </c>
      <c r="R542">
        <v>1750</v>
      </c>
      <c r="S542" s="2">
        <v>630000000</v>
      </c>
      <c r="T542" s="2">
        <v>134665000</v>
      </c>
      <c r="U542" t="str">
        <f t="shared" si="8"/>
        <v>Flop</v>
      </c>
    </row>
    <row r="543" spans="1:21" x14ac:dyDescent="0.3">
      <c r="A543" t="s">
        <v>1427</v>
      </c>
      <c r="B543">
        <f>IF(Table13[[#This Row],[Release Period2]]="Normal",1,0)</f>
        <v>1</v>
      </c>
      <c r="C543" t="s">
        <v>15</v>
      </c>
      <c r="D543">
        <f>IF(Table13[[#This Row],[Whether Remake]]="No",0,1)</f>
        <v>0</v>
      </c>
      <c r="E543" t="s">
        <v>16</v>
      </c>
      <c r="F543">
        <f>IF(Table13[[#This Row],[Whether Franchise]]="No",0,1)</f>
        <v>0</v>
      </c>
      <c r="G543" t="s">
        <v>16</v>
      </c>
      <c r="H543" t="s">
        <v>64</v>
      </c>
      <c r="I543">
        <f>IF(Table13[[#This Row],[New Actor2]]="No",0,1)</f>
        <v>1</v>
      </c>
      <c r="J543" t="s">
        <v>18</v>
      </c>
      <c r="K543">
        <f>IF(Table13[[#This Row],[New Director2]]="No",0,1)</f>
        <v>0</v>
      </c>
      <c r="L543" t="s">
        <v>16</v>
      </c>
      <c r="M543">
        <f>IF(Table13[[#This Row],[New Music Director]]="No",0,1)</f>
        <v>0</v>
      </c>
      <c r="N543" t="s">
        <v>16</v>
      </c>
      <c r="O543" t="s">
        <v>1428</v>
      </c>
      <c r="P543" t="s">
        <v>1429</v>
      </c>
      <c r="Q543" t="s">
        <v>410</v>
      </c>
      <c r="R543">
        <v>10</v>
      </c>
      <c r="S543" s="2">
        <v>25000000</v>
      </c>
      <c r="T543" s="2">
        <v>725000</v>
      </c>
      <c r="U543" t="str">
        <f t="shared" si="8"/>
        <v>Flop</v>
      </c>
    </row>
    <row r="544" spans="1:21" x14ac:dyDescent="0.3">
      <c r="A544" t="s">
        <v>1430</v>
      </c>
      <c r="B544">
        <f>IF(Table13[[#This Row],[Release Period2]]="Normal",1,0)</f>
        <v>1</v>
      </c>
      <c r="C544" t="s">
        <v>15</v>
      </c>
      <c r="D544">
        <f>IF(Table13[[#This Row],[Whether Remake]]="No",0,1)</f>
        <v>0</v>
      </c>
      <c r="E544" t="s">
        <v>16</v>
      </c>
      <c r="F544">
        <f>IF(Table13[[#This Row],[Whether Franchise]]="No",0,1)</f>
        <v>0</v>
      </c>
      <c r="G544" t="s">
        <v>16</v>
      </c>
      <c r="H544" t="s">
        <v>24</v>
      </c>
      <c r="I544">
        <f>IF(Table13[[#This Row],[New Actor2]]="No",0,1)</f>
        <v>0</v>
      </c>
      <c r="J544" t="s">
        <v>16</v>
      </c>
      <c r="K544">
        <f>IF(Table13[[#This Row],[New Director2]]="No",0,1)</f>
        <v>1</v>
      </c>
      <c r="L544" t="s">
        <v>18</v>
      </c>
      <c r="M544">
        <f>IF(Table13[[#This Row],[New Music Director]]="No",0,1)</f>
        <v>0</v>
      </c>
      <c r="N544" t="s">
        <v>16</v>
      </c>
      <c r="O544" t="s">
        <v>1190</v>
      </c>
      <c r="P544" t="s">
        <v>1431</v>
      </c>
      <c r="Q544" t="s">
        <v>1432</v>
      </c>
      <c r="R544">
        <v>65</v>
      </c>
      <c r="S544" s="2">
        <v>4000000</v>
      </c>
      <c r="T544" s="2">
        <v>875000</v>
      </c>
      <c r="U544" t="str">
        <f t="shared" si="8"/>
        <v>Flop</v>
      </c>
    </row>
    <row r="545" spans="1:21" x14ac:dyDescent="0.3">
      <c r="A545" t="s">
        <v>1433</v>
      </c>
      <c r="B545">
        <f>IF(Table13[[#This Row],[Release Period2]]="Normal",1,0)</f>
        <v>0</v>
      </c>
      <c r="C545" t="s">
        <v>23</v>
      </c>
      <c r="D545">
        <f>IF(Table13[[#This Row],[Whether Remake]]="No",0,1)</f>
        <v>0</v>
      </c>
      <c r="E545" t="s">
        <v>16</v>
      </c>
      <c r="F545">
        <f>IF(Table13[[#This Row],[Whether Franchise]]="No",0,1)</f>
        <v>0</v>
      </c>
      <c r="G545" t="s">
        <v>16</v>
      </c>
      <c r="H545" t="s">
        <v>228</v>
      </c>
      <c r="I545">
        <f>IF(Table13[[#This Row],[New Actor2]]="No",0,1)</f>
        <v>0</v>
      </c>
      <c r="J545" t="s">
        <v>16</v>
      </c>
      <c r="K545">
        <f>IF(Table13[[#This Row],[New Director2]]="No",0,1)</f>
        <v>1</v>
      </c>
      <c r="L545" t="s">
        <v>18</v>
      </c>
      <c r="M545">
        <f>IF(Table13[[#This Row],[New Music Director]]="No",0,1)</f>
        <v>1</v>
      </c>
      <c r="N545" t="s">
        <v>18</v>
      </c>
      <c r="O545" t="s">
        <v>1434</v>
      </c>
      <c r="P545" t="s">
        <v>361</v>
      </c>
      <c r="Q545" t="s">
        <v>1435</v>
      </c>
      <c r="R545">
        <v>20</v>
      </c>
      <c r="S545" s="2">
        <v>3000000</v>
      </c>
      <c r="T545" s="2">
        <v>275000</v>
      </c>
      <c r="U545" t="str">
        <f t="shared" si="8"/>
        <v>Flop</v>
      </c>
    </row>
    <row r="546" spans="1:21" x14ac:dyDescent="0.3">
      <c r="A546" t="s">
        <v>1436</v>
      </c>
      <c r="B546">
        <f>IF(Table13[[#This Row],[Release Period2]]="Normal",1,0)</f>
        <v>1</v>
      </c>
      <c r="C546" t="s">
        <v>15</v>
      </c>
      <c r="D546">
        <f>IF(Table13[[#This Row],[Whether Remake]]="No",0,1)</f>
        <v>0</v>
      </c>
      <c r="E546" t="s">
        <v>16</v>
      </c>
      <c r="F546">
        <f>IF(Table13[[#This Row],[Whether Franchise]]="No",0,1)</f>
        <v>0</v>
      </c>
      <c r="G546" t="s">
        <v>16</v>
      </c>
      <c r="H546" t="s">
        <v>64</v>
      </c>
      <c r="I546">
        <f>IF(Table13[[#This Row],[New Actor2]]="No",0,1)</f>
        <v>1</v>
      </c>
      <c r="J546" t="s">
        <v>18</v>
      </c>
      <c r="K546">
        <f>IF(Table13[[#This Row],[New Director2]]="No",0,1)</f>
        <v>1</v>
      </c>
      <c r="L546" t="s">
        <v>18</v>
      </c>
      <c r="M546">
        <f>IF(Table13[[#This Row],[New Music Director]]="No",0,1)</f>
        <v>0</v>
      </c>
      <c r="N546" t="s">
        <v>16</v>
      </c>
      <c r="O546" t="s">
        <v>1437</v>
      </c>
      <c r="P546" t="s">
        <v>1438</v>
      </c>
      <c r="Q546" t="s">
        <v>346</v>
      </c>
      <c r="R546">
        <v>1400</v>
      </c>
      <c r="S546" s="2">
        <v>210000000</v>
      </c>
      <c r="T546" s="2">
        <v>524050000</v>
      </c>
      <c r="U546" t="str">
        <f t="shared" si="8"/>
        <v>Blockbuster</v>
      </c>
    </row>
    <row r="547" spans="1:21" x14ac:dyDescent="0.3">
      <c r="A547" t="s">
        <v>1439</v>
      </c>
      <c r="B547">
        <f>IF(Table13[[#This Row],[Release Period2]]="Normal",1,0)</f>
        <v>1</v>
      </c>
      <c r="C547" t="s">
        <v>15</v>
      </c>
      <c r="D547">
        <f>IF(Table13[[#This Row],[Whether Remake]]="No",0,1)</f>
        <v>0</v>
      </c>
      <c r="E547" t="s">
        <v>16</v>
      </c>
      <c r="F547">
        <f>IF(Table13[[#This Row],[Whether Franchise]]="No",0,1)</f>
        <v>0</v>
      </c>
      <c r="G547" t="s">
        <v>16</v>
      </c>
      <c r="H547" t="s">
        <v>24</v>
      </c>
      <c r="I547">
        <f>IF(Table13[[#This Row],[New Actor2]]="No",0,1)</f>
        <v>0</v>
      </c>
      <c r="J547" t="s">
        <v>16</v>
      </c>
      <c r="K547">
        <f>IF(Table13[[#This Row],[New Director2]]="No",0,1)</f>
        <v>1</v>
      </c>
      <c r="L547" t="s">
        <v>18</v>
      </c>
      <c r="M547">
        <f>IF(Table13[[#This Row],[New Music Director]]="No",0,1)</f>
        <v>0</v>
      </c>
      <c r="N547" t="s">
        <v>16</v>
      </c>
      <c r="O547" t="s">
        <v>1437</v>
      </c>
      <c r="P547" t="s">
        <v>1440</v>
      </c>
      <c r="Q547" t="s">
        <v>710</v>
      </c>
      <c r="R547">
        <v>575</v>
      </c>
      <c r="S547" s="2">
        <v>42500000</v>
      </c>
      <c r="T547" s="2">
        <v>11100000</v>
      </c>
      <c r="U547" t="str">
        <f t="shared" si="8"/>
        <v>Flop</v>
      </c>
    </row>
    <row r="548" spans="1:21" x14ac:dyDescent="0.3">
      <c r="A548" t="s">
        <v>1441</v>
      </c>
      <c r="B548">
        <f>IF(Table13[[#This Row],[Release Period2]]="Normal",1,0)</f>
        <v>1</v>
      </c>
      <c r="C548" t="s">
        <v>15</v>
      </c>
      <c r="D548">
        <f>IF(Table13[[#This Row],[Whether Remake]]="No",0,1)</f>
        <v>0</v>
      </c>
      <c r="E548" t="s">
        <v>16</v>
      </c>
      <c r="F548">
        <f>IF(Table13[[#This Row],[Whether Franchise]]="No",0,1)</f>
        <v>0</v>
      </c>
      <c r="G548" t="s">
        <v>16</v>
      </c>
      <c r="H548" t="s">
        <v>29</v>
      </c>
      <c r="I548">
        <f>IF(Table13[[#This Row],[New Actor2]]="No",0,1)</f>
        <v>1</v>
      </c>
      <c r="J548" t="s">
        <v>18</v>
      </c>
      <c r="K548">
        <f>IF(Table13[[#This Row],[New Director2]]="No",0,1)</f>
        <v>1</v>
      </c>
      <c r="L548" t="s">
        <v>18</v>
      </c>
      <c r="M548">
        <f>IF(Table13[[#This Row],[New Music Director]]="No",0,1)</f>
        <v>1</v>
      </c>
      <c r="N548" t="s">
        <v>18</v>
      </c>
      <c r="O548" t="s">
        <v>1442</v>
      </c>
      <c r="P548" t="s">
        <v>1443</v>
      </c>
      <c r="Q548" t="s">
        <v>1444</v>
      </c>
      <c r="R548">
        <v>10</v>
      </c>
      <c r="S548" s="2">
        <v>20000000</v>
      </c>
      <c r="T548" s="2">
        <v>275000</v>
      </c>
      <c r="U548" t="str">
        <f t="shared" si="8"/>
        <v>Flop</v>
      </c>
    </row>
    <row r="549" spans="1:21" x14ac:dyDescent="0.3">
      <c r="A549" t="s">
        <v>1445</v>
      </c>
      <c r="B549">
        <f>IF(Table13[[#This Row],[Release Period2]]="Normal",1,0)</f>
        <v>0</v>
      </c>
      <c r="C549" t="s">
        <v>23</v>
      </c>
      <c r="D549">
        <f>IF(Table13[[#This Row],[Whether Remake]]="No",0,1)</f>
        <v>0</v>
      </c>
      <c r="E549" t="s">
        <v>16</v>
      </c>
      <c r="F549">
        <f>IF(Table13[[#This Row],[Whether Franchise]]="No",0,1)</f>
        <v>0</v>
      </c>
      <c r="G549" t="s">
        <v>16</v>
      </c>
      <c r="H549" t="s">
        <v>29</v>
      </c>
      <c r="I549">
        <f>IF(Table13[[#This Row],[New Actor2]]="No",0,1)</f>
        <v>0</v>
      </c>
      <c r="J549" t="s">
        <v>16</v>
      </c>
      <c r="K549">
        <f>IF(Table13[[#This Row],[New Director2]]="No",0,1)</f>
        <v>0</v>
      </c>
      <c r="L549" t="s">
        <v>16</v>
      </c>
      <c r="M549">
        <f>IF(Table13[[#This Row],[New Music Director]]="No",0,1)</f>
        <v>1</v>
      </c>
      <c r="N549" t="s">
        <v>18</v>
      </c>
      <c r="O549" t="s">
        <v>1446</v>
      </c>
      <c r="P549" t="s">
        <v>1123</v>
      </c>
      <c r="Q549" t="s">
        <v>1447</v>
      </c>
      <c r="R549">
        <v>45</v>
      </c>
      <c r="S549" s="2">
        <v>12500000</v>
      </c>
      <c r="T549" s="2">
        <v>9888000</v>
      </c>
      <c r="U549" t="str">
        <f t="shared" si="8"/>
        <v>Average</v>
      </c>
    </row>
    <row r="550" spans="1:21" x14ac:dyDescent="0.3">
      <c r="A550" t="s">
        <v>1448</v>
      </c>
      <c r="B550">
        <f>IF(Table13[[#This Row],[Release Period2]]="Normal",1,0)</f>
        <v>1</v>
      </c>
      <c r="C550" t="s">
        <v>15</v>
      </c>
      <c r="D550">
        <f>IF(Table13[[#This Row],[Whether Remake]]="No",0,1)</f>
        <v>0</v>
      </c>
      <c r="E550" t="s">
        <v>16</v>
      </c>
      <c r="F550">
        <f>IF(Table13[[#This Row],[Whether Franchise]]="No",0,1)</f>
        <v>0</v>
      </c>
      <c r="G550" t="s">
        <v>16</v>
      </c>
      <c r="H550" t="s">
        <v>29</v>
      </c>
      <c r="I550">
        <f>IF(Table13[[#This Row],[New Actor2]]="No",0,1)</f>
        <v>0</v>
      </c>
      <c r="J550" t="s">
        <v>16</v>
      </c>
      <c r="K550">
        <f>IF(Table13[[#This Row],[New Director2]]="No",0,1)</f>
        <v>0</v>
      </c>
      <c r="L550" t="s">
        <v>16</v>
      </c>
      <c r="M550">
        <f>IF(Table13[[#This Row],[New Music Director]]="No",0,1)</f>
        <v>0</v>
      </c>
      <c r="N550" t="s">
        <v>16</v>
      </c>
      <c r="O550" t="s">
        <v>138</v>
      </c>
      <c r="P550" t="s">
        <v>637</v>
      </c>
      <c r="Q550" t="s">
        <v>138</v>
      </c>
      <c r="R550">
        <v>1050</v>
      </c>
      <c r="S550" s="2">
        <v>150000000</v>
      </c>
      <c r="T550" s="2">
        <v>129600000</v>
      </c>
      <c r="U550" t="str">
        <f t="shared" si="8"/>
        <v>Average</v>
      </c>
    </row>
    <row r="551" spans="1:21" x14ac:dyDescent="0.3">
      <c r="A551" t="s">
        <v>1449</v>
      </c>
      <c r="B551">
        <f>IF(Table13[[#This Row],[Release Period2]]="Normal",1,0)</f>
        <v>1</v>
      </c>
      <c r="C551" t="s">
        <v>15</v>
      </c>
      <c r="D551">
        <f>IF(Table13[[#This Row],[Whether Remake]]="No",0,1)</f>
        <v>0</v>
      </c>
      <c r="E551" t="s">
        <v>16</v>
      </c>
      <c r="F551">
        <f>IF(Table13[[#This Row],[Whether Franchise]]="No",0,1)</f>
        <v>0</v>
      </c>
      <c r="G551" t="s">
        <v>16</v>
      </c>
      <c r="H551" t="s">
        <v>24</v>
      </c>
      <c r="I551">
        <f>IF(Table13[[#This Row],[New Actor2]]="No",0,1)</f>
        <v>0</v>
      </c>
      <c r="J551" t="s">
        <v>16</v>
      </c>
      <c r="K551">
        <f>IF(Table13[[#This Row],[New Director2]]="No",0,1)</f>
        <v>0</v>
      </c>
      <c r="L551" t="s">
        <v>16</v>
      </c>
      <c r="M551">
        <f>IF(Table13[[#This Row],[New Music Director]]="No",0,1)</f>
        <v>0</v>
      </c>
      <c r="N551" t="s">
        <v>16</v>
      </c>
      <c r="O551" t="s">
        <v>138</v>
      </c>
      <c r="P551" t="s">
        <v>1450</v>
      </c>
      <c r="Q551" t="s">
        <v>138</v>
      </c>
      <c r="R551">
        <v>275</v>
      </c>
      <c r="S551" s="2">
        <v>90000000</v>
      </c>
      <c r="T551" s="2">
        <v>9700000</v>
      </c>
      <c r="U551" t="str">
        <f t="shared" si="8"/>
        <v>Flop</v>
      </c>
    </row>
    <row r="552" spans="1:21" x14ac:dyDescent="0.3">
      <c r="A552" t="s">
        <v>1451</v>
      </c>
      <c r="B552">
        <f>IF(Table13[[#This Row],[Release Period2]]="Normal",1,0)</f>
        <v>0</v>
      </c>
      <c r="C552" t="s">
        <v>23</v>
      </c>
      <c r="D552">
        <f>IF(Table13[[#This Row],[Whether Remake]]="No",0,1)</f>
        <v>0</v>
      </c>
      <c r="E552" t="s">
        <v>16</v>
      </c>
      <c r="F552">
        <f>IF(Table13[[#This Row],[Whether Franchise]]="No",0,1)</f>
        <v>0</v>
      </c>
      <c r="G552" t="s">
        <v>16</v>
      </c>
      <c r="H552" t="s">
        <v>64</v>
      </c>
      <c r="I552">
        <f>IF(Table13[[#This Row],[New Actor2]]="No",0,1)</f>
        <v>0</v>
      </c>
      <c r="J552" t="s">
        <v>16</v>
      </c>
      <c r="K552">
        <f>IF(Table13[[#This Row],[New Director2]]="No",0,1)</f>
        <v>0</v>
      </c>
      <c r="L552" t="s">
        <v>16</v>
      </c>
      <c r="M552">
        <f>IF(Table13[[#This Row],[New Music Director]]="No",0,1)</f>
        <v>0</v>
      </c>
      <c r="N552" t="s">
        <v>16</v>
      </c>
      <c r="O552" t="s">
        <v>138</v>
      </c>
      <c r="P552" t="s">
        <v>1159</v>
      </c>
      <c r="Q552" t="s">
        <v>138</v>
      </c>
      <c r="R552">
        <v>2</v>
      </c>
      <c r="S552" s="2">
        <v>120000000</v>
      </c>
      <c r="T552" s="2">
        <v>70000</v>
      </c>
      <c r="U552" t="str">
        <f t="shared" si="8"/>
        <v>Flop</v>
      </c>
    </row>
    <row r="553" spans="1:21" x14ac:dyDescent="0.3">
      <c r="A553" t="s">
        <v>1452</v>
      </c>
      <c r="B553">
        <f>IF(Table13[[#This Row],[Release Period2]]="Normal",1,0)</f>
        <v>1</v>
      </c>
      <c r="C553" t="s">
        <v>15</v>
      </c>
      <c r="D553">
        <f>IF(Table13[[#This Row],[Whether Remake]]="No",0,1)</f>
        <v>1</v>
      </c>
      <c r="E553" t="s">
        <v>18</v>
      </c>
      <c r="F553">
        <f>IF(Table13[[#This Row],[Whether Franchise]]="No",0,1)</f>
        <v>0</v>
      </c>
      <c r="G553" t="s">
        <v>16</v>
      </c>
      <c r="H553" t="s">
        <v>24</v>
      </c>
      <c r="I553">
        <f>IF(Table13[[#This Row],[New Actor2]]="No",0,1)</f>
        <v>1</v>
      </c>
      <c r="J553" t="s">
        <v>18</v>
      </c>
      <c r="K553">
        <f>IF(Table13[[#This Row],[New Director2]]="No",0,1)</f>
        <v>0</v>
      </c>
      <c r="L553" t="s">
        <v>16</v>
      </c>
      <c r="M553">
        <f>IF(Table13[[#This Row],[New Music Director]]="No",0,1)</f>
        <v>0</v>
      </c>
      <c r="N553" t="s">
        <v>16</v>
      </c>
      <c r="O553" t="s">
        <v>138</v>
      </c>
      <c r="P553" t="s">
        <v>494</v>
      </c>
      <c r="Q553" t="s">
        <v>138</v>
      </c>
      <c r="R553">
        <v>900</v>
      </c>
      <c r="S553" s="2">
        <v>240000000</v>
      </c>
      <c r="T553" s="2">
        <v>162800000</v>
      </c>
      <c r="U553" t="str">
        <f t="shared" si="8"/>
        <v>Flop</v>
      </c>
    </row>
    <row r="554" spans="1:21" x14ac:dyDescent="0.3">
      <c r="A554" t="s">
        <v>1453</v>
      </c>
      <c r="B554">
        <f>IF(Table13[[#This Row],[Release Period2]]="Normal",1,0)</f>
        <v>1</v>
      </c>
      <c r="C554" t="s">
        <v>15</v>
      </c>
      <c r="D554">
        <f>IF(Table13[[#This Row],[Whether Remake]]="No",0,1)</f>
        <v>0</v>
      </c>
      <c r="E554" t="s">
        <v>16</v>
      </c>
      <c r="F554">
        <f>IF(Table13[[#This Row],[Whether Franchise]]="No",0,1)</f>
        <v>1</v>
      </c>
      <c r="G554" t="s">
        <v>18</v>
      </c>
      <c r="H554" t="s">
        <v>29</v>
      </c>
      <c r="I554">
        <f>IF(Table13[[#This Row],[New Actor2]]="No",0,1)</f>
        <v>0</v>
      </c>
      <c r="J554" t="s">
        <v>16</v>
      </c>
      <c r="K554">
        <f>IF(Table13[[#This Row],[New Director2]]="No",0,1)</f>
        <v>0</v>
      </c>
      <c r="L554" t="s">
        <v>16</v>
      </c>
      <c r="M554">
        <f>IF(Table13[[#This Row],[New Music Director]]="No",0,1)</f>
        <v>0</v>
      </c>
      <c r="N554" t="s">
        <v>16</v>
      </c>
      <c r="O554" t="s">
        <v>138</v>
      </c>
      <c r="P554" t="s">
        <v>1454</v>
      </c>
      <c r="Q554" t="s">
        <v>138</v>
      </c>
      <c r="R554">
        <v>1150</v>
      </c>
      <c r="S554" s="2">
        <v>150000000</v>
      </c>
      <c r="T554" s="2">
        <v>85400000</v>
      </c>
      <c r="U554" t="str">
        <f t="shared" si="8"/>
        <v>Flop</v>
      </c>
    </row>
    <row r="555" spans="1:21" x14ac:dyDescent="0.3">
      <c r="A555" t="s">
        <v>1455</v>
      </c>
      <c r="B555">
        <f>IF(Table13[[#This Row],[Release Period2]]="Normal",1,0)</f>
        <v>0</v>
      </c>
      <c r="C555" t="s">
        <v>23</v>
      </c>
      <c r="D555">
        <f>IF(Table13[[#This Row],[Whether Remake]]="No",0,1)</f>
        <v>0</v>
      </c>
      <c r="E555" t="s">
        <v>16</v>
      </c>
      <c r="F555">
        <f>IF(Table13[[#This Row],[Whether Franchise]]="No",0,1)</f>
        <v>0</v>
      </c>
      <c r="G555" t="s">
        <v>16</v>
      </c>
      <c r="H555" t="s">
        <v>42</v>
      </c>
      <c r="I555">
        <f>IF(Table13[[#This Row],[New Actor2]]="No",0,1)</f>
        <v>0</v>
      </c>
      <c r="J555" t="s">
        <v>16</v>
      </c>
      <c r="K555">
        <f>IF(Table13[[#This Row],[New Director2]]="No",0,1)</f>
        <v>1</v>
      </c>
      <c r="L555" t="s">
        <v>18</v>
      </c>
      <c r="M555">
        <f>IF(Table13[[#This Row],[New Music Director]]="No",0,1)</f>
        <v>0</v>
      </c>
      <c r="N555" t="s">
        <v>16</v>
      </c>
      <c r="O555" t="s">
        <v>138</v>
      </c>
      <c r="P555" t="s">
        <v>1456</v>
      </c>
      <c r="Q555" t="s">
        <v>138</v>
      </c>
      <c r="R555">
        <v>225</v>
      </c>
      <c r="S555" s="2">
        <v>50000000</v>
      </c>
      <c r="T555" s="2">
        <v>9100000</v>
      </c>
      <c r="U555" t="str">
        <f t="shared" si="8"/>
        <v>Flop</v>
      </c>
    </row>
    <row r="556" spans="1:21" x14ac:dyDescent="0.3">
      <c r="A556" t="s">
        <v>1457</v>
      </c>
      <c r="B556">
        <f>IF(Table13[[#This Row],[Release Period2]]="Normal",1,0)</f>
        <v>1</v>
      </c>
      <c r="C556" t="s">
        <v>15</v>
      </c>
      <c r="D556">
        <f>IF(Table13[[#This Row],[Whether Remake]]="No",0,1)</f>
        <v>0</v>
      </c>
      <c r="E556" t="s">
        <v>16</v>
      </c>
      <c r="F556">
        <f>IF(Table13[[#This Row],[Whether Franchise]]="No",0,1)</f>
        <v>0</v>
      </c>
      <c r="G556" t="s">
        <v>16</v>
      </c>
      <c r="H556" t="s">
        <v>24</v>
      </c>
      <c r="I556">
        <f>IF(Table13[[#This Row],[New Actor2]]="No",0,1)</f>
        <v>1</v>
      </c>
      <c r="J556" t="s">
        <v>18</v>
      </c>
      <c r="K556">
        <f>IF(Table13[[#This Row],[New Director2]]="No",0,1)</f>
        <v>1</v>
      </c>
      <c r="L556" t="s">
        <v>18</v>
      </c>
      <c r="M556">
        <f>IF(Table13[[#This Row],[New Music Director]]="No",0,1)</f>
        <v>0</v>
      </c>
      <c r="N556" t="s">
        <v>16</v>
      </c>
      <c r="O556" t="s">
        <v>138</v>
      </c>
      <c r="P556" t="s">
        <v>1458</v>
      </c>
      <c r="Q556" t="s">
        <v>138</v>
      </c>
      <c r="R556">
        <v>550</v>
      </c>
      <c r="S556" s="2">
        <v>90000000</v>
      </c>
      <c r="T556" s="2">
        <v>191600000</v>
      </c>
      <c r="U556" t="str">
        <f t="shared" si="8"/>
        <v>Blockbuster</v>
      </c>
    </row>
    <row r="557" spans="1:21" x14ac:dyDescent="0.3">
      <c r="A557" t="s">
        <v>1459</v>
      </c>
      <c r="B557">
        <f>IF(Table13[[#This Row],[Release Period2]]="Normal",1,0)</f>
        <v>1</v>
      </c>
      <c r="C557" t="s">
        <v>15</v>
      </c>
      <c r="D557">
        <f>IF(Table13[[#This Row],[Whether Remake]]="No",0,1)</f>
        <v>0</v>
      </c>
      <c r="E557" t="s">
        <v>16</v>
      </c>
      <c r="F557">
        <f>IF(Table13[[#This Row],[Whether Franchise]]="No",0,1)</f>
        <v>0</v>
      </c>
      <c r="G557" t="s">
        <v>16</v>
      </c>
      <c r="H557" t="s">
        <v>42</v>
      </c>
      <c r="I557">
        <f>IF(Table13[[#This Row],[New Actor2]]="No",0,1)</f>
        <v>0</v>
      </c>
      <c r="J557" t="s">
        <v>16</v>
      </c>
      <c r="K557">
        <f>IF(Table13[[#This Row],[New Director2]]="No",0,1)</f>
        <v>1</v>
      </c>
      <c r="L557" t="s">
        <v>18</v>
      </c>
      <c r="M557">
        <f>IF(Table13[[#This Row],[New Music Director]]="No",0,1)</f>
        <v>0</v>
      </c>
      <c r="N557" t="s">
        <v>16</v>
      </c>
      <c r="O557" t="s">
        <v>1460</v>
      </c>
      <c r="P557" t="s">
        <v>1461</v>
      </c>
      <c r="Q557" t="s">
        <v>1462</v>
      </c>
      <c r="R557">
        <v>175</v>
      </c>
      <c r="S557" s="2">
        <v>12500000</v>
      </c>
      <c r="T557" s="2">
        <v>4350000</v>
      </c>
      <c r="U557" t="str">
        <f t="shared" si="8"/>
        <v>Flop</v>
      </c>
    </row>
    <row r="558" spans="1:21" x14ac:dyDescent="0.3">
      <c r="A558" t="s">
        <v>1463</v>
      </c>
      <c r="B558">
        <f>IF(Table13[[#This Row],[Release Period2]]="Normal",1,0)</f>
        <v>1</v>
      </c>
      <c r="C558" t="s">
        <v>15</v>
      </c>
      <c r="D558">
        <f>IF(Table13[[#This Row],[Whether Remake]]="No",0,1)</f>
        <v>0</v>
      </c>
      <c r="E558" t="s">
        <v>16</v>
      </c>
      <c r="F558">
        <f>IF(Table13[[#This Row],[Whether Franchise]]="No",0,1)</f>
        <v>0</v>
      </c>
      <c r="G558" t="s">
        <v>16</v>
      </c>
      <c r="H558" t="s">
        <v>24</v>
      </c>
      <c r="I558">
        <f>IF(Table13[[#This Row],[New Actor2]]="No",0,1)</f>
        <v>1</v>
      </c>
      <c r="J558" t="s">
        <v>18</v>
      </c>
      <c r="K558">
        <f>IF(Table13[[#This Row],[New Director2]]="No",0,1)</f>
        <v>1</v>
      </c>
      <c r="L558" t="s">
        <v>18</v>
      </c>
      <c r="M558">
        <f>IF(Table13[[#This Row],[New Music Director]]="No",0,1)</f>
        <v>1</v>
      </c>
      <c r="N558" t="s">
        <v>18</v>
      </c>
      <c r="O558" t="s">
        <v>1464</v>
      </c>
      <c r="P558" t="s">
        <v>1465</v>
      </c>
      <c r="Q558" t="s">
        <v>1187</v>
      </c>
      <c r="R558">
        <v>3</v>
      </c>
      <c r="S558" s="2">
        <v>7000000</v>
      </c>
      <c r="T558" s="2">
        <v>72500</v>
      </c>
      <c r="U558" t="str">
        <f t="shared" si="8"/>
        <v>Flop</v>
      </c>
    </row>
    <row r="559" spans="1:21" x14ac:dyDescent="0.3">
      <c r="A559" t="s">
        <v>1466</v>
      </c>
      <c r="B559">
        <f>IF(Table13[[#This Row],[Release Period2]]="Normal",1,0)</f>
        <v>1</v>
      </c>
      <c r="C559" t="s">
        <v>15</v>
      </c>
      <c r="D559">
        <f>IF(Table13[[#This Row],[Whether Remake]]="No",0,1)</f>
        <v>0</v>
      </c>
      <c r="E559" t="s">
        <v>16</v>
      </c>
      <c r="F559">
        <f>IF(Table13[[#This Row],[Whether Franchise]]="No",0,1)</f>
        <v>0</v>
      </c>
      <c r="G559" t="s">
        <v>16</v>
      </c>
      <c r="H559" t="s">
        <v>265</v>
      </c>
      <c r="I559">
        <f>IF(Table13[[#This Row],[New Actor2]]="No",0,1)</f>
        <v>1</v>
      </c>
      <c r="J559" t="s">
        <v>18</v>
      </c>
      <c r="K559">
        <f>IF(Table13[[#This Row],[New Director2]]="No",0,1)</f>
        <v>1</v>
      </c>
      <c r="L559" t="s">
        <v>18</v>
      </c>
      <c r="M559">
        <f>IF(Table13[[#This Row],[New Music Director]]="No",0,1)</f>
        <v>1</v>
      </c>
      <c r="N559" t="s">
        <v>18</v>
      </c>
      <c r="O559" t="s">
        <v>1467</v>
      </c>
      <c r="P559" t="s">
        <v>1468</v>
      </c>
      <c r="Q559" t="s">
        <v>1469</v>
      </c>
      <c r="R559">
        <v>15</v>
      </c>
      <c r="S559" s="2">
        <v>17500000</v>
      </c>
      <c r="T559" s="2">
        <v>72500</v>
      </c>
      <c r="U559" t="str">
        <f t="shared" si="8"/>
        <v>Flop</v>
      </c>
    </row>
    <row r="560" spans="1:21" x14ac:dyDescent="0.3">
      <c r="A560" t="s">
        <v>1470</v>
      </c>
      <c r="B560">
        <f>IF(Table13[[#This Row],[Release Period2]]="Normal",1,0)</f>
        <v>1</v>
      </c>
      <c r="C560" t="s">
        <v>15</v>
      </c>
      <c r="D560">
        <f>IF(Table13[[#This Row],[Whether Remake]]="No",0,1)</f>
        <v>0</v>
      </c>
      <c r="E560" t="s">
        <v>16</v>
      </c>
      <c r="F560">
        <f>IF(Table13[[#This Row],[Whether Franchise]]="No",0,1)</f>
        <v>0</v>
      </c>
      <c r="G560" t="s">
        <v>16</v>
      </c>
      <c r="H560" t="s">
        <v>24</v>
      </c>
      <c r="I560">
        <f>IF(Table13[[#This Row],[New Actor2]]="No",0,1)</f>
        <v>0</v>
      </c>
      <c r="J560" t="s">
        <v>16</v>
      </c>
      <c r="K560">
        <f>IF(Table13[[#This Row],[New Director2]]="No",0,1)</f>
        <v>1</v>
      </c>
      <c r="L560" t="s">
        <v>18</v>
      </c>
      <c r="M560">
        <f>IF(Table13[[#This Row],[New Music Director]]="No",0,1)</f>
        <v>0</v>
      </c>
      <c r="N560" t="s">
        <v>16</v>
      </c>
      <c r="O560" t="s">
        <v>1471</v>
      </c>
      <c r="P560" t="s">
        <v>1472</v>
      </c>
      <c r="Q560" t="s">
        <v>642</v>
      </c>
      <c r="R560">
        <v>25</v>
      </c>
      <c r="S560" s="2">
        <v>20000000</v>
      </c>
      <c r="T560" s="2">
        <v>2700000</v>
      </c>
      <c r="U560" t="str">
        <f t="shared" si="8"/>
        <v>Flop</v>
      </c>
    </row>
    <row r="561" spans="1:21" x14ac:dyDescent="0.3">
      <c r="A561" t="s">
        <v>1473</v>
      </c>
      <c r="B561">
        <f>IF(Table13[[#This Row],[Release Period2]]="Normal",1,0)</f>
        <v>1</v>
      </c>
      <c r="C561" t="s">
        <v>15</v>
      </c>
      <c r="D561">
        <f>IF(Table13[[#This Row],[Whether Remake]]="No",0,1)</f>
        <v>0</v>
      </c>
      <c r="E561" t="s">
        <v>16</v>
      </c>
      <c r="F561">
        <f>IF(Table13[[#This Row],[Whether Franchise]]="No",0,1)</f>
        <v>0</v>
      </c>
      <c r="G561" t="s">
        <v>16</v>
      </c>
      <c r="H561" t="s">
        <v>29</v>
      </c>
      <c r="I561">
        <f>IF(Table13[[#This Row],[New Actor2]]="No",0,1)</f>
        <v>0</v>
      </c>
      <c r="J561" t="s">
        <v>16</v>
      </c>
      <c r="K561">
        <f>IF(Table13[[#This Row],[New Director2]]="No",0,1)</f>
        <v>0</v>
      </c>
      <c r="L561" t="s">
        <v>16</v>
      </c>
      <c r="M561">
        <f>IF(Table13[[#This Row],[New Music Director]]="No",0,1)</f>
        <v>0</v>
      </c>
      <c r="N561" t="s">
        <v>16</v>
      </c>
      <c r="O561" t="s">
        <v>1474</v>
      </c>
      <c r="P561" t="s">
        <v>1197</v>
      </c>
      <c r="Q561" t="s">
        <v>802</v>
      </c>
      <c r="R561">
        <v>1800</v>
      </c>
      <c r="S561" s="2">
        <v>820000000</v>
      </c>
      <c r="T561" s="2">
        <v>863320000</v>
      </c>
      <c r="U561" t="str">
        <f t="shared" si="8"/>
        <v>Hit</v>
      </c>
    </row>
    <row r="562" spans="1:21" x14ac:dyDescent="0.3">
      <c r="A562" t="s">
        <v>1475</v>
      </c>
      <c r="B562">
        <f>IF(Table13[[#This Row],[Release Period2]]="Normal",1,0)</f>
        <v>1</v>
      </c>
      <c r="C562" t="s">
        <v>15</v>
      </c>
      <c r="D562">
        <f>IF(Table13[[#This Row],[Whether Remake]]="No",0,1)</f>
        <v>0</v>
      </c>
      <c r="E562" t="s">
        <v>16</v>
      </c>
      <c r="F562">
        <f>IF(Table13[[#This Row],[Whether Franchise]]="No",0,1)</f>
        <v>0</v>
      </c>
      <c r="G562" t="s">
        <v>16</v>
      </c>
      <c r="H562" t="s">
        <v>64</v>
      </c>
      <c r="I562">
        <f>IF(Table13[[#This Row],[New Actor2]]="No",0,1)</f>
        <v>0</v>
      </c>
      <c r="J562" t="s">
        <v>16</v>
      </c>
      <c r="K562">
        <f>IF(Table13[[#This Row],[New Director2]]="No",0,1)</f>
        <v>0</v>
      </c>
      <c r="L562" t="s">
        <v>16</v>
      </c>
      <c r="M562">
        <f>IF(Table13[[#This Row],[New Music Director]]="No",0,1)</f>
        <v>0</v>
      </c>
      <c r="N562" t="s">
        <v>16</v>
      </c>
      <c r="O562" t="s">
        <v>1474</v>
      </c>
      <c r="P562" t="s">
        <v>157</v>
      </c>
      <c r="Q562" t="s">
        <v>58</v>
      </c>
      <c r="R562">
        <v>1000</v>
      </c>
      <c r="S562" s="2">
        <v>550000000</v>
      </c>
      <c r="T562" s="2">
        <v>1077817500</v>
      </c>
      <c r="U562" t="str">
        <f t="shared" si="8"/>
        <v>Hit</v>
      </c>
    </row>
    <row r="563" spans="1:21" x14ac:dyDescent="0.3">
      <c r="A563" t="s">
        <v>1476</v>
      </c>
      <c r="B563">
        <f>IF(Table13[[#This Row],[Release Period2]]="Normal",1,0)</f>
        <v>0</v>
      </c>
      <c r="C563" t="s">
        <v>23</v>
      </c>
      <c r="D563">
        <f>IF(Table13[[#This Row],[Whether Remake]]="No",0,1)</f>
        <v>0</v>
      </c>
      <c r="E563" t="s">
        <v>16</v>
      </c>
      <c r="F563">
        <f>IF(Table13[[#This Row],[Whether Franchise]]="No",0,1)</f>
        <v>0</v>
      </c>
      <c r="G563" t="s">
        <v>16</v>
      </c>
      <c r="H563" t="s">
        <v>24</v>
      </c>
      <c r="I563">
        <f>IF(Table13[[#This Row],[New Actor2]]="No",0,1)</f>
        <v>0</v>
      </c>
      <c r="J563" t="s">
        <v>16</v>
      </c>
      <c r="K563">
        <f>IF(Table13[[#This Row],[New Director2]]="No",0,1)</f>
        <v>0</v>
      </c>
      <c r="L563" t="s">
        <v>16</v>
      </c>
      <c r="M563">
        <f>IF(Table13[[#This Row],[New Music Director]]="No",0,1)</f>
        <v>0</v>
      </c>
      <c r="N563" t="s">
        <v>16</v>
      </c>
      <c r="O563" t="s">
        <v>1474</v>
      </c>
      <c r="P563" t="s">
        <v>157</v>
      </c>
      <c r="Q563" t="s">
        <v>58</v>
      </c>
      <c r="R563">
        <v>2700</v>
      </c>
      <c r="S563" s="2">
        <v>1380000000</v>
      </c>
      <c r="T563" s="2">
        <v>1040750000</v>
      </c>
      <c r="U563" t="str">
        <f t="shared" si="8"/>
        <v>Average</v>
      </c>
    </row>
    <row r="564" spans="1:21" x14ac:dyDescent="0.3">
      <c r="A564" t="s">
        <v>1477</v>
      </c>
      <c r="B564">
        <f>IF(Table13[[#This Row],[Release Period2]]="Normal",1,0)</f>
        <v>0</v>
      </c>
      <c r="C564" t="s">
        <v>23</v>
      </c>
      <c r="D564">
        <f>IF(Table13[[#This Row],[Whether Remake]]="No",0,1)</f>
        <v>1</v>
      </c>
      <c r="E564" t="s">
        <v>18</v>
      </c>
      <c r="F564">
        <f>IF(Table13[[#This Row],[Whether Franchise]]="No",0,1)</f>
        <v>0</v>
      </c>
      <c r="G564" t="s">
        <v>16</v>
      </c>
      <c r="H564" t="s">
        <v>55</v>
      </c>
      <c r="I564">
        <f>IF(Table13[[#This Row],[New Actor2]]="No",0,1)</f>
        <v>0</v>
      </c>
      <c r="J564" t="s">
        <v>16</v>
      </c>
      <c r="K564">
        <f>IF(Table13[[#This Row],[New Director2]]="No",0,1)</f>
        <v>1</v>
      </c>
      <c r="L564" t="s">
        <v>18</v>
      </c>
      <c r="M564">
        <f>IF(Table13[[#This Row],[New Music Director]]="No",0,1)</f>
        <v>0</v>
      </c>
      <c r="N564" t="s">
        <v>16</v>
      </c>
      <c r="O564" t="s">
        <v>1474</v>
      </c>
      <c r="P564" t="s">
        <v>419</v>
      </c>
      <c r="Q564" t="s">
        <v>74</v>
      </c>
      <c r="R564">
        <v>2600</v>
      </c>
      <c r="S564" s="2">
        <v>710000000</v>
      </c>
      <c r="T564" s="2">
        <v>1943275000</v>
      </c>
      <c r="U564" t="str">
        <f t="shared" si="8"/>
        <v>Blockbuster</v>
      </c>
    </row>
    <row r="565" spans="1:21" x14ac:dyDescent="0.3">
      <c r="A565" t="s">
        <v>1478</v>
      </c>
      <c r="B565">
        <f>IF(Table13[[#This Row],[Release Period2]]="Normal",1,0)</f>
        <v>1</v>
      </c>
      <c r="C565" t="s">
        <v>15</v>
      </c>
      <c r="D565">
        <f>IF(Table13[[#This Row],[Whether Remake]]="No",0,1)</f>
        <v>0</v>
      </c>
      <c r="E565" t="s">
        <v>16</v>
      </c>
      <c r="F565">
        <f>IF(Table13[[#This Row],[Whether Franchise]]="No",0,1)</f>
        <v>0</v>
      </c>
      <c r="G565" t="s">
        <v>16</v>
      </c>
      <c r="H565" t="s">
        <v>55</v>
      </c>
      <c r="I565">
        <f>IF(Table13[[#This Row],[New Actor2]]="No",0,1)</f>
        <v>0</v>
      </c>
      <c r="J565" t="s">
        <v>16</v>
      </c>
      <c r="K565">
        <f>IF(Table13[[#This Row],[New Director2]]="No",0,1)</f>
        <v>0</v>
      </c>
      <c r="L565" t="s">
        <v>16</v>
      </c>
      <c r="M565">
        <f>IF(Table13[[#This Row],[New Music Director]]="No",0,1)</f>
        <v>0</v>
      </c>
      <c r="N565" t="s">
        <v>16</v>
      </c>
      <c r="O565" t="s">
        <v>1474</v>
      </c>
      <c r="P565" t="s">
        <v>1479</v>
      </c>
      <c r="Q565" t="s">
        <v>802</v>
      </c>
      <c r="R565">
        <v>950</v>
      </c>
      <c r="S565" s="2">
        <v>400000000</v>
      </c>
      <c r="T565" s="2">
        <v>1265587500</v>
      </c>
      <c r="U565" t="str">
        <f t="shared" si="8"/>
        <v>Blockbuster</v>
      </c>
    </row>
    <row r="566" spans="1:21" x14ac:dyDescent="0.3">
      <c r="A566" t="s">
        <v>1480</v>
      </c>
      <c r="B566">
        <f>IF(Table13[[#This Row],[Release Period2]]="Normal",1,0)</f>
        <v>0</v>
      </c>
      <c r="C566" t="s">
        <v>23</v>
      </c>
      <c r="D566">
        <f>IF(Table13[[#This Row],[Whether Remake]]="No",0,1)</f>
        <v>0</v>
      </c>
      <c r="E566" t="s">
        <v>16</v>
      </c>
      <c r="F566">
        <f>IF(Table13[[#This Row],[Whether Franchise]]="No",0,1)</f>
        <v>1</v>
      </c>
      <c r="G566" t="s">
        <v>18</v>
      </c>
      <c r="H566" t="s">
        <v>55</v>
      </c>
      <c r="I566">
        <f>IF(Table13[[#This Row],[New Actor2]]="No",0,1)</f>
        <v>0</v>
      </c>
      <c r="J566" t="s">
        <v>16</v>
      </c>
      <c r="K566">
        <f>IF(Table13[[#This Row],[New Director2]]="No",0,1)</f>
        <v>0</v>
      </c>
      <c r="L566" t="s">
        <v>16</v>
      </c>
      <c r="M566">
        <f>IF(Table13[[#This Row],[New Music Director]]="No",0,1)</f>
        <v>0</v>
      </c>
      <c r="N566" t="s">
        <v>16</v>
      </c>
      <c r="O566" t="s">
        <v>1474</v>
      </c>
      <c r="P566" t="s">
        <v>1479</v>
      </c>
      <c r="Q566" t="s">
        <v>802</v>
      </c>
      <c r="R566">
        <v>3500</v>
      </c>
      <c r="S566" s="2">
        <v>950000000</v>
      </c>
      <c r="T566" s="2">
        <v>2915240000</v>
      </c>
      <c r="U566" t="str">
        <f t="shared" si="8"/>
        <v>Blockbuster</v>
      </c>
    </row>
    <row r="567" spans="1:21" x14ac:dyDescent="0.3">
      <c r="A567" t="s">
        <v>1481</v>
      </c>
      <c r="B567">
        <f>IF(Table13[[#This Row],[Release Period2]]="Normal",1,0)</f>
        <v>0</v>
      </c>
      <c r="C567" t="s">
        <v>23</v>
      </c>
      <c r="D567">
        <f>IF(Table13[[#This Row],[Whether Remake]]="No",0,1)</f>
        <v>0</v>
      </c>
      <c r="E567" t="s">
        <v>16</v>
      </c>
      <c r="F567">
        <f>IF(Table13[[#This Row],[Whether Franchise]]="No",0,1)</f>
        <v>1</v>
      </c>
      <c r="G567" t="s">
        <v>18</v>
      </c>
      <c r="H567" t="s">
        <v>55</v>
      </c>
      <c r="I567">
        <f>IF(Table13[[#This Row],[New Actor2]]="No",0,1)</f>
        <v>0</v>
      </c>
      <c r="J567" t="s">
        <v>16</v>
      </c>
      <c r="K567">
        <f>IF(Table13[[#This Row],[New Director2]]="No",0,1)</f>
        <v>0</v>
      </c>
      <c r="L567" t="s">
        <v>16</v>
      </c>
      <c r="M567">
        <f>IF(Table13[[#This Row],[New Music Director]]="No",0,1)</f>
        <v>0</v>
      </c>
      <c r="N567" t="s">
        <v>16</v>
      </c>
      <c r="O567" t="s">
        <v>1474</v>
      </c>
      <c r="P567" t="s">
        <v>1482</v>
      </c>
      <c r="Q567" t="s">
        <v>69</v>
      </c>
      <c r="R567">
        <v>1000</v>
      </c>
      <c r="S567" s="2">
        <v>420000000</v>
      </c>
      <c r="T567" s="2">
        <v>1513890000</v>
      </c>
      <c r="U567" t="str">
        <f t="shared" si="8"/>
        <v>Blockbuster</v>
      </c>
    </row>
    <row r="568" spans="1:21" x14ac:dyDescent="0.3">
      <c r="A568" t="s">
        <v>1483</v>
      </c>
      <c r="B568">
        <f>IF(Table13[[#This Row],[Release Period2]]="Normal",1,0)</f>
        <v>0</v>
      </c>
      <c r="C568" t="s">
        <v>23</v>
      </c>
      <c r="D568">
        <f>IF(Table13[[#This Row],[Whether Remake]]="No",0,1)</f>
        <v>0</v>
      </c>
      <c r="E568" t="s">
        <v>16</v>
      </c>
      <c r="F568">
        <f>IF(Table13[[#This Row],[Whether Franchise]]="No",0,1)</f>
        <v>0</v>
      </c>
      <c r="G568" t="s">
        <v>16</v>
      </c>
      <c r="H568" t="s">
        <v>29</v>
      </c>
      <c r="I568">
        <f>IF(Table13[[#This Row],[New Actor2]]="No",0,1)</f>
        <v>0</v>
      </c>
      <c r="J568" t="s">
        <v>16</v>
      </c>
      <c r="K568">
        <f>IF(Table13[[#This Row],[New Director2]]="No",0,1)</f>
        <v>0</v>
      </c>
      <c r="L568" t="s">
        <v>16</v>
      </c>
      <c r="M568">
        <f>IF(Table13[[#This Row],[New Music Director]]="No",0,1)</f>
        <v>0</v>
      </c>
      <c r="N568" t="s">
        <v>16</v>
      </c>
      <c r="O568" t="s">
        <v>1474</v>
      </c>
      <c r="P568" t="s">
        <v>1484</v>
      </c>
      <c r="Q568" t="s">
        <v>802</v>
      </c>
      <c r="R568">
        <v>2550</v>
      </c>
      <c r="S568" s="2">
        <v>890000000</v>
      </c>
      <c r="T568" s="2">
        <v>1545140000</v>
      </c>
      <c r="U568" t="str">
        <f t="shared" si="8"/>
        <v>Hit</v>
      </c>
    </row>
    <row r="569" spans="1:21" x14ac:dyDescent="0.3">
      <c r="A569" t="s">
        <v>1485</v>
      </c>
      <c r="B569">
        <f>IF(Table13[[#This Row],[Release Period2]]="Normal",1,0)</f>
        <v>0</v>
      </c>
      <c r="C569" t="s">
        <v>23</v>
      </c>
      <c r="D569">
        <f>IF(Table13[[#This Row],[Whether Remake]]="No",0,1)</f>
        <v>0</v>
      </c>
      <c r="E569" t="s">
        <v>16</v>
      </c>
      <c r="F569">
        <f>IF(Table13[[#This Row],[Whether Franchise]]="No",0,1)</f>
        <v>0</v>
      </c>
      <c r="G569" t="s">
        <v>16</v>
      </c>
      <c r="H569" t="s">
        <v>24</v>
      </c>
      <c r="I569">
        <f>IF(Table13[[#This Row],[New Actor2]]="No",0,1)</f>
        <v>0</v>
      </c>
      <c r="J569" t="s">
        <v>16</v>
      </c>
      <c r="K569">
        <f>IF(Table13[[#This Row],[New Director2]]="No",0,1)</f>
        <v>0</v>
      </c>
      <c r="L569" t="s">
        <v>16</v>
      </c>
      <c r="M569">
        <f>IF(Table13[[#This Row],[New Music Director]]="No",0,1)</f>
        <v>0</v>
      </c>
      <c r="N569" t="s">
        <v>16</v>
      </c>
      <c r="O569" t="s">
        <v>1474</v>
      </c>
      <c r="P569" t="s">
        <v>624</v>
      </c>
      <c r="Q569" t="s">
        <v>624</v>
      </c>
      <c r="R569">
        <v>1300</v>
      </c>
      <c r="S569" s="2">
        <v>740000000</v>
      </c>
      <c r="T569" s="2">
        <v>548945000</v>
      </c>
      <c r="U569" t="str">
        <f t="shared" si="8"/>
        <v>Flop</v>
      </c>
    </row>
    <row r="570" spans="1:21" x14ac:dyDescent="0.3">
      <c r="A570" t="s">
        <v>1486</v>
      </c>
      <c r="B570">
        <f>IF(Table13[[#This Row],[Release Period2]]="Normal",1,0)</f>
        <v>0</v>
      </c>
      <c r="C570" t="s">
        <v>23</v>
      </c>
      <c r="D570">
        <f>IF(Table13[[#This Row],[Whether Remake]]="No",0,1)</f>
        <v>1</v>
      </c>
      <c r="E570" t="s">
        <v>18</v>
      </c>
      <c r="F570">
        <f>IF(Table13[[#This Row],[Whether Franchise]]="No",0,1)</f>
        <v>0</v>
      </c>
      <c r="G570" t="s">
        <v>16</v>
      </c>
      <c r="H570" t="s">
        <v>55</v>
      </c>
      <c r="I570">
        <f>IF(Table13[[#This Row],[New Actor2]]="No",0,1)</f>
        <v>0</v>
      </c>
      <c r="J570" t="s">
        <v>16</v>
      </c>
      <c r="K570">
        <f>IF(Table13[[#This Row],[New Director2]]="No",0,1)</f>
        <v>0</v>
      </c>
      <c r="L570" t="s">
        <v>16</v>
      </c>
      <c r="M570">
        <f>IF(Table13[[#This Row],[New Music Director]]="No",0,1)</f>
        <v>0</v>
      </c>
      <c r="N570" t="s">
        <v>16</v>
      </c>
      <c r="O570" t="s">
        <v>1474</v>
      </c>
      <c r="P570" t="s">
        <v>1487</v>
      </c>
      <c r="Q570" t="s">
        <v>133</v>
      </c>
      <c r="R570">
        <v>3250</v>
      </c>
      <c r="S570" s="2">
        <v>1600000000</v>
      </c>
      <c r="T570" s="2">
        <v>2706912500</v>
      </c>
      <c r="U570" t="str">
        <f t="shared" si="8"/>
        <v>Hit</v>
      </c>
    </row>
    <row r="571" spans="1:21" x14ac:dyDescent="0.3">
      <c r="A571" t="s">
        <v>1488</v>
      </c>
      <c r="B571">
        <f>IF(Table13[[#This Row],[Release Period2]]="Normal",1,0)</f>
        <v>1</v>
      </c>
      <c r="C571" t="s">
        <v>15</v>
      </c>
      <c r="D571">
        <f>IF(Table13[[#This Row],[Whether Remake]]="No",0,1)</f>
        <v>0</v>
      </c>
      <c r="E571" t="s">
        <v>16</v>
      </c>
      <c r="F571">
        <f>IF(Table13[[#This Row],[Whether Franchise]]="No",0,1)</f>
        <v>0</v>
      </c>
      <c r="G571" t="s">
        <v>16</v>
      </c>
      <c r="H571" t="s">
        <v>24</v>
      </c>
      <c r="I571">
        <f>IF(Table13[[#This Row],[New Actor2]]="No",0,1)</f>
        <v>0</v>
      </c>
      <c r="J571" t="s">
        <v>16</v>
      </c>
      <c r="K571">
        <f>IF(Table13[[#This Row],[New Director2]]="No",0,1)</f>
        <v>0</v>
      </c>
      <c r="L571" t="s">
        <v>16</v>
      </c>
      <c r="M571">
        <f>IF(Table13[[#This Row],[New Music Director]]="No",0,1)</f>
        <v>0</v>
      </c>
      <c r="N571" t="s">
        <v>16</v>
      </c>
      <c r="O571" t="s">
        <v>1474</v>
      </c>
      <c r="P571" t="s">
        <v>1267</v>
      </c>
      <c r="Q571" t="s">
        <v>60</v>
      </c>
      <c r="R571">
        <v>1400</v>
      </c>
      <c r="S571" s="2">
        <v>600000000</v>
      </c>
      <c r="T571" s="2">
        <v>1531610000</v>
      </c>
      <c r="U571" t="str">
        <f t="shared" si="8"/>
        <v>Blockbuster</v>
      </c>
    </row>
    <row r="572" spans="1:21" x14ac:dyDescent="0.3">
      <c r="A572" t="s">
        <v>1489</v>
      </c>
      <c r="B572">
        <f>IF(Table13[[#This Row],[Release Period2]]="Normal",1,0)</f>
        <v>0</v>
      </c>
      <c r="C572" t="s">
        <v>23</v>
      </c>
      <c r="D572">
        <f>IF(Table13[[#This Row],[Whether Remake]]="No",0,1)</f>
        <v>0</v>
      </c>
      <c r="E572" t="s">
        <v>16</v>
      </c>
      <c r="F572">
        <f>IF(Table13[[#This Row],[Whether Franchise]]="No",0,1)</f>
        <v>0</v>
      </c>
      <c r="G572" t="s">
        <v>16</v>
      </c>
      <c r="H572" t="s">
        <v>24</v>
      </c>
      <c r="I572">
        <f>IF(Table13[[#This Row],[New Actor2]]="No",0,1)</f>
        <v>1</v>
      </c>
      <c r="J572" t="s">
        <v>18</v>
      </c>
      <c r="K572">
        <f>IF(Table13[[#This Row],[New Director2]]="No",0,1)</f>
        <v>1</v>
      </c>
      <c r="L572" t="s">
        <v>18</v>
      </c>
      <c r="M572">
        <f>IF(Table13[[#This Row],[New Music Director]]="No",0,1)</f>
        <v>1</v>
      </c>
      <c r="N572" t="s">
        <v>18</v>
      </c>
      <c r="O572" t="s">
        <v>1490</v>
      </c>
      <c r="P572" t="s">
        <v>1491</v>
      </c>
      <c r="Q572" t="s">
        <v>1492</v>
      </c>
      <c r="R572">
        <v>3</v>
      </c>
      <c r="S572" s="2">
        <v>3000000</v>
      </c>
      <c r="T572" s="2">
        <v>72000</v>
      </c>
      <c r="U572" t="str">
        <f t="shared" si="8"/>
        <v>Flop</v>
      </c>
    </row>
    <row r="573" spans="1:21" x14ac:dyDescent="0.3">
      <c r="A573" t="s">
        <v>1493</v>
      </c>
      <c r="B573">
        <f>IF(Table13[[#This Row],[Release Period2]]="Normal",1,0)</f>
        <v>1</v>
      </c>
      <c r="C573" t="s">
        <v>15</v>
      </c>
      <c r="D573">
        <f>IF(Table13[[#This Row],[Whether Remake]]="No",0,1)</f>
        <v>0</v>
      </c>
      <c r="E573" t="s">
        <v>16</v>
      </c>
      <c r="F573">
        <f>IF(Table13[[#This Row],[Whether Franchise]]="No",0,1)</f>
        <v>0</v>
      </c>
      <c r="G573" t="s">
        <v>16</v>
      </c>
      <c r="H573" t="s">
        <v>29</v>
      </c>
      <c r="I573">
        <f>IF(Table13[[#This Row],[New Actor2]]="No",0,1)</f>
        <v>1</v>
      </c>
      <c r="J573" t="s">
        <v>18</v>
      </c>
      <c r="K573">
        <f>IF(Table13[[#This Row],[New Director2]]="No",0,1)</f>
        <v>1</v>
      </c>
      <c r="L573" t="s">
        <v>18</v>
      </c>
      <c r="M573">
        <f>IF(Table13[[#This Row],[New Music Director]]="No",0,1)</f>
        <v>1</v>
      </c>
      <c r="N573" t="s">
        <v>18</v>
      </c>
      <c r="O573" t="s">
        <v>1494</v>
      </c>
      <c r="P573" t="s">
        <v>1495</v>
      </c>
      <c r="Q573" t="s">
        <v>1496</v>
      </c>
      <c r="R573">
        <v>100</v>
      </c>
      <c r="S573" s="2">
        <v>30000000</v>
      </c>
      <c r="T573" s="2">
        <v>1750000</v>
      </c>
      <c r="U573" t="str">
        <f t="shared" si="8"/>
        <v>Flop</v>
      </c>
    </row>
    <row r="574" spans="1:21" x14ac:dyDescent="0.3">
      <c r="A574" t="s">
        <v>1497</v>
      </c>
      <c r="B574">
        <f>IF(Table13[[#This Row],[Release Period2]]="Normal",1,0)</f>
        <v>0</v>
      </c>
      <c r="C574" t="s">
        <v>23</v>
      </c>
      <c r="D574">
        <f>IF(Table13[[#This Row],[Whether Remake]]="No",0,1)</f>
        <v>0</v>
      </c>
      <c r="E574" t="s">
        <v>16</v>
      </c>
      <c r="F574">
        <f>IF(Table13[[#This Row],[Whether Franchise]]="No",0,1)</f>
        <v>0</v>
      </c>
      <c r="G574" t="s">
        <v>16</v>
      </c>
      <c r="H574" t="s">
        <v>38</v>
      </c>
      <c r="I574">
        <f>IF(Table13[[#This Row],[New Actor2]]="No",0,1)</f>
        <v>1</v>
      </c>
      <c r="J574" t="s">
        <v>18</v>
      </c>
      <c r="K574">
        <f>IF(Table13[[#This Row],[New Director2]]="No",0,1)</f>
        <v>1</v>
      </c>
      <c r="L574" t="s">
        <v>18</v>
      </c>
      <c r="M574">
        <f>IF(Table13[[#This Row],[New Music Director]]="No",0,1)</f>
        <v>1</v>
      </c>
      <c r="N574" t="s">
        <v>18</v>
      </c>
      <c r="O574" t="s">
        <v>1498</v>
      </c>
      <c r="P574" t="s">
        <v>1499</v>
      </c>
      <c r="Q574" t="s">
        <v>1500</v>
      </c>
      <c r="R574">
        <v>1</v>
      </c>
      <c r="S574" s="2">
        <v>2000000</v>
      </c>
      <c r="T574" s="2">
        <v>1250000</v>
      </c>
      <c r="U574" t="str">
        <f t="shared" si="8"/>
        <v>Flop</v>
      </c>
    </row>
    <row r="575" spans="1:21" x14ac:dyDescent="0.3">
      <c r="A575" t="s">
        <v>1501</v>
      </c>
      <c r="B575">
        <f>IF(Table13[[#This Row],[Release Period2]]="Normal",1,0)</f>
        <v>1</v>
      </c>
      <c r="C575" t="s">
        <v>15</v>
      </c>
      <c r="D575">
        <f>IF(Table13[[#This Row],[Whether Remake]]="No",0,1)</f>
        <v>0</v>
      </c>
      <c r="E575" t="s">
        <v>16</v>
      </c>
      <c r="F575">
        <f>IF(Table13[[#This Row],[Whether Franchise]]="No",0,1)</f>
        <v>0</v>
      </c>
      <c r="G575" t="s">
        <v>16</v>
      </c>
      <c r="H575" t="s">
        <v>24</v>
      </c>
      <c r="I575">
        <f>IF(Table13[[#This Row],[New Actor2]]="No",0,1)</f>
        <v>1</v>
      </c>
      <c r="J575" t="s">
        <v>18</v>
      </c>
      <c r="K575">
        <f>IF(Table13[[#This Row],[New Director2]]="No",0,1)</f>
        <v>0</v>
      </c>
      <c r="L575" t="s">
        <v>16</v>
      </c>
      <c r="M575">
        <f>IF(Table13[[#This Row],[New Music Director]]="No",0,1)</f>
        <v>0</v>
      </c>
      <c r="N575" t="s">
        <v>16</v>
      </c>
      <c r="O575" t="s">
        <v>1502</v>
      </c>
      <c r="P575" t="s">
        <v>1503</v>
      </c>
      <c r="Q575" t="s">
        <v>792</v>
      </c>
      <c r="R575">
        <v>45</v>
      </c>
      <c r="S575" s="2">
        <v>5500000</v>
      </c>
      <c r="T575" s="2">
        <v>3600000</v>
      </c>
      <c r="U575" t="str">
        <f t="shared" si="8"/>
        <v>Flop</v>
      </c>
    </row>
    <row r="576" spans="1:21" x14ac:dyDescent="0.3">
      <c r="A576" t="s">
        <v>1504</v>
      </c>
      <c r="B576">
        <f>IF(Table13[[#This Row],[Release Period2]]="Normal",1,0)</f>
        <v>1</v>
      </c>
      <c r="C576" t="s">
        <v>15</v>
      </c>
      <c r="D576">
        <f>IF(Table13[[#This Row],[Whether Remake]]="No",0,1)</f>
        <v>0</v>
      </c>
      <c r="E576" t="s">
        <v>16</v>
      </c>
      <c r="F576">
        <f>IF(Table13[[#This Row],[Whether Franchise]]="No",0,1)</f>
        <v>0</v>
      </c>
      <c r="G576" t="s">
        <v>16</v>
      </c>
      <c r="H576" t="s">
        <v>24</v>
      </c>
      <c r="I576">
        <f>IF(Table13[[#This Row],[New Actor2]]="No",0,1)</f>
        <v>1</v>
      </c>
      <c r="J576" t="s">
        <v>18</v>
      </c>
      <c r="K576">
        <f>IF(Table13[[#This Row],[New Director2]]="No",0,1)</f>
        <v>1</v>
      </c>
      <c r="L576" t="s">
        <v>18</v>
      </c>
      <c r="M576">
        <f>IF(Table13[[#This Row],[New Music Director]]="No",0,1)</f>
        <v>1</v>
      </c>
      <c r="N576" t="s">
        <v>18</v>
      </c>
      <c r="O576" t="s">
        <v>1505</v>
      </c>
      <c r="P576" t="s">
        <v>1506</v>
      </c>
      <c r="Q576" t="s">
        <v>574</v>
      </c>
      <c r="R576">
        <v>135</v>
      </c>
      <c r="S576" s="2">
        <v>35000000</v>
      </c>
      <c r="T576" s="2">
        <v>37400000</v>
      </c>
      <c r="U576" t="str">
        <f t="shared" si="8"/>
        <v>Hit</v>
      </c>
    </row>
    <row r="577" spans="1:21" x14ac:dyDescent="0.3">
      <c r="A577">
        <v>404</v>
      </c>
      <c r="B577">
        <f>IF(Table13[[#This Row],[Release Period2]]="Normal",1,0)</f>
        <v>1</v>
      </c>
      <c r="C577" t="s">
        <v>15</v>
      </c>
      <c r="D577">
        <f>IF(Table13[[#This Row],[Whether Remake]]="No",0,1)</f>
        <v>0</v>
      </c>
      <c r="E577" t="s">
        <v>16</v>
      </c>
      <c r="F577">
        <f>IF(Table13[[#This Row],[Whether Franchise]]="No",0,1)</f>
        <v>0</v>
      </c>
      <c r="G577" t="s">
        <v>16</v>
      </c>
      <c r="H577" t="s">
        <v>29</v>
      </c>
      <c r="I577">
        <f>IF(Table13[[#This Row],[New Actor2]]="No",0,1)</f>
        <v>0</v>
      </c>
      <c r="J577" t="s">
        <v>16</v>
      </c>
      <c r="K577">
        <f>IF(Table13[[#This Row],[New Director2]]="No",0,1)</f>
        <v>0</v>
      </c>
      <c r="L577" t="s">
        <v>16</v>
      </c>
      <c r="M577">
        <f>IF(Table13[[#This Row],[New Music Director]]="No",0,1)</f>
        <v>1</v>
      </c>
      <c r="N577" t="s">
        <v>18</v>
      </c>
      <c r="O577" t="s">
        <v>1505</v>
      </c>
      <c r="P577" t="s">
        <v>1507</v>
      </c>
      <c r="Q577" t="s">
        <v>1505</v>
      </c>
      <c r="R577">
        <v>225</v>
      </c>
      <c r="S577" s="2">
        <v>40000000</v>
      </c>
      <c r="T577" s="2">
        <v>15700000</v>
      </c>
      <c r="U577" t="str">
        <f t="shared" si="8"/>
        <v>Flop</v>
      </c>
    </row>
    <row r="578" spans="1:21" x14ac:dyDescent="0.3">
      <c r="A578" t="s">
        <v>1508</v>
      </c>
      <c r="B578">
        <f>IF(Table13[[#This Row],[Release Period2]]="Normal",1,0)</f>
        <v>0</v>
      </c>
      <c r="C578" t="s">
        <v>23</v>
      </c>
      <c r="D578">
        <f>IF(Table13[[#This Row],[Whether Remake]]="No",0,1)</f>
        <v>0</v>
      </c>
      <c r="E578" t="s">
        <v>16</v>
      </c>
      <c r="F578">
        <f>IF(Table13[[#This Row],[Whether Franchise]]="No",0,1)</f>
        <v>0</v>
      </c>
      <c r="G578" t="s">
        <v>16</v>
      </c>
      <c r="H578" t="s">
        <v>38</v>
      </c>
      <c r="I578">
        <f>IF(Table13[[#This Row],[New Actor2]]="No",0,1)</f>
        <v>1</v>
      </c>
      <c r="J578" t="s">
        <v>18</v>
      </c>
      <c r="K578">
        <f>IF(Table13[[#This Row],[New Director2]]="No",0,1)</f>
        <v>0</v>
      </c>
      <c r="L578" t="s">
        <v>16</v>
      </c>
      <c r="M578">
        <f>IF(Table13[[#This Row],[New Music Director]]="No",0,1)</f>
        <v>0</v>
      </c>
      <c r="N578" t="s">
        <v>16</v>
      </c>
      <c r="O578" t="s">
        <v>1509</v>
      </c>
      <c r="P578" t="s">
        <v>1052</v>
      </c>
      <c r="Q578" t="s">
        <v>988</v>
      </c>
      <c r="R578">
        <v>3</v>
      </c>
      <c r="S578" s="2">
        <v>2500000</v>
      </c>
      <c r="T578" s="2">
        <v>2100000</v>
      </c>
      <c r="U578" t="str">
        <f t="shared" ref="U578:U641" si="9">IF(T578 &gt;= 2*S578, "Blockbuster", IF(T578 &gt;= S578, "Hit", IF(T578 &gt;= 0.75*S578, "Average", "Flop")))</f>
        <v>Average</v>
      </c>
    </row>
    <row r="579" spans="1:21" x14ac:dyDescent="0.3">
      <c r="A579" t="s">
        <v>1510</v>
      </c>
      <c r="B579">
        <f>IF(Table13[[#This Row],[Release Period2]]="Normal",1,0)</f>
        <v>0</v>
      </c>
      <c r="C579" t="s">
        <v>23</v>
      </c>
      <c r="D579">
        <f>IF(Table13[[#This Row],[Whether Remake]]="No",0,1)</f>
        <v>0</v>
      </c>
      <c r="E579" t="s">
        <v>16</v>
      </c>
      <c r="F579">
        <f>IF(Table13[[#This Row],[Whether Franchise]]="No",0,1)</f>
        <v>0</v>
      </c>
      <c r="G579" t="s">
        <v>16</v>
      </c>
      <c r="H579" t="s">
        <v>64</v>
      </c>
      <c r="I579">
        <f>IF(Table13[[#This Row],[New Actor2]]="No",0,1)</f>
        <v>0</v>
      </c>
      <c r="J579" t="s">
        <v>16</v>
      </c>
      <c r="K579">
        <f>IF(Table13[[#This Row],[New Director2]]="No",0,1)</f>
        <v>1</v>
      </c>
      <c r="L579" t="s">
        <v>18</v>
      </c>
      <c r="M579">
        <f>IF(Table13[[#This Row],[New Music Director]]="No",0,1)</f>
        <v>0</v>
      </c>
      <c r="N579" t="s">
        <v>16</v>
      </c>
      <c r="O579" t="s">
        <v>1511</v>
      </c>
      <c r="P579" t="s">
        <v>1512</v>
      </c>
      <c r="Q579" t="s">
        <v>58</v>
      </c>
      <c r="R579">
        <v>600</v>
      </c>
      <c r="S579" s="2">
        <v>150000000</v>
      </c>
      <c r="T579" s="2">
        <v>842022500</v>
      </c>
      <c r="U579" t="str">
        <f t="shared" si="9"/>
        <v>Blockbuster</v>
      </c>
    </row>
    <row r="580" spans="1:21" x14ac:dyDescent="0.3">
      <c r="A580" t="s">
        <v>1513</v>
      </c>
      <c r="B580">
        <f>IF(Table13[[#This Row],[Release Period2]]="Normal",1,0)</f>
        <v>0</v>
      </c>
      <c r="C580" t="s">
        <v>23</v>
      </c>
      <c r="D580">
        <f>IF(Table13[[#This Row],[Whether Remake]]="No",0,1)</f>
        <v>0</v>
      </c>
      <c r="E580" t="s">
        <v>16</v>
      </c>
      <c r="F580">
        <f>IF(Table13[[#This Row],[Whether Franchise]]="No",0,1)</f>
        <v>0</v>
      </c>
      <c r="G580" t="s">
        <v>16</v>
      </c>
      <c r="H580" t="s">
        <v>42</v>
      </c>
      <c r="I580">
        <f>IF(Table13[[#This Row],[New Actor2]]="No",0,1)</f>
        <v>0</v>
      </c>
      <c r="J580" t="s">
        <v>16</v>
      </c>
      <c r="K580">
        <f>IF(Table13[[#This Row],[New Director2]]="No",0,1)</f>
        <v>1</v>
      </c>
      <c r="L580" t="s">
        <v>18</v>
      </c>
      <c r="M580">
        <f>IF(Table13[[#This Row],[New Music Director]]="No",0,1)</f>
        <v>0</v>
      </c>
      <c r="N580" t="s">
        <v>16</v>
      </c>
      <c r="O580" t="s">
        <v>1511</v>
      </c>
      <c r="P580" t="s">
        <v>155</v>
      </c>
      <c r="Q580" t="s">
        <v>79</v>
      </c>
      <c r="R580">
        <v>1250</v>
      </c>
      <c r="S580" s="2">
        <v>230000000</v>
      </c>
      <c r="T580" s="2">
        <v>911950000</v>
      </c>
      <c r="U580" t="str">
        <f t="shared" si="9"/>
        <v>Blockbuster</v>
      </c>
    </row>
    <row r="581" spans="1:21" x14ac:dyDescent="0.3">
      <c r="A581" t="s">
        <v>1514</v>
      </c>
      <c r="B581">
        <f>IF(Table13[[#This Row],[Release Period2]]="Normal",1,0)</f>
        <v>0</v>
      </c>
      <c r="C581" t="s">
        <v>23</v>
      </c>
      <c r="D581">
        <f>IF(Table13[[#This Row],[Whether Remake]]="No",0,1)</f>
        <v>0</v>
      </c>
      <c r="E581" t="s">
        <v>16</v>
      </c>
      <c r="F581">
        <f>IF(Table13[[#This Row],[Whether Franchise]]="No",0,1)</f>
        <v>0</v>
      </c>
      <c r="G581" t="s">
        <v>16</v>
      </c>
      <c r="H581" t="s">
        <v>118</v>
      </c>
      <c r="I581">
        <f>IF(Table13[[#This Row],[New Actor2]]="No",0,1)</f>
        <v>0</v>
      </c>
      <c r="J581" t="s">
        <v>16</v>
      </c>
      <c r="K581">
        <f>IF(Table13[[#This Row],[New Director2]]="No",0,1)</f>
        <v>1</v>
      </c>
      <c r="L581" t="s">
        <v>18</v>
      </c>
      <c r="M581">
        <f>IF(Table13[[#This Row],[New Music Director]]="No",0,1)</f>
        <v>0</v>
      </c>
      <c r="N581" t="s">
        <v>16</v>
      </c>
      <c r="O581" t="s">
        <v>1511</v>
      </c>
      <c r="P581" t="s">
        <v>1515</v>
      </c>
      <c r="Q581" t="s">
        <v>128</v>
      </c>
      <c r="R581">
        <v>1650</v>
      </c>
      <c r="S581" s="2">
        <v>320000000</v>
      </c>
      <c r="T581" s="2">
        <v>938420000</v>
      </c>
      <c r="U581" t="str">
        <f t="shared" si="9"/>
        <v>Blockbuster</v>
      </c>
    </row>
    <row r="582" spans="1:21" x14ac:dyDescent="0.3">
      <c r="A582" t="s">
        <v>1516</v>
      </c>
      <c r="B582">
        <f>IF(Table13[[#This Row],[Release Period2]]="Normal",1,0)</f>
        <v>1</v>
      </c>
      <c r="C582" t="s">
        <v>15</v>
      </c>
      <c r="D582">
        <f>IF(Table13[[#This Row],[Whether Remake]]="No",0,1)</f>
        <v>0</v>
      </c>
      <c r="E582" t="s">
        <v>16</v>
      </c>
      <c r="F582">
        <f>IF(Table13[[#This Row],[Whether Franchise]]="No",0,1)</f>
        <v>0</v>
      </c>
      <c r="G582" t="s">
        <v>16</v>
      </c>
      <c r="H582" t="s">
        <v>118</v>
      </c>
      <c r="I582">
        <f>IF(Table13[[#This Row],[New Actor2]]="No",0,1)</f>
        <v>0</v>
      </c>
      <c r="J582" t="s">
        <v>16</v>
      </c>
      <c r="K582">
        <f>IF(Table13[[#This Row],[New Director2]]="No",0,1)</f>
        <v>1</v>
      </c>
      <c r="L582" t="s">
        <v>18</v>
      </c>
      <c r="M582">
        <f>IF(Table13[[#This Row],[New Music Director]]="No",0,1)</f>
        <v>0</v>
      </c>
      <c r="N582" t="s">
        <v>16</v>
      </c>
      <c r="O582" t="s">
        <v>1511</v>
      </c>
      <c r="P582" t="s">
        <v>1517</v>
      </c>
      <c r="Q582" t="s">
        <v>133</v>
      </c>
      <c r="R582">
        <v>875</v>
      </c>
      <c r="S582" s="2">
        <v>220000000</v>
      </c>
      <c r="T582" s="2">
        <v>284100000</v>
      </c>
      <c r="U582" t="str">
        <f t="shared" si="9"/>
        <v>Hit</v>
      </c>
    </row>
    <row r="583" spans="1:21" x14ac:dyDescent="0.3">
      <c r="A583" t="s">
        <v>1518</v>
      </c>
      <c r="B583">
        <f>IF(Table13[[#This Row],[Release Period2]]="Normal",1,0)</f>
        <v>1</v>
      </c>
      <c r="C583" t="s">
        <v>15</v>
      </c>
      <c r="D583">
        <f>IF(Table13[[#This Row],[Whether Remake]]="No",0,1)</f>
        <v>0</v>
      </c>
      <c r="E583" t="s">
        <v>16</v>
      </c>
      <c r="F583">
        <f>IF(Table13[[#This Row],[Whether Franchise]]="No",0,1)</f>
        <v>0</v>
      </c>
      <c r="G583" t="s">
        <v>16</v>
      </c>
      <c r="H583" t="s">
        <v>118</v>
      </c>
      <c r="I583">
        <f>IF(Table13[[#This Row],[New Actor2]]="No",0,1)</f>
        <v>0</v>
      </c>
      <c r="J583" t="s">
        <v>16</v>
      </c>
      <c r="K583">
        <f>IF(Table13[[#This Row],[New Director2]]="No",0,1)</f>
        <v>0</v>
      </c>
      <c r="L583" t="s">
        <v>16</v>
      </c>
      <c r="M583">
        <f>IF(Table13[[#This Row],[New Music Director]]="No",0,1)</f>
        <v>0</v>
      </c>
      <c r="N583" t="s">
        <v>16</v>
      </c>
      <c r="O583" t="s">
        <v>1511</v>
      </c>
      <c r="P583" t="s">
        <v>435</v>
      </c>
      <c r="Q583" t="s">
        <v>60</v>
      </c>
      <c r="R583">
        <v>1250</v>
      </c>
      <c r="S583" s="2">
        <v>320000000</v>
      </c>
      <c r="T583" s="2">
        <v>426425000</v>
      </c>
      <c r="U583" t="str">
        <f t="shared" si="9"/>
        <v>Hit</v>
      </c>
    </row>
    <row r="584" spans="1:21" x14ac:dyDescent="0.3">
      <c r="A584" t="s">
        <v>1519</v>
      </c>
      <c r="B584">
        <f>IF(Table13[[#This Row],[Release Period2]]="Normal",1,0)</f>
        <v>1</v>
      </c>
      <c r="C584" t="s">
        <v>15</v>
      </c>
      <c r="D584">
        <f>IF(Table13[[#This Row],[Whether Remake]]="No",0,1)</f>
        <v>0</v>
      </c>
      <c r="E584" t="s">
        <v>16</v>
      </c>
      <c r="F584">
        <f>IF(Table13[[#This Row],[Whether Franchise]]="No",0,1)</f>
        <v>0</v>
      </c>
      <c r="G584" t="s">
        <v>16</v>
      </c>
      <c r="H584" t="s">
        <v>64</v>
      </c>
      <c r="I584">
        <f>IF(Table13[[#This Row],[New Actor2]]="No",0,1)</f>
        <v>0</v>
      </c>
      <c r="J584" t="s">
        <v>16</v>
      </c>
      <c r="K584">
        <f>IF(Table13[[#This Row],[New Director2]]="No",0,1)</f>
        <v>1</v>
      </c>
      <c r="L584" t="s">
        <v>18</v>
      </c>
      <c r="M584">
        <f>IF(Table13[[#This Row],[New Music Director]]="No",0,1)</f>
        <v>1</v>
      </c>
      <c r="N584" t="s">
        <v>18</v>
      </c>
      <c r="O584" t="s">
        <v>1511</v>
      </c>
      <c r="P584" t="s">
        <v>1520</v>
      </c>
      <c r="Q584" t="s">
        <v>1521</v>
      </c>
      <c r="R584">
        <v>1050</v>
      </c>
      <c r="S584" s="2">
        <v>230000000</v>
      </c>
      <c r="T584" s="2">
        <v>739957500</v>
      </c>
      <c r="U584" t="str">
        <f t="shared" si="9"/>
        <v>Blockbuster</v>
      </c>
    </row>
    <row r="585" spans="1:21" x14ac:dyDescent="0.3">
      <c r="A585" t="s">
        <v>1522</v>
      </c>
      <c r="B585">
        <f>IF(Table13[[#This Row],[Release Period2]]="Normal",1,0)</f>
        <v>0</v>
      </c>
      <c r="C585" t="s">
        <v>23</v>
      </c>
      <c r="D585">
        <f>IF(Table13[[#This Row],[Whether Remake]]="No",0,1)</f>
        <v>0</v>
      </c>
      <c r="E585" t="s">
        <v>16</v>
      </c>
      <c r="F585">
        <f>IF(Table13[[#This Row],[Whether Franchise]]="No",0,1)</f>
        <v>0</v>
      </c>
      <c r="G585" t="s">
        <v>16</v>
      </c>
      <c r="H585" t="s">
        <v>118</v>
      </c>
      <c r="I585">
        <f>IF(Table13[[#This Row],[New Actor2]]="No",0,1)</f>
        <v>0</v>
      </c>
      <c r="J585" t="s">
        <v>16</v>
      </c>
      <c r="K585">
        <f>IF(Table13[[#This Row],[New Director2]]="No",0,1)</f>
        <v>0</v>
      </c>
      <c r="L585" t="s">
        <v>16</v>
      </c>
      <c r="M585">
        <f>IF(Table13[[#This Row],[New Music Director]]="No",0,1)</f>
        <v>0</v>
      </c>
      <c r="N585" t="s">
        <v>16</v>
      </c>
      <c r="O585" t="s">
        <v>1511</v>
      </c>
      <c r="P585" t="s">
        <v>1520</v>
      </c>
      <c r="Q585" t="s">
        <v>133</v>
      </c>
      <c r="R585">
        <v>1400</v>
      </c>
      <c r="S585" s="2">
        <v>450000000</v>
      </c>
      <c r="T585" s="2">
        <v>311207500</v>
      </c>
      <c r="U585" t="str">
        <f t="shared" si="9"/>
        <v>Flop</v>
      </c>
    </row>
    <row r="586" spans="1:21" x14ac:dyDescent="0.3">
      <c r="A586" t="s">
        <v>1523</v>
      </c>
      <c r="B586">
        <f>IF(Table13[[#This Row],[Release Period2]]="Normal",1,0)</f>
        <v>0</v>
      </c>
      <c r="C586" t="s">
        <v>23</v>
      </c>
      <c r="D586">
        <f>IF(Table13[[#This Row],[Whether Remake]]="No",0,1)</f>
        <v>0</v>
      </c>
      <c r="E586" t="s">
        <v>16</v>
      </c>
      <c r="F586">
        <f>IF(Table13[[#This Row],[Whether Franchise]]="No",0,1)</f>
        <v>0</v>
      </c>
      <c r="G586" t="s">
        <v>16</v>
      </c>
      <c r="H586" t="s">
        <v>29</v>
      </c>
      <c r="I586">
        <f>IF(Table13[[#This Row],[New Actor2]]="No",0,1)</f>
        <v>0</v>
      </c>
      <c r="J586" t="s">
        <v>16</v>
      </c>
      <c r="K586">
        <f>IF(Table13[[#This Row],[New Director2]]="No",0,1)</f>
        <v>0</v>
      </c>
      <c r="L586" t="s">
        <v>16</v>
      </c>
      <c r="M586">
        <f>IF(Table13[[#This Row],[New Music Director]]="No",0,1)</f>
        <v>0</v>
      </c>
      <c r="N586" t="s">
        <v>16</v>
      </c>
      <c r="O586" t="s">
        <v>1511</v>
      </c>
      <c r="P586" t="s">
        <v>1482</v>
      </c>
      <c r="Q586" t="s">
        <v>69</v>
      </c>
      <c r="R586">
        <v>875</v>
      </c>
      <c r="S586" s="2">
        <v>310000000</v>
      </c>
      <c r="T586" s="2">
        <v>356060000</v>
      </c>
      <c r="U586" t="str">
        <f t="shared" si="9"/>
        <v>Hit</v>
      </c>
    </row>
    <row r="587" spans="1:21" x14ac:dyDescent="0.3">
      <c r="A587" t="s">
        <v>1524</v>
      </c>
      <c r="B587">
        <f>IF(Table13[[#This Row],[Release Period2]]="Normal",1,0)</f>
        <v>0</v>
      </c>
      <c r="C587" t="s">
        <v>23</v>
      </c>
      <c r="D587">
        <f>IF(Table13[[#This Row],[Whether Remake]]="No",0,1)</f>
        <v>0</v>
      </c>
      <c r="E587" t="s">
        <v>16</v>
      </c>
      <c r="F587">
        <f>IF(Table13[[#This Row],[Whether Franchise]]="No",0,1)</f>
        <v>0</v>
      </c>
      <c r="G587" t="s">
        <v>16</v>
      </c>
      <c r="H587" t="s">
        <v>24</v>
      </c>
      <c r="I587">
        <f>IF(Table13[[#This Row],[New Actor2]]="No",0,1)</f>
        <v>0</v>
      </c>
      <c r="J587" t="s">
        <v>16</v>
      </c>
      <c r="K587">
        <f>IF(Table13[[#This Row],[New Director2]]="No",0,1)</f>
        <v>0</v>
      </c>
      <c r="L587" t="s">
        <v>16</v>
      </c>
      <c r="M587">
        <f>IF(Table13[[#This Row],[New Music Director]]="No",0,1)</f>
        <v>0</v>
      </c>
      <c r="N587" t="s">
        <v>16</v>
      </c>
      <c r="O587" t="s">
        <v>1511</v>
      </c>
      <c r="P587" t="s">
        <v>200</v>
      </c>
      <c r="Q587" t="s">
        <v>200</v>
      </c>
      <c r="R587">
        <v>1850</v>
      </c>
      <c r="S587" s="2">
        <v>410000000</v>
      </c>
      <c r="T587" s="2">
        <v>617615000</v>
      </c>
      <c r="U587" t="str">
        <f t="shared" si="9"/>
        <v>Hit</v>
      </c>
    </row>
    <row r="588" spans="1:21" x14ac:dyDescent="0.3">
      <c r="A588" t="s">
        <v>1525</v>
      </c>
      <c r="B588">
        <f>IF(Table13[[#This Row],[Release Period2]]="Normal",1,0)</f>
        <v>1</v>
      </c>
      <c r="C588" t="s">
        <v>15</v>
      </c>
      <c r="D588">
        <f>IF(Table13[[#This Row],[Whether Remake]]="No",0,1)</f>
        <v>0</v>
      </c>
      <c r="E588" t="s">
        <v>16</v>
      </c>
      <c r="F588">
        <f>IF(Table13[[#This Row],[Whether Franchise]]="No",0,1)</f>
        <v>0</v>
      </c>
      <c r="G588" t="s">
        <v>16</v>
      </c>
      <c r="H588" t="s">
        <v>24</v>
      </c>
      <c r="I588">
        <f>IF(Table13[[#This Row],[New Actor2]]="No",0,1)</f>
        <v>1</v>
      </c>
      <c r="J588" t="s">
        <v>18</v>
      </c>
      <c r="K588">
        <f>IF(Table13[[#This Row],[New Director2]]="No",0,1)</f>
        <v>1</v>
      </c>
      <c r="L588" t="s">
        <v>18</v>
      </c>
      <c r="M588">
        <f>IF(Table13[[#This Row],[New Music Director]]="No",0,1)</f>
        <v>1</v>
      </c>
      <c r="N588" t="s">
        <v>18</v>
      </c>
      <c r="O588" t="s">
        <v>1526</v>
      </c>
      <c r="P588" t="s">
        <v>1527</v>
      </c>
      <c r="Q588" t="s">
        <v>1528</v>
      </c>
      <c r="R588">
        <v>2</v>
      </c>
      <c r="S588" s="2">
        <v>4000000</v>
      </c>
      <c r="T588" s="2">
        <v>35000</v>
      </c>
      <c r="U588" t="str">
        <f t="shared" si="9"/>
        <v>Flop</v>
      </c>
    </row>
    <row r="589" spans="1:21" x14ac:dyDescent="0.3">
      <c r="A589" t="s">
        <v>1529</v>
      </c>
      <c r="B589">
        <f>IF(Table13[[#This Row],[Release Period2]]="Normal",1,0)</f>
        <v>1</v>
      </c>
      <c r="C589" t="s">
        <v>15</v>
      </c>
      <c r="D589">
        <f>IF(Table13[[#This Row],[Whether Remake]]="No",0,1)</f>
        <v>0</v>
      </c>
      <c r="E589" t="s">
        <v>16</v>
      </c>
      <c r="F589">
        <f>IF(Table13[[#This Row],[Whether Franchise]]="No",0,1)</f>
        <v>0</v>
      </c>
      <c r="G589" t="s">
        <v>16</v>
      </c>
      <c r="H589" t="s">
        <v>24</v>
      </c>
      <c r="I589">
        <f>IF(Table13[[#This Row],[New Actor2]]="No",0,1)</f>
        <v>0</v>
      </c>
      <c r="J589" t="s">
        <v>16</v>
      </c>
      <c r="K589">
        <f>IF(Table13[[#This Row],[New Director2]]="No",0,1)</f>
        <v>0</v>
      </c>
      <c r="L589" t="s">
        <v>16</v>
      </c>
      <c r="M589">
        <f>IF(Table13[[#This Row],[New Music Director]]="No",0,1)</f>
        <v>0</v>
      </c>
      <c r="N589" t="s">
        <v>16</v>
      </c>
      <c r="O589" t="s">
        <v>1530</v>
      </c>
      <c r="P589" t="s">
        <v>1197</v>
      </c>
      <c r="Q589" t="s">
        <v>69</v>
      </c>
      <c r="R589">
        <v>225</v>
      </c>
      <c r="S589" s="2">
        <v>95000000</v>
      </c>
      <c r="T589" s="2">
        <v>244535000</v>
      </c>
      <c r="U589" t="str">
        <f t="shared" si="9"/>
        <v>Blockbuster</v>
      </c>
    </row>
    <row r="590" spans="1:21" x14ac:dyDescent="0.3">
      <c r="A590" t="s">
        <v>1531</v>
      </c>
      <c r="B590">
        <f>IF(Table13[[#This Row],[Release Period2]]="Normal",1,0)</f>
        <v>1</v>
      </c>
      <c r="C590" t="s">
        <v>15</v>
      </c>
      <c r="D590">
        <f>IF(Table13[[#This Row],[Whether Remake]]="No",0,1)</f>
        <v>0</v>
      </c>
      <c r="E590" t="s">
        <v>16</v>
      </c>
      <c r="F590">
        <f>IF(Table13[[#This Row],[Whether Franchise]]="No",0,1)</f>
        <v>0</v>
      </c>
      <c r="G590" t="s">
        <v>16</v>
      </c>
      <c r="H590" t="s">
        <v>17</v>
      </c>
      <c r="I590">
        <f>IF(Table13[[#This Row],[New Actor2]]="No",0,1)</f>
        <v>0</v>
      </c>
      <c r="J590" t="s">
        <v>16</v>
      </c>
      <c r="K590">
        <f>IF(Table13[[#This Row],[New Director2]]="No",0,1)</f>
        <v>0</v>
      </c>
      <c r="L590" t="s">
        <v>16</v>
      </c>
      <c r="M590">
        <f>IF(Table13[[#This Row],[New Music Director]]="No",0,1)</f>
        <v>0</v>
      </c>
      <c r="N590" t="s">
        <v>16</v>
      </c>
      <c r="O590" t="s">
        <v>1530</v>
      </c>
      <c r="P590" t="s">
        <v>1532</v>
      </c>
      <c r="Q590" t="s">
        <v>430</v>
      </c>
      <c r="R590">
        <v>160</v>
      </c>
      <c r="S590" s="2">
        <v>35000000</v>
      </c>
      <c r="T590" s="2">
        <v>32300000</v>
      </c>
      <c r="U590" t="str">
        <f t="shared" si="9"/>
        <v>Average</v>
      </c>
    </row>
    <row r="591" spans="1:21" x14ac:dyDescent="0.3">
      <c r="A591" t="s">
        <v>1533</v>
      </c>
      <c r="B591">
        <f>IF(Table13[[#This Row],[Release Period2]]="Normal",1,0)</f>
        <v>1</v>
      </c>
      <c r="C591" t="s">
        <v>15</v>
      </c>
      <c r="D591">
        <f>IF(Table13[[#This Row],[Whether Remake]]="No",0,1)</f>
        <v>0</v>
      </c>
      <c r="E591" t="s">
        <v>16</v>
      </c>
      <c r="F591">
        <f>IF(Table13[[#This Row],[Whether Franchise]]="No",0,1)</f>
        <v>0</v>
      </c>
      <c r="G591" t="s">
        <v>16</v>
      </c>
      <c r="H591" t="s">
        <v>24</v>
      </c>
      <c r="I591">
        <f>IF(Table13[[#This Row],[New Actor2]]="No",0,1)</f>
        <v>0</v>
      </c>
      <c r="J591" t="s">
        <v>16</v>
      </c>
      <c r="K591">
        <f>IF(Table13[[#This Row],[New Director2]]="No",0,1)</f>
        <v>1</v>
      </c>
      <c r="L591" t="s">
        <v>18</v>
      </c>
      <c r="M591">
        <f>IF(Table13[[#This Row],[New Music Director]]="No",0,1)</f>
        <v>1</v>
      </c>
      <c r="N591" t="s">
        <v>18</v>
      </c>
      <c r="O591" t="s">
        <v>1530</v>
      </c>
      <c r="P591" t="s">
        <v>1534</v>
      </c>
      <c r="Q591" t="s">
        <v>1535</v>
      </c>
      <c r="R591">
        <v>45</v>
      </c>
      <c r="S591" s="2">
        <v>30000000</v>
      </c>
      <c r="T591" s="2">
        <v>1700000</v>
      </c>
      <c r="U591" t="str">
        <f t="shared" si="9"/>
        <v>Flop</v>
      </c>
    </row>
    <row r="592" spans="1:21" x14ac:dyDescent="0.3">
      <c r="A592" t="s">
        <v>1536</v>
      </c>
      <c r="B592">
        <f>IF(Table13[[#This Row],[Release Period2]]="Normal",1,0)</f>
        <v>0</v>
      </c>
      <c r="C592" t="s">
        <v>23</v>
      </c>
      <c r="D592">
        <f>IF(Table13[[#This Row],[Whether Remake]]="No",0,1)</f>
        <v>0</v>
      </c>
      <c r="E592" t="s">
        <v>16</v>
      </c>
      <c r="F592">
        <f>IF(Table13[[#This Row],[Whether Franchise]]="No",0,1)</f>
        <v>0</v>
      </c>
      <c r="G592" t="s">
        <v>16</v>
      </c>
      <c r="H592" t="s">
        <v>24</v>
      </c>
      <c r="I592">
        <f>IF(Table13[[#This Row],[New Actor2]]="No",0,1)</f>
        <v>0</v>
      </c>
      <c r="J592" t="s">
        <v>16</v>
      </c>
      <c r="K592">
        <f>IF(Table13[[#This Row],[New Director2]]="No",0,1)</f>
        <v>0</v>
      </c>
      <c r="L592" t="s">
        <v>16</v>
      </c>
      <c r="M592">
        <f>IF(Table13[[#This Row],[New Music Director]]="No",0,1)</f>
        <v>0</v>
      </c>
      <c r="N592" t="s">
        <v>16</v>
      </c>
      <c r="O592" t="s">
        <v>1530</v>
      </c>
      <c r="P592" t="s">
        <v>1244</v>
      </c>
      <c r="Q592" t="s">
        <v>200</v>
      </c>
      <c r="R592">
        <v>675</v>
      </c>
      <c r="S592" s="2">
        <v>170000000</v>
      </c>
      <c r="T592" s="2">
        <v>471780000</v>
      </c>
      <c r="U592" t="str">
        <f t="shared" si="9"/>
        <v>Blockbuster</v>
      </c>
    </row>
    <row r="593" spans="1:21" x14ac:dyDescent="0.3">
      <c r="A593" t="s">
        <v>1385</v>
      </c>
      <c r="B593">
        <f>IF(Table13[[#This Row],[Release Period2]]="Normal",1,0)</f>
        <v>0</v>
      </c>
      <c r="C593" t="s">
        <v>23</v>
      </c>
      <c r="D593">
        <f>IF(Table13[[#This Row],[Whether Remake]]="No",0,1)</f>
        <v>1</v>
      </c>
      <c r="E593" t="s">
        <v>18</v>
      </c>
      <c r="F593">
        <f>IF(Table13[[#This Row],[Whether Franchise]]="No",0,1)</f>
        <v>0</v>
      </c>
      <c r="G593" t="s">
        <v>16</v>
      </c>
      <c r="H593" t="s">
        <v>42</v>
      </c>
      <c r="I593">
        <f>IF(Table13[[#This Row],[New Actor2]]="No",0,1)</f>
        <v>0</v>
      </c>
      <c r="J593" t="s">
        <v>16</v>
      </c>
      <c r="K593">
        <f>IF(Table13[[#This Row],[New Director2]]="No",0,1)</f>
        <v>0</v>
      </c>
      <c r="L593" t="s">
        <v>16</v>
      </c>
      <c r="M593">
        <f>IF(Table13[[#This Row],[New Music Director]]="No",0,1)</f>
        <v>0</v>
      </c>
      <c r="N593" t="s">
        <v>16</v>
      </c>
      <c r="O593" t="s">
        <v>1530</v>
      </c>
      <c r="P593" t="s">
        <v>331</v>
      </c>
      <c r="Q593" t="s">
        <v>69</v>
      </c>
      <c r="R593">
        <v>1050</v>
      </c>
      <c r="S593" s="2">
        <v>270000000</v>
      </c>
      <c r="T593" s="2">
        <v>474512500</v>
      </c>
      <c r="U593" t="str">
        <f t="shared" si="9"/>
        <v>Hit</v>
      </c>
    </row>
    <row r="594" spans="1:21" x14ac:dyDescent="0.3">
      <c r="A594" t="s">
        <v>1537</v>
      </c>
      <c r="B594">
        <f>IF(Table13[[#This Row],[Release Period2]]="Normal",1,0)</f>
        <v>1</v>
      </c>
      <c r="C594" t="s">
        <v>15</v>
      </c>
      <c r="D594">
        <f>IF(Table13[[#This Row],[Whether Remake]]="No",0,1)</f>
        <v>0</v>
      </c>
      <c r="E594" t="s">
        <v>16</v>
      </c>
      <c r="F594">
        <f>IF(Table13[[#This Row],[Whether Franchise]]="No",0,1)</f>
        <v>0</v>
      </c>
      <c r="G594" t="s">
        <v>16</v>
      </c>
      <c r="H594" t="s">
        <v>42</v>
      </c>
      <c r="I594">
        <f>IF(Table13[[#This Row],[New Actor2]]="No",0,1)</f>
        <v>0</v>
      </c>
      <c r="J594" t="s">
        <v>16</v>
      </c>
      <c r="K594">
        <f>IF(Table13[[#This Row],[New Director2]]="No",0,1)</f>
        <v>0</v>
      </c>
      <c r="L594" t="s">
        <v>16</v>
      </c>
      <c r="M594">
        <f>IF(Table13[[#This Row],[New Music Director]]="No",0,1)</f>
        <v>0</v>
      </c>
      <c r="N594" t="s">
        <v>16</v>
      </c>
      <c r="O594" t="s">
        <v>1530</v>
      </c>
      <c r="P594" t="s">
        <v>1261</v>
      </c>
      <c r="Q594" t="s">
        <v>415</v>
      </c>
      <c r="R594">
        <v>1050</v>
      </c>
      <c r="S594" s="2">
        <v>230000000</v>
      </c>
      <c r="T594" s="2">
        <v>918550000</v>
      </c>
      <c r="U594" t="str">
        <f t="shared" si="9"/>
        <v>Blockbuster</v>
      </c>
    </row>
    <row r="595" spans="1:21" x14ac:dyDescent="0.3">
      <c r="A595" t="s">
        <v>1538</v>
      </c>
      <c r="B595">
        <f>IF(Table13[[#This Row],[Release Period2]]="Normal",1,0)</f>
        <v>1</v>
      </c>
      <c r="C595" t="s">
        <v>15</v>
      </c>
      <c r="D595">
        <f>IF(Table13[[#This Row],[Whether Remake]]="No",0,1)</f>
        <v>0</v>
      </c>
      <c r="E595" t="s">
        <v>16</v>
      </c>
      <c r="F595">
        <f>IF(Table13[[#This Row],[Whether Franchise]]="No",0,1)</f>
        <v>0</v>
      </c>
      <c r="G595" t="s">
        <v>16</v>
      </c>
      <c r="H595" t="s">
        <v>29</v>
      </c>
      <c r="I595">
        <f>IF(Table13[[#This Row],[New Actor2]]="No",0,1)</f>
        <v>0</v>
      </c>
      <c r="J595" t="s">
        <v>16</v>
      </c>
      <c r="K595">
        <f>IF(Table13[[#This Row],[New Director2]]="No",0,1)</f>
        <v>0</v>
      </c>
      <c r="L595" t="s">
        <v>16</v>
      </c>
      <c r="M595">
        <f>IF(Table13[[#This Row],[New Music Director]]="No",0,1)</f>
        <v>1</v>
      </c>
      <c r="N595" t="s">
        <v>18</v>
      </c>
      <c r="O595" t="s">
        <v>1530</v>
      </c>
      <c r="P595" t="s">
        <v>778</v>
      </c>
      <c r="Q595" t="s">
        <v>1539</v>
      </c>
      <c r="R595">
        <v>650</v>
      </c>
      <c r="S595" s="2">
        <v>110000000</v>
      </c>
      <c r="T595" s="2">
        <v>148100000</v>
      </c>
      <c r="U595" t="str">
        <f t="shared" si="9"/>
        <v>Hit</v>
      </c>
    </row>
    <row r="596" spans="1:21" x14ac:dyDescent="0.3">
      <c r="A596" t="s">
        <v>1540</v>
      </c>
      <c r="B596">
        <f>IF(Table13[[#This Row],[Release Period2]]="Normal",1,0)</f>
        <v>1</v>
      </c>
      <c r="C596" t="s">
        <v>15</v>
      </c>
      <c r="D596">
        <f>IF(Table13[[#This Row],[Whether Remake]]="No",0,1)</f>
        <v>0</v>
      </c>
      <c r="E596" t="s">
        <v>16</v>
      </c>
      <c r="F596">
        <f>IF(Table13[[#This Row],[Whether Franchise]]="No",0,1)</f>
        <v>0</v>
      </c>
      <c r="G596" t="s">
        <v>16</v>
      </c>
      <c r="H596" t="s">
        <v>118</v>
      </c>
      <c r="I596">
        <f>IF(Table13[[#This Row],[New Actor2]]="No",0,1)</f>
        <v>0</v>
      </c>
      <c r="J596" t="s">
        <v>16</v>
      </c>
      <c r="K596">
        <f>IF(Table13[[#This Row],[New Director2]]="No",0,1)</f>
        <v>0</v>
      </c>
      <c r="L596" t="s">
        <v>16</v>
      </c>
      <c r="M596">
        <f>IF(Table13[[#This Row],[New Music Director]]="No",0,1)</f>
        <v>0</v>
      </c>
      <c r="N596" t="s">
        <v>16</v>
      </c>
      <c r="O596" t="s">
        <v>1530</v>
      </c>
      <c r="P596" t="s">
        <v>1541</v>
      </c>
      <c r="Q596" t="s">
        <v>799</v>
      </c>
      <c r="R596">
        <v>900</v>
      </c>
      <c r="S596" s="2">
        <v>170000000</v>
      </c>
      <c r="T596" s="2">
        <v>210300000</v>
      </c>
      <c r="U596" t="str">
        <f t="shared" si="9"/>
        <v>Hit</v>
      </c>
    </row>
    <row r="597" spans="1:21" x14ac:dyDescent="0.3">
      <c r="A597" t="s">
        <v>1542</v>
      </c>
      <c r="B597">
        <f>IF(Table13[[#This Row],[Release Period2]]="Normal",1,0)</f>
        <v>1</v>
      </c>
      <c r="C597" t="s">
        <v>15</v>
      </c>
      <c r="D597">
        <f>IF(Table13[[#This Row],[Whether Remake]]="No",0,1)</f>
        <v>0</v>
      </c>
      <c r="E597" t="s">
        <v>16</v>
      </c>
      <c r="F597">
        <f>IF(Table13[[#This Row],[Whether Franchise]]="No",0,1)</f>
        <v>0</v>
      </c>
      <c r="G597" t="s">
        <v>16</v>
      </c>
      <c r="H597" t="s">
        <v>24</v>
      </c>
      <c r="I597">
        <f>IF(Table13[[#This Row],[New Actor2]]="No",0,1)</f>
        <v>0</v>
      </c>
      <c r="J597" t="s">
        <v>16</v>
      </c>
      <c r="K597">
        <f>IF(Table13[[#This Row],[New Director2]]="No",0,1)</f>
        <v>0</v>
      </c>
      <c r="L597" t="s">
        <v>16</v>
      </c>
      <c r="M597">
        <f>IF(Table13[[#This Row],[New Music Director]]="No",0,1)</f>
        <v>0</v>
      </c>
      <c r="N597" t="s">
        <v>16</v>
      </c>
      <c r="O597" t="s">
        <v>1530</v>
      </c>
      <c r="P597" t="s">
        <v>1543</v>
      </c>
      <c r="Q597" t="s">
        <v>357</v>
      </c>
      <c r="R597">
        <v>300</v>
      </c>
      <c r="S597" s="2">
        <v>70000000</v>
      </c>
      <c r="T597" s="2">
        <v>201800000</v>
      </c>
      <c r="U597" t="str">
        <f t="shared" si="9"/>
        <v>Blockbuster</v>
      </c>
    </row>
    <row r="598" spans="1:21" x14ac:dyDescent="0.3">
      <c r="A598" t="s">
        <v>1544</v>
      </c>
      <c r="B598">
        <f>IF(Table13[[#This Row],[Release Period2]]="Normal",1,0)</f>
        <v>1</v>
      </c>
      <c r="C598" t="s">
        <v>15</v>
      </c>
      <c r="D598">
        <f>IF(Table13[[#This Row],[Whether Remake]]="No",0,1)</f>
        <v>0</v>
      </c>
      <c r="E598" t="s">
        <v>16</v>
      </c>
      <c r="F598">
        <f>IF(Table13[[#This Row],[Whether Franchise]]="No",0,1)</f>
        <v>0</v>
      </c>
      <c r="G598" t="s">
        <v>16</v>
      </c>
      <c r="H598" t="s">
        <v>17</v>
      </c>
      <c r="I598">
        <f>IF(Table13[[#This Row],[New Actor2]]="No",0,1)</f>
        <v>1</v>
      </c>
      <c r="J598" t="s">
        <v>18</v>
      </c>
      <c r="K598">
        <f>IF(Table13[[#This Row],[New Director2]]="No",0,1)</f>
        <v>1</v>
      </c>
      <c r="L598" t="s">
        <v>18</v>
      </c>
      <c r="M598">
        <f>IF(Table13[[#This Row],[New Music Director]]="No",0,1)</f>
        <v>1</v>
      </c>
      <c r="N598" t="s">
        <v>18</v>
      </c>
      <c r="O598" t="s">
        <v>1545</v>
      </c>
      <c r="P598" t="s">
        <v>1546</v>
      </c>
      <c r="Q598" t="s">
        <v>912</v>
      </c>
      <c r="R598">
        <v>35</v>
      </c>
      <c r="S598" s="2">
        <v>8000000</v>
      </c>
      <c r="T598" s="2">
        <v>2700000</v>
      </c>
      <c r="U598" t="str">
        <f t="shared" si="9"/>
        <v>Flop</v>
      </c>
    </row>
    <row r="599" spans="1:21" x14ac:dyDescent="0.3">
      <c r="A599" t="s">
        <v>1547</v>
      </c>
      <c r="B599">
        <f>IF(Table13[[#This Row],[Release Period2]]="Normal",1,0)</f>
        <v>0</v>
      </c>
      <c r="C599" t="s">
        <v>23</v>
      </c>
      <c r="D599">
        <f>IF(Table13[[#This Row],[Whether Remake]]="No",0,1)</f>
        <v>0</v>
      </c>
      <c r="E599" t="s">
        <v>16</v>
      </c>
      <c r="F599">
        <f>IF(Table13[[#This Row],[Whether Franchise]]="No",0,1)</f>
        <v>0</v>
      </c>
      <c r="G599" t="s">
        <v>16</v>
      </c>
      <c r="H599" t="s">
        <v>24</v>
      </c>
      <c r="I599">
        <f>IF(Table13[[#This Row],[New Actor2]]="No",0,1)</f>
        <v>0</v>
      </c>
      <c r="J599" t="s">
        <v>16</v>
      </c>
      <c r="K599">
        <f>IF(Table13[[#This Row],[New Director2]]="No",0,1)</f>
        <v>1</v>
      </c>
      <c r="L599" t="s">
        <v>18</v>
      </c>
      <c r="M599">
        <f>IF(Table13[[#This Row],[New Music Director]]="No",0,1)</f>
        <v>0</v>
      </c>
      <c r="N599" t="s">
        <v>16</v>
      </c>
      <c r="O599" t="s">
        <v>1548</v>
      </c>
      <c r="P599" t="s">
        <v>1549</v>
      </c>
      <c r="Q599" t="s">
        <v>736</v>
      </c>
      <c r="R599">
        <v>75</v>
      </c>
      <c r="S599" s="2">
        <v>35000000</v>
      </c>
      <c r="T599" s="2">
        <v>1650000</v>
      </c>
      <c r="U599" t="str">
        <f t="shared" si="9"/>
        <v>Flop</v>
      </c>
    </row>
    <row r="600" spans="1:21" x14ac:dyDescent="0.3">
      <c r="A600" t="s">
        <v>1550</v>
      </c>
      <c r="B600">
        <f>IF(Table13[[#This Row],[Release Period2]]="Normal",1,0)</f>
        <v>0</v>
      </c>
      <c r="C600" t="s">
        <v>23</v>
      </c>
      <c r="D600">
        <f>IF(Table13[[#This Row],[Whether Remake]]="No",0,1)</f>
        <v>0</v>
      </c>
      <c r="E600" t="s">
        <v>16</v>
      </c>
      <c r="F600">
        <f>IF(Table13[[#This Row],[Whether Franchise]]="No",0,1)</f>
        <v>0</v>
      </c>
      <c r="G600" t="s">
        <v>16</v>
      </c>
      <c r="H600" t="s">
        <v>64</v>
      </c>
      <c r="I600">
        <f>IF(Table13[[#This Row],[New Actor2]]="No",0,1)</f>
        <v>1</v>
      </c>
      <c r="J600" t="s">
        <v>18</v>
      </c>
      <c r="K600">
        <f>IF(Table13[[#This Row],[New Director2]]="No",0,1)</f>
        <v>1</v>
      </c>
      <c r="L600" t="s">
        <v>18</v>
      </c>
      <c r="M600">
        <f>IF(Table13[[#This Row],[New Music Director]]="No",0,1)</f>
        <v>1</v>
      </c>
      <c r="N600" t="s">
        <v>18</v>
      </c>
      <c r="O600" t="s">
        <v>1551</v>
      </c>
      <c r="P600" t="s">
        <v>1552</v>
      </c>
      <c r="Q600" t="s">
        <v>1553</v>
      </c>
      <c r="R600">
        <v>30</v>
      </c>
      <c r="S600" s="2">
        <v>25000000</v>
      </c>
      <c r="T600" s="2">
        <v>650000</v>
      </c>
      <c r="U600" t="str">
        <f t="shared" si="9"/>
        <v>Flop</v>
      </c>
    </row>
    <row r="601" spans="1:21" x14ac:dyDescent="0.3">
      <c r="A601" t="s">
        <v>1554</v>
      </c>
      <c r="B601">
        <f>IF(Table13[[#This Row],[Release Period2]]="Normal",1,0)</f>
        <v>1</v>
      </c>
      <c r="C601" t="s">
        <v>15</v>
      </c>
      <c r="D601">
        <f>IF(Table13[[#This Row],[Whether Remake]]="No",0,1)</f>
        <v>0</v>
      </c>
      <c r="E601" t="s">
        <v>16</v>
      </c>
      <c r="F601">
        <f>IF(Table13[[#This Row],[Whether Franchise]]="No",0,1)</f>
        <v>0</v>
      </c>
      <c r="G601" t="s">
        <v>16</v>
      </c>
      <c r="H601" t="s">
        <v>24</v>
      </c>
      <c r="I601">
        <f>IF(Table13[[#This Row],[New Actor2]]="No",0,1)</f>
        <v>1</v>
      </c>
      <c r="J601" t="s">
        <v>18</v>
      </c>
      <c r="K601">
        <f>IF(Table13[[#This Row],[New Director2]]="No",0,1)</f>
        <v>0</v>
      </c>
      <c r="L601" t="s">
        <v>16</v>
      </c>
      <c r="M601">
        <f>IF(Table13[[#This Row],[New Music Director]]="No",0,1)</f>
        <v>1</v>
      </c>
      <c r="N601" t="s">
        <v>18</v>
      </c>
      <c r="O601" t="s">
        <v>1555</v>
      </c>
      <c r="P601" t="s">
        <v>1556</v>
      </c>
      <c r="Q601" t="s">
        <v>1557</v>
      </c>
      <c r="R601">
        <v>1</v>
      </c>
      <c r="S601" s="2">
        <v>1500000</v>
      </c>
      <c r="T601" s="2">
        <v>35000</v>
      </c>
      <c r="U601" t="str">
        <f t="shared" si="9"/>
        <v>Flop</v>
      </c>
    </row>
    <row r="602" spans="1:21" x14ac:dyDescent="0.3">
      <c r="A602" t="s">
        <v>1558</v>
      </c>
      <c r="B602">
        <f>IF(Table13[[#This Row],[Release Period2]]="Normal",1,0)</f>
        <v>1</v>
      </c>
      <c r="C602" t="s">
        <v>15</v>
      </c>
      <c r="D602">
        <f>IF(Table13[[#This Row],[Whether Remake]]="No",0,1)</f>
        <v>0</v>
      </c>
      <c r="E602" t="s">
        <v>16</v>
      </c>
      <c r="F602">
        <f>IF(Table13[[#This Row],[Whether Franchise]]="No",0,1)</f>
        <v>0</v>
      </c>
      <c r="G602" t="s">
        <v>16</v>
      </c>
      <c r="H602" t="s">
        <v>24</v>
      </c>
      <c r="I602">
        <f>IF(Table13[[#This Row],[New Actor2]]="No",0,1)</f>
        <v>1</v>
      </c>
      <c r="J602" t="s">
        <v>18</v>
      </c>
      <c r="K602">
        <f>IF(Table13[[#This Row],[New Director2]]="No",0,1)</f>
        <v>1</v>
      </c>
      <c r="L602" t="s">
        <v>18</v>
      </c>
      <c r="M602">
        <f>IF(Table13[[#This Row],[New Music Director]]="No",0,1)</f>
        <v>1</v>
      </c>
      <c r="N602" t="s">
        <v>18</v>
      </c>
      <c r="O602" t="s">
        <v>1559</v>
      </c>
      <c r="P602" t="s">
        <v>1423</v>
      </c>
      <c r="Q602" t="s">
        <v>1560</v>
      </c>
      <c r="R602">
        <v>300</v>
      </c>
      <c r="S602" s="2">
        <v>27500000</v>
      </c>
      <c r="T602" s="2">
        <v>17600000</v>
      </c>
      <c r="U602" t="str">
        <f t="shared" si="9"/>
        <v>Flop</v>
      </c>
    </row>
    <row r="603" spans="1:21" x14ac:dyDescent="0.3">
      <c r="A603" t="s">
        <v>1561</v>
      </c>
      <c r="B603">
        <f>IF(Table13[[#This Row],[Release Period2]]="Normal",1,0)</f>
        <v>0</v>
      </c>
      <c r="C603" t="s">
        <v>23</v>
      </c>
      <c r="D603">
        <f>IF(Table13[[#This Row],[Whether Remake]]="No",0,1)</f>
        <v>0</v>
      </c>
      <c r="E603" t="s">
        <v>16</v>
      </c>
      <c r="F603">
        <f>IF(Table13[[#This Row],[Whether Franchise]]="No",0,1)</f>
        <v>0</v>
      </c>
      <c r="G603" t="s">
        <v>16</v>
      </c>
      <c r="H603" t="s">
        <v>24</v>
      </c>
      <c r="I603">
        <f>IF(Table13[[#This Row],[New Actor2]]="No",0,1)</f>
        <v>1</v>
      </c>
      <c r="J603" t="s">
        <v>18</v>
      </c>
      <c r="K603">
        <f>IF(Table13[[#This Row],[New Director2]]="No",0,1)</f>
        <v>0</v>
      </c>
      <c r="L603" t="s">
        <v>16</v>
      </c>
      <c r="M603">
        <f>IF(Table13[[#This Row],[New Music Director]]="No",0,1)</f>
        <v>1</v>
      </c>
      <c r="N603" t="s">
        <v>18</v>
      </c>
      <c r="O603" t="s">
        <v>1562</v>
      </c>
      <c r="P603" t="s">
        <v>391</v>
      </c>
      <c r="Q603" t="s">
        <v>1563</v>
      </c>
      <c r="R603">
        <v>10</v>
      </c>
      <c r="S603" s="2">
        <v>3000000</v>
      </c>
      <c r="T603" s="2">
        <v>425000</v>
      </c>
      <c r="U603" t="str">
        <f t="shared" si="9"/>
        <v>Flop</v>
      </c>
    </row>
    <row r="604" spans="1:21" x14ac:dyDescent="0.3">
      <c r="A604" t="s">
        <v>1564</v>
      </c>
      <c r="B604">
        <f>IF(Table13[[#This Row],[Release Period2]]="Normal",1,0)</f>
        <v>1</v>
      </c>
      <c r="C604" t="s">
        <v>15</v>
      </c>
      <c r="D604">
        <f>IF(Table13[[#This Row],[Whether Remake]]="No",0,1)</f>
        <v>0</v>
      </c>
      <c r="E604" t="s">
        <v>16</v>
      </c>
      <c r="F604">
        <f>IF(Table13[[#This Row],[Whether Franchise]]="No",0,1)</f>
        <v>1</v>
      </c>
      <c r="G604" t="s">
        <v>18</v>
      </c>
      <c r="H604" t="s">
        <v>228</v>
      </c>
      <c r="I604">
        <f>IF(Table13[[#This Row],[New Actor2]]="No",0,1)</f>
        <v>0</v>
      </c>
      <c r="J604" t="s">
        <v>16</v>
      </c>
      <c r="K604">
        <f>IF(Table13[[#This Row],[New Director2]]="No",0,1)</f>
        <v>0</v>
      </c>
      <c r="L604" t="s">
        <v>16</v>
      </c>
      <c r="M604">
        <f>IF(Table13[[#This Row],[New Music Director]]="No",0,1)</f>
        <v>0</v>
      </c>
      <c r="N604" t="s">
        <v>16</v>
      </c>
      <c r="O604" t="s">
        <v>270</v>
      </c>
      <c r="P604" t="s">
        <v>31</v>
      </c>
      <c r="Q604" t="s">
        <v>32</v>
      </c>
      <c r="R604">
        <v>925</v>
      </c>
      <c r="S604" s="2">
        <v>75000000</v>
      </c>
      <c r="T604" s="2">
        <v>63920000</v>
      </c>
      <c r="U604" t="str">
        <f t="shared" si="9"/>
        <v>Average</v>
      </c>
    </row>
    <row r="605" spans="1:21" x14ac:dyDescent="0.3">
      <c r="A605" t="s">
        <v>1565</v>
      </c>
      <c r="B605">
        <f>IF(Table13[[#This Row],[Release Period2]]="Normal",1,0)</f>
        <v>1</v>
      </c>
      <c r="C605" t="s">
        <v>15</v>
      </c>
      <c r="D605">
        <f>IF(Table13[[#This Row],[Whether Remake]]="No",0,1)</f>
        <v>0</v>
      </c>
      <c r="E605" t="s">
        <v>16</v>
      </c>
      <c r="F605">
        <f>IF(Table13[[#This Row],[Whether Franchise]]="No",0,1)</f>
        <v>0</v>
      </c>
      <c r="G605" t="s">
        <v>16</v>
      </c>
      <c r="H605" t="s">
        <v>42</v>
      </c>
      <c r="I605">
        <f>IF(Table13[[#This Row],[New Actor2]]="No",0,1)</f>
        <v>0</v>
      </c>
      <c r="J605" t="s">
        <v>16</v>
      </c>
      <c r="K605">
        <f>IF(Table13[[#This Row],[New Director2]]="No",0,1)</f>
        <v>1</v>
      </c>
      <c r="L605" t="s">
        <v>18</v>
      </c>
      <c r="M605">
        <f>IF(Table13[[#This Row],[New Music Director]]="No",0,1)</f>
        <v>1</v>
      </c>
      <c r="N605" t="s">
        <v>18</v>
      </c>
      <c r="O605" t="s">
        <v>1566</v>
      </c>
      <c r="P605" t="s">
        <v>1567</v>
      </c>
      <c r="Q605" t="s">
        <v>1568</v>
      </c>
      <c r="R605">
        <v>125</v>
      </c>
      <c r="S605" s="2">
        <v>40000000</v>
      </c>
      <c r="T605" s="2">
        <v>5300000</v>
      </c>
      <c r="U605" t="str">
        <f t="shared" si="9"/>
        <v>Flop</v>
      </c>
    </row>
    <row r="606" spans="1:21" x14ac:dyDescent="0.3">
      <c r="A606" t="s">
        <v>1569</v>
      </c>
      <c r="B606">
        <f>IF(Table13[[#This Row],[Release Period2]]="Normal",1,0)</f>
        <v>1</v>
      </c>
      <c r="C606" t="s">
        <v>15</v>
      </c>
      <c r="D606">
        <f>IF(Table13[[#This Row],[Whether Remake]]="No",0,1)</f>
        <v>0</v>
      </c>
      <c r="E606" t="s">
        <v>16</v>
      </c>
      <c r="F606">
        <f>IF(Table13[[#This Row],[Whether Franchise]]="No",0,1)</f>
        <v>0</v>
      </c>
      <c r="G606" t="s">
        <v>16</v>
      </c>
      <c r="H606" t="s">
        <v>24</v>
      </c>
      <c r="I606">
        <f>IF(Table13[[#This Row],[New Actor2]]="No",0,1)</f>
        <v>0</v>
      </c>
      <c r="J606" t="s">
        <v>16</v>
      </c>
      <c r="K606">
        <f>IF(Table13[[#This Row],[New Director2]]="No",0,1)</f>
        <v>0</v>
      </c>
      <c r="L606" t="s">
        <v>16</v>
      </c>
      <c r="M606">
        <f>IF(Table13[[#This Row],[New Music Director]]="No",0,1)</f>
        <v>0</v>
      </c>
      <c r="N606" t="s">
        <v>16</v>
      </c>
      <c r="O606" t="s">
        <v>1566</v>
      </c>
      <c r="P606" t="s">
        <v>1112</v>
      </c>
      <c r="Q606" t="s">
        <v>1570</v>
      </c>
      <c r="R606">
        <v>30</v>
      </c>
      <c r="S606" s="2">
        <v>12500000</v>
      </c>
      <c r="T606" s="2">
        <v>550000</v>
      </c>
      <c r="U606" t="str">
        <f t="shared" si="9"/>
        <v>Flop</v>
      </c>
    </row>
    <row r="607" spans="1:21" x14ac:dyDescent="0.3">
      <c r="A607" t="s">
        <v>1571</v>
      </c>
      <c r="B607">
        <f>IF(Table13[[#This Row],[Release Period2]]="Normal",1,0)</f>
        <v>1</v>
      </c>
      <c r="C607" t="s">
        <v>15</v>
      </c>
      <c r="D607">
        <f>IF(Table13[[#This Row],[Whether Remake]]="No",0,1)</f>
        <v>0</v>
      </c>
      <c r="E607" t="s">
        <v>16</v>
      </c>
      <c r="F607">
        <f>IF(Table13[[#This Row],[Whether Franchise]]="No",0,1)</f>
        <v>0</v>
      </c>
      <c r="G607" t="s">
        <v>16</v>
      </c>
      <c r="H607" t="s">
        <v>371</v>
      </c>
      <c r="I607">
        <f>IF(Table13[[#This Row],[New Actor2]]="No",0,1)</f>
        <v>0</v>
      </c>
      <c r="J607" t="s">
        <v>16</v>
      </c>
      <c r="K607">
        <f>IF(Table13[[#This Row],[New Director2]]="No",0,1)</f>
        <v>0</v>
      </c>
      <c r="L607" t="s">
        <v>16</v>
      </c>
      <c r="M607">
        <f>IF(Table13[[#This Row],[New Music Director]]="No",0,1)</f>
        <v>0</v>
      </c>
      <c r="N607" t="s">
        <v>16</v>
      </c>
      <c r="O607" t="s">
        <v>1566</v>
      </c>
      <c r="P607" t="s">
        <v>1572</v>
      </c>
      <c r="Q607" t="s">
        <v>1573</v>
      </c>
      <c r="R607">
        <v>75</v>
      </c>
      <c r="S607" s="2">
        <v>10000000</v>
      </c>
      <c r="T607" s="2">
        <v>875000</v>
      </c>
      <c r="U607" t="str">
        <f t="shared" si="9"/>
        <v>Flop</v>
      </c>
    </row>
    <row r="608" spans="1:21" x14ac:dyDescent="0.3">
      <c r="A608" t="s">
        <v>1574</v>
      </c>
      <c r="B608">
        <f>IF(Table13[[#This Row],[Release Period2]]="Normal",1,0)</f>
        <v>0</v>
      </c>
      <c r="C608" t="s">
        <v>23</v>
      </c>
      <c r="D608">
        <f>IF(Table13[[#This Row],[Whether Remake]]="No",0,1)</f>
        <v>0</v>
      </c>
      <c r="E608" t="s">
        <v>16</v>
      </c>
      <c r="F608">
        <f>IF(Table13[[#This Row],[Whether Franchise]]="No",0,1)</f>
        <v>0</v>
      </c>
      <c r="G608" t="s">
        <v>16</v>
      </c>
      <c r="H608" t="s">
        <v>29</v>
      </c>
      <c r="I608">
        <f>IF(Table13[[#This Row],[New Actor2]]="No",0,1)</f>
        <v>0</v>
      </c>
      <c r="J608" t="s">
        <v>16</v>
      </c>
      <c r="K608">
        <f>IF(Table13[[#This Row],[New Director2]]="No",0,1)</f>
        <v>0</v>
      </c>
      <c r="L608" t="s">
        <v>16</v>
      </c>
      <c r="M608">
        <f>IF(Table13[[#This Row],[New Music Director]]="No",0,1)</f>
        <v>1</v>
      </c>
      <c r="N608" t="s">
        <v>18</v>
      </c>
      <c r="O608" t="s">
        <v>1566</v>
      </c>
      <c r="P608" t="s">
        <v>1575</v>
      </c>
      <c r="Q608" t="s">
        <v>1576</v>
      </c>
      <c r="R608">
        <v>150</v>
      </c>
      <c r="S608" s="2">
        <v>25000000</v>
      </c>
      <c r="T608" s="2">
        <v>2200000</v>
      </c>
      <c r="U608" t="str">
        <f t="shared" si="9"/>
        <v>Flop</v>
      </c>
    </row>
    <row r="609" spans="1:21" x14ac:dyDescent="0.3">
      <c r="A609" t="s">
        <v>1577</v>
      </c>
      <c r="B609">
        <f>IF(Table13[[#This Row],[Release Period2]]="Normal",1,0)</f>
        <v>1</v>
      </c>
      <c r="C609" t="s">
        <v>15</v>
      </c>
      <c r="D609">
        <f>IF(Table13[[#This Row],[Whether Remake]]="No",0,1)</f>
        <v>0</v>
      </c>
      <c r="E609" t="s">
        <v>16</v>
      </c>
      <c r="F609">
        <f>IF(Table13[[#This Row],[Whether Franchise]]="No",0,1)</f>
        <v>0</v>
      </c>
      <c r="G609" t="s">
        <v>16</v>
      </c>
      <c r="H609" t="s">
        <v>29</v>
      </c>
      <c r="I609">
        <f>IF(Table13[[#This Row],[New Actor2]]="No",0,1)</f>
        <v>0</v>
      </c>
      <c r="J609" t="s">
        <v>16</v>
      </c>
      <c r="K609">
        <f>IF(Table13[[#This Row],[New Director2]]="No",0,1)</f>
        <v>0</v>
      </c>
      <c r="L609" t="s">
        <v>16</v>
      </c>
      <c r="M609">
        <f>IF(Table13[[#This Row],[New Music Director]]="No",0,1)</f>
        <v>0</v>
      </c>
      <c r="N609" t="s">
        <v>16</v>
      </c>
      <c r="O609" t="s">
        <v>1566</v>
      </c>
      <c r="P609" t="s">
        <v>1532</v>
      </c>
      <c r="Q609" t="s">
        <v>1578</v>
      </c>
      <c r="R609">
        <v>40</v>
      </c>
      <c r="S609" s="2">
        <v>12500000</v>
      </c>
      <c r="T609" s="2">
        <v>1400000</v>
      </c>
      <c r="U609" t="str">
        <f t="shared" si="9"/>
        <v>Flop</v>
      </c>
    </row>
    <row r="610" spans="1:21" x14ac:dyDescent="0.3">
      <c r="A610" t="s">
        <v>1579</v>
      </c>
      <c r="B610">
        <f>IF(Table13[[#This Row],[Release Period2]]="Normal",1,0)</f>
        <v>1</v>
      </c>
      <c r="C610" t="s">
        <v>15</v>
      </c>
      <c r="D610">
        <f>IF(Table13[[#This Row],[Whether Remake]]="No",0,1)</f>
        <v>0</v>
      </c>
      <c r="E610" t="s">
        <v>16</v>
      </c>
      <c r="F610">
        <f>IF(Table13[[#This Row],[Whether Franchise]]="No",0,1)</f>
        <v>0</v>
      </c>
      <c r="G610" t="s">
        <v>16</v>
      </c>
      <c r="H610" t="s">
        <v>24</v>
      </c>
      <c r="I610">
        <f>IF(Table13[[#This Row],[New Actor2]]="No",0,1)</f>
        <v>0</v>
      </c>
      <c r="J610" t="s">
        <v>16</v>
      </c>
      <c r="K610">
        <f>IF(Table13[[#This Row],[New Director2]]="No",0,1)</f>
        <v>1</v>
      </c>
      <c r="L610" t="s">
        <v>18</v>
      </c>
      <c r="M610">
        <f>IF(Table13[[#This Row],[New Music Director]]="No",0,1)</f>
        <v>0</v>
      </c>
      <c r="N610" t="s">
        <v>16</v>
      </c>
      <c r="O610" t="s">
        <v>1566</v>
      </c>
      <c r="P610" t="s">
        <v>1580</v>
      </c>
      <c r="Q610" t="s">
        <v>828</v>
      </c>
      <c r="R610">
        <v>20</v>
      </c>
      <c r="S610" s="2">
        <v>10000000</v>
      </c>
      <c r="T610" s="2">
        <v>950000</v>
      </c>
      <c r="U610" t="str">
        <f t="shared" si="9"/>
        <v>Flop</v>
      </c>
    </row>
    <row r="611" spans="1:21" x14ac:dyDescent="0.3">
      <c r="A611" t="s">
        <v>1581</v>
      </c>
      <c r="B611">
        <f>IF(Table13[[#This Row],[Release Period2]]="Normal",1,0)</f>
        <v>0</v>
      </c>
      <c r="C611" t="s">
        <v>23</v>
      </c>
      <c r="D611">
        <f>IF(Table13[[#This Row],[Whether Remake]]="No",0,1)</f>
        <v>0</v>
      </c>
      <c r="E611" t="s">
        <v>16</v>
      </c>
      <c r="F611">
        <f>IF(Table13[[#This Row],[Whether Franchise]]="No",0,1)</f>
        <v>0</v>
      </c>
      <c r="G611" t="s">
        <v>16</v>
      </c>
      <c r="H611" t="s">
        <v>118</v>
      </c>
      <c r="I611">
        <f>IF(Table13[[#This Row],[New Actor2]]="No",0,1)</f>
        <v>0</v>
      </c>
      <c r="J611" t="s">
        <v>16</v>
      </c>
      <c r="K611">
        <f>IF(Table13[[#This Row],[New Director2]]="No",0,1)</f>
        <v>1</v>
      </c>
      <c r="L611" t="s">
        <v>18</v>
      </c>
      <c r="M611">
        <f>IF(Table13[[#This Row],[New Music Director]]="No",0,1)</f>
        <v>1</v>
      </c>
      <c r="N611" t="s">
        <v>18</v>
      </c>
      <c r="O611" t="s">
        <v>1566</v>
      </c>
      <c r="P611" t="s">
        <v>1582</v>
      </c>
      <c r="Q611" t="s">
        <v>1583</v>
      </c>
      <c r="R611">
        <v>575</v>
      </c>
      <c r="S611" s="2">
        <v>75000000</v>
      </c>
      <c r="T611" s="2">
        <v>30900000</v>
      </c>
      <c r="U611" t="str">
        <f t="shared" si="9"/>
        <v>Flop</v>
      </c>
    </row>
    <row r="612" spans="1:21" x14ac:dyDescent="0.3">
      <c r="A612" t="s">
        <v>1584</v>
      </c>
      <c r="B612">
        <f>IF(Table13[[#This Row],[Release Period2]]="Normal",1,0)</f>
        <v>0</v>
      </c>
      <c r="C612" t="s">
        <v>23</v>
      </c>
      <c r="D612">
        <f>IF(Table13[[#This Row],[Whether Remake]]="No",0,1)</f>
        <v>0</v>
      </c>
      <c r="E612" t="s">
        <v>16</v>
      </c>
      <c r="F612">
        <f>IF(Table13[[#This Row],[Whether Franchise]]="No",0,1)</f>
        <v>0</v>
      </c>
      <c r="G612" t="s">
        <v>16</v>
      </c>
      <c r="H612" t="s">
        <v>24</v>
      </c>
      <c r="I612">
        <f>IF(Table13[[#This Row],[New Actor2]]="No",0,1)</f>
        <v>0</v>
      </c>
      <c r="J612" t="s">
        <v>16</v>
      </c>
      <c r="K612">
        <f>IF(Table13[[#This Row],[New Director2]]="No",0,1)</f>
        <v>0</v>
      </c>
      <c r="L612" t="s">
        <v>16</v>
      </c>
      <c r="M612">
        <f>IF(Table13[[#This Row],[New Music Director]]="No",0,1)</f>
        <v>0</v>
      </c>
      <c r="N612" t="s">
        <v>16</v>
      </c>
      <c r="O612" t="s">
        <v>1566</v>
      </c>
      <c r="P612" t="s">
        <v>1585</v>
      </c>
      <c r="Q612" t="s">
        <v>1500</v>
      </c>
      <c r="R612">
        <v>25</v>
      </c>
      <c r="S612" s="2">
        <v>15000000</v>
      </c>
      <c r="T612" s="2">
        <v>150000</v>
      </c>
      <c r="U612" t="str">
        <f t="shared" si="9"/>
        <v>Flop</v>
      </c>
    </row>
    <row r="613" spans="1:21" x14ac:dyDescent="0.3">
      <c r="A613" t="s">
        <v>1586</v>
      </c>
      <c r="B613">
        <f>IF(Table13[[#This Row],[Release Period2]]="Normal",1,0)</f>
        <v>1</v>
      </c>
      <c r="C613" t="s">
        <v>15</v>
      </c>
      <c r="D613">
        <f>IF(Table13[[#This Row],[Whether Remake]]="No",0,1)</f>
        <v>0</v>
      </c>
      <c r="E613" t="s">
        <v>16</v>
      </c>
      <c r="F613">
        <f>IF(Table13[[#This Row],[Whether Franchise]]="No",0,1)</f>
        <v>0</v>
      </c>
      <c r="G613" t="s">
        <v>16</v>
      </c>
      <c r="H613" t="s">
        <v>64</v>
      </c>
      <c r="I613">
        <f>IF(Table13[[#This Row],[New Actor2]]="No",0,1)</f>
        <v>0</v>
      </c>
      <c r="J613" t="s">
        <v>16</v>
      </c>
      <c r="K613">
        <f>IF(Table13[[#This Row],[New Director2]]="No",0,1)</f>
        <v>1</v>
      </c>
      <c r="L613" t="s">
        <v>18</v>
      </c>
      <c r="M613">
        <f>IF(Table13[[#This Row],[New Music Director]]="No",0,1)</f>
        <v>0</v>
      </c>
      <c r="N613" t="s">
        <v>16</v>
      </c>
      <c r="O613" t="s">
        <v>1566</v>
      </c>
      <c r="P613" t="s">
        <v>1587</v>
      </c>
      <c r="Q613" t="s">
        <v>234</v>
      </c>
      <c r="R613">
        <v>275</v>
      </c>
      <c r="S613" s="2">
        <v>45000000</v>
      </c>
      <c r="T613" s="2">
        <v>2275000</v>
      </c>
      <c r="U613" t="str">
        <f t="shared" si="9"/>
        <v>Flop</v>
      </c>
    </row>
    <row r="614" spans="1:21" x14ac:dyDescent="0.3">
      <c r="A614" t="s">
        <v>1588</v>
      </c>
      <c r="B614">
        <f>IF(Table13[[#This Row],[Release Period2]]="Normal",1,0)</f>
        <v>1</v>
      </c>
      <c r="C614" t="s">
        <v>15</v>
      </c>
      <c r="D614">
        <f>IF(Table13[[#This Row],[Whether Remake]]="No",0,1)</f>
        <v>0</v>
      </c>
      <c r="E614" t="s">
        <v>16</v>
      </c>
      <c r="F614">
        <f>IF(Table13[[#This Row],[Whether Franchise]]="No",0,1)</f>
        <v>0</v>
      </c>
      <c r="G614" t="s">
        <v>16</v>
      </c>
      <c r="H614" t="s">
        <v>55</v>
      </c>
      <c r="I614">
        <f>IF(Table13[[#This Row],[New Actor2]]="No",0,1)</f>
        <v>0</v>
      </c>
      <c r="J614" t="s">
        <v>16</v>
      </c>
      <c r="K614">
        <f>IF(Table13[[#This Row],[New Director2]]="No",0,1)</f>
        <v>0</v>
      </c>
      <c r="L614" t="s">
        <v>16</v>
      </c>
      <c r="M614">
        <f>IF(Table13[[#This Row],[New Music Director]]="No",0,1)</f>
        <v>1</v>
      </c>
      <c r="N614" t="s">
        <v>18</v>
      </c>
      <c r="O614" t="s">
        <v>1566</v>
      </c>
      <c r="P614" t="s">
        <v>1589</v>
      </c>
      <c r="Q614" t="s">
        <v>1590</v>
      </c>
      <c r="R614">
        <v>30</v>
      </c>
      <c r="S614" s="2">
        <v>15000000</v>
      </c>
      <c r="T614" s="2">
        <v>750000</v>
      </c>
      <c r="U614" t="str">
        <f t="shared" si="9"/>
        <v>Flop</v>
      </c>
    </row>
    <row r="615" spans="1:21" x14ac:dyDescent="0.3">
      <c r="A615" t="s">
        <v>1591</v>
      </c>
      <c r="B615">
        <f>IF(Table13[[#This Row],[Release Period2]]="Normal",1,0)</f>
        <v>1</v>
      </c>
      <c r="C615" t="s">
        <v>15</v>
      </c>
      <c r="D615">
        <f>IF(Table13[[#This Row],[Whether Remake]]="No",0,1)</f>
        <v>0</v>
      </c>
      <c r="E615" t="s">
        <v>16</v>
      </c>
      <c r="F615">
        <f>IF(Table13[[#This Row],[Whether Franchise]]="No",0,1)</f>
        <v>0</v>
      </c>
      <c r="G615" t="s">
        <v>16</v>
      </c>
      <c r="H615" t="s">
        <v>24</v>
      </c>
      <c r="I615">
        <f>IF(Table13[[#This Row],[New Actor2]]="No",0,1)</f>
        <v>0</v>
      </c>
      <c r="J615" t="s">
        <v>16</v>
      </c>
      <c r="K615">
        <f>IF(Table13[[#This Row],[New Director2]]="No",0,1)</f>
        <v>1</v>
      </c>
      <c r="L615" t="s">
        <v>18</v>
      </c>
      <c r="M615">
        <f>IF(Table13[[#This Row],[New Music Director]]="No",0,1)</f>
        <v>0</v>
      </c>
      <c r="N615" t="s">
        <v>16</v>
      </c>
      <c r="O615" t="s">
        <v>1566</v>
      </c>
      <c r="P615" t="s">
        <v>1592</v>
      </c>
      <c r="Q615" t="s">
        <v>1593</v>
      </c>
      <c r="R615">
        <v>20</v>
      </c>
      <c r="S615" s="2">
        <v>25000000</v>
      </c>
      <c r="T615" s="2">
        <v>500000</v>
      </c>
      <c r="U615" t="str">
        <f t="shared" si="9"/>
        <v>Flop</v>
      </c>
    </row>
    <row r="616" spans="1:21" x14ac:dyDescent="0.3">
      <c r="A616" t="s">
        <v>1594</v>
      </c>
      <c r="B616">
        <f>IF(Table13[[#This Row],[Release Period2]]="Normal",1,0)</f>
        <v>1</v>
      </c>
      <c r="C616" t="s">
        <v>15</v>
      </c>
      <c r="D616">
        <f>IF(Table13[[#This Row],[Whether Remake]]="No",0,1)</f>
        <v>0</v>
      </c>
      <c r="E616" t="s">
        <v>16</v>
      </c>
      <c r="F616">
        <f>IF(Table13[[#This Row],[Whether Franchise]]="No",0,1)</f>
        <v>0</v>
      </c>
      <c r="G616" t="s">
        <v>16</v>
      </c>
      <c r="H616" t="s">
        <v>29</v>
      </c>
      <c r="I616">
        <f>IF(Table13[[#This Row],[New Actor2]]="No",0,1)</f>
        <v>0</v>
      </c>
      <c r="J616" t="s">
        <v>16</v>
      </c>
      <c r="K616">
        <f>IF(Table13[[#This Row],[New Director2]]="No",0,1)</f>
        <v>0</v>
      </c>
      <c r="L616" t="s">
        <v>16</v>
      </c>
      <c r="M616">
        <f>IF(Table13[[#This Row],[New Music Director]]="No",0,1)</f>
        <v>0</v>
      </c>
      <c r="N616" t="s">
        <v>16</v>
      </c>
      <c r="O616" t="s">
        <v>1566</v>
      </c>
      <c r="P616" t="s">
        <v>1595</v>
      </c>
      <c r="Q616" t="s">
        <v>150</v>
      </c>
      <c r="R616">
        <v>175</v>
      </c>
      <c r="S616" s="2">
        <v>27500000</v>
      </c>
      <c r="T616" s="2">
        <v>4400000</v>
      </c>
      <c r="U616" t="str">
        <f t="shared" si="9"/>
        <v>Flop</v>
      </c>
    </row>
    <row r="617" spans="1:21" x14ac:dyDescent="0.3">
      <c r="A617" t="s">
        <v>1596</v>
      </c>
      <c r="B617">
        <f>IF(Table13[[#This Row],[Release Period2]]="Normal",1,0)</f>
        <v>1</v>
      </c>
      <c r="C617" t="s">
        <v>15</v>
      </c>
      <c r="D617">
        <f>IF(Table13[[#This Row],[Whether Remake]]="No",0,1)</f>
        <v>0</v>
      </c>
      <c r="E617" t="s">
        <v>16</v>
      </c>
      <c r="F617">
        <f>IF(Table13[[#This Row],[Whether Franchise]]="No",0,1)</f>
        <v>0</v>
      </c>
      <c r="G617" t="s">
        <v>16</v>
      </c>
      <c r="H617" t="s">
        <v>24</v>
      </c>
      <c r="I617">
        <f>IF(Table13[[#This Row],[New Actor2]]="No",0,1)</f>
        <v>0</v>
      </c>
      <c r="J617" t="s">
        <v>16</v>
      </c>
      <c r="K617">
        <f>IF(Table13[[#This Row],[New Director2]]="No",0,1)</f>
        <v>0</v>
      </c>
      <c r="L617" t="s">
        <v>16</v>
      </c>
      <c r="M617">
        <f>IF(Table13[[#This Row],[New Music Director]]="No",0,1)</f>
        <v>0</v>
      </c>
      <c r="N617" t="s">
        <v>16</v>
      </c>
      <c r="O617" t="s">
        <v>1566</v>
      </c>
      <c r="P617" t="s">
        <v>1597</v>
      </c>
      <c r="Q617" t="s">
        <v>150</v>
      </c>
      <c r="R617">
        <v>5</v>
      </c>
      <c r="S617" s="2">
        <v>15000000</v>
      </c>
      <c r="T617" s="2">
        <v>325000</v>
      </c>
      <c r="U617" t="str">
        <f t="shared" si="9"/>
        <v>Flop</v>
      </c>
    </row>
    <row r="618" spans="1:21" x14ac:dyDescent="0.3">
      <c r="A618" t="s">
        <v>1598</v>
      </c>
      <c r="B618">
        <f>IF(Table13[[#This Row],[Release Period2]]="Normal",1,0)</f>
        <v>0</v>
      </c>
      <c r="C618" t="s">
        <v>23</v>
      </c>
      <c r="D618">
        <f>IF(Table13[[#This Row],[Whether Remake]]="No",0,1)</f>
        <v>0</v>
      </c>
      <c r="E618" t="s">
        <v>16</v>
      </c>
      <c r="F618">
        <f>IF(Table13[[#This Row],[Whether Franchise]]="No",0,1)</f>
        <v>0</v>
      </c>
      <c r="G618" t="s">
        <v>16</v>
      </c>
      <c r="H618" t="s">
        <v>118</v>
      </c>
      <c r="I618">
        <f>IF(Table13[[#This Row],[New Actor2]]="No",0,1)</f>
        <v>0</v>
      </c>
      <c r="J618" t="s">
        <v>16</v>
      </c>
      <c r="K618">
        <f>IF(Table13[[#This Row],[New Director2]]="No",0,1)</f>
        <v>1</v>
      </c>
      <c r="L618" t="s">
        <v>18</v>
      </c>
      <c r="M618">
        <f>IF(Table13[[#This Row],[New Music Director]]="No",0,1)</f>
        <v>0</v>
      </c>
      <c r="N618" t="s">
        <v>16</v>
      </c>
      <c r="O618" t="s">
        <v>1566</v>
      </c>
      <c r="P618" t="s">
        <v>1599</v>
      </c>
      <c r="Q618" t="s">
        <v>66</v>
      </c>
      <c r="R618">
        <v>70</v>
      </c>
      <c r="S618" s="2">
        <v>27500000</v>
      </c>
      <c r="T618" s="2">
        <v>1825000</v>
      </c>
      <c r="U618" t="str">
        <f t="shared" si="9"/>
        <v>Flop</v>
      </c>
    </row>
    <row r="619" spans="1:21" x14ac:dyDescent="0.3">
      <c r="A619" t="s">
        <v>1600</v>
      </c>
      <c r="B619">
        <f>IF(Table13[[#This Row],[Release Period2]]="Normal",1,0)</f>
        <v>1</v>
      </c>
      <c r="C619" t="s">
        <v>15</v>
      </c>
      <c r="D619">
        <f>IF(Table13[[#This Row],[Whether Remake]]="No",0,1)</f>
        <v>0</v>
      </c>
      <c r="E619" t="s">
        <v>16</v>
      </c>
      <c r="F619">
        <f>IF(Table13[[#This Row],[Whether Franchise]]="No",0,1)</f>
        <v>0</v>
      </c>
      <c r="G619" t="s">
        <v>16</v>
      </c>
      <c r="H619" t="s">
        <v>24</v>
      </c>
      <c r="I619">
        <f>IF(Table13[[#This Row],[New Actor2]]="No",0,1)</f>
        <v>0</v>
      </c>
      <c r="J619" t="s">
        <v>16</v>
      </c>
      <c r="K619">
        <f>IF(Table13[[#This Row],[New Director2]]="No",0,1)</f>
        <v>1</v>
      </c>
      <c r="L619" t="s">
        <v>18</v>
      </c>
      <c r="M619">
        <f>IF(Table13[[#This Row],[New Music Director]]="No",0,1)</f>
        <v>0</v>
      </c>
      <c r="N619" t="s">
        <v>16</v>
      </c>
      <c r="O619" t="s">
        <v>1566</v>
      </c>
      <c r="P619" t="s">
        <v>1601</v>
      </c>
      <c r="Q619" t="s">
        <v>1601</v>
      </c>
      <c r="R619">
        <v>40</v>
      </c>
      <c r="S619" s="2">
        <v>7500000</v>
      </c>
      <c r="T619" s="2">
        <v>450000</v>
      </c>
      <c r="U619" t="str">
        <f t="shared" si="9"/>
        <v>Flop</v>
      </c>
    </row>
    <row r="620" spans="1:21" x14ac:dyDescent="0.3">
      <c r="A620" t="s">
        <v>1602</v>
      </c>
      <c r="B620">
        <f>IF(Table13[[#This Row],[Release Period2]]="Normal",1,0)</f>
        <v>1</v>
      </c>
      <c r="C620" t="s">
        <v>15</v>
      </c>
      <c r="D620">
        <f>IF(Table13[[#This Row],[Whether Remake]]="No",0,1)</f>
        <v>0</v>
      </c>
      <c r="E620" t="s">
        <v>16</v>
      </c>
      <c r="F620">
        <f>IF(Table13[[#This Row],[Whether Franchise]]="No",0,1)</f>
        <v>0</v>
      </c>
      <c r="G620" t="s">
        <v>16</v>
      </c>
      <c r="H620" t="s">
        <v>24</v>
      </c>
      <c r="I620">
        <f>IF(Table13[[#This Row],[New Actor2]]="No",0,1)</f>
        <v>0</v>
      </c>
      <c r="J620" t="s">
        <v>16</v>
      </c>
      <c r="K620">
        <f>IF(Table13[[#This Row],[New Director2]]="No",0,1)</f>
        <v>0</v>
      </c>
      <c r="L620" t="s">
        <v>16</v>
      </c>
      <c r="M620">
        <f>IF(Table13[[#This Row],[New Music Director]]="No",0,1)</f>
        <v>0</v>
      </c>
      <c r="N620" t="s">
        <v>16</v>
      </c>
      <c r="O620" t="s">
        <v>1603</v>
      </c>
      <c r="P620" t="s">
        <v>331</v>
      </c>
      <c r="Q620" t="s">
        <v>99</v>
      </c>
      <c r="R620">
        <v>1150</v>
      </c>
      <c r="S620" s="2">
        <v>230000000</v>
      </c>
      <c r="T620" s="2">
        <v>97181250</v>
      </c>
      <c r="U620" t="str">
        <f t="shared" si="9"/>
        <v>Flop</v>
      </c>
    </row>
    <row r="621" spans="1:21" x14ac:dyDescent="0.3">
      <c r="A621" t="s">
        <v>1604</v>
      </c>
      <c r="B621">
        <f>IF(Table13[[#This Row],[Release Period2]]="Normal",1,0)</f>
        <v>0</v>
      </c>
      <c r="C621" t="s">
        <v>23</v>
      </c>
      <c r="D621">
        <f>IF(Table13[[#This Row],[Whether Remake]]="No",0,1)</f>
        <v>0</v>
      </c>
      <c r="E621" t="s">
        <v>16</v>
      </c>
      <c r="F621">
        <f>IF(Table13[[#This Row],[Whether Franchise]]="No",0,1)</f>
        <v>0</v>
      </c>
      <c r="G621" t="s">
        <v>16</v>
      </c>
      <c r="H621" t="s">
        <v>42</v>
      </c>
      <c r="I621">
        <f>IF(Table13[[#This Row],[New Actor2]]="No",0,1)</f>
        <v>0</v>
      </c>
      <c r="J621" t="s">
        <v>16</v>
      </c>
      <c r="K621">
        <f>IF(Table13[[#This Row],[New Director2]]="No",0,1)</f>
        <v>1</v>
      </c>
      <c r="L621" t="s">
        <v>18</v>
      </c>
      <c r="M621">
        <f>IF(Table13[[#This Row],[New Music Director]]="No",0,1)</f>
        <v>0</v>
      </c>
      <c r="N621" t="s">
        <v>16</v>
      </c>
      <c r="O621" t="s">
        <v>1603</v>
      </c>
      <c r="P621" t="s">
        <v>1605</v>
      </c>
      <c r="Q621" t="s">
        <v>415</v>
      </c>
      <c r="R621">
        <v>1200</v>
      </c>
      <c r="S621" s="2">
        <v>200000000</v>
      </c>
      <c r="T621" s="2">
        <v>329200000</v>
      </c>
      <c r="U621" t="str">
        <f t="shared" si="9"/>
        <v>Hit</v>
      </c>
    </row>
    <row r="622" spans="1:21" x14ac:dyDescent="0.3">
      <c r="A622" t="s">
        <v>1606</v>
      </c>
      <c r="B622">
        <f>IF(Table13[[#This Row],[Release Period2]]="Normal",1,0)</f>
        <v>0</v>
      </c>
      <c r="C622" t="s">
        <v>23</v>
      </c>
      <c r="D622">
        <f>IF(Table13[[#This Row],[Whether Remake]]="No",0,1)</f>
        <v>0</v>
      </c>
      <c r="E622" t="s">
        <v>16</v>
      </c>
      <c r="F622">
        <f>IF(Table13[[#This Row],[Whether Franchise]]="No",0,1)</f>
        <v>0</v>
      </c>
      <c r="G622" t="s">
        <v>16</v>
      </c>
      <c r="H622" t="s">
        <v>42</v>
      </c>
      <c r="I622">
        <f>IF(Table13[[#This Row],[New Actor2]]="No",0,1)</f>
        <v>0</v>
      </c>
      <c r="J622" t="s">
        <v>16</v>
      </c>
      <c r="K622">
        <f>IF(Table13[[#This Row],[New Director2]]="No",0,1)</f>
        <v>0</v>
      </c>
      <c r="L622" t="s">
        <v>16</v>
      </c>
      <c r="M622">
        <f>IF(Table13[[#This Row],[New Music Director]]="No",0,1)</f>
        <v>0</v>
      </c>
      <c r="N622" t="s">
        <v>16</v>
      </c>
      <c r="O622" t="s">
        <v>1603</v>
      </c>
      <c r="P622" t="s">
        <v>1482</v>
      </c>
      <c r="Q622" t="s">
        <v>99</v>
      </c>
      <c r="R622">
        <v>850</v>
      </c>
      <c r="S622" s="2">
        <v>290000000</v>
      </c>
      <c r="T622" s="2">
        <v>102090000</v>
      </c>
      <c r="U622" t="str">
        <f t="shared" si="9"/>
        <v>Flop</v>
      </c>
    </row>
    <row r="623" spans="1:21" x14ac:dyDescent="0.3">
      <c r="A623" t="s">
        <v>1607</v>
      </c>
      <c r="B623">
        <f>IF(Table13[[#This Row],[Release Period2]]="Normal",1,0)</f>
        <v>0</v>
      </c>
      <c r="C623" t="s">
        <v>23</v>
      </c>
      <c r="D623">
        <f>IF(Table13[[#This Row],[Whether Remake]]="No",0,1)</f>
        <v>0</v>
      </c>
      <c r="E623" t="s">
        <v>16</v>
      </c>
      <c r="F623">
        <f>IF(Table13[[#This Row],[Whether Franchise]]="No",0,1)</f>
        <v>0</v>
      </c>
      <c r="G623" t="s">
        <v>16</v>
      </c>
      <c r="H623" t="s">
        <v>24</v>
      </c>
      <c r="I623">
        <f>IF(Table13[[#This Row],[New Actor2]]="No",0,1)</f>
        <v>0</v>
      </c>
      <c r="J623" t="s">
        <v>16</v>
      </c>
      <c r="K623">
        <f>IF(Table13[[#This Row],[New Director2]]="No",0,1)</f>
        <v>1</v>
      </c>
      <c r="L623" t="s">
        <v>18</v>
      </c>
      <c r="M623">
        <f>IF(Table13[[#This Row],[New Music Director]]="No",0,1)</f>
        <v>0</v>
      </c>
      <c r="N623" t="s">
        <v>16</v>
      </c>
      <c r="O623" t="s">
        <v>1603</v>
      </c>
      <c r="P623" t="s">
        <v>1608</v>
      </c>
      <c r="Q623" t="s">
        <v>710</v>
      </c>
      <c r="R623">
        <v>1000</v>
      </c>
      <c r="S623" s="2">
        <v>280000000</v>
      </c>
      <c r="T623" s="2">
        <v>94500000</v>
      </c>
      <c r="U623" t="str">
        <f t="shared" si="9"/>
        <v>Flop</v>
      </c>
    </row>
    <row r="624" spans="1:21" x14ac:dyDescent="0.3">
      <c r="A624" t="s">
        <v>1609</v>
      </c>
      <c r="B624">
        <f>IF(Table13[[#This Row],[Release Period2]]="Normal",1,0)</f>
        <v>0</v>
      </c>
      <c r="C624" t="s">
        <v>23</v>
      </c>
      <c r="D624">
        <f>IF(Table13[[#This Row],[Whether Remake]]="No",0,1)</f>
        <v>0</v>
      </c>
      <c r="E624" t="s">
        <v>16</v>
      </c>
      <c r="F624">
        <f>IF(Table13[[#This Row],[Whether Franchise]]="No",0,1)</f>
        <v>0</v>
      </c>
      <c r="G624" t="s">
        <v>16</v>
      </c>
      <c r="H624" t="s">
        <v>29</v>
      </c>
      <c r="I624">
        <f>IF(Table13[[#This Row],[New Actor2]]="No",0,1)</f>
        <v>1</v>
      </c>
      <c r="J624" t="s">
        <v>18</v>
      </c>
      <c r="K624">
        <f>IF(Table13[[#This Row],[New Director2]]="No",0,1)</f>
        <v>1</v>
      </c>
      <c r="L624" t="s">
        <v>18</v>
      </c>
      <c r="M624">
        <f>IF(Table13[[#This Row],[New Music Director]]="No",0,1)</f>
        <v>1</v>
      </c>
      <c r="N624" t="s">
        <v>18</v>
      </c>
      <c r="O624" t="s">
        <v>1610</v>
      </c>
      <c r="P624" t="s">
        <v>1611</v>
      </c>
      <c r="Q624" t="s">
        <v>417</v>
      </c>
      <c r="R624">
        <v>50</v>
      </c>
      <c r="S624" s="2">
        <v>15000000</v>
      </c>
      <c r="T624" s="2">
        <v>2050000</v>
      </c>
      <c r="U624" t="str">
        <f t="shared" si="9"/>
        <v>Flop</v>
      </c>
    </row>
    <row r="625" spans="1:21" x14ac:dyDescent="0.3">
      <c r="A625" t="s">
        <v>1612</v>
      </c>
      <c r="B625">
        <f>IF(Table13[[#This Row],[Release Period2]]="Normal",1,0)</f>
        <v>1</v>
      </c>
      <c r="C625" t="s">
        <v>15</v>
      </c>
      <c r="D625">
        <f>IF(Table13[[#This Row],[Whether Remake]]="No",0,1)</f>
        <v>0</v>
      </c>
      <c r="E625" t="s">
        <v>16</v>
      </c>
      <c r="F625">
        <f>IF(Table13[[#This Row],[Whether Franchise]]="No",0,1)</f>
        <v>0</v>
      </c>
      <c r="G625" t="s">
        <v>16</v>
      </c>
      <c r="H625" t="s">
        <v>118</v>
      </c>
      <c r="I625">
        <f>IF(Table13[[#This Row],[New Actor2]]="No",0,1)</f>
        <v>1</v>
      </c>
      <c r="J625" t="s">
        <v>18</v>
      </c>
      <c r="K625">
        <f>IF(Table13[[#This Row],[New Director2]]="No",0,1)</f>
        <v>1</v>
      </c>
      <c r="L625" t="s">
        <v>18</v>
      </c>
      <c r="M625">
        <f>IF(Table13[[#This Row],[New Music Director]]="No",0,1)</f>
        <v>0</v>
      </c>
      <c r="N625" t="s">
        <v>16</v>
      </c>
      <c r="O625" t="s">
        <v>1613</v>
      </c>
      <c r="P625" t="s">
        <v>974</v>
      </c>
      <c r="Q625" t="s">
        <v>246</v>
      </c>
      <c r="R625">
        <v>10</v>
      </c>
      <c r="S625" s="2">
        <v>67500000</v>
      </c>
      <c r="T625" s="2">
        <v>72500</v>
      </c>
      <c r="U625" t="str">
        <f t="shared" si="9"/>
        <v>Flop</v>
      </c>
    </row>
    <row r="626" spans="1:21" x14ac:dyDescent="0.3">
      <c r="A626" t="s">
        <v>1614</v>
      </c>
      <c r="B626">
        <f>IF(Table13[[#This Row],[Release Period2]]="Normal",1,0)</f>
        <v>1</v>
      </c>
      <c r="C626" t="s">
        <v>15</v>
      </c>
      <c r="D626">
        <f>IF(Table13[[#This Row],[Whether Remake]]="No",0,1)</f>
        <v>0</v>
      </c>
      <c r="E626" t="s">
        <v>16</v>
      </c>
      <c r="F626">
        <f>IF(Table13[[#This Row],[Whether Franchise]]="No",0,1)</f>
        <v>0</v>
      </c>
      <c r="G626" t="s">
        <v>16</v>
      </c>
      <c r="H626" t="s">
        <v>64</v>
      </c>
      <c r="I626">
        <f>IF(Table13[[#This Row],[New Actor2]]="No",0,1)</f>
        <v>1</v>
      </c>
      <c r="J626" t="s">
        <v>18</v>
      </c>
      <c r="K626">
        <f>IF(Table13[[#This Row],[New Director2]]="No",0,1)</f>
        <v>1</v>
      </c>
      <c r="L626" t="s">
        <v>18</v>
      </c>
      <c r="M626">
        <f>IF(Table13[[#This Row],[New Music Director]]="No",0,1)</f>
        <v>1</v>
      </c>
      <c r="N626" t="s">
        <v>18</v>
      </c>
      <c r="O626" t="s">
        <v>1615</v>
      </c>
      <c r="P626" t="s">
        <v>1616</v>
      </c>
      <c r="Q626" t="s">
        <v>1617</v>
      </c>
      <c r="R626">
        <v>20</v>
      </c>
      <c r="S626" s="2">
        <v>10000000</v>
      </c>
      <c r="T626" s="2">
        <v>225000</v>
      </c>
      <c r="U626" t="str">
        <f t="shared" si="9"/>
        <v>Flop</v>
      </c>
    </row>
    <row r="627" spans="1:21" x14ac:dyDescent="0.3">
      <c r="A627" t="s">
        <v>1618</v>
      </c>
      <c r="B627">
        <f>IF(Table13[[#This Row],[Release Period2]]="Normal",1,0)</f>
        <v>1</v>
      </c>
      <c r="C627" t="s">
        <v>15</v>
      </c>
      <c r="D627">
        <f>IF(Table13[[#This Row],[Whether Remake]]="No",0,1)</f>
        <v>0</v>
      </c>
      <c r="E627" t="s">
        <v>16</v>
      </c>
      <c r="F627">
        <f>IF(Table13[[#This Row],[Whether Franchise]]="No",0,1)</f>
        <v>0</v>
      </c>
      <c r="G627" t="s">
        <v>16</v>
      </c>
      <c r="H627" t="s">
        <v>29</v>
      </c>
      <c r="I627">
        <f>IF(Table13[[#This Row],[New Actor2]]="No",0,1)</f>
        <v>0</v>
      </c>
      <c r="J627" t="s">
        <v>16</v>
      </c>
      <c r="K627">
        <f>IF(Table13[[#This Row],[New Director2]]="No",0,1)</f>
        <v>1</v>
      </c>
      <c r="L627" t="s">
        <v>18</v>
      </c>
      <c r="M627">
        <f>IF(Table13[[#This Row],[New Music Director]]="No",0,1)</f>
        <v>1</v>
      </c>
      <c r="N627" t="s">
        <v>18</v>
      </c>
      <c r="O627" t="s">
        <v>1619</v>
      </c>
      <c r="P627" t="s">
        <v>1620</v>
      </c>
      <c r="Q627" t="s">
        <v>1621</v>
      </c>
      <c r="R627">
        <v>15</v>
      </c>
      <c r="S627" s="2">
        <v>15000000</v>
      </c>
      <c r="T627" s="2">
        <v>390000</v>
      </c>
      <c r="U627" t="str">
        <f t="shared" si="9"/>
        <v>Flop</v>
      </c>
    </row>
    <row r="628" spans="1:21" x14ac:dyDescent="0.3">
      <c r="A628" t="s">
        <v>1622</v>
      </c>
      <c r="B628">
        <f>IF(Table13[[#This Row],[Release Period2]]="Normal",1,0)</f>
        <v>1</v>
      </c>
      <c r="C628" t="s">
        <v>15</v>
      </c>
      <c r="D628">
        <f>IF(Table13[[#This Row],[Whether Remake]]="No",0,1)</f>
        <v>0</v>
      </c>
      <c r="E628" t="s">
        <v>16</v>
      </c>
      <c r="F628">
        <f>IF(Table13[[#This Row],[Whether Franchise]]="No",0,1)</f>
        <v>0</v>
      </c>
      <c r="G628" t="s">
        <v>16</v>
      </c>
      <c r="H628" t="s">
        <v>24</v>
      </c>
      <c r="I628">
        <f>IF(Table13[[#This Row],[New Actor2]]="No",0,1)</f>
        <v>0</v>
      </c>
      <c r="J628" t="s">
        <v>16</v>
      </c>
      <c r="K628">
        <f>IF(Table13[[#This Row],[New Director2]]="No",0,1)</f>
        <v>1</v>
      </c>
      <c r="L628" t="s">
        <v>18</v>
      </c>
      <c r="M628">
        <f>IF(Table13[[#This Row],[New Music Director]]="No",0,1)</f>
        <v>1</v>
      </c>
      <c r="N628" t="s">
        <v>18</v>
      </c>
      <c r="O628" t="s">
        <v>1623</v>
      </c>
      <c r="P628" t="s">
        <v>1624</v>
      </c>
      <c r="Q628" t="s">
        <v>1625</v>
      </c>
      <c r="R628">
        <v>18</v>
      </c>
      <c r="S628" s="2">
        <v>5000000</v>
      </c>
      <c r="T628" s="2">
        <v>1125000</v>
      </c>
      <c r="U628" t="str">
        <f t="shared" si="9"/>
        <v>Flop</v>
      </c>
    </row>
    <row r="629" spans="1:21" x14ac:dyDescent="0.3">
      <c r="A629" t="s">
        <v>1626</v>
      </c>
      <c r="B629">
        <f>IF(Table13[[#This Row],[Release Period2]]="Normal",1,0)</f>
        <v>1</v>
      </c>
      <c r="C629" t="s">
        <v>15</v>
      </c>
      <c r="D629">
        <f>IF(Table13[[#This Row],[Whether Remake]]="No",0,1)</f>
        <v>0</v>
      </c>
      <c r="E629" t="s">
        <v>16</v>
      </c>
      <c r="F629">
        <f>IF(Table13[[#This Row],[Whether Franchise]]="No",0,1)</f>
        <v>0</v>
      </c>
      <c r="G629" t="s">
        <v>16</v>
      </c>
      <c r="H629" t="s">
        <v>24</v>
      </c>
      <c r="I629">
        <f>IF(Table13[[#This Row],[New Actor2]]="No",0,1)</f>
        <v>0</v>
      </c>
      <c r="J629" t="s">
        <v>16</v>
      </c>
      <c r="K629">
        <f>IF(Table13[[#This Row],[New Director2]]="No",0,1)</f>
        <v>1</v>
      </c>
      <c r="L629" t="s">
        <v>18</v>
      </c>
      <c r="M629">
        <f>IF(Table13[[#This Row],[New Music Director]]="No",0,1)</f>
        <v>0</v>
      </c>
      <c r="N629" t="s">
        <v>16</v>
      </c>
      <c r="O629" t="s">
        <v>19</v>
      </c>
      <c r="P629" t="s">
        <v>1627</v>
      </c>
      <c r="Q629" t="s">
        <v>1628</v>
      </c>
      <c r="R629">
        <v>10</v>
      </c>
      <c r="S629" s="2">
        <v>4500000</v>
      </c>
      <c r="T629" s="2">
        <v>100000</v>
      </c>
      <c r="U629" t="str">
        <f t="shared" si="9"/>
        <v>Flop</v>
      </c>
    </row>
    <row r="630" spans="1:21" x14ac:dyDescent="0.3">
      <c r="A630" t="s">
        <v>1629</v>
      </c>
      <c r="B630">
        <f>IF(Table13[[#This Row],[Release Period2]]="Normal",1,0)</f>
        <v>1</v>
      </c>
      <c r="C630" t="s">
        <v>15</v>
      </c>
      <c r="D630">
        <f>IF(Table13[[#This Row],[Whether Remake]]="No",0,1)</f>
        <v>0</v>
      </c>
      <c r="E630" t="s">
        <v>16</v>
      </c>
      <c r="F630">
        <f>IF(Table13[[#This Row],[Whether Franchise]]="No",0,1)</f>
        <v>0</v>
      </c>
      <c r="G630" t="s">
        <v>16</v>
      </c>
      <c r="H630" t="s">
        <v>64</v>
      </c>
      <c r="I630">
        <f>IF(Table13[[#This Row],[New Actor2]]="No",0,1)</f>
        <v>0</v>
      </c>
      <c r="J630" t="s">
        <v>16</v>
      </c>
      <c r="K630">
        <f>IF(Table13[[#This Row],[New Director2]]="No",0,1)</f>
        <v>1</v>
      </c>
      <c r="L630" t="s">
        <v>18</v>
      </c>
      <c r="M630">
        <f>IF(Table13[[#This Row],[New Music Director]]="No",0,1)</f>
        <v>0</v>
      </c>
      <c r="N630" t="s">
        <v>16</v>
      </c>
      <c r="O630" t="s">
        <v>1630</v>
      </c>
      <c r="P630" t="s">
        <v>1631</v>
      </c>
      <c r="Q630" t="s">
        <v>1632</v>
      </c>
      <c r="R630">
        <v>5</v>
      </c>
      <c r="S630" s="2">
        <v>8000000</v>
      </c>
      <c r="T630" s="2">
        <v>650000</v>
      </c>
      <c r="U630" t="str">
        <f t="shared" si="9"/>
        <v>Flop</v>
      </c>
    </row>
    <row r="631" spans="1:21" x14ac:dyDescent="0.3">
      <c r="A631" t="s">
        <v>1633</v>
      </c>
      <c r="B631">
        <f>IF(Table13[[#This Row],[Release Period2]]="Normal",1,0)</f>
        <v>0</v>
      </c>
      <c r="C631" t="s">
        <v>23</v>
      </c>
      <c r="D631">
        <f>IF(Table13[[#This Row],[Whether Remake]]="No",0,1)</f>
        <v>0</v>
      </c>
      <c r="E631" t="s">
        <v>16</v>
      </c>
      <c r="F631">
        <f>IF(Table13[[#This Row],[Whether Franchise]]="No",0,1)</f>
        <v>0</v>
      </c>
      <c r="G631" t="s">
        <v>16</v>
      </c>
      <c r="H631" t="s">
        <v>24</v>
      </c>
      <c r="I631">
        <f>IF(Table13[[#This Row],[New Actor2]]="No",0,1)</f>
        <v>0</v>
      </c>
      <c r="J631" t="s">
        <v>16</v>
      </c>
      <c r="K631">
        <f>IF(Table13[[#This Row],[New Director2]]="No",0,1)</f>
        <v>1</v>
      </c>
      <c r="L631" t="s">
        <v>18</v>
      </c>
      <c r="M631">
        <f>IF(Table13[[#This Row],[New Music Director]]="No",0,1)</f>
        <v>1</v>
      </c>
      <c r="N631" t="s">
        <v>18</v>
      </c>
      <c r="O631" t="s">
        <v>1634</v>
      </c>
      <c r="P631" t="s">
        <v>1635</v>
      </c>
      <c r="Q631" t="s">
        <v>1636</v>
      </c>
      <c r="R631">
        <v>160</v>
      </c>
      <c r="S631" s="2">
        <v>42500000</v>
      </c>
      <c r="T631" s="2">
        <v>9900000</v>
      </c>
      <c r="U631" t="str">
        <f t="shared" si="9"/>
        <v>Flop</v>
      </c>
    </row>
    <row r="632" spans="1:21" x14ac:dyDescent="0.3">
      <c r="A632" t="s">
        <v>1637</v>
      </c>
      <c r="B632">
        <f>IF(Table13[[#This Row],[Release Period2]]="Normal",1,0)</f>
        <v>1</v>
      </c>
      <c r="C632" t="s">
        <v>15</v>
      </c>
      <c r="D632">
        <f>IF(Table13[[#This Row],[Whether Remake]]="No",0,1)</f>
        <v>0</v>
      </c>
      <c r="E632" t="s">
        <v>16</v>
      </c>
      <c r="F632">
        <f>IF(Table13[[#This Row],[Whether Franchise]]="No",0,1)</f>
        <v>0</v>
      </c>
      <c r="G632" t="s">
        <v>16</v>
      </c>
      <c r="H632" t="s">
        <v>24</v>
      </c>
      <c r="I632">
        <f>IF(Table13[[#This Row],[New Actor2]]="No",0,1)</f>
        <v>0</v>
      </c>
      <c r="J632" t="s">
        <v>16</v>
      </c>
      <c r="K632">
        <f>IF(Table13[[#This Row],[New Director2]]="No",0,1)</f>
        <v>1</v>
      </c>
      <c r="L632" t="s">
        <v>18</v>
      </c>
      <c r="M632">
        <f>IF(Table13[[#This Row],[New Music Director]]="No",0,1)</f>
        <v>1</v>
      </c>
      <c r="N632" t="s">
        <v>18</v>
      </c>
      <c r="O632" t="s">
        <v>1634</v>
      </c>
      <c r="P632" t="s">
        <v>1112</v>
      </c>
      <c r="Q632" t="s">
        <v>1570</v>
      </c>
      <c r="R632">
        <v>100</v>
      </c>
      <c r="S632" s="2">
        <v>37500000</v>
      </c>
      <c r="T632" s="2">
        <v>6150000</v>
      </c>
      <c r="U632" t="str">
        <f t="shared" si="9"/>
        <v>Flop</v>
      </c>
    </row>
    <row r="633" spans="1:21" x14ac:dyDescent="0.3">
      <c r="A633" t="s">
        <v>1638</v>
      </c>
      <c r="B633">
        <f>IF(Table13[[#This Row],[Release Period2]]="Normal",1,0)</f>
        <v>1</v>
      </c>
      <c r="C633" t="s">
        <v>15</v>
      </c>
      <c r="D633">
        <f>IF(Table13[[#This Row],[Whether Remake]]="No",0,1)</f>
        <v>0</v>
      </c>
      <c r="E633" t="s">
        <v>16</v>
      </c>
      <c r="F633">
        <f>IF(Table13[[#This Row],[Whether Franchise]]="No",0,1)</f>
        <v>0</v>
      </c>
      <c r="G633" t="s">
        <v>16</v>
      </c>
      <c r="H633" t="s">
        <v>42</v>
      </c>
      <c r="I633">
        <f>IF(Table13[[#This Row],[New Actor2]]="No",0,1)</f>
        <v>0</v>
      </c>
      <c r="J633" t="s">
        <v>16</v>
      </c>
      <c r="K633">
        <f>IF(Table13[[#This Row],[New Director2]]="No",0,1)</f>
        <v>0</v>
      </c>
      <c r="L633" t="s">
        <v>16</v>
      </c>
      <c r="M633">
        <f>IF(Table13[[#This Row],[New Music Director]]="No",0,1)</f>
        <v>0</v>
      </c>
      <c r="N633" t="s">
        <v>16</v>
      </c>
      <c r="O633" t="s">
        <v>1634</v>
      </c>
      <c r="P633" t="s">
        <v>637</v>
      </c>
      <c r="Q633" t="s">
        <v>308</v>
      </c>
      <c r="R633">
        <v>165</v>
      </c>
      <c r="S633" s="2">
        <v>90000000</v>
      </c>
      <c r="T633" s="2">
        <v>13500000</v>
      </c>
      <c r="U633" t="str">
        <f t="shared" si="9"/>
        <v>Flop</v>
      </c>
    </row>
    <row r="634" spans="1:21" x14ac:dyDescent="0.3">
      <c r="A634" t="s">
        <v>1639</v>
      </c>
      <c r="B634">
        <f>IF(Table13[[#This Row],[Release Period2]]="Normal",1,0)</f>
        <v>1</v>
      </c>
      <c r="C634" t="s">
        <v>15</v>
      </c>
      <c r="D634">
        <f>IF(Table13[[#This Row],[Whether Remake]]="No",0,1)</f>
        <v>0</v>
      </c>
      <c r="E634" t="s">
        <v>16</v>
      </c>
      <c r="F634">
        <f>IF(Table13[[#This Row],[Whether Franchise]]="No",0,1)</f>
        <v>0</v>
      </c>
      <c r="G634" t="s">
        <v>16</v>
      </c>
      <c r="H634" t="s">
        <v>42</v>
      </c>
      <c r="I634">
        <f>IF(Table13[[#This Row],[New Actor2]]="No",0,1)</f>
        <v>0</v>
      </c>
      <c r="J634" t="s">
        <v>16</v>
      </c>
      <c r="K634">
        <f>IF(Table13[[#This Row],[New Director2]]="No",0,1)</f>
        <v>1</v>
      </c>
      <c r="L634" t="s">
        <v>18</v>
      </c>
      <c r="M634">
        <f>IF(Table13[[#This Row],[New Music Director]]="No",0,1)</f>
        <v>1</v>
      </c>
      <c r="N634" t="s">
        <v>18</v>
      </c>
      <c r="O634" t="s">
        <v>1634</v>
      </c>
      <c r="P634" t="s">
        <v>1640</v>
      </c>
      <c r="Q634" t="s">
        <v>1641</v>
      </c>
      <c r="R634">
        <v>65</v>
      </c>
      <c r="S634" s="2">
        <v>60000000</v>
      </c>
      <c r="T634" s="2">
        <v>2650000</v>
      </c>
      <c r="U634" t="str">
        <f t="shared" si="9"/>
        <v>Flop</v>
      </c>
    </row>
    <row r="635" spans="1:21" x14ac:dyDescent="0.3">
      <c r="A635" t="s">
        <v>1642</v>
      </c>
      <c r="B635">
        <f>IF(Table13[[#This Row],[Release Period2]]="Normal",1,0)</f>
        <v>1</v>
      </c>
      <c r="C635" t="s">
        <v>15</v>
      </c>
      <c r="D635">
        <f>IF(Table13[[#This Row],[Whether Remake]]="No",0,1)</f>
        <v>0</v>
      </c>
      <c r="E635" t="s">
        <v>16</v>
      </c>
      <c r="F635">
        <f>IF(Table13[[#This Row],[Whether Franchise]]="No",0,1)</f>
        <v>0</v>
      </c>
      <c r="G635" t="s">
        <v>16</v>
      </c>
      <c r="H635" t="s">
        <v>29</v>
      </c>
      <c r="I635">
        <f>IF(Table13[[#This Row],[New Actor2]]="No",0,1)</f>
        <v>0</v>
      </c>
      <c r="J635" t="s">
        <v>16</v>
      </c>
      <c r="K635">
        <f>IF(Table13[[#This Row],[New Director2]]="No",0,1)</f>
        <v>1</v>
      </c>
      <c r="L635" t="s">
        <v>18</v>
      </c>
      <c r="M635">
        <f>IF(Table13[[#This Row],[New Music Director]]="No",0,1)</f>
        <v>0</v>
      </c>
      <c r="N635" t="s">
        <v>16</v>
      </c>
      <c r="O635" t="s">
        <v>1634</v>
      </c>
      <c r="P635" t="s">
        <v>1643</v>
      </c>
      <c r="Q635" t="s">
        <v>150</v>
      </c>
      <c r="R635">
        <v>70</v>
      </c>
      <c r="S635" s="2">
        <v>32500000</v>
      </c>
      <c r="T635" s="2">
        <v>2650000</v>
      </c>
      <c r="U635" t="str">
        <f t="shared" si="9"/>
        <v>Flop</v>
      </c>
    </row>
    <row r="636" spans="1:21" x14ac:dyDescent="0.3">
      <c r="A636" t="s">
        <v>1644</v>
      </c>
      <c r="B636">
        <f>IF(Table13[[#This Row],[Release Period2]]="Normal",1,0)</f>
        <v>1</v>
      </c>
      <c r="C636" t="s">
        <v>15</v>
      </c>
      <c r="D636">
        <f>IF(Table13[[#This Row],[Whether Remake]]="No",0,1)</f>
        <v>0</v>
      </c>
      <c r="E636" t="s">
        <v>16</v>
      </c>
      <c r="F636">
        <f>IF(Table13[[#This Row],[Whether Franchise]]="No",0,1)</f>
        <v>0</v>
      </c>
      <c r="G636" t="s">
        <v>16</v>
      </c>
      <c r="H636" t="s">
        <v>24</v>
      </c>
      <c r="I636">
        <f>IF(Table13[[#This Row],[New Actor2]]="No",0,1)</f>
        <v>0</v>
      </c>
      <c r="J636" t="s">
        <v>16</v>
      </c>
      <c r="K636">
        <f>IF(Table13[[#This Row],[New Director2]]="No",0,1)</f>
        <v>1</v>
      </c>
      <c r="L636" t="s">
        <v>18</v>
      </c>
      <c r="M636">
        <f>IF(Table13[[#This Row],[New Music Director]]="No",0,1)</f>
        <v>0</v>
      </c>
      <c r="N636" t="s">
        <v>16</v>
      </c>
      <c r="O636" t="s">
        <v>1634</v>
      </c>
      <c r="P636" t="s">
        <v>1645</v>
      </c>
      <c r="Q636" t="s">
        <v>250</v>
      </c>
      <c r="R636">
        <v>8</v>
      </c>
      <c r="S636" s="2">
        <v>22500000</v>
      </c>
      <c r="T636" s="2">
        <v>270000</v>
      </c>
      <c r="U636" t="str">
        <f t="shared" si="9"/>
        <v>Flop</v>
      </c>
    </row>
    <row r="637" spans="1:21" x14ac:dyDescent="0.3">
      <c r="A637" t="s">
        <v>1646</v>
      </c>
      <c r="B637">
        <f>IF(Table13[[#This Row],[Release Period2]]="Normal",1,0)</f>
        <v>1</v>
      </c>
      <c r="C637" t="s">
        <v>15</v>
      </c>
      <c r="D637">
        <f>IF(Table13[[#This Row],[Whether Remake]]="No",0,1)</f>
        <v>0</v>
      </c>
      <c r="E637" t="s">
        <v>16</v>
      </c>
      <c r="F637">
        <f>IF(Table13[[#This Row],[Whether Franchise]]="No",0,1)</f>
        <v>0</v>
      </c>
      <c r="G637" t="s">
        <v>16</v>
      </c>
      <c r="H637" t="s">
        <v>29</v>
      </c>
      <c r="I637">
        <f>IF(Table13[[#This Row],[New Actor2]]="No",0,1)</f>
        <v>0</v>
      </c>
      <c r="J637" t="s">
        <v>16</v>
      </c>
      <c r="K637">
        <f>IF(Table13[[#This Row],[New Director2]]="No",0,1)</f>
        <v>1</v>
      </c>
      <c r="L637" t="s">
        <v>18</v>
      </c>
      <c r="M637">
        <f>IF(Table13[[#This Row],[New Music Director]]="No",0,1)</f>
        <v>0</v>
      </c>
      <c r="N637" t="s">
        <v>16</v>
      </c>
      <c r="O637" t="s">
        <v>1634</v>
      </c>
      <c r="P637" t="s">
        <v>1647</v>
      </c>
      <c r="Q637" t="s">
        <v>714</v>
      </c>
      <c r="R637">
        <v>175</v>
      </c>
      <c r="S637" s="2">
        <v>55000000</v>
      </c>
      <c r="T637" s="2">
        <v>4200000</v>
      </c>
      <c r="U637" t="str">
        <f t="shared" si="9"/>
        <v>Flop</v>
      </c>
    </row>
    <row r="638" spans="1:21" x14ac:dyDescent="0.3">
      <c r="A638" t="s">
        <v>1648</v>
      </c>
      <c r="B638">
        <f>IF(Table13[[#This Row],[Release Period2]]="Normal",1,0)</f>
        <v>1</v>
      </c>
      <c r="C638" t="s">
        <v>15</v>
      </c>
      <c r="D638">
        <f>IF(Table13[[#This Row],[Whether Remake]]="No",0,1)</f>
        <v>0</v>
      </c>
      <c r="E638" t="s">
        <v>16</v>
      </c>
      <c r="F638">
        <f>IF(Table13[[#This Row],[Whether Franchise]]="No",0,1)</f>
        <v>0</v>
      </c>
      <c r="G638" t="s">
        <v>16</v>
      </c>
      <c r="H638" t="s">
        <v>42</v>
      </c>
      <c r="I638">
        <f>IF(Table13[[#This Row],[New Actor2]]="No",0,1)</f>
        <v>0</v>
      </c>
      <c r="J638" t="s">
        <v>16</v>
      </c>
      <c r="K638">
        <f>IF(Table13[[#This Row],[New Director2]]="No",0,1)</f>
        <v>0</v>
      </c>
      <c r="L638" t="s">
        <v>16</v>
      </c>
      <c r="M638">
        <f>IF(Table13[[#This Row],[New Music Director]]="No",0,1)</f>
        <v>1</v>
      </c>
      <c r="N638" t="s">
        <v>18</v>
      </c>
      <c r="O638" t="s">
        <v>1634</v>
      </c>
      <c r="P638" t="s">
        <v>1450</v>
      </c>
      <c r="Q638" t="s">
        <v>1649</v>
      </c>
      <c r="R638">
        <v>50</v>
      </c>
      <c r="S638" s="2">
        <v>25000000</v>
      </c>
      <c r="T638" s="2">
        <v>1320000</v>
      </c>
      <c r="U638" t="str">
        <f t="shared" si="9"/>
        <v>Flop</v>
      </c>
    </row>
    <row r="639" spans="1:21" x14ac:dyDescent="0.3">
      <c r="A639" t="s">
        <v>1650</v>
      </c>
      <c r="B639">
        <f>IF(Table13[[#This Row],[Release Period2]]="Normal",1,0)</f>
        <v>1</v>
      </c>
      <c r="C639" t="s">
        <v>15</v>
      </c>
      <c r="D639">
        <f>IF(Table13[[#This Row],[Whether Remake]]="No",0,1)</f>
        <v>0</v>
      </c>
      <c r="E639" t="s">
        <v>16</v>
      </c>
      <c r="F639">
        <f>IF(Table13[[#This Row],[Whether Franchise]]="No",0,1)</f>
        <v>0</v>
      </c>
      <c r="G639" t="s">
        <v>16</v>
      </c>
      <c r="H639" t="s">
        <v>24</v>
      </c>
      <c r="I639">
        <f>IF(Table13[[#This Row],[New Actor2]]="No",0,1)</f>
        <v>0</v>
      </c>
      <c r="J639" t="s">
        <v>16</v>
      </c>
      <c r="K639">
        <f>IF(Table13[[#This Row],[New Director2]]="No",0,1)</f>
        <v>0</v>
      </c>
      <c r="L639" t="s">
        <v>16</v>
      </c>
      <c r="M639">
        <f>IF(Table13[[#This Row],[New Music Director]]="No",0,1)</f>
        <v>0</v>
      </c>
      <c r="N639" t="s">
        <v>16</v>
      </c>
      <c r="O639" t="s">
        <v>1634</v>
      </c>
      <c r="P639" t="s">
        <v>1651</v>
      </c>
      <c r="Q639" t="s">
        <v>346</v>
      </c>
      <c r="R639">
        <v>950</v>
      </c>
      <c r="S639" s="2">
        <v>180000000</v>
      </c>
      <c r="T639" s="2">
        <v>148278750</v>
      </c>
      <c r="U639" t="str">
        <f t="shared" si="9"/>
        <v>Average</v>
      </c>
    </row>
    <row r="640" spans="1:21" x14ac:dyDescent="0.3">
      <c r="A640" t="s">
        <v>1652</v>
      </c>
      <c r="B640">
        <f>IF(Table13[[#This Row],[Release Period2]]="Normal",1,0)</f>
        <v>1</v>
      </c>
      <c r="C640" t="s">
        <v>15</v>
      </c>
      <c r="D640">
        <f>IF(Table13[[#This Row],[Whether Remake]]="No",0,1)</f>
        <v>0</v>
      </c>
      <c r="E640" t="s">
        <v>16</v>
      </c>
      <c r="F640">
        <f>IF(Table13[[#This Row],[Whether Franchise]]="No",0,1)</f>
        <v>0</v>
      </c>
      <c r="G640" t="s">
        <v>16</v>
      </c>
      <c r="H640" t="s">
        <v>24</v>
      </c>
      <c r="I640">
        <f>IF(Table13[[#This Row],[New Actor2]]="No",0,1)</f>
        <v>0</v>
      </c>
      <c r="J640" t="s">
        <v>16</v>
      </c>
      <c r="K640">
        <f>IF(Table13[[#This Row],[New Director2]]="No",0,1)</f>
        <v>0</v>
      </c>
      <c r="L640" t="s">
        <v>16</v>
      </c>
      <c r="M640">
        <f>IF(Table13[[#This Row],[New Music Director]]="No",0,1)</f>
        <v>0</v>
      </c>
      <c r="N640" t="s">
        <v>16</v>
      </c>
      <c r="O640" t="s">
        <v>1634</v>
      </c>
      <c r="P640" t="s">
        <v>716</v>
      </c>
      <c r="Q640" t="s">
        <v>476</v>
      </c>
      <c r="R640">
        <v>55</v>
      </c>
      <c r="S640" s="2">
        <v>35000000</v>
      </c>
      <c r="T640" s="2">
        <v>4001000</v>
      </c>
      <c r="U640" t="str">
        <f t="shared" si="9"/>
        <v>Flop</v>
      </c>
    </row>
    <row r="641" spans="1:21" x14ac:dyDescent="0.3">
      <c r="A641" t="s">
        <v>1653</v>
      </c>
      <c r="B641">
        <f>IF(Table13[[#This Row],[Release Period2]]="Normal",1,0)</f>
        <v>1</v>
      </c>
      <c r="C641" t="s">
        <v>15</v>
      </c>
      <c r="D641">
        <f>IF(Table13[[#This Row],[Whether Remake]]="No",0,1)</f>
        <v>0</v>
      </c>
      <c r="E641" t="s">
        <v>16</v>
      </c>
      <c r="F641">
        <f>IF(Table13[[#This Row],[Whether Franchise]]="No",0,1)</f>
        <v>0</v>
      </c>
      <c r="G641" t="s">
        <v>16</v>
      </c>
      <c r="H641" t="s">
        <v>24</v>
      </c>
      <c r="I641">
        <f>IF(Table13[[#This Row],[New Actor2]]="No",0,1)</f>
        <v>0</v>
      </c>
      <c r="J641" t="s">
        <v>16</v>
      </c>
      <c r="K641">
        <f>IF(Table13[[#This Row],[New Director2]]="No",0,1)</f>
        <v>0</v>
      </c>
      <c r="L641" t="s">
        <v>16</v>
      </c>
      <c r="M641">
        <f>IF(Table13[[#This Row],[New Music Director]]="No",0,1)</f>
        <v>0</v>
      </c>
      <c r="N641" t="s">
        <v>16</v>
      </c>
      <c r="O641" t="s">
        <v>1634</v>
      </c>
      <c r="P641" t="s">
        <v>1654</v>
      </c>
      <c r="Q641" t="s">
        <v>138</v>
      </c>
      <c r="R641">
        <v>125</v>
      </c>
      <c r="S641" s="2">
        <v>60000000</v>
      </c>
      <c r="T641" s="2">
        <v>17835500</v>
      </c>
      <c r="U641" t="str">
        <f t="shared" si="9"/>
        <v>Flop</v>
      </c>
    </row>
    <row r="642" spans="1:21" x14ac:dyDescent="0.3">
      <c r="A642" t="s">
        <v>1655</v>
      </c>
      <c r="B642">
        <f>IF(Table13[[#This Row],[Release Period2]]="Normal",1,0)</f>
        <v>1</v>
      </c>
      <c r="C642" t="s">
        <v>15</v>
      </c>
      <c r="D642">
        <f>IF(Table13[[#This Row],[Whether Remake]]="No",0,1)</f>
        <v>0</v>
      </c>
      <c r="E642" t="s">
        <v>16</v>
      </c>
      <c r="F642">
        <f>IF(Table13[[#This Row],[Whether Franchise]]="No",0,1)</f>
        <v>0</v>
      </c>
      <c r="G642" t="s">
        <v>16</v>
      </c>
      <c r="H642" t="s">
        <v>24</v>
      </c>
      <c r="I642">
        <f>IF(Table13[[#This Row],[New Actor2]]="No",0,1)</f>
        <v>0</v>
      </c>
      <c r="J642" t="s">
        <v>16</v>
      </c>
      <c r="K642">
        <f>IF(Table13[[#This Row],[New Director2]]="No",0,1)</f>
        <v>1</v>
      </c>
      <c r="L642" t="s">
        <v>18</v>
      </c>
      <c r="M642">
        <f>IF(Table13[[#This Row],[New Music Director]]="No",0,1)</f>
        <v>1</v>
      </c>
      <c r="N642" t="s">
        <v>18</v>
      </c>
      <c r="O642" t="s">
        <v>1634</v>
      </c>
      <c r="P642" t="s">
        <v>1656</v>
      </c>
      <c r="Q642" t="s">
        <v>1064</v>
      </c>
      <c r="R642">
        <v>70</v>
      </c>
      <c r="S642" s="2">
        <v>47500000</v>
      </c>
      <c r="T642" s="2">
        <v>8400000</v>
      </c>
      <c r="U642" t="str">
        <f t="shared" ref="U642:U705" si="10">IF(T642 &gt;= 2*S642, "Blockbuster", IF(T642 &gt;= S642, "Hit", IF(T642 &gt;= 0.75*S642, "Average", "Flop")))</f>
        <v>Flop</v>
      </c>
    </row>
    <row r="643" spans="1:21" x14ac:dyDescent="0.3">
      <c r="A643" t="s">
        <v>1657</v>
      </c>
      <c r="B643">
        <f>IF(Table13[[#This Row],[Release Period2]]="Normal",1,0)</f>
        <v>0</v>
      </c>
      <c r="C643" t="s">
        <v>23</v>
      </c>
      <c r="D643">
        <f>IF(Table13[[#This Row],[Whether Remake]]="No",0,1)</f>
        <v>0</v>
      </c>
      <c r="E643" t="s">
        <v>16</v>
      </c>
      <c r="F643">
        <f>IF(Table13[[#This Row],[Whether Franchise]]="No",0,1)</f>
        <v>0</v>
      </c>
      <c r="G643" t="s">
        <v>16</v>
      </c>
      <c r="H643" t="s">
        <v>228</v>
      </c>
      <c r="I643">
        <f>IF(Table13[[#This Row],[New Actor2]]="No",0,1)</f>
        <v>0</v>
      </c>
      <c r="J643" t="s">
        <v>16</v>
      </c>
      <c r="K643">
        <f>IF(Table13[[#This Row],[New Director2]]="No",0,1)</f>
        <v>0</v>
      </c>
      <c r="L643" t="s">
        <v>16</v>
      </c>
      <c r="M643">
        <f>IF(Table13[[#This Row],[New Music Director]]="No",0,1)</f>
        <v>0</v>
      </c>
      <c r="N643" t="s">
        <v>16</v>
      </c>
      <c r="O643" t="s">
        <v>1634</v>
      </c>
      <c r="P643" t="s">
        <v>1658</v>
      </c>
      <c r="Q643" t="s">
        <v>60</v>
      </c>
      <c r="R643">
        <v>1200</v>
      </c>
      <c r="S643" s="2">
        <v>160000000</v>
      </c>
      <c r="T643" s="2">
        <v>78400000</v>
      </c>
      <c r="U643" t="str">
        <f t="shared" si="10"/>
        <v>Flop</v>
      </c>
    </row>
    <row r="644" spans="1:21" x14ac:dyDescent="0.3">
      <c r="A644" t="s">
        <v>1659</v>
      </c>
      <c r="B644">
        <f>IF(Table13[[#This Row],[Release Period2]]="Normal",1,0)</f>
        <v>1</v>
      </c>
      <c r="C644" t="s">
        <v>15</v>
      </c>
      <c r="D644">
        <f>IF(Table13[[#This Row],[Whether Remake]]="No",0,1)</f>
        <v>0</v>
      </c>
      <c r="E644" t="s">
        <v>16</v>
      </c>
      <c r="F644">
        <f>IF(Table13[[#This Row],[Whether Franchise]]="No",0,1)</f>
        <v>0</v>
      </c>
      <c r="G644" t="s">
        <v>16</v>
      </c>
      <c r="H644" t="s">
        <v>24</v>
      </c>
      <c r="I644">
        <f>IF(Table13[[#This Row],[New Actor2]]="No",0,1)</f>
        <v>0</v>
      </c>
      <c r="J644" t="s">
        <v>16</v>
      </c>
      <c r="K644">
        <f>IF(Table13[[#This Row],[New Director2]]="No",0,1)</f>
        <v>1</v>
      </c>
      <c r="L644" t="s">
        <v>18</v>
      </c>
      <c r="M644">
        <f>IF(Table13[[#This Row],[New Music Director]]="No",0,1)</f>
        <v>0</v>
      </c>
      <c r="N644" t="s">
        <v>16</v>
      </c>
      <c r="O644" t="s">
        <v>1634</v>
      </c>
      <c r="P644" t="s">
        <v>627</v>
      </c>
      <c r="Q644" t="s">
        <v>72</v>
      </c>
      <c r="R644">
        <v>55</v>
      </c>
      <c r="S644" s="2">
        <v>35000000</v>
      </c>
      <c r="T644" s="2">
        <v>16700000</v>
      </c>
      <c r="U644" t="str">
        <f t="shared" si="10"/>
        <v>Flop</v>
      </c>
    </row>
    <row r="645" spans="1:21" x14ac:dyDescent="0.3">
      <c r="A645" t="s">
        <v>1660</v>
      </c>
      <c r="B645">
        <f>IF(Table13[[#This Row],[Release Period2]]="Normal",1,0)</f>
        <v>1</v>
      </c>
      <c r="C645" t="s">
        <v>15</v>
      </c>
      <c r="D645">
        <f>IF(Table13[[#This Row],[Whether Remake]]="No",0,1)</f>
        <v>0</v>
      </c>
      <c r="E645" t="s">
        <v>16</v>
      </c>
      <c r="F645">
        <f>IF(Table13[[#This Row],[Whether Franchise]]="No",0,1)</f>
        <v>0</v>
      </c>
      <c r="G645" t="s">
        <v>16</v>
      </c>
      <c r="H645" t="s">
        <v>42</v>
      </c>
      <c r="I645">
        <f>IF(Table13[[#This Row],[New Actor2]]="No",0,1)</f>
        <v>0</v>
      </c>
      <c r="J645" t="s">
        <v>16</v>
      </c>
      <c r="K645">
        <f>IF(Table13[[#This Row],[New Director2]]="No",0,1)</f>
        <v>1</v>
      </c>
      <c r="L645" t="s">
        <v>18</v>
      </c>
      <c r="M645">
        <f>IF(Table13[[#This Row],[New Music Director]]="No",0,1)</f>
        <v>0</v>
      </c>
      <c r="N645" t="s">
        <v>16</v>
      </c>
      <c r="O645" t="s">
        <v>1634</v>
      </c>
      <c r="P645" t="s">
        <v>1661</v>
      </c>
      <c r="Q645" t="s">
        <v>246</v>
      </c>
      <c r="R645">
        <v>175</v>
      </c>
      <c r="S645" s="2">
        <v>45000000</v>
      </c>
      <c r="T645" s="2">
        <v>13000000</v>
      </c>
      <c r="U645" t="str">
        <f t="shared" si="10"/>
        <v>Flop</v>
      </c>
    </row>
    <row r="646" spans="1:21" x14ac:dyDescent="0.3">
      <c r="A646" t="s">
        <v>1662</v>
      </c>
      <c r="B646">
        <f>IF(Table13[[#This Row],[Release Period2]]="Normal",1,0)</f>
        <v>0</v>
      </c>
      <c r="C646" t="s">
        <v>23</v>
      </c>
      <c r="D646">
        <f>IF(Table13[[#This Row],[Whether Remake]]="No",0,1)</f>
        <v>0</v>
      </c>
      <c r="E646" t="s">
        <v>16</v>
      </c>
      <c r="F646">
        <f>IF(Table13[[#This Row],[Whether Franchise]]="No",0,1)</f>
        <v>0</v>
      </c>
      <c r="G646" t="s">
        <v>16</v>
      </c>
      <c r="H646" t="s">
        <v>118</v>
      </c>
      <c r="I646">
        <f>IF(Table13[[#This Row],[New Actor2]]="No",0,1)</f>
        <v>0</v>
      </c>
      <c r="J646" t="s">
        <v>16</v>
      </c>
      <c r="K646">
        <f>IF(Table13[[#This Row],[New Director2]]="No",0,1)</f>
        <v>0</v>
      </c>
      <c r="L646" t="s">
        <v>16</v>
      </c>
      <c r="M646">
        <f>IF(Table13[[#This Row],[New Music Director]]="No",0,1)</f>
        <v>0</v>
      </c>
      <c r="N646" t="s">
        <v>16</v>
      </c>
      <c r="O646" t="s">
        <v>1663</v>
      </c>
      <c r="P646" t="s">
        <v>1512</v>
      </c>
      <c r="Q646" t="s">
        <v>58</v>
      </c>
      <c r="R646">
        <v>650</v>
      </c>
      <c r="S646" s="2">
        <v>350000000</v>
      </c>
      <c r="T646" s="2">
        <v>155850000</v>
      </c>
      <c r="U646" t="str">
        <f t="shared" si="10"/>
        <v>Flop</v>
      </c>
    </row>
    <row r="647" spans="1:21" x14ac:dyDescent="0.3">
      <c r="A647" t="s">
        <v>1664</v>
      </c>
      <c r="B647">
        <f>IF(Table13[[#This Row],[Release Period2]]="Normal",1,0)</f>
        <v>1</v>
      </c>
      <c r="C647" t="s">
        <v>15</v>
      </c>
      <c r="D647">
        <f>IF(Table13[[#This Row],[Whether Remake]]="No",0,1)</f>
        <v>0</v>
      </c>
      <c r="E647" t="s">
        <v>16</v>
      </c>
      <c r="F647">
        <f>IF(Table13[[#This Row],[Whether Franchise]]="No",0,1)</f>
        <v>1</v>
      </c>
      <c r="G647" t="s">
        <v>18</v>
      </c>
      <c r="H647" t="s">
        <v>55</v>
      </c>
      <c r="I647">
        <f>IF(Table13[[#This Row],[New Actor2]]="No",0,1)</f>
        <v>0</v>
      </c>
      <c r="J647" t="s">
        <v>16</v>
      </c>
      <c r="K647">
        <f>IF(Table13[[#This Row],[New Director2]]="No",0,1)</f>
        <v>0</v>
      </c>
      <c r="L647" t="s">
        <v>16</v>
      </c>
      <c r="M647">
        <f>IF(Table13[[#This Row],[New Music Director]]="No",0,1)</f>
        <v>0</v>
      </c>
      <c r="N647" t="s">
        <v>16</v>
      </c>
      <c r="O647" t="s">
        <v>1663</v>
      </c>
      <c r="P647" t="s">
        <v>155</v>
      </c>
      <c r="Q647" t="s">
        <v>384</v>
      </c>
      <c r="R647">
        <v>2250</v>
      </c>
      <c r="S647" s="2">
        <v>410000000</v>
      </c>
      <c r="T647" s="2">
        <v>526062500</v>
      </c>
      <c r="U647" t="str">
        <f t="shared" si="10"/>
        <v>Hit</v>
      </c>
    </row>
    <row r="648" spans="1:21" x14ac:dyDescent="0.3">
      <c r="A648" t="s">
        <v>1665</v>
      </c>
      <c r="B648">
        <f>IF(Table13[[#This Row],[Release Period2]]="Normal",1,0)</f>
        <v>0</v>
      </c>
      <c r="C648" t="s">
        <v>23</v>
      </c>
      <c r="D648">
        <f>IF(Table13[[#This Row],[Whether Remake]]="No",0,1)</f>
        <v>0</v>
      </c>
      <c r="E648" t="s">
        <v>16</v>
      </c>
      <c r="F648">
        <f>IF(Table13[[#This Row],[Whether Franchise]]="No",0,1)</f>
        <v>1</v>
      </c>
      <c r="G648" t="s">
        <v>18</v>
      </c>
      <c r="H648" t="s">
        <v>42</v>
      </c>
      <c r="I648">
        <f>IF(Table13[[#This Row],[New Actor2]]="No",0,1)</f>
        <v>0</v>
      </c>
      <c r="J648" t="s">
        <v>16</v>
      </c>
      <c r="K648">
        <f>IF(Table13[[#This Row],[New Director2]]="No",0,1)</f>
        <v>0</v>
      </c>
      <c r="L648" t="s">
        <v>16</v>
      </c>
      <c r="M648">
        <f>IF(Table13[[#This Row],[New Music Director]]="No",0,1)</f>
        <v>0</v>
      </c>
      <c r="N648" t="s">
        <v>16</v>
      </c>
      <c r="O648" t="s">
        <v>1663</v>
      </c>
      <c r="P648" t="s">
        <v>399</v>
      </c>
      <c r="Q648" t="s">
        <v>405</v>
      </c>
      <c r="R648">
        <v>3200</v>
      </c>
      <c r="S648" s="2">
        <v>1080000000</v>
      </c>
      <c r="T648" s="2">
        <v>1687670000</v>
      </c>
      <c r="U648" t="str">
        <f t="shared" si="10"/>
        <v>Hit</v>
      </c>
    </row>
    <row r="649" spans="1:21" x14ac:dyDescent="0.3">
      <c r="A649" t="s">
        <v>1666</v>
      </c>
      <c r="B649">
        <f>IF(Table13[[#This Row],[Release Period2]]="Normal",1,0)</f>
        <v>0</v>
      </c>
      <c r="C649" t="s">
        <v>23</v>
      </c>
      <c r="D649">
        <f>IF(Table13[[#This Row],[Whether Remake]]="No",0,1)</f>
        <v>0</v>
      </c>
      <c r="E649" t="s">
        <v>16</v>
      </c>
      <c r="F649">
        <f>IF(Table13[[#This Row],[Whether Franchise]]="No",0,1)</f>
        <v>0</v>
      </c>
      <c r="G649" t="s">
        <v>16</v>
      </c>
      <c r="H649" t="s">
        <v>24</v>
      </c>
      <c r="I649">
        <f>IF(Table13[[#This Row],[New Actor2]]="No",0,1)</f>
        <v>0</v>
      </c>
      <c r="J649" t="s">
        <v>16</v>
      </c>
      <c r="K649">
        <f>IF(Table13[[#This Row],[New Director2]]="No",0,1)</f>
        <v>1</v>
      </c>
      <c r="L649" t="s">
        <v>18</v>
      </c>
      <c r="M649">
        <f>IF(Table13[[#This Row],[New Music Director]]="No",0,1)</f>
        <v>0</v>
      </c>
      <c r="N649" t="s">
        <v>16</v>
      </c>
      <c r="O649" t="s">
        <v>1663</v>
      </c>
      <c r="P649" t="s">
        <v>116</v>
      </c>
      <c r="Q649" t="s">
        <v>200</v>
      </c>
      <c r="R649">
        <v>225</v>
      </c>
      <c r="S649" s="2">
        <v>75000000</v>
      </c>
      <c r="T649" s="2">
        <v>34930000</v>
      </c>
      <c r="U649" t="str">
        <f t="shared" si="10"/>
        <v>Flop</v>
      </c>
    </row>
    <row r="650" spans="1:21" x14ac:dyDescent="0.3">
      <c r="A650" t="s">
        <v>1667</v>
      </c>
      <c r="B650">
        <f>IF(Table13[[#This Row],[Release Period2]]="Normal",1,0)</f>
        <v>1</v>
      </c>
      <c r="C650" t="s">
        <v>15</v>
      </c>
      <c r="D650">
        <f>IF(Table13[[#This Row],[Whether Remake]]="No",0,1)</f>
        <v>0</v>
      </c>
      <c r="E650" t="s">
        <v>16</v>
      </c>
      <c r="F650">
        <f>IF(Table13[[#This Row],[Whether Franchise]]="No",0,1)</f>
        <v>0</v>
      </c>
      <c r="G650" t="s">
        <v>16</v>
      </c>
      <c r="H650" t="s">
        <v>24</v>
      </c>
      <c r="I650">
        <f>IF(Table13[[#This Row],[New Actor2]]="No",0,1)</f>
        <v>0</v>
      </c>
      <c r="J650" t="s">
        <v>16</v>
      </c>
      <c r="K650">
        <f>IF(Table13[[#This Row],[New Director2]]="No",0,1)</f>
        <v>0</v>
      </c>
      <c r="L650" t="s">
        <v>16</v>
      </c>
      <c r="M650">
        <f>IF(Table13[[#This Row],[New Music Director]]="No",0,1)</f>
        <v>0</v>
      </c>
      <c r="N650" t="s">
        <v>16</v>
      </c>
      <c r="O650" t="s">
        <v>1663</v>
      </c>
      <c r="P650" t="s">
        <v>1668</v>
      </c>
      <c r="Q650" t="s">
        <v>58</v>
      </c>
      <c r="R650">
        <v>175</v>
      </c>
      <c r="S650" s="2">
        <v>120000000</v>
      </c>
      <c r="T650" s="2">
        <v>23600000</v>
      </c>
      <c r="U650" t="str">
        <f t="shared" si="10"/>
        <v>Flop</v>
      </c>
    </row>
    <row r="651" spans="1:21" x14ac:dyDescent="0.3">
      <c r="A651" t="s">
        <v>1669</v>
      </c>
      <c r="B651">
        <f>IF(Table13[[#This Row],[Release Period2]]="Normal",1,0)</f>
        <v>1</v>
      </c>
      <c r="C651" t="s">
        <v>15</v>
      </c>
      <c r="D651">
        <f>IF(Table13[[#This Row],[Whether Remake]]="No",0,1)</f>
        <v>0</v>
      </c>
      <c r="E651" t="s">
        <v>16</v>
      </c>
      <c r="F651">
        <f>IF(Table13[[#This Row],[Whether Franchise]]="No",0,1)</f>
        <v>0</v>
      </c>
      <c r="G651" t="s">
        <v>16</v>
      </c>
      <c r="H651" t="s">
        <v>24</v>
      </c>
      <c r="I651">
        <f>IF(Table13[[#This Row],[New Actor2]]="No",0,1)</f>
        <v>0</v>
      </c>
      <c r="J651" t="s">
        <v>16</v>
      </c>
      <c r="K651">
        <f>IF(Table13[[#This Row],[New Director2]]="No",0,1)</f>
        <v>1</v>
      </c>
      <c r="L651" t="s">
        <v>18</v>
      </c>
      <c r="M651">
        <f>IF(Table13[[#This Row],[New Music Director]]="No",0,1)</f>
        <v>1</v>
      </c>
      <c r="N651" t="s">
        <v>18</v>
      </c>
      <c r="O651" t="s">
        <v>1663</v>
      </c>
      <c r="P651" t="s">
        <v>1670</v>
      </c>
      <c r="Q651" t="s">
        <v>338</v>
      </c>
      <c r="R651">
        <v>275</v>
      </c>
      <c r="S651" s="2">
        <v>120000000</v>
      </c>
      <c r="T651" s="2">
        <v>214025000</v>
      </c>
      <c r="U651" t="str">
        <f t="shared" si="10"/>
        <v>Hit</v>
      </c>
    </row>
    <row r="652" spans="1:21" x14ac:dyDescent="0.3">
      <c r="A652" t="s">
        <v>1671</v>
      </c>
      <c r="B652">
        <f>IF(Table13[[#This Row],[Release Period2]]="Normal",1,0)</f>
        <v>1</v>
      </c>
      <c r="C652" t="s">
        <v>15</v>
      </c>
      <c r="D652">
        <f>IF(Table13[[#This Row],[Whether Remake]]="No",0,1)</f>
        <v>0</v>
      </c>
      <c r="E652" t="s">
        <v>16</v>
      </c>
      <c r="F652">
        <f>IF(Table13[[#This Row],[Whether Franchise]]="No",0,1)</f>
        <v>0</v>
      </c>
      <c r="G652" t="s">
        <v>16</v>
      </c>
      <c r="H652" t="s">
        <v>29</v>
      </c>
      <c r="I652">
        <f>IF(Table13[[#This Row],[New Actor2]]="No",0,1)</f>
        <v>0</v>
      </c>
      <c r="J652" t="s">
        <v>16</v>
      </c>
      <c r="K652">
        <f>IF(Table13[[#This Row],[New Director2]]="No",0,1)</f>
        <v>0</v>
      </c>
      <c r="L652" t="s">
        <v>16</v>
      </c>
      <c r="M652">
        <f>IF(Table13[[#This Row],[New Music Director]]="No",0,1)</f>
        <v>0</v>
      </c>
      <c r="N652" t="s">
        <v>16</v>
      </c>
      <c r="O652" t="s">
        <v>1663</v>
      </c>
      <c r="P652" t="s">
        <v>1670</v>
      </c>
      <c r="Q652" t="s">
        <v>69</v>
      </c>
      <c r="R652">
        <v>1200</v>
      </c>
      <c r="S652" s="2">
        <v>280000000</v>
      </c>
      <c r="T652" s="2">
        <v>783367500</v>
      </c>
      <c r="U652" t="str">
        <f t="shared" si="10"/>
        <v>Blockbuster</v>
      </c>
    </row>
    <row r="653" spans="1:21" x14ac:dyDescent="0.3">
      <c r="A653" t="s">
        <v>1672</v>
      </c>
      <c r="B653">
        <f>IF(Table13[[#This Row],[Release Period2]]="Normal",1,0)</f>
        <v>1</v>
      </c>
      <c r="C653" t="s">
        <v>15</v>
      </c>
      <c r="D653">
        <f>IF(Table13[[#This Row],[Whether Remake]]="No",0,1)</f>
        <v>0</v>
      </c>
      <c r="E653" t="s">
        <v>16</v>
      </c>
      <c r="F653">
        <f>IF(Table13[[#This Row],[Whether Franchise]]="No",0,1)</f>
        <v>0</v>
      </c>
      <c r="G653" t="s">
        <v>16</v>
      </c>
      <c r="H653" t="s">
        <v>118</v>
      </c>
      <c r="I653">
        <f>IF(Table13[[#This Row],[New Actor2]]="No",0,1)</f>
        <v>0</v>
      </c>
      <c r="J653" t="s">
        <v>16</v>
      </c>
      <c r="K653">
        <f>IF(Table13[[#This Row],[New Director2]]="No",0,1)</f>
        <v>1</v>
      </c>
      <c r="L653" t="s">
        <v>18</v>
      </c>
      <c r="M653">
        <f>IF(Table13[[#This Row],[New Music Director]]="No",0,1)</f>
        <v>0</v>
      </c>
      <c r="N653" t="s">
        <v>16</v>
      </c>
      <c r="O653" t="s">
        <v>1663</v>
      </c>
      <c r="P653" t="s">
        <v>1673</v>
      </c>
      <c r="Q653" t="s">
        <v>69</v>
      </c>
      <c r="R653">
        <v>975</v>
      </c>
      <c r="S653" s="2">
        <v>200000000</v>
      </c>
      <c r="T653" s="2">
        <v>137885000</v>
      </c>
      <c r="U653" t="str">
        <f t="shared" si="10"/>
        <v>Flop</v>
      </c>
    </row>
    <row r="654" spans="1:21" x14ac:dyDescent="0.3">
      <c r="A654" t="s">
        <v>1674</v>
      </c>
      <c r="B654">
        <f>IF(Table13[[#This Row],[Release Period2]]="Normal",1,0)</f>
        <v>0</v>
      </c>
      <c r="C654" t="s">
        <v>23</v>
      </c>
      <c r="D654">
        <f>IF(Table13[[#This Row],[Whether Remake]]="No",0,1)</f>
        <v>0</v>
      </c>
      <c r="E654" t="s">
        <v>16</v>
      </c>
      <c r="F654">
        <f>IF(Table13[[#This Row],[Whether Franchise]]="No",0,1)</f>
        <v>0</v>
      </c>
      <c r="G654" t="s">
        <v>16</v>
      </c>
      <c r="H654" t="s">
        <v>24</v>
      </c>
      <c r="I654">
        <f>IF(Table13[[#This Row],[New Actor2]]="No",0,1)</f>
        <v>0</v>
      </c>
      <c r="J654" t="s">
        <v>16</v>
      </c>
      <c r="K654">
        <f>IF(Table13[[#This Row],[New Director2]]="No",0,1)</f>
        <v>0</v>
      </c>
      <c r="L654" t="s">
        <v>16</v>
      </c>
      <c r="M654">
        <f>IF(Table13[[#This Row],[New Music Director]]="No",0,1)</f>
        <v>0</v>
      </c>
      <c r="N654" t="s">
        <v>16</v>
      </c>
      <c r="O654" t="s">
        <v>1663</v>
      </c>
      <c r="P654" t="s">
        <v>320</v>
      </c>
      <c r="Q654" t="s">
        <v>133</v>
      </c>
      <c r="R654">
        <v>400</v>
      </c>
      <c r="S654" s="2">
        <v>100000000</v>
      </c>
      <c r="T654" s="2">
        <v>321700000</v>
      </c>
      <c r="U654" t="str">
        <f t="shared" si="10"/>
        <v>Blockbuster</v>
      </c>
    </row>
    <row r="655" spans="1:21" x14ac:dyDescent="0.3">
      <c r="A655" t="s">
        <v>1675</v>
      </c>
      <c r="B655">
        <f>IF(Table13[[#This Row],[Release Period2]]="Normal",1,0)</f>
        <v>1</v>
      </c>
      <c r="C655" t="s">
        <v>15</v>
      </c>
      <c r="D655">
        <f>IF(Table13[[#This Row],[Whether Remake]]="No",0,1)</f>
        <v>0</v>
      </c>
      <c r="E655" t="s">
        <v>16</v>
      </c>
      <c r="F655">
        <f>IF(Table13[[#This Row],[Whether Franchise]]="No",0,1)</f>
        <v>0</v>
      </c>
      <c r="G655" t="s">
        <v>16</v>
      </c>
      <c r="H655" t="s">
        <v>24</v>
      </c>
      <c r="I655">
        <f>IF(Table13[[#This Row],[New Actor2]]="No",0,1)</f>
        <v>0</v>
      </c>
      <c r="J655" t="s">
        <v>16</v>
      </c>
      <c r="K655">
        <f>IF(Table13[[#This Row],[New Director2]]="No",0,1)</f>
        <v>0</v>
      </c>
      <c r="L655" t="s">
        <v>16</v>
      </c>
      <c r="M655">
        <f>IF(Table13[[#This Row],[New Music Director]]="No",0,1)</f>
        <v>0</v>
      </c>
      <c r="N655" t="s">
        <v>16</v>
      </c>
      <c r="O655" t="s">
        <v>1663</v>
      </c>
      <c r="P655" t="s">
        <v>427</v>
      </c>
      <c r="Q655" t="s">
        <v>222</v>
      </c>
      <c r="R655">
        <v>425</v>
      </c>
      <c r="S655" s="2">
        <v>180000000</v>
      </c>
      <c r="T655" s="2">
        <v>34675000</v>
      </c>
      <c r="U655" t="str">
        <f t="shared" si="10"/>
        <v>Flop</v>
      </c>
    </row>
    <row r="656" spans="1:21" x14ac:dyDescent="0.3">
      <c r="A656" t="s">
        <v>1676</v>
      </c>
      <c r="B656">
        <f>IF(Table13[[#This Row],[Release Period2]]="Normal",1,0)</f>
        <v>0</v>
      </c>
      <c r="C656" t="s">
        <v>23</v>
      </c>
      <c r="D656">
        <f>IF(Table13[[#This Row],[Whether Remake]]="No",0,1)</f>
        <v>0</v>
      </c>
      <c r="E656" t="s">
        <v>16</v>
      </c>
      <c r="F656">
        <f>IF(Table13[[#This Row],[Whether Franchise]]="No",0,1)</f>
        <v>0</v>
      </c>
      <c r="G656" t="s">
        <v>16</v>
      </c>
      <c r="H656" t="s">
        <v>55</v>
      </c>
      <c r="I656">
        <f>IF(Table13[[#This Row],[New Actor2]]="No",0,1)</f>
        <v>0</v>
      </c>
      <c r="J656" t="s">
        <v>16</v>
      </c>
      <c r="K656">
        <f>IF(Table13[[#This Row],[New Director2]]="No",0,1)</f>
        <v>0</v>
      </c>
      <c r="L656" t="s">
        <v>16</v>
      </c>
      <c r="M656">
        <f>IF(Table13[[#This Row],[New Music Director]]="No",0,1)</f>
        <v>0</v>
      </c>
      <c r="N656" t="s">
        <v>16</v>
      </c>
      <c r="O656" t="s">
        <v>1663</v>
      </c>
      <c r="P656" t="s">
        <v>324</v>
      </c>
      <c r="Q656" t="s">
        <v>1677</v>
      </c>
      <c r="R656">
        <v>1450</v>
      </c>
      <c r="S656" s="2">
        <v>280000000</v>
      </c>
      <c r="T656" s="2">
        <v>390320000</v>
      </c>
      <c r="U656" t="str">
        <f t="shared" si="10"/>
        <v>Hit</v>
      </c>
    </row>
    <row r="657" spans="1:21" x14ac:dyDescent="0.3">
      <c r="A657" t="s">
        <v>1678</v>
      </c>
      <c r="B657">
        <f>IF(Table13[[#This Row],[Release Period2]]="Normal",1,0)</f>
        <v>0</v>
      </c>
      <c r="C657" t="s">
        <v>23</v>
      </c>
      <c r="D657">
        <f>IF(Table13[[#This Row],[Whether Remake]]="No",0,1)</f>
        <v>0</v>
      </c>
      <c r="E657" t="s">
        <v>16</v>
      </c>
      <c r="F657">
        <f>IF(Table13[[#This Row],[Whether Franchise]]="No",0,1)</f>
        <v>0</v>
      </c>
      <c r="G657" t="s">
        <v>16</v>
      </c>
      <c r="H657" t="s">
        <v>29</v>
      </c>
      <c r="I657">
        <f>IF(Table13[[#This Row],[New Actor2]]="No",0,1)</f>
        <v>0</v>
      </c>
      <c r="J657" t="s">
        <v>16</v>
      </c>
      <c r="K657">
        <f>IF(Table13[[#This Row],[New Director2]]="No",0,1)</f>
        <v>0</v>
      </c>
      <c r="L657" t="s">
        <v>16</v>
      </c>
      <c r="M657">
        <f>IF(Table13[[#This Row],[New Music Director]]="No",0,1)</f>
        <v>1</v>
      </c>
      <c r="N657" t="s">
        <v>18</v>
      </c>
      <c r="O657" t="s">
        <v>1663</v>
      </c>
      <c r="P657" t="s">
        <v>324</v>
      </c>
      <c r="Q657" t="s">
        <v>1679</v>
      </c>
      <c r="R657">
        <v>1900</v>
      </c>
      <c r="S657" s="2">
        <v>430000000</v>
      </c>
      <c r="T657" s="2">
        <v>355818750</v>
      </c>
      <c r="U657" t="str">
        <f t="shared" si="10"/>
        <v>Average</v>
      </c>
    </row>
    <row r="658" spans="1:21" x14ac:dyDescent="0.3">
      <c r="A658" t="s">
        <v>1680</v>
      </c>
      <c r="B658">
        <f>IF(Table13[[#This Row],[Release Period2]]="Normal",1,0)</f>
        <v>1</v>
      </c>
      <c r="C658" t="s">
        <v>15</v>
      </c>
      <c r="D658">
        <f>IF(Table13[[#This Row],[Whether Remake]]="No",0,1)</f>
        <v>0</v>
      </c>
      <c r="E658" t="s">
        <v>16</v>
      </c>
      <c r="F658">
        <f>IF(Table13[[#This Row],[Whether Franchise]]="No",0,1)</f>
        <v>0</v>
      </c>
      <c r="G658" t="s">
        <v>16</v>
      </c>
      <c r="H658" t="s">
        <v>55</v>
      </c>
      <c r="I658">
        <f>IF(Table13[[#This Row],[New Actor2]]="No",0,1)</f>
        <v>0</v>
      </c>
      <c r="J658" t="s">
        <v>16</v>
      </c>
      <c r="K658">
        <f>IF(Table13[[#This Row],[New Director2]]="No",0,1)</f>
        <v>0</v>
      </c>
      <c r="L658" t="s">
        <v>16</v>
      </c>
      <c r="M658">
        <f>IF(Table13[[#This Row],[New Music Director]]="No",0,1)</f>
        <v>0</v>
      </c>
      <c r="N658" t="s">
        <v>16</v>
      </c>
      <c r="O658" t="s">
        <v>1663</v>
      </c>
      <c r="P658" t="s">
        <v>448</v>
      </c>
      <c r="Q658" t="s">
        <v>69</v>
      </c>
      <c r="R658">
        <v>3000</v>
      </c>
      <c r="S658" s="2">
        <v>610000000</v>
      </c>
      <c r="T658" s="2">
        <v>1187630000</v>
      </c>
      <c r="U658" t="str">
        <f t="shared" si="10"/>
        <v>Hit</v>
      </c>
    </row>
    <row r="659" spans="1:21" x14ac:dyDescent="0.3">
      <c r="A659" t="s">
        <v>1681</v>
      </c>
      <c r="B659">
        <f>IF(Table13[[#This Row],[Release Period2]]="Normal",1,0)</f>
        <v>1</v>
      </c>
      <c r="C659" t="s">
        <v>15</v>
      </c>
      <c r="D659">
        <f>IF(Table13[[#This Row],[Whether Remake]]="No",0,1)</f>
        <v>0</v>
      </c>
      <c r="E659" t="s">
        <v>16</v>
      </c>
      <c r="F659">
        <f>IF(Table13[[#This Row],[Whether Franchise]]="No",0,1)</f>
        <v>0</v>
      </c>
      <c r="G659" t="s">
        <v>16</v>
      </c>
      <c r="H659" t="s">
        <v>29</v>
      </c>
      <c r="I659">
        <f>IF(Table13[[#This Row],[New Actor2]]="No",0,1)</f>
        <v>0</v>
      </c>
      <c r="J659" t="s">
        <v>16</v>
      </c>
      <c r="K659">
        <f>IF(Table13[[#This Row],[New Director2]]="No",0,1)</f>
        <v>1</v>
      </c>
      <c r="L659" t="s">
        <v>18</v>
      </c>
      <c r="M659">
        <f>IF(Table13[[#This Row],[New Music Director]]="No",0,1)</f>
        <v>0</v>
      </c>
      <c r="N659" t="s">
        <v>16</v>
      </c>
      <c r="O659" t="s">
        <v>1663</v>
      </c>
      <c r="P659" t="s">
        <v>1682</v>
      </c>
      <c r="Q659" t="s">
        <v>133</v>
      </c>
      <c r="R659">
        <v>225</v>
      </c>
      <c r="S659" s="2">
        <v>57500000</v>
      </c>
      <c r="T659" s="2">
        <v>77625000</v>
      </c>
      <c r="U659" t="str">
        <f t="shared" si="10"/>
        <v>Hit</v>
      </c>
    </row>
    <row r="660" spans="1:21" x14ac:dyDescent="0.3">
      <c r="A660" t="s">
        <v>1683</v>
      </c>
      <c r="B660">
        <f>IF(Table13[[#This Row],[Release Period2]]="Normal",1,0)</f>
        <v>1</v>
      </c>
      <c r="C660" t="s">
        <v>15</v>
      </c>
      <c r="D660">
        <f>IF(Table13[[#This Row],[Whether Remake]]="No",0,1)</f>
        <v>0</v>
      </c>
      <c r="E660" t="s">
        <v>16</v>
      </c>
      <c r="F660">
        <f>IF(Table13[[#This Row],[Whether Franchise]]="No",0,1)</f>
        <v>1</v>
      </c>
      <c r="G660" t="s">
        <v>18</v>
      </c>
      <c r="H660" t="s">
        <v>55</v>
      </c>
      <c r="I660">
        <f>IF(Table13[[#This Row],[New Actor2]]="No",0,1)</f>
        <v>0</v>
      </c>
      <c r="J660" t="s">
        <v>16</v>
      </c>
      <c r="K660">
        <f>IF(Table13[[#This Row],[New Director2]]="No",0,1)</f>
        <v>0</v>
      </c>
      <c r="L660" t="s">
        <v>16</v>
      </c>
      <c r="M660">
        <f>IF(Table13[[#This Row],[New Music Director]]="No",0,1)</f>
        <v>0</v>
      </c>
      <c r="N660" t="s">
        <v>16</v>
      </c>
      <c r="O660" t="s">
        <v>1663</v>
      </c>
      <c r="P660" t="s">
        <v>1484</v>
      </c>
      <c r="Q660" t="s">
        <v>150</v>
      </c>
      <c r="R660">
        <v>2200</v>
      </c>
      <c r="S660" s="2">
        <v>490000000</v>
      </c>
      <c r="T660" s="2">
        <v>825542500</v>
      </c>
      <c r="U660" t="str">
        <f t="shared" si="10"/>
        <v>Hit</v>
      </c>
    </row>
    <row r="661" spans="1:21" x14ac:dyDescent="0.3">
      <c r="A661" t="s">
        <v>1684</v>
      </c>
      <c r="B661">
        <f>IF(Table13[[#This Row],[Release Period2]]="Normal",1,0)</f>
        <v>1</v>
      </c>
      <c r="C661" t="s">
        <v>15</v>
      </c>
      <c r="D661">
        <f>IF(Table13[[#This Row],[Whether Remake]]="No",0,1)</f>
        <v>0</v>
      </c>
      <c r="E661" t="s">
        <v>16</v>
      </c>
      <c r="F661">
        <f>IF(Table13[[#This Row],[Whether Franchise]]="No",0,1)</f>
        <v>0</v>
      </c>
      <c r="G661" t="s">
        <v>16</v>
      </c>
      <c r="H661" t="s">
        <v>29</v>
      </c>
      <c r="I661">
        <f>IF(Table13[[#This Row],[New Actor2]]="No",0,1)</f>
        <v>0</v>
      </c>
      <c r="J661" t="s">
        <v>16</v>
      </c>
      <c r="K661">
        <f>IF(Table13[[#This Row],[New Director2]]="No",0,1)</f>
        <v>0</v>
      </c>
      <c r="L661" t="s">
        <v>16</v>
      </c>
      <c r="M661">
        <f>IF(Table13[[#This Row],[New Music Director]]="No",0,1)</f>
        <v>0</v>
      </c>
      <c r="N661" t="s">
        <v>16</v>
      </c>
      <c r="O661" t="s">
        <v>1663</v>
      </c>
      <c r="P661" t="s">
        <v>627</v>
      </c>
      <c r="Q661" t="s">
        <v>72</v>
      </c>
      <c r="R661">
        <v>1050</v>
      </c>
      <c r="S661" s="2">
        <v>350000000</v>
      </c>
      <c r="T661" s="2">
        <v>675640000</v>
      </c>
      <c r="U661" t="str">
        <f t="shared" si="10"/>
        <v>Hit</v>
      </c>
    </row>
    <row r="662" spans="1:21" x14ac:dyDescent="0.3">
      <c r="A662" t="s">
        <v>1685</v>
      </c>
      <c r="B662">
        <f>IF(Table13[[#This Row],[Release Period2]]="Normal",1,0)</f>
        <v>0</v>
      </c>
      <c r="C662" t="s">
        <v>23</v>
      </c>
      <c r="D662">
        <f>IF(Table13[[#This Row],[Whether Remake]]="No",0,1)</f>
        <v>0</v>
      </c>
      <c r="E662" t="s">
        <v>16</v>
      </c>
      <c r="F662">
        <f>IF(Table13[[#This Row],[Whether Franchise]]="No",0,1)</f>
        <v>0</v>
      </c>
      <c r="G662" t="s">
        <v>16</v>
      </c>
      <c r="H662" t="s">
        <v>24</v>
      </c>
      <c r="I662">
        <f>IF(Table13[[#This Row],[New Actor2]]="No",0,1)</f>
        <v>0</v>
      </c>
      <c r="J662" t="s">
        <v>16</v>
      </c>
      <c r="K662">
        <f>IF(Table13[[#This Row],[New Director2]]="No",0,1)</f>
        <v>0</v>
      </c>
      <c r="L662" t="s">
        <v>16</v>
      </c>
      <c r="M662">
        <f>IF(Table13[[#This Row],[New Music Director]]="No",0,1)</f>
        <v>0</v>
      </c>
      <c r="N662" t="s">
        <v>16</v>
      </c>
      <c r="O662" t="s">
        <v>1663</v>
      </c>
      <c r="P662" t="s">
        <v>1233</v>
      </c>
      <c r="Q662" t="s">
        <v>69</v>
      </c>
      <c r="R662">
        <v>650</v>
      </c>
      <c r="S662" s="2">
        <v>190000000</v>
      </c>
      <c r="T662" s="2">
        <v>217243750</v>
      </c>
      <c r="U662" t="str">
        <f t="shared" si="10"/>
        <v>Hit</v>
      </c>
    </row>
    <row r="663" spans="1:21" x14ac:dyDescent="0.3">
      <c r="A663" t="s">
        <v>1686</v>
      </c>
      <c r="B663">
        <f>IF(Table13[[#This Row],[Release Period2]]="Normal",1,0)</f>
        <v>0</v>
      </c>
      <c r="C663" t="s">
        <v>23</v>
      </c>
      <c r="D663">
        <f>IF(Table13[[#This Row],[Whether Remake]]="No",0,1)</f>
        <v>0</v>
      </c>
      <c r="E663" t="s">
        <v>16</v>
      </c>
      <c r="F663">
        <f>IF(Table13[[#This Row],[Whether Franchise]]="No",0,1)</f>
        <v>0</v>
      </c>
      <c r="G663" t="s">
        <v>16</v>
      </c>
      <c r="H663" t="s">
        <v>24</v>
      </c>
      <c r="I663">
        <f>IF(Table13[[#This Row],[New Actor2]]="No",0,1)</f>
        <v>1</v>
      </c>
      <c r="J663" t="s">
        <v>18</v>
      </c>
      <c r="K663">
        <f>IF(Table13[[#This Row],[New Director2]]="No",0,1)</f>
        <v>0</v>
      </c>
      <c r="L663" t="s">
        <v>16</v>
      </c>
      <c r="M663">
        <f>IF(Table13[[#This Row],[New Music Director]]="No",0,1)</f>
        <v>0</v>
      </c>
      <c r="N663" t="s">
        <v>16</v>
      </c>
      <c r="O663" t="s">
        <v>1687</v>
      </c>
      <c r="P663" t="s">
        <v>1688</v>
      </c>
      <c r="Q663" t="s">
        <v>736</v>
      </c>
      <c r="R663">
        <v>1</v>
      </c>
      <c r="S663" s="2">
        <v>3000000</v>
      </c>
      <c r="T663" s="2">
        <v>575000</v>
      </c>
      <c r="U663" t="str">
        <f t="shared" si="10"/>
        <v>Flop</v>
      </c>
    </row>
    <row r="664" spans="1:21" x14ac:dyDescent="0.3">
      <c r="A664" t="s">
        <v>1689</v>
      </c>
      <c r="B664">
        <f>IF(Table13[[#This Row],[Release Period2]]="Normal",1,0)</f>
        <v>1</v>
      </c>
      <c r="C664" t="s">
        <v>15</v>
      </c>
      <c r="D664">
        <f>IF(Table13[[#This Row],[Whether Remake]]="No",0,1)</f>
        <v>0</v>
      </c>
      <c r="E664" t="s">
        <v>16</v>
      </c>
      <c r="F664">
        <f>IF(Table13[[#This Row],[Whether Franchise]]="No",0,1)</f>
        <v>0</v>
      </c>
      <c r="G664" t="s">
        <v>16</v>
      </c>
      <c r="H664" t="s">
        <v>42</v>
      </c>
      <c r="I664">
        <f>IF(Table13[[#This Row],[New Actor2]]="No",0,1)</f>
        <v>0</v>
      </c>
      <c r="J664" t="s">
        <v>16</v>
      </c>
      <c r="K664">
        <f>IF(Table13[[#This Row],[New Director2]]="No",0,1)</f>
        <v>1</v>
      </c>
      <c r="L664" t="s">
        <v>18</v>
      </c>
      <c r="M664">
        <f>IF(Table13[[#This Row],[New Music Director]]="No",0,1)</f>
        <v>0</v>
      </c>
      <c r="N664" t="s">
        <v>16</v>
      </c>
      <c r="O664" t="s">
        <v>1690</v>
      </c>
      <c r="P664" t="s">
        <v>1450</v>
      </c>
      <c r="Q664" t="s">
        <v>72</v>
      </c>
      <c r="R664">
        <v>50</v>
      </c>
      <c r="S664" s="2">
        <v>20000000</v>
      </c>
      <c r="T664" s="2">
        <v>15200000</v>
      </c>
      <c r="U664" t="str">
        <f t="shared" si="10"/>
        <v>Average</v>
      </c>
    </row>
    <row r="665" spans="1:21" x14ac:dyDescent="0.3">
      <c r="A665" t="s">
        <v>1691</v>
      </c>
      <c r="B665">
        <f>IF(Table13[[#This Row],[Release Period2]]="Normal",1,0)</f>
        <v>0</v>
      </c>
      <c r="C665" t="s">
        <v>23</v>
      </c>
      <c r="D665">
        <f>IF(Table13[[#This Row],[Whether Remake]]="No",0,1)</f>
        <v>0</v>
      </c>
      <c r="E665" t="s">
        <v>16</v>
      </c>
      <c r="F665">
        <f>IF(Table13[[#This Row],[Whether Franchise]]="No",0,1)</f>
        <v>0</v>
      </c>
      <c r="G665" t="s">
        <v>16</v>
      </c>
      <c r="H665" t="s">
        <v>24</v>
      </c>
      <c r="I665">
        <f>IF(Table13[[#This Row],[New Actor2]]="No",0,1)</f>
        <v>0</v>
      </c>
      <c r="J665" t="s">
        <v>16</v>
      </c>
      <c r="K665">
        <f>IF(Table13[[#This Row],[New Director2]]="No",0,1)</f>
        <v>0</v>
      </c>
      <c r="L665" t="s">
        <v>16</v>
      </c>
      <c r="M665">
        <f>IF(Table13[[#This Row],[New Music Director]]="No",0,1)</f>
        <v>0</v>
      </c>
      <c r="N665" t="s">
        <v>16</v>
      </c>
      <c r="O665" t="s">
        <v>1690</v>
      </c>
      <c r="P665" t="s">
        <v>1656</v>
      </c>
      <c r="Q665" t="s">
        <v>1064</v>
      </c>
      <c r="R665">
        <v>75</v>
      </c>
      <c r="S665" s="2">
        <v>17500000</v>
      </c>
      <c r="T665" s="2">
        <v>6700000</v>
      </c>
      <c r="U665" t="str">
        <f t="shared" si="10"/>
        <v>Flop</v>
      </c>
    </row>
    <row r="666" spans="1:21" x14ac:dyDescent="0.3">
      <c r="A666" t="s">
        <v>1692</v>
      </c>
      <c r="B666">
        <f>IF(Table13[[#This Row],[Release Period2]]="Normal",1,0)</f>
        <v>0</v>
      </c>
      <c r="C666" t="s">
        <v>23</v>
      </c>
      <c r="D666">
        <f>IF(Table13[[#This Row],[Whether Remake]]="No",0,1)</f>
        <v>0</v>
      </c>
      <c r="E666" t="s">
        <v>16</v>
      </c>
      <c r="F666">
        <f>IF(Table13[[#This Row],[Whether Franchise]]="No",0,1)</f>
        <v>0</v>
      </c>
      <c r="G666" t="s">
        <v>16</v>
      </c>
      <c r="H666" t="s">
        <v>421</v>
      </c>
      <c r="I666">
        <f>IF(Table13[[#This Row],[New Actor2]]="No",0,1)</f>
        <v>0</v>
      </c>
      <c r="J666" t="s">
        <v>16</v>
      </c>
      <c r="K666">
        <f>IF(Table13[[#This Row],[New Director2]]="No",0,1)</f>
        <v>0</v>
      </c>
      <c r="L666" t="s">
        <v>16</v>
      </c>
      <c r="M666">
        <f>IF(Table13[[#This Row],[New Music Director]]="No",0,1)</f>
        <v>0</v>
      </c>
      <c r="N666" t="s">
        <v>16</v>
      </c>
      <c r="O666" t="s">
        <v>1690</v>
      </c>
      <c r="P666" t="s">
        <v>281</v>
      </c>
      <c r="Q666" t="s">
        <v>369</v>
      </c>
      <c r="R666">
        <v>175</v>
      </c>
      <c r="S666" s="2">
        <v>50000000</v>
      </c>
      <c r="T666" s="2">
        <v>2900000</v>
      </c>
      <c r="U666" t="str">
        <f t="shared" si="10"/>
        <v>Flop</v>
      </c>
    </row>
    <row r="667" spans="1:21" x14ac:dyDescent="0.3">
      <c r="A667" t="s">
        <v>1693</v>
      </c>
      <c r="B667">
        <f>IF(Table13[[#This Row],[Release Period2]]="Normal",1,0)</f>
        <v>1</v>
      </c>
      <c r="C667" t="s">
        <v>15</v>
      </c>
      <c r="D667">
        <f>IF(Table13[[#This Row],[Whether Remake]]="No",0,1)</f>
        <v>0</v>
      </c>
      <c r="E667" t="s">
        <v>16</v>
      </c>
      <c r="F667">
        <f>IF(Table13[[#This Row],[Whether Franchise]]="No",0,1)</f>
        <v>0</v>
      </c>
      <c r="G667" t="s">
        <v>16</v>
      </c>
      <c r="H667" t="s">
        <v>38</v>
      </c>
      <c r="I667">
        <f>IF(Table13[[#This Row],[New Actor2]]="No",0,1)</f>
        <v>1</v>
      </c>
      <c r="J667" t="s">
        <v>18</v>
      </c>
      <c r="K667">
        <f>IF(Table13[[#This Row],[New Director2]]="No",0,1)</f>
        <v>0</v>
      </c>
      <c r="L667" t="s">
        <v>16</v>
      </c>
      <c r="M667">
        <f>IF(Table13[[#This Row],[New Music Director]]="No",0,1)</f>
        <v>1</v>
      </c>
      <c r="N667" t="s">
        <v>18</v>
      </c>
      <c r="O667" t="s">
        <v>1694</v>
      </c>
      <c r="P667" t="s">
        <v>1695</v>
      </c>
      <c r="Q667" t="s">
        <v>1696</v>
      </c>
      <c r="R667">
        <v>1</v>
      </c>
      <c r="S667" s="2">
        <v>1500000</v>
      </c>
      <c r="T667" s="2">
        <v>500000</v>
      </c>
      <c r="U667" t="str">
        <f t="shared" si="10"/>
        <v>Flop</v>
      </c>
    </row>
    <row r="668" spans="1:21" x14ac:dyDescent="0.3">
      <c r="A668" t="s">
        <v>1697</v>
      </c>
      <c r="B668">
        <f>IF(Table13[[#This Row],[Release Period2]]="Normal",1,0)</f>
        <v>1</v>
      </c>
      <c r="C668" t="s">
        <v>15</v>
      </c>
      <c r="D668">
        <f>IF(Table13[[#This Row],[Whether Remake]]="No",0,1)</f>
        <v>0</v>
      </c>
      <c r="E668" t="s">
        <v>16</v>
      </c>
      <c r="F668">
        <f>IF(Table13[[#This Row],[Whether Franchise]]="No",0,1)</f>
        <v>0</v>
      </c>
      <c r="G668" t="s">
        <v>16</v>
      </c>
      <c r="H668" t="s">
        <v>38</v>
      </c>
      <c r="I668">
        <f>IF(Table13[[#This Row],[New Actor2]]="No",0,1)</f>
        <v>1</v>
      </c>
      <c r="J668" t="s">
        <v>18</v>
      </c>
      <c r="K668">
        <f>IF(Table13[[#This Row],[New Director2]]="No",0,1)</f>
        <v>0</v>
      </c>
      <c r="L668" t="s">
        <v>16</v>
      </c>
      <c r="M668">
        <f>IF(Table13[[#This Row],[New Music Director]]="No",0,1)</f>
        <v>0</v>
      </c>
      <c r="N668" t="s">
        <v>16</v>
      </c>
      <c r="O668" t="s">
        <v>1698</v>
      </c>
      <c r="P668" t="s">
        <v>1699</v>
      </c>
      <c r="Q668" t="s">
        <v>530</v>
      </c>
      <c r="R668">
        <v>30</v>
      </c>
      <c r="S668" s="2">
        <v>12500000</v>
      </c>
      <c r="T668" s="2">
        <v>4900000</v>
      </c>
      <c r="U668" t="str">
        <f t="shared" si="10"/>
        <v>Flop</v>
      </c>
    </row>
    <row r="669" spans="1:21" x14ac:dyDescent="0.3">
      <c r="A669" t="s">
        <v>1700</v>
      </c>
      <c r="B669">
        <f>IF(Table13[[#This Row],[Release Period2]]="Normal",1,0)</f>
        <v>1</v>
      </c>
      <c r="C669" t="s">
        <v>15</v>
      </c>
      <c r="D669">
        <f>IF(Table13[[#This Row],[Whether Remake]]="No",0,1)</f>
        <v>0</v>
      </c>
      <c r="E669" t="s">
        <v>16</v>
      </c>
      <c r="F669">
        <f>IF(Table13[[#This Row],[Whether Franchise]]="No",0,1)</f>
        <v>0</v>
      </c>
      <c r="G669" t="s">
        <v>16</v>
      </c>
      <c r="H669" t="s">
        <v>24</v>
      </c>
      <c r="I669">
        <f>IF(Table13[[#This Row],[New Actor2]]="No",0,1)</f>
        <v>1</v>
      </c>
      <c r="J669" t="s">
        <v>18</v>
      </c>
      <c r="K669">
        <f>IF(Table13[[#This Row],[New Director2]]="No",0,1)</f>
        <v>0</v>
      </c>
      <c r="L669" t="s">
        <v>16</v>
      </c>
      <c r="M669">
        <f>IF(Table13[[#This Row],[New Music Director]]="No",0,1)</f>
        <v>1</v>
      </c>
      <c r="N669" t="s">
        <v>18</v>
      </c>
      <c r="O669" t="s">
        <v>1701</v>
      </c>
      <c r="P669" t="s">
        <v>1702</v>
      </c>
      <c r="Q669" t="s">
        <v>1703</v>
      </c>
      <c r="R669">
        <v>50</v>
      </c>
      <c r="S669" s="2">
        <v>10000000</v>
      </c>
      <c r="T669" s="2">
        <v>1325000</v>
      </c>
      <c r="U669" t="str">
        <f t="shared" si="10"/>
        <v>Flop</v>
      </c>
    </row>
    <row r="670" spans="1:21" x14ac:dyDescent="0.3">
      <c r="A670" t="s">
        <v>1704</v>
      </c>
      <c r="B670">
        <f>IF(Table13[[#This Row],[Release Period2]]="Normal",1,0)</f>
        <v>1</v>
      </c>
      <c r="C670" t="s">
        <v>15</v>
      </c>
      <c r="D670">
        <f>IF(Table13[[#This Row],[Whether Remake]]="No",0,1)</f>
        <v>0</v>
      </c>
      <c r="E670" t="s">
        <v>16</v>
      </c>
      <c r="F670">
        <f>IF(Table13[[#This Row],[Whether Franchise]]="No",0,1)</f>
        <v>0</v>
      </c>
      <c r="G670" t="s">
        <v>16</v>
      </c>
      <c r="H670" t="s">
        <v>64</v>
      </c>
      <c r="I670">
        <f>IF(Table13[[#This Row],[New Actor2]]="No",0,1)</f>
        <v>1</v>
      </c>
      <c r="J670" t="s">
        <v>18</v>
      </c>
      <c r="K670">
        <f>IF(Table13[[#This Row],[New Director2]]="No",0,1)</f>
        <v>1</v>
      </c>
      <c r="L670" t="s">
        <v>18</v>
      </c>
      <c r="M670">
        <f>IF(Table13[[#This Row],[New Music Director]]="No",0,1)</f>
        <v>0</v>
      </c>
      <c r="N670" t="s">
        <v>16</v>
      </c>
      <c r="O670" t="s">
        <v>1705</v>
      </c>
      <c r="P670" t="s">
        <v>1706</v>
      </c>
      <c r="Q670" t="s">
        <v>588</v>
      </c>
      <c r="R670">
        <v>1</v>
      </c>
      <c r="S670" s="2">
        <v>4000000</v>
      </c>
      <c r="T670" s="2">
        <v>950000</v>
      </c>
      <c r="U670" t="str">
        <f t="shared" si="10"/>
        <v>Flop</v>
      </c>
    </row>
    <row r="671" spans="1:21" x14ac:dyDescent="0.3">
      <c r="A671" t="s">
        <v>1707</v>
      </c>
      <c r="B671">
        <f>IF(Table13[[#This Row],[Release Period2]]="Normal",1,0)</f>
        <v>1</v>
      </c>
      <c r="C671" t="s">
        <v>15</v>
      </c>
      <c r="D671">
        <f>IF(Table13[[#This Row],[Whether Remake]]="No",0,1)</f>
        <v>0</v>
      </c>
      <c r="E671" t="s">
        <v>16</v>
      </c>
      <c r="F671">
        <f>IF(Table13[[#This Row],[Whether Franchise]]="No",0,1)</f>
        <v>0</v>
      </c>
      <c r="G671" t="s">
        <v>16</v>
      </c>
      <c r="H671" t="s">
        <v>24</v>
      </c>
      <c r="I671">
        <f>IF(Table13[[#This Row],[New Actor2]]="No",0,1)</f>
        <v>1</v>
      </c>
      <c r="J671" t="s">
        <v>18</v>
      </c>
      <c r="K671">
        <f>IF(Table13[[#This Row],[New Director2]]="No",0,1)</f>
        <v>1</v>
      </c>
      <c r="L671" t="s">
        <v>18</v>
      </c>
      <c r="M671">
        <f>IF(Table13[[#This Row],[New Music Director]]="No",0,1)</f>
        <v>0</v>
      </c>
      <c r="N671" t="s">
        <v>16</v>
      </c>
      <c r="O671" t="s">
        <v>1708</v>
      </c>
      <c r="P671" t="s">
        <v>1709</v>
      </c>
      <c r="Q671" t="s">
        <v>530</v>
      </c>
      <c r="R671">
        <v>15</v>
      </c>
      <c r="S671" s="2">
        <v>3000000</v>
      </c>
      <c r="T671" s="2">
        <v>650000</v>
      </c>
      <c r="U671" t="str">
        <f t="shared" si="10"/>
        <v>Flop</v>
      </c>
    </row>
    <row r="672" spans="1:21" x14ac:dyDescent="0.3">
      <c r="A672" t="s">
        <v>1710</v>
      </c>
      <c r="B672">
        <f>IF(Table13[[#This Row],[Release Period2]]="Normal",1,0)</f>
        <v>0</v>
      </c>
      <c r="C672" t="s">
        <v>23</v>
      </c>
      <c r="D672">
        <f>IF(Table13[[#This Row],[Whether Remake]]="No",0,1)</f>
        <v>1</v>
      </c>
      <c r="E672" t="s">
        <v>18</v>
      </c>
      <c r="F672">
        <f>IF(Table13[[#This Row],[Whether Franchise]]="No",0,1)</f>
        <v>0</v>
      </c>
      <c r="G672" t="s">
        <v>16</v>
      </c>
      <c r="H672" t="s">
        <v>24</v>
      </c>
      <c r="I672">
        <f>IF(Table13[[#This Row],[New Actor2]]="No",0,1)</f>
        <v>0</v>
      </c>
      <c r="J672" t="s">
        <v>16</v>
      </c>
      <c r="K672">
        <f>IF(Table13[[#This Row],[New Director2]]="No",0,1)</f>
        <v>1</v>
      </c>
      <c r="L672" t="s">
        <v>18</v>
      </c>
      <c r="M672">
        <f>IF(Table13[[#This Row],[New Music Director]]="No",0,1)</f>
        <v>0</v>
      </c>
      <c r="N672" t="s">
        <v>16</v>
      </c>
      <c r="O672" t="s">
        <v>1711</v>
      </c>
      <c r="P672" t="s">
        <v>1712</v>
      </c>
      <c r="Q672" t="s">
        <v>60</v>
      </c>
      <c r="R672">
        <v>900</v>
      </c>
      <c r="S672" s="2">
        <v>300000000</v>
      </c>
      <c r="T672" s="2">
        <v>420490000</v>
      </c>
      <c r="U672" t="str">
        <f t="shared" si="10"/>
        <v>Hit</v>
      </c>
    </row>
    <row r="673" spans="1:21" x14ac:dyDescent="0.3">
      <c r="A673" t="s">
        <v>1713</v>
      </c>
      <c r="B673">
        <f>IF(Table13[[#This Row],[Release Period2]]="Normal",1,0)</f>
        <v>0</v>
      </c>
      <c r="C673" t="s">
        <v>23</v>
      </c>
      <c r="D673">
        <f>IF(Table13[[#This Row],[Whether Remake]]="No",0,1)</f>
        <v>0</v>
      </c>
      <c r="E673" t="s">
        <v>16</v>
      </c>
      <c r="F673">
        <f>IF(Table13[[#This Row],[Whether Franchise]]="No",0,1)</f>
        <v>0</v>
      </c>
      <c r="G673" t="s">
        <v>16</v>
      </c>
      <c r="H673" t="s">
        <v>24</v>
      </c>
      <c r="I673">
        <f>IF(Table13[[#This Row],[New Actor2]]="No",0,1)</f>
        <v>1</v>
      </c>
      <c r="J673" t="s">
        <v>18</v>
      </c>
      <c r="K673">
        <f>IF(Table13[[#This Row],[New Director2]]="No",0,1)</f>
        <v>1</v>
      </c>
      <c r="L673" t="s">
        <v>18</v>
      </c>
      <c r="M673">
        <f>IF(Table13[[#This Row],[New Music Director]]="No",0,1)</f>
        <v>0</v>
      </c>
      <c r="N673" t="s">
        <v>16</v>
      </c>
      <c r="O673" t="s">
        <v>1714</v>
      </c>
      <c r="P673" t="s">
        <v>1715</v>
      </c>
      <c r="Q673" t="s">
        <v>378</v>
      </c>
      <c r="R673">
        <v>5</v>
      </c>
      <c r="S673" s="2">
        <v>2500000</v>
      </c>
      <c r="T673" s="2">
        <v>275000</v>
      </c>
      <c r="U673" t="str">
        <f t="shared" si="10"/>
        <v>Flop</v>
      </c>
    </row>
    <row r="674" spans="1:21" x14ac:dyDescent="0.3">
      <c r="A674" t="s">
        <v>1716</v>
      </c>
      <c r="B674">
        <f>IF(Table13[[#This Row],[Release Period2]]="Normal",1,0)</f>
        <v>1</v>
      </c>
      <c r="C674" t="s">
        <v>15</v>
      </c>
      <c r="D674">
        <f>IF(Table13[[#This Row],[Whether Remake]]="No",0,1)</f>
        <v>0</v>
      </c>
      <c r="E674" t="s">
        <v>16</v>
      </c>
      <c r="F674">
        <f>IF(Table13[[#This Row],[Whether Franchise]]="No",0,1)</f>
        <v>0</v>
      </c>
      <c r="G674" t="s">
        <v>16</v>
      </c>
      <c r="H674" t="s">
        <v>24</v>
      </c>
      <c r="I674">
        <f>IF(Table13[[#This Row],[New Actor2]]="No",0,1)</f>
        <v>0</v>
      </c>
      <c r="J674" t="s">
        <v>16</v>
      </c>
      <c r="K674">
        <f>IF(Table13[[#This Row],[New Director2]]="No",0,1)</f>
        <v>0</v>
      </c>
      <c r="L674" t="s">
        <v>16</v>
      </c>
      <c r="M674">
        <f>IF(Table13[[#This Row],[New Music Director]]="No",0,1)</f>
        <v>1</v>
      </c>
      <c r="N674" t="s">
        <v>18</v>
      </c>
      <c r="O674" t="s">
        <v>1717</v>
      </c>
      <c r="P674" t="s">
        <v>116</v>
      </c>
      <c r="Q674" t="s">
        <v>1718</v>
      </c>
      <c r="R674">
        <v>200</v>
      </c>
      <c r="S674" s="2">
        <v>40000000</v>
      </c>
      <c r="T674" s="2">
        <v>27100000</v>
      </c>
      <c r="U674" t="str">
        <f t="shared" si="10"/>
        <v>Flop</v>
      </c>
    </row>
    <row r="675" spans="1:21" x14ac:dyDescent="0.3">
      <c r="A675" t="s">
        <v>1719</v>
      </c>
      <c r="B675">
        <f>IF(Table13[[#This Row],[Release Period2]]="Normal",1,0)</f>
        <v>1</v>
      </c>
      <c r="C675" t="s">
        <v>15</v>
      </c>
      <c r="D675">
        <f>IF(Table13[[#This Row],[Whether Remake]]="No",0,1)</f>
        <v>0</v>
      </c>
      <c r="E675" t="s">
        <v>16</v>
      </c>
      <c r="F675">
        <f>IF(Table13[[#This Row],[Whether Franchise]]="No",0,1)</f>
        <v>0</v>
      </c>
      <c r="G675" t="s">
        <v>16</v>
      </c>
      <c r="H675" t="s">
        <v>24</v>
      </c>
      <c r="I675">
        <f>IF(Table13[[#This Row],[New Actor2]]="No",0,1)</f>
        <v>0</v>
      </c>
      <c r="J675" t="s">
        <v>16</v>
      </c>
      <c r="K675">
        <f>IF(Table13[[#This Row],[New Director2]]="No",0,1)</f>
        <v>0</v>
      </c>
      <c r="L675" t="s">
        <v>16</v>
      </c>
      <c r="M675">
        <f>IF(Table13[[#This Row],[New Music Director]]="No",0,1)</f>
        <v>0</v>
      </c>
      <c r="N675" t="s">
        <v>16</v>
      </c>
      <c r="O675" t="s">
        <v>1717</v>
      </c>
      <c r="P675" t="s">
        <v>1720</v>
      </c>
      <c r="Q675" t="s">
        <v>929</v>
      </c>
      <c r="R675">
        <v>250</v>
      </c>
      <c r="S675" s="2">
        <v>65000000</v>
      </c>
      <c r="T675" s="2">
        <v>74300000</v>
      </c>
      <c r="U675" t="str">
        <f t="shared" si="10"/>
        <v>Hit</v>
      </c>
    </row>
    <row r="676" spans="1:21" x14ac:dyDescent="0.3">
      <c r="A676" t="s">
        <v>1721</v>
      </c>
      <c r="B676">
        <f>IF(Table13[[#This Row],[Release Period2]]="Normal",1,0)</f>
        <v>0</v>
      </c>
      <c r="C676" t="s">
        <v>23</v>
      </c>
      <c r="D676">
        <f>IF(Table13[[#This Row],[Whether Remake]]="No",0,1)</f>
        <v>0</v>
      </c>
      <c r="E676" t="s">
        <v>16</v>
      </c>
      <c r="F676">
        <f>IF(Table13[[#This Row],[Whether Franchise]]="No",0,1)</f>
        <v>0</v>
      </c>
      <c r="G676" t="s">
        <v>16</v>
      </c>
      <c r="H676" t="s">
        <v>29</v>
      </c>
      <c r="I676">
        <f>IF(Table13[[#This Row],[New Actor2]]="No",0,1)</f>
        <v>0</v>
      </c>
      <c r="J676" t="s">
        <v>16</v>
      </c>
      <c r="K676">
        <f>IF(Table13[[#This Row],[New Director2]]="No",0,1)</f>
        <v>1</v>
      </c>
      <c r="L676" t="s">
        <v>18</v>
      </c>
      <c r="M676">
        <f>IF(Table13[[#This Row],[New Music Director]]="No",0,1)</f>
        <v>1</v>
      </c>
      <c r="N676" t="s">
        <v>18</v>
      </c>
      <c r="O676" t="s">
        <v>1722</v>
      </c>
      <c r="P676" t="s">
        <v>1723</v>
      </c>
      <c r="Q676" t="s">
        <v>1724</v>
      </c>
      <c r="R676">
        <v>70</v>
      </c>
      <c r="S676" s="2">
        <v>20000000</v>
      </c>
      <c r="T676" s="2">
        <v>2550000</v>
      </c>
      <c r="U676" t="str">
        <f t="shared" si="10"/>
        <v>Flop</v>
      </c>
    </row>
    <row r="677" spans="1:21" x14ac:dyDescent="0.3">
      <c r="A677" t="s">
        <v>1725</v>
      </c>
      <c r="B677">
        <f>IF(Table13[[#This Row],[Release Period2]]="Normal",1,0)</f>
        <v>1</v>
      </c>
      <c r="C677" t="s">
        <v>15</v>
      </c>
      <c r="D677">
        <f>IF(Table13[[#This Row],[Whether Remake]]="No",0,1)</f>
        <v>0</v>
      </c>
      <c r="E677" t="s">
        <v>16</v>
      </c>
      <c r="F677">
        <f>IF(Table13[[#This Row],[Whether Franchise]]="No",0,1)</f>
        <v>0</v>
      </c>
      <c r="G677" t="s">
        <v>16</v>
      </c>
      <c r="H677" t="s">
        <v>55</v>
      </c>
      <c r="I677">
        <f>IF(Table13[[#This Row],[New Actor2]]="No",0,1)</f>
        <v>1</v>
      </c>
      <c r="J677" t="s">
        <v>18</v>
      </c>
      <c r="K677">
        <f>IF(Table13[[#This Row],[New Director2]]="No",0,1)</f>
        <v>0</v>
      </c>
      <c r="L677" t="s">
        <v>16</v>
      </c>
      <c r="M677">
        <f>IF(Table13[[#This Row],[New Music Director]]="No",0,1)</f>
        <v>1</v>
      </c>
      <c r="N677" t="s">
        <v>18</v>
      </c>
      <c r="O677" t="s">
        <v>1726</v>
      </c>
      <c r="P677" t="s">
        <v>1727</v>
      </c>
      <c r="Q677" t="s">
        <v>1728</v>
      </c>
      <c r="R677">
        <v>75</v>
      </c>
      <c r="S677" s="2">
        <v>30000000</v>
      </c>
      <c r="T677" s="2">
        <v>8900000</v>
      </c>
      <c r="U677" t="str">
        <f t="shared" si="10"/>
        <v>Flop</v>
      </c>
    </row>
    <row r="678" spans="1:21" x14ac:dyDescent="0.3">
      <c r="A678" t="s">
        <v>1729</v>
      </c>
      <c r="B678">
        <f>IF(Table13[[#This Row],[Release Period2]]="Normal",1,0)</f>
        <v>0</v>
      </c>
      <c r="C678" t="s">
        <v>23</v>
      </c>
      <c r="D678">
        <f>IF(Table13[[#This Row],[Whether Remake]]="No",0,1)</f>
        <v>0</v>
      </c>
      <c r="E678" t="s">
        <v>16</v>
      </c>
      <c r="F678">
        <f>IF(Table13[[#This Row],[Whether Franchise]]="No",0,1)</f>
        <v>0</v>
      </c>
      <c r="G678" t="s">
        <v>16</v>
      </c>
      <c r="H678" t="s">
        <v>42</v>
      </c>
      <c r="I678">
        <f>IF(Table13[[#This Row],[New Actor2]]="No",0,1)</f>
        <v>0</v>
      </c>
      <c r="J678" t="s">
        <v>16</v>
      </c>
      <c r="K678">
        <f>IF(Table13[[#This Row],[New Director2]]="No",0,1)</f>
        <v>1</v>
      </c>
      <c r="L678" t="s">
        <v>18</v>
      </c>
      <c r="M678">
        <f>IF(Table13[[#This Row],[New Music Director]]="No",0,1)</f>
        <v>0</v>
      </c>
      <c r="N678" t="s">
        <v>16</v>
      </c>
      <c r="O678" t="s">
        <v>1730</v>
      </c>
      <c r="P678" t="s">
        <v>1731</v>
      </c>
      <c r="Q678" t="s">
        <v>607</v>
      </c>
      <c r="R678">
        <v>150</v>
      </c>
      <c r="S678" s="2">
        <v>45000000</v>
      </c>
      <c r="T678" s="2">
        <v>51750000</v>
      </c>
      <c r="U678" t="str">
        <f t="shared" si="10"/>
        <v>Hit</v>
      </c>
    </row>
    <row r="679" spans="1:21" x14ac:dyDescent="0.3">
      <c r="A679" t="s">
        <v>1732</v>
      </c>
      <c r="B679">
        <f>IF(Table13[[#This Row],[Release Period2]]="Normal",1,0)</f>
        <v>0</v>
      </c>
      <c r="C679" t="s">
        <v>23</v>
      </c>
      <c r="D679">
        <f>IF(Table13[[#This Row],[Whether Remake]]="No",0,1)</f>
        <v>0</v>
      </c>
      <c r="E679" t="s">
        <v>16</v>
      </c>
      <c r="F679">
        <f>IF(Table13[[#This Row],[Whether Franchise]]="No",0,1)</f>
        <v>0</v>
      </c>
      <c r="G679" t="s">
        <v>16</v>
      </c>
      <c r="H679" t="s">
        <v>29</v>
      </c>
      <c r="I679">
        <f>IF(Table13[[#This Row],[New Actor2]]="No",0,1)</f>
        <v>1</v>
      </c>
      <c r="J679" t="s">
        <v>18</v>
      </c>
      <c r="K679">
        <f>IF(Table13[[#This Row],[New Director2]]="No",0,1)</f>
        <v>0</v>
      </c>
      <c r="L679" t="s">
        <v>16</v>
      </c>
      <c r="M679">
        <f>IF(Table13[[#This Row],[New Music Director]]="No",0,1)</f>
        <v>0</v>
      </c>
      <c r="N679" t="s">
        <v>16</v>
      </c>
      <c r="O679" t="s">
        <v>1733</v>
      </c>
      <c r="P679" t="s">
        <v>1734</v>
      </c>
      <c r="Q679" t="s">
        <v>1735</v>
      </c>
      <c r="R679">
        <v>10</v>
      </c>
      <c r="S679" s="2">
        <v>4500000</v>
      </c>
      <c r="T679" s="2">
        <v>175000</v>
      </c>
      <c r="U679" t="str">
        <f t="shared" si="10"/>
        <v>Flop</v>
      </c>
    </row>
    <row r="680" spans="1:21" x14ac:dyDescent="0.3">
      <c r="A680" t="s">
        <v>1736</v>
      </c>
      <c r="B680">
        <f>IF(Table13[[#This Row],[Release Period2]]="Normal",1,0)</f>
        <v>1</v>
      </c>
      <c r="C680" t="s">
        <v>15</v>
      </c>
      <c r="D680">
        <f>IF(Table13[[#This Row],[Whether Remake]]="No",0,1)</f>
        <v>0</v>
      </c>
      <c r="E680" t="s">
        <v>16</v>
      </c>
      <c r="F680">
        <f>IF(Table13[[#This Row],[Whether Franchise]]="No",0,1)</f>
        <v>0</v>
      </c>
      <c r="G680" t="s">
        <v>16</v>
      </c>
      <c r="H680" t="s">
        <v>24</v>
      </c>
      <c r="I680">
        <f>IF(Table13[[#This Row],[New Actor2]]="No",0,1)</f>
        <v>0</v>
      </c>
      <c r="J680" t="s">
        <v>16</v>
      </c>
      <c r="K680">
        <f>IF(Table13[[#This Row],[New Director2]]="No",0,1)</f>
        <v>0</v>
      </c>
      <c r="L680" t="s">
        <v>16</v>
      </c>
      <c r="M680">
        <f>IF(Table13[[#This Row],[New Music Director]]="No",0,1)</f>
        <v>0</v>
      </c>
      <c r="N680" t="s">
        <v>16</v>
      </c>
      <c r="O680" t="s">
        <v>1737</v>
      </c>
      <c r="P680" t="s">
        <v>1738</v>
      </c>
      <c r="Q680" t="s">
        <v>415</v>
      </c>
      <c r="R680">
        <v>1550</v>
      </c>
      <c r="S680" s="2">
        <v>280000000</v>
      </c>
      <c r="T680" s="2">
        <v>263025000</v>
      </c>
      <c r="U680" t="str">
        <f t="shared" si="10"/>
        <v>Average</v>
      </c>
    </row>
    <row r="681" spans="1:21" x14ac:dyDescent="0.3">
      <c r="A681" t="s">
        <v>1739</v>
      </c>
      <c r="B681">
        <f>IF(Table13[[#This Row],[Release Period2]]="Normal",1,0)</f>
        <v>1</v>
      </c>
      <c r="C681" t="s">
        <v>15</v>
      </c>
      <c r="D681">
        <f>IF(Table13[[#This Row],[Whether Remake]]="No",0,1)</f>
        <v>0</v>
      </c>
      <c r="E681" t="s">
        <v>16</v>
      </c>
      <c r="F681">
        <f>IF(Table13[[#This Row],[Whether Franchise]]="No",0,1)</f>
        <v>0</v>
      </c>
      <c r="G681" t="s">
        <v>16</v>
      </c>
      <c r="H681" t="s">
        <v>24</v>
      </c>
      <c r="I681">
        <f>IF(Table13[[#This Row],[New Actor2]]="No",0,1)</f>
        <v>0</v>
      </c>
      <c r="J681" t="s">
        <v>16</v>
      </c>
      <c r="K681">
        <f>IF(Table13[[#This Row],[New Director2]]="No",0,1)</f>
        <v>1</v>
      </c>
      <c r="L681" t="s">
        <v>18</v>
      </c>
      <c r="M681">
        <f>IF(Table13[[#This Row],[New Music Director]]="No",0,1)</f>
        <v>0</v>
      </c>
      <c r="N681" t="s">
        <v>16</v>
      </c>
      <c r="O681" t="s">
        <v>1737</v>
      </c>
      <c r="P681" t="s">
        <v>1740</v>
      </c>
      <c r="Q681" t="s">
        <v>1741</v>
      </c>
      <c r="R681">
        <v>1600</v>
      </c>
      <c r="S681" s="2">
        <v>270000000</v>
      </c>
      <c r="T681" s="2">
        <v>118700000</v>
      </c>
      <c r="U681" t="str">
        <f t="shared" si="10"/>
        <v>Flop</v>
      </c>
    </row>
    <row r="682" spans="1:21" x14ac:dyDescent="0.3">
      <c r="A682" t="s">
        <v>1742</v>
      </c>
      <c r="B682">
        <f>IF(Table13[[#This Row],[Release Period2]]="Normal",1,0)</f>
        <v>1</v>
      </c>
      <c r="C682" t="s">
        <v>15</v>
      </c>
      <c r="D682">
        <f>IF(Table13[[#This Row],[Whether Remake]]="No",0,1)</f>
        <v>0</v>
      </c>
      <c r="E682" t="s">
        <v>16</v>
      </c>
      <c r="F682">
        <f>IF(Table13[[#This Row],[Whether Franchise]]="No",0,1)</f>
        <v>0</v>
      </c>
      <c r="G682" t="s">
        <v>16</v>
      </c>
      <c r="H682" t="s">
        <v>24</v>
      </c>
      <c r="I682">
        <f>IF(Table13[[#This Row],[New Actor2]]="No",0,1)</f>
        <v>0</v>
      </c>
      <c r="J682" t="s">
        <v>16</v>
      </c>
      <c r="K682">
        <f>IF(Table13[[#This Row],[New Director2]]="No",0,1)</f>
        <v>1</v>
      </c>
      <c r="L682" t="s">
        <v>18</v>
      </c>
      <c r="M682">
        <f>IF(Table13[[#This Row],[New Music Director]]="No",0,1)</f>
        <v>0</v>
      </c>
      <c r="N682" t="s">
        <v>16</v>
      </c>
      <c r="O682" t="s">
        <v>1737</v>
      </c>
      <c r="P682" t="s">
        <v>1743</v>
      </c>
      <c r="Q682" t="s">
        <v>36</v>
      </c>
      <c r="R682">
        <v>800</v>
      </c>
      <c r="S682" s="2">
        <v>230000000</v>
      </c>
      <c r="T682" s="2">
        <v>974180000</v>
      </c>
      <c r="U682" t="str">
        <f t="shared" si="10"/>
        <v>Blockbuster</v>
      </c>
    </row>
    <row r="683" spans="1:21" x14ac:dyDescent="0.3">
      <c r="A683" t="s">
        <v>1744</v>
      </c>
      <c r="B683">
        <f>IF(Table13[[#This Row],[Release Period2]]="Normal",1,0)</f>
        <v>0</v>
      </c>
      <c r="C683" t="s">
        <v>23</v>
      </c>
      <c r="D683">
        <f>IF(Table13[[#This Row],[Whether Remake]]="No",0,1)</f>
        <v>0</v>
      </c>
      <c r="E683" t="s">
        <v>16</v>
      </c>
      <c r="F683">
        <f>IF(Table13[[#This Row],[Whether Franchise]]="No",0,1)</f>
        <v>0</v>
      </c>
      <c r="G683" t="s">
        <v>16</v>
      </c>
      <c r="H683" t="s">
        <v>24</v>
      </c>
      <c r="I683">
        <f>IF(Table13[[#This Row],[New Actor2]]="No",0,1)</f>
        <v>0</v>
      </c>
      <c r="J683" t="s">
        <v>16</v>
      </c>
      <c r="K683">
        <f>IF(Table13[[#This Row],[New Director2]]="No",0,1)</f>
        <v>1</v>
      </c>
      <c r="L683" t="s">
        <v>18</v>
      </c>
      <c r="M683">
        <f>IF(Table13[[#This Row],[New Music Director]]="No",0,1)</f>
        <v>0</v>
      </c>
      <c r="N683" t="s">
        <v>16</v>
      </c>
      <c r="O683" t="s">
        <v>1737</v>
      </c>
      <c r="P683" t="s">
        <v>1745</v>
      </c>
      <c r="Q683" t="s">
        <v>1632</v>
      </c>
      <c r="R683">
        <v>425</v>
      </c>
      <c r="S683" s="2">
        <v>110000000</v>
      </c>
      <c r="T683" s="2">
        <v>11900000</v>
      </c>
      <c r="U683" t="str">
        <f t="shared" si="10"/>
        <v>Flop</v>
      </c>
    </row>
    <row r="684" spans="1:21" x14ac:dyDescent="0.3">
      <c r="A684" t="s">
        <v>1746</v>
      </c>
      <c r="B684">
        <f>IF(Table13[[#This Row],[Release Period2]]="Normal",1,0)</f>
        <v>1</v>
      </c>
      <c r="C684" t="s">
        <v>15</v>
      </c>
      <c r="D684">
        <f>IF(Table13[[#This Row],[Whether Remake]]="No",0,1)</f>
        <v>0</v>
      </c>
      <c r="E684" t="s">
        <v>16</v>
      </c>
      <c r="F684">
        <f>IF(Table13[[#This Row],[Whether Franchise]]="No",0,1)</f>
        <v>0</v>
      </c>
      <c r="G684" t="s">
        <v>16</v>
      </c>
      <c r="H684" t="s">
        <v>24</v>
      </c>
      <c r="I684">
        <f>IF(Table13[[#This Row],[New Actor2]]="No",0,1)</f>
        <v>0</v>
      </c>
      <c r="J684" t="s">
        <v>16</v>
      </c>
      <c r="K684">
        <f>IF(Table13[[#This Row],[New Director2]]="No",0,1)</f>
        <v>1</v>
      </c>
      <c r="L684" t="s">
        <v>18</v>
      </c>
      <c r="M684">
        <f>IF(Table13[[#This Row],[New Music Director]]="No",0,1)</f>
        <v>1</v>
      </c>
      <c r="N684" t="s">
        <v>18</v>
      </c>
      <c r="O684" t="s">
        <v>1747</v>
      </c>
      <c r="P684" t="s">
        <v>1748</v>
      </c>
      <c r="Q684" t="s">
        <v>1749</v>
      </c>
      <c r="R684">
        <v>25</v>
      </c>
      <c r="S684" s="2">
        <v>12500000</v>
      </c>
      <c r="T684" s="2">
        <v>315000</v>
      </c>
      <c r="U684" t="str">
        <f t="shared" si="10"/>
        <v>Flop</v>
      </c>
    </row>
    <row r="685" spans="1:21" x14ac:dyDescent="0.3">
      <c r="A685" t="s">
        <v>955</v>
      </c>
      <c r="B685">
        <f>IF(Table13[[#This Row],[Release Period2]]="Normal",1,0)</f>
        <v>1</v>
      </c>
      <c r="C685" t="s">
        <v>15</v>
      </c>
      <c r="D685">
        <f>IF(Table13[[#This Row],[Whether Remake]]="No",0,1)</f>
        <v>0</v>
      </c>
      <c r="E685" t="s">
        <v>16</v>
      </c>
      <c r="F685">
        <f>IF(Table13[[#This Row],[Whether Franchise]]="No",0,1)</f>
        <v>0</v>
      </c>
      <c r="G685" t="s">
        <v>16</v>
      </c>
      <c r="H685" t="s">
        <v>228</v>
      </c>
      <c r="I685">
        <f>IF(Table13[[#This Row],[New Actor2]]="No",0,1)</f>
        <v>0</v>
      </c>
      <c r="J685" t="s">
        <v>16</v>
      </c>
      <c r="K685">
        <f>IF(Table13[[#This Row],[New Director2]]="No",0,1)</f>
        <v>0</v>
      </c>
      <c r="L685" t="s">
        <v>16</v>
      </c>
      <c r="M685">
        <f>IF(Table13[[#This Row],[New Music Director]]="No",0,1)</f>
        <v>0</v>
      </c>
      <c r="N685" t="s">
        <v>16</v>
      </c>
      <c r="O685" t="s">
        <v>956</v>
      </c>
      <c r="P685" t="s">
        <v>957</v>
      </c>
      <c r="Q685" t="s">
        <v>246</v>
      </c>
      <c r="R685">
        <v>70</v>
      </c>
      <c r="S685" s="2">
        <v>25000000</v>
      </c>
      <c r="T685" s="2">
        <v>9400000</v>
      </c>
      <c r="U685" t="str">
        <f t="shared" si="10"/>
        <v>Flop</v>
      </c>
    </row>
    <row r="686" spans="1:21" x14ac:dyDescent="0.3">
      <c r="A686" t="s">
        <v>1750</v>
      </c>
      <c r="B686">
        <f>IF(Table13[[#This Row],[Release Period2]]="Normal",1,0)</f>
        <v>1</v>
      </c>
      <c r="C686" t="s">
        <v>15</v>
      </c>
      <c r="D686">
        <f>IF(Table13[[#This Row],[Whether Remake]]="No",0,1)</f>
        <v>0</v>
      </c>
      <c r="E686" t="s">
        <v>16</v>
      </c>
      <c r="F686">
        <f>IF(Table13[[#This Row],[Whether Franchise]]="No",0,1)</f>
        <v>0</v>
      </c>
      <c r="G686" t="s">
        <v>16</v>
      </c>
      <c r="H686" t="s">
        <v>17</v>
      </c>
      <c r="I686">
        <f>IF(Table13[[#This Row],[New Actor2]]="No",0,1)</f>
        <v>0</v>
      </c>
      <c r="J686" t="s">
        <v>16</v>
      </c>
      <c r="K686">
        <f>IF(Table13[[#This Row],[New Director2]]="No",0,1)</f>
        <v>1</v>
      </c>
      <c r="L686" t="s">
        <v>18</v>
      </c>
      <c r="M686">
        <f>IF(Table13[[#This Row],[New Music Director]]="No",0,1)</f>
        <v>1</v>
      </c>
      <c r="N686" t="s">
        <v>18</v>
      </c>
      <c r="O686" t="s">
        <v>1751</v>
      </c>
      <c r="P686" t="s">
        <v>1752</v>
      </c>
      <c r="Q686" t="s">
        <v>710</v>
      </c>
      <c r="R686">
        <v>25</v>
      </c>
      <c r="S686" s="2">
        <v>12500000</v>
      </c>
      <c r="T686" s="2">
        <v>2600000</v>
      </c>
      <c r="U686" t="str">
        <f t="shared" si="10"/>
        <v>Flop</v>
      </c>
    </row>
    <row r="687" spans="1:21" x14ac:dyDescent="0.3">
      <c r="A687" t="s">
        <v>1753</v>
      </c>
      <c r="B687">
        <f>IF(Table13[[#This Row],[Release Period2]]="Normal",1,0)</f>
        <v>0</v>
      </c>
      <c r="C687" t="s">
        <v>23</v>
      </c>
      <c r="D687">
        <f>IF(Table13[[#This Row],[Whether Remake]]="No",0,1)</f>
        <v>0</v>
      </c>
      <c r="E687" t="s">
        <v>16</v>
      </c>
      <c r="F687">
        <f>IF(Table13[[#This Row],[Whether Franchise]]="No",0,1)</f>
        <v>0</v>
      </c>
      <c r="G687" t="s">
        <v>16</v>
      </c>
      <c r="H687" t="s">
        <v>42</v>
      </c>
      <c r="I687">
        <f>IF(Table13[[#This Row],[New Actor2]]="No",0,1)</f>
        <v>0</v>
      </c>
      <c r="J687" t="s">
        <v>16</v>
      </c>
      <c r="K687">
        <f>IF(Table13[[#This Row],[New Director2]]="No",0,1)</f>
        <v>0</v>
      </c>
      <c r="L687" t="s">
        <v>16</v>
      </c>
      <c r="M687">
        <f>IF(Table13[[#This Row],[New Music Director]]="No",0,1)</f>
        <v>1</v>
      </c>
      <c r="N687" t="s">
        <v>18</v>
      </c>
      <c r="O687" t="s">
        <v>1673</v>
      </c>
      <c r="P687" t="s">
        <v>153</v>
      </c>
      <c r="Q687" t="s">
        <v>1754</v>
      </c>
      <c r="R687">
        <v>1700</v>
      </c>
      <c r="S687" s="2">
        <v>160000000</v>
      </c>
      <c r="T687" s="2">
        <v>716000000</v>
      </c>
      <c r="U687" t="str">
        <f t="shared" si="10"/>
        <v>Blockbuster</v>
      </c>
    </row>
    <row r="688" spans="1:21" x14ac:dyDescent="0.3">
      <c r="A688" t="s">
        <v>1755</v>
      </c>
      <c r="B688">
        <f>IF(Table13[[#This Row],[Release Period2]]="Normal",1,0)</f>
        <v>0</v>
      </c>
      <c r="C688" t="s">
        <v>23</v>
      </c>
      <c r="D688">
        <f>IF(Table13[[#This Row],[Whether Remake]]="No",0,1)</f>
        <v>0</v>
      </c>
      <c r="E688" t="s">
        <v>16</v>
      </c>
      <c r="F688">
        <f>IF(Table13[[#This Row],[Whether Franchise]]="No",0,1)</f>
        <v>0</v>
      </c>
      <c r="G688" t="s">
        <v>16</v>
      </c>
      <c r="H688" t="s">
        <v>24</v>
      </c>
      <c r="I688">
        <f>IF(Table13[[#This Row],[New Actor2]]="No",0,1)</f>
        <v>0</v>
      </c>
      <c r="J688" t="s">
        <v>16</v>
      </c>
      <c r="K688">
        <f>IF(Table13[[#This Row],[New Director2]]="No",0,1)</f>
        <v>1</v>
      </c>
      <c r="L688" t="s">
        <v>18</v>
      </c>
      <c r="M688">
        <f>IF(Table13[[#This Row],[New Music Director]]="No",0,1)</f>
        <v>0</v>
      </c>
      <c r="N688" t="s">
        <v>16</v>
      </c>
      <c r="O688" t="s">
        <v>1673</v>
      </c>
      <c r="P688" t="s">
        <v>1756</v>
      </c>
      <c r="Q688" t="s">
        <v>1116</v>
      </c>
      <c r="R688">
        <v>1550</v>
      </c>
      <c r="S688" s="2">
        <v>400000000</v>
      </c>
      <c r="T688" s="2">
        <v>166040000</v>
      </c>
      <c r="U688" t="str">
        <f t="shared" si="10"/>
        <v>Flop</v>
      </c>
    </row>
    <row r="689" spans="1:21" x14ac:dyDescent="0.3">
      <c r="A689" t="s">
        <v>1757</v>
      </c>
      <c r="B689">
        <f>IF(Table13[[#This Row],[Release Period2]]="Normal",1,0)</f>
        <v>1</v>
      </c>
      <c r="C689" t="s">
        <v>15</v>
      </c>
      <c r="D689">
        <f>IF(Table13[[#This Row],[Whether Remake]]="No",0,1)</f>
        <v>0</v>
      </c>
      <c r="E689" t="s">
        <v>16</v>
      </c>
      <c r="F689">
        <f>IF(Table13[[#This Row],[Whether Franchise]]="No",0,1)</f>
        <v>0</v>
      </c>
      <c r="G689" t="s">
        <v>16</v>
      </c>
      <c r="H689" t="s">
        <v>228</v>
      </c>
      <c r="I689">
        <f>IF(Table13[[#This Row],[New Actor2]]="No",0,1)</f>
        <v>1</v>
      </c>
      <c r="J689" t="s">
        <v>18</v>
      </c>
      <c r="K689">
        <f>IF(Table13[[#This Row],[New Director2]]="No",0,1)</f>
        <v>0</v>
      </c>
      <c r="L689" t="s">
        <v>16</v>
      </c>
      <c r="M689">
        <f>IF(Table13[[#This Row],[New Music Director]]="No",0,1)</f>
        <v>0</v>
      </c>
      <c r="N689" t="s">
        <v>16</v>
      </c>
      <c r="O689" t="s">
        <v>1758</v>
      </c>
      <c r="P689" t="s">
        <v>261</v>
      </c>
      <c r="Q689" t="s">
        <v>241</v>
      </c>
      <c r="R689">
        <v>1600</v>
      </c>
      <c r="S689" s="2">
        <v>190000000</v>
      </c>
      <c r="T689" s="2">
        <v>258450000</v>
      </c>
      <c r="U689" t="str">
        <f t="shared" si="10"/>
        <v>Hit</v>
      </c>
    </row>
    <row r="690" spans="1:21" x14ac:dyDescent="0.3">
      <c r="A690" t="s">
        <v>1759</v>
      </c>
      <c r="B690">
        <f>IF(Table13[[#This Row],[Release Period2]]="Normal",1,0)</f>
        <v>1</v>
      </c>
      <c r="C690" t="s">
        <v>15</v>
      </c>
      <c r="D690">
        <f>IF(Table13[[#This Row],[Whether Remake]]="No",0,1)</f>
        <v>0</v>
      </c>
      <c r="E690" t="s">
        <v>16</v>
      </c>
      <c r="F690">
        <f>IF(Table13[[#This Row],[Whether Franchise]]="No",0,1)</f>
        <v>0</v>
      </c>
      <c r="G690" t="s">
        <v>16</v>
      </c>
      <c r="H690" t="s">
        <v>55</v>
      </c>
      <c r="I690">
        <f>IF(Table13[[#This Row],[New Actor2]]="No",0,1)</f>
        <v>0</v>
      </c>
      <c r="J690" t="s">
        <v>16</v>
      </c>
      <c r="K690">
        <f>IF(Table13[[#This Row],[New Director2]]="No",0,1)</f>
        <v>1</v>
      </c>
      <c r="L690" t="s">
        <v>18</v>
      </c>
      <c r="M690">
        <f>IF(Table13[[#This Row],[New Music Director]]="No",0,1)</f>
        <v>1</v>
      </c>
      <c r="N690" t="s">
        <v>18</v>
      </c>
      <c r="O690" t="s">
        <v>1760</v>
      </c>
      <c r="P690" t="s">
        <v>1761</v>
      </c>
      <c r="Q690" t="s">
        <v>1762</v>
      </c>
      <c r="R690">
        <v>10</v>
      </c>
      <c r="S690" s="2">
        <v>1000000</v>
      </c>
      <c r="T690" s="2">
        <v>425000</v>
      </c>
      <c r="U690" t="str">
        <f t="shared" si="10"/>
        <v>Flop</v>
      </c>
    </row>
    <row r="691" spans="1:21" x14ac:dyDescent="0.3">
      <c r="A691" t="s">
        <v>1763</v>
      </c>
      <c r="B691">
        <f>IF(Table13[[#This Row],[Release Period2]]="Normal",1,0)</f>
        <v>1</v>
      </c>
      <c r="C691" t="s">
        <v>15</v>
      </c>
      <c r="D691">
        <f>IF(Table13[[#This Row],[Whether Remake]]="No",0,1)</f>
        <v>0</v>
      </c>
      <c r="E691" t="s">
        <v>16</v>
      </c>
      <c r="F691">
        <f>IF(Table13[[#This Row],[Whether Franchise]]="No",0,1)</f>
        <v>0</v>
      </c>
      <c r="G691" t="s">
        <v>16</v>
      </c>
      <c r="H691" t="s">
        <v>64</v>
      </c>
      <c r="I691">
        <f>IF(Table13[[#This Row],[New Actor2]]="No",0,1)</f>
        <v>1</v>
      </c>
      <c r="J691" t="s">
        <v>18</v>
      </c>
      <c r="K691">
        <f>IF(Table13[[#This Row],[New Director2]]="No",0,1)</f>
        <v>1</v>
      </c>
      <c r="L691" t="s">
        <v>18</v>
      </c>
      <c r="M691">
        <f>IF(Table13[[#This Row],[New Music Director]]="No",0,1)</f>
        <v>0</v>
      </c>
      <c r="N691" t="s">
        <v>16</v>
      </c>
      <c r="O691" t="s">
        <v>1764</v>
      </c>
      <c r="P691" t="s">
        <v>1765</v>
      </c>
      <c r="Q691" t="s">
        <v>1766</v>
      </c>
      <c r="R691">
        <v>50</v>
      </c>
      <c r="S691" s="2">
        <v>10000000</v>
      </c>
      <c r="T691" s="2">
        <v>875000</v>
      </c>
      <c r="U691" t="str">
        <f t="shared" si="10"/>
        <v>Flop</v>
      </c>
    </row>
    <row r="692" spans="1:21" x14ac:dyDescent="0.3">
      <c r="A692" t="s">
        <v>1767</v>
      </c>
      <c r="B692">
        <f>IF(Table13[[#This Row],[Release Period2]]="Normal",1,0)</f>
        <v>0</v>
      </c>
      <c r="C692" t="s">
        <v>23</v>
      </c>
      <c r="D692">
        <f>IF(Table13[[#This Row],[Whether Remake]]="No",0,1)</f>
        <v>0</v>
      </c>
      <c r="E692" t="s">
        <v>16</v>
      </c>
      <c r="F692">
        <f>IF(Table13[[#This Row],[Whether Franchise]]="No",0,1)</f>
        <v>0</v>
      </c>
      <c r="G692" t="s">
        <v>16</v>
      </c>
      <c r="H692" t="s">
        <v>24</v>
      </c>
      <c r="I692">
        <f>IF(Table13[[#This Row],[New Actor2]]="No",0,1)</f>
        <v>0</v>
      </c>
      <c r="J692" t="s">
        <v>16</v>
      </c>
      <c r="K692">
        <f>IF(Table13[[#This Row],[New Director2]]="No",0,1)</f>
        <v>1</v>
      </c>
      <c r="L692" t="s">
        <v>18</v>
      </c>
      <c r="M692">
        <f>IF(Table13[[#This Row],[New Music Director]]="No",0,1)</f>
        <v>1</v>
      </c>
      <c r="N692" t="s">
        <v>18</v>
      </c>
      <c r="O692" t="s">
        <v>1768</v>
      </c>
      <c r="P692" t="s">
        <v>1769</v>
      </c>
      <c r="Q692" t="s">
        <v>1770</v>
      </c>
      <c r="R692">
        <v>10</v>
      </c>
      <c r="S692" s="2">
        <v>2500000</v>
      </c>
      <c r="T692" s="2">
        <v>575000</v>
      </c>
      <c r="U692" t="str">
        <f t="shared" si="10"/>
        <v>Flop</v>
      </c>
    </row>
    <row r="693" spans="1:21" x14ac:dyDescent="0.3">
      <c r="A693" t="s">
        <v>1771</v>
      </c>
      <c r="B693">
        <f>IF(Table13[[#This Row],[Release Period2]]="Normal",1,0)</f>
        <v>0</v>
      </c>
      <c r="C693" t="s">
        <v>23</v>
      </c>
      <c r="D693">
        <f>IF(Table13[[#This Row],[Whether Remake]]="No",0,1)</f>
        <v>0</v>
      </c>
      <c r="E693" t="s">
        <v>16</v>
      </c>
      <c r="F693">
        <f>IF(Table13[[#This Row],[Whether Franchise]]="No",0,1)</f>
        <v>0</v>
      </c>
      <c r="G693" t="s">
        <v>16</v>
      </c>
      <c r="H693" t="s">
        <v>24</v>
      </c>
      <c r="I693">
        <f>IF(Table13[[#This Row],[New Actor2]]="No",0,1)</f>
        <v>1</v>
      </c>
      <c r="J693" t="s">
        <v>18</v>
      </c>
      <c r="K693">
        <f>IF(Table13[[#This Row],[New Director2]]="No",0,1)</f>
        <v>1</v>
      </c>
      <c r="L693" t="s">
        <v>18</v>
      </c>
      <c r="M693">
        <f>IF(Table13[[#This Row],[New Music Director]]="No",0,1)</f>
        <v>0</v>
      </c>
      <c r="N693" t="s">
        <v>16</v>
      </c>
      <c r="O693" t="s">
        <v>1772</v>
      </c>
      <c r="P693" t="s">
        <v>1773</v>
      </c>
      <c r="Q693" t="s">
        <v>476</v>
      </c>
      <c r="R693">
        <v>175</v>
      </c>
      <c r="S693" s="2">
        <v>27500000</v>
      </c>
      <c r="T693" s="2">
        <v>4700000</v>
      </c>
      <c r="U693" t="str">
        <f t="shared" si="10"/>
        <v>Flop</v>
      </c>
    </row>
    <row r="694" spans="1:21" x14ac:dyDescent="0.3">
      <c r="A694" t="s">
        <v>1774</v>
      </c>
      <c r="B694">
        <f>IF(Table13[[#This Row],[Release Period2]]="Normal",1,0)</f>
        <v>1</v>
      </c>
      <c r="C694" t="s">
        <v>15</v>
      </c>
      <c r="D694">
        <f>IF(Table13[[#This Row],[Whether Remake]]="No",0,1)</f>
        <v>0</v>
      </c>
      <c r="E694" t="s">
        <v>16</v>
      </c>
      <c r="F694">
        <f>IF(Table13[[#This Row],[Whether Franchise]]="No",0,1)</f>
        <v>0</v>
      </c>
      <c r="G694" t="s">
        <v>16</v>
      </c>
      <c r="H694" t="s">
        <v>29</v>
      </c>
      <c r="I694">
        <f>IF(Table13[[#This Row],[New Actor2]]="No",0,1)</f>
        <v>0</v>
      </c>
      <c r="J694" t="s">
        <v>16</v>
      </c>
      <c r="K694">
        <f>IF(Table13[[#This Row],[New Director2]]="No",0,1)</f>
        <v>0</v>
      </c>
      <c r="L694" t="s">
        <v>16</v>
      </c>
      <c r="M694">
        <f>IF(Table13[[#This Row],[New Music Director]]="No",0,1)</f>
        <v>0</v>
      </c>
      <c r="N694" t="s">
        <v>16</v>
      </c>
      <c r="O694" t="s">
        <v>1772</v>
      </c>
      <c r="P694" t="s">
        <v>1233</v>
      </c>
      <c r="Q694" t="s">
        <v>1215</v>
      </c>
      <c r="R694">
        <v>1200</v>
      </c>
      <c r="S694" s="2">
        <v>100000000</v>
      </c>
      <c r="T694" s="2">
        <v>81500000</v>
      </c>
      <c r="U694" t="str">
        <f t="shared" si="10"/>
        <v>Average</v>
      </c>
    </row>
    <row r="695" spans="1:21" x14ac:dyDescent="0.3">
      <c r="A695" t="s">
        <v>1775</v>
      </c>
      <c r="B695">
        <f>IF(Table13[[#This Row],[Release Period2]]="Normal",1,0)</f>
        <v>1</v>
      </c>
      <c r="C695" t="s">
        <v>15</v>
      </c>
      <c r="D695">
        <f>IF(Table13[[#This Row],[Whether Remake]]="No",0,1)</f>
        <v>0</v>
      </c>
      <c r="E695" t="s">
        <v>16</v>
      </c>
      <c r="F695">
        <f>IF(Table13[[#This Row],[Whether Franchise]]="No",0,1)</f>
        <v>0</v>
      </c>
      <c r="G695" t="s">
        <v>16</v>
      </c>
      <c r="H695" t="s">
        <v>24</v>
      </c>
      <c r="I695">
        <f>IF(Table13[[#This Row],[New Actor2]]="No",0,1)</f>
        <v>0</v>
      </c>
      <c r="J695" t="s">
        <v>16</v>
      </c>
      <c r="K695">
        <f>IF(Table13[[#This Row],[New Director2]]="No",0,1)</f>
        <v>0</v>
      </c>
      <c r="L695" t="s">
        <v>16</v>
      </c>
      <c r="M695">
        <f>IF(Table13[[#This Row],[New Music Director]]="No",0,1)</f>
        <v>0</v>
      </c>
      <c r="N695" t="s">
        <v>16</v>
      </c>
      <c r="O695" t="s">
        <v>1776</v>
      </c>
      <c r="P695" t="s">
        <v>316</v>
      </c>
      <c r="Q695" t="s">
        <v>222</v>
      </c>
      <c r="R695">
        <v>2000</v>
      </c>
      <c r="S695" s="2">
        <v>350000000</v>
      </c>
      <c r="T695" s="2">
        <v>571175000</v>
      </c>
      <c r="U695" t="str">
        <f t="shared" si="10"/>
        <v>Hit</v>
      </c>
    </row>
    <row r="696" spans="1:21" x14ac:dyDescent="0.3">
      <c r="A696" t="s">
        <v>1777</v>
      </c>
      <c r="B696">
        <f>IF(Table13[[#This Row],[Release Period2]]="Normal",1,0)</f>
        <v>1</v>
      </c>
      <c r="C696" t="s">
        <v>15</v>
      </c>
      <c r="D696">
        <f>IF(Table13[[#This Row],[Whether Remake]]="No",0,1)</f>
        <v>0</v>
      </c>
      <c r="E696" t="s">
        <v>16</v>
      </c>
      <c r="F696">
        <f>IF(Table13[[#This Row],[Whether Franchise]]="No",0,1)</f>
        <v>0</v>
      </c>
      <c r="G696" t="s">
        <v>16</v>
      </c>
      <c r="H696" t="s">
        <v>118</v>
      </c>
      <c r="I696">
        <f>IF(Table13[[#This Row],[New Actor2]]="No",0,1)</f>
        <v>0</v>
      </c>
      <c r="J696" t="s">
        <v>16</v>
      </c>
      <c r="K696">
        <f>IF(Table13[[#This Row],[New Director2]]="No",0,1)</f>
        <v>0</v>
      </c>
      <c r="L696" t="s">
        <v>16</v>
      </c>
      <c r="M696">
        <f>IF(Table13[[#This Row],[New Music Director]]="No",0,1)</f>
        <v>0</v>
      </c>
      <c r="N696" t="s">
        <v>16</v>
      </c>
      <c r="O696" t="s">
        <v>1776</v>
      </c>
      <c r="P696" t="s">
        <v>606</v>
      </c>
      <c r="Q696" t="s">
        <v>241</v>
      </c>
      <c r="R696">
        <v>1600</v>
      </c>
      <c r="S696" s="2">
        <v>350000000</v>
      </c>
      <c r="T696" s="2">
        <v>993000000</v>
      </c>
      <c r="U696" t="str">
        <f t="shared" si="10"/>
        <v>Blockbuster</v>
      </c>
    </row>
    <row r="697" spans="1:21" x14ac:dyDescent="0.3">
      <c r="A697" t="s">
        <v>1778</v>
      </c>
      <c r="B697">
        <f>IF(Table13[[#This Row],[Release Period2]]="Normal",1,0)</f>
        <v>1</v>
      </c>
      <c r="C697" t="s">
        <v>15</v>
      </c>
      <c r="D697">
        <f>IF(Table13[[#This Row],[Whether Remake]]="No",0,1)</f>
        <v>0</v>
      </c>
      <c r="E697" t="s">
        <v>16</v>
      </c>
      <c r="F697">
        <f>IF(Table13[[#This Row],[Whether Franchise]]="No",0,1)</f>
        <v>0</v>
      </c>
      <c r="G697" t="s">
        <v>16</v>
      </c>
      <c r="H697" t="s">
        <v>64</v>
      </c>
      <c r="I697">
        <f>IF(Table13[[#This Row],[New Actor2]]="No",0,1)</f>
        <v>0</v>
      </c>
      <c r="J697" t="s">
        <v>16</v>
      </c>
      <c r="K697">
        <f>IF(Table13[[#This Row],[New Director2]]="No",0,1)</f>
        <v>1</v>
      </c>
      <c r="L697" t="s">
        <v>18</v>
      </c>
      <c r="M697">
        <f>IF(Table13[[#This Row],[New Music Director]]="No",0,1)</f>
        <v>0</v>
      </c>
      <c r="N697" t="s">
        <v>16</v>
      </c>
      <c r="O697" t="s">
        <v>1776</v>
      </c>
      <c r="P697" t="s">
        <v>1779</v>
      </c>
      <c r="Q697" t="s">
        <v>36</v>
      </c>
      <c r="R697">
        <v>1250</v>
      </c>
      <c r="S697" s="2">
        <v>320000000</v>
      </c>
      <c r="T697" s="2">
        <v>721100000</v>
      </c>
      <c r="U697" t="str">
        <f t="shared" si="10"/>
        <v>Blockbuster</v>
      </c>
    </row>
    <row r="698" spans="1:21" x14ac:dyDescent="0.3">
      <c r="A698" t="s">
        <v>1780</v>
      </c>
      <c r="B698">
        <f>IF(Table13[[#This Row],[Release Period2]]="Normal",1,0)</f>
        <v>1</v>
      </c>
      <c r="C698" t="s">
        <v>15</v>
      </c>
      <c r="D698">
        <f>IF(Table13[[#This Row],[Whether Remake]]="No",0,1)</f>
        <v>0</v>
      </c>
      <c r="E698" t="s">
        <v>16</v>
      </c>
      <c r="F698">
        <f>IF(Table13[[#This Row],[Whether Franchise]]="No",0,1)</f>
        <v>0</v>
      </c>
      <c r="G698" t="s">
        <v>16</v>
      </c>
      <c r="H698" t="s">
        <v>29</v>
      </c>
      <c r="I698">
        <f>IF(Table13[[#This Row],[New Actor2]]="No",0,1)</f>
        <v>0</v>
      </c>
      <c r="J698" t="s">
        <v>16</v>
      </c>
      <c r="K698">
        <f>IF(Table13[[#This Row],[New Director2]]="No",0,1)</f>
        <v>0</v>
      </c>
      <c r="L698" t="s">
        <v>16</v>
      </c>
      <c r="M698">
        <f>IF(Table13[[#This Row],[New Music Director]]="No",0,1)</f>
        <v>0</v>
      </c>
      <c r="N698" t="s">
        <v>16</v>
      </c>
      <c r="O698" t="s">
        <v>1781</v>
      </c>
      <c r="P698" t="s">
        <v>230</v>
      </c>
      <c r="Q698" t="s">
        <v>138</v>
      </c>
      <c r="R698">
        <v>1050</v>
      </c>
      <c r="S698" s="2">
        <v>260000000</v>
      </c>
      <c r="T698" s="2">
        <v>86880000</v>
      </c>
      <c r="U698" t="str">
        <f t="shared" si="10"/>
        <v>Flop</v>
      </c>
    </row>
    <row r="699" spans="1:21" x14ac:dyDescent="0.3">
      <c r="A699" t="s">
        <v>1782</v>
      </c>
      <c r="B699">
        <f>IF(Table13[[#This Row],[Release Period2]]="Normal",1,0)</f>
        <v>1</v>
      </c>
      <c r="C699" t="s">
        <v>15</v>
      </c>
      <c r="D699">
        <f>IF(Table13[[#This Row],[Whether Remake]]="No",0,1)</f>
        <v>0</v>
      </c>
      <c r="E699" t="s">
        <v>16</v>
      </c>
      <c r="F699">
        <f>IF(Table13[[#This Row],[Whether Franchise]]="No",0,1)</f>
        <v>0</v>
      </c>
      <c r="G699" t="s">
        <v>16</v>
      </c>
      <c r="H699" t="s">
        <v>228</v>
      </c>
      <c r="I699">
        <f>IF(Table13[[#This Row],[New Actor2]]="No",0,1)</f>
        <v>1</v>
      </c>
      <c r="J699" t="s">
        <v>18</v>
      </c>
      <c r="K699">
        <f>IF(Table13[[#This Row],[New Director2]]="No",0,1)</f>
        <v>0</v>
      </c>
      <c r="L699" t="s">
        <v>16</v>
      </c>
      <c r="M699">
        <f>IF(Table13[[#This Row],[New Music Director]]="No",0,1)</f>
        <v>0</v>
      </c>
      <c r="N699" t="s">
        <v>16</v>
      </c>
      <c r="O699" t="s">
        <v>1783</v>
      </c>
      <c r="P699" t="s">
        <v>840</v>
      </c>
      <c r="Q699" t="s">
        <v>530</v>
      </c>
      <c r="R699">
        <v>40</v>
      </c>
      <c r="S699" s="2">
        <v>8000000</v>
      </c>
      <c r="T699" s="2">
        <v>550000</v>
      </c>
      <c r="U699" t="str">
        <f t="shared" si="10"/>
        <v>Flop</v>
      </c>
    </row>
    <row r="700" spans="1:21" x14ac:dyDescent="0.3">
      <c r="A700" t="s">
        <v>1784</v>
      </c>
      <c r="B700">
        <f>IF(Table13[[#This Row],[Release Period2]]="Normal",1,0)</f>
        <v>1</v>
      </c>
      <c r="C700" t="s">
        <v>15</v>
      </c>
      <c r="D700">
        <f>IF(Table13[[#This Row],[Whether Remake]]="No",0,1)</f>
        <v>0</v>
      </c>
      <c r="E700" t="s">
        <v>16</v>
      </c>
      <c r="F700">
        <f>IF(Table13[[#This Row],[Whether Franchise]]="No",0,1)</f>
        <v>0</v>
      </c>
      <c r="G700" t="s">
        <v>16</v>
      </c>
      <c r="H700" t="s">
        <v>42</v>
      </c>
      <c r="I700">
        <f>IF(Table13[[#This Row],[New Actor2]]="No",0,1)</f>
        <v>0</v>
      </c>
      <c r="J700" t="s">
        <v>16</v>
      </c>
      <c r="K700">
        <f>IF(Table13[[#This Row],[New Director2]]="No",0,1)</f>
        <v>0</v>
      </c>
      <c r="L700" t="s">
        <v>16</v>
      </c>
      <c r="M700">
        <f>IF(Table13[[#This Row],[New Music Director]]="No",0,1)</f>
        <v>0</v>
      </c>
      <c r="N700" t="s">
        <v>16</v>
      </c>
      <c r="O700" t="s">
        <v>1785</v>
      </c>
      <c r="P700" t="s">
        <v>299</v>
      </c>
      <c r="Q700" t="s">
        <v>338</v>
      </c>
      <c r="R700">
        <v>1350</v>
      </c>
      <c r="S700" s="2">
        <v>280000000</v>
      </c>
      <c r="T700" s="2">
        <v>111125000</v>
      </c>
      <c r="U700" t="str">
        <f t="shared" si="10"/>
        <v>Flop</v>
      </c>
    </row>
    <row r="701" spans="1:21" x14ac:dyDescent="0.3">
      <c r="A701" t="s">
        <v>1786</v>
      </c>
      <c r="B701">
        <f>IF(Table13[[#This Row],[Release Period2]]="Normal",1,0)</f>
        <v>1</v>
      </c>
      <c r="C701" t="s">
        <v>15</v>
      </c>
      <c r="D701">
        <f>IF(Table13[[#This Row],[Whether Remake]]="No",0,1)</f>
        <v>0</v>
      </c>
      <c r="E701" t="s">
        <v>16</v>
      </c>
      <c r="F701">
        <f>IF(Table13[[#This Row],[Whether Franchise]]="No",0,1)</f>
        <v>0</v>
      </c>
      <c r="G701" t="s">
        <v>16</v>
      </c>
      <c r="H701" t="s">
        <v>118</v>
      </c>
      <c r="I701">
        <f>IF(Table13[[#This Row],[New Actor2]]="No",0,1)</f>
        <v>1</v>
      </c>
      <c r="J701" t="s">
        <v>18</v>
      </c>
      <c r="K701">
        <f>IF(Table13[[#This Row],[New Director2]]="No",0,1)</f>
        <v>1</v>
      </c>
      <c r="L701" t="s">
        <v>18</v>
      </c>
      <c r="M701">
        <f>IF(Table13[[#This Row],[New Music Director]]="No",0,1)</f>
        <v>1</v>
      </c>
      <c r="N701" t="s">
        <v>18</v>
      </c>
      <c r="O701" t="s">
        <v>1785</v>
      </c>
      <c r="P701" t="s">
        <v>1787</v>
      </c>
      <c r="Q701" t="s">
        <v>1788</v>
      </c>
      <c r="R701">
        <v>550</v>
      </c>
      <c r="S701" s="2">
        <v>97500000</v>
      </c>
      <c r="T701" s="2">
        <v>170300000</v>
      </c>
      <c r="U701" t="str">
        <f t="shared" si="10"/>
        <v>Hit</v>
      </c>
    </row>
    <row r="702" spans="1:21" x14ac:dyDescent="0.3">
      <c r="A702" t="s">
        <v>1789</v>
      </c>
      <c r="B702">
        <f>IF(Table13[[#This Row],[Release Period2]]="Normal",1,0)</f>
        <v>0</v>
      </c>
      <c r="C702" t="s">
        <v>23</v>
      </c>
      <c r="D702">
        <f>IF(Table13[[#This Row],[Whether Remake]]="No",0,1)</f>
        <v>0</v>
      </c>
      <c r="E702" t="s">
        <v>16</v>
      </c>
      <c r="F702">
        <f>IF(Table13[[#This Row],[Whether Franchise]]="No",0,1)</f>
        <v>0</v>
      </c>
      <c r="G702" t="s">
        <v>16</v>
      </c>
      <c r="H702" t="s">
        <v>118</v>
      </c>
      <c r="I702">
        <f>IF(Table13[[#This Row],[New Actor2]]="No",0,1)</f>
        <v>0</v>
      </c>
      <c r="J702" t="s">
        <v>16</v>
      </c>
      <c r="K702">
        <f>IF(Table13[[#This Row],[New Director2]]="No",0,1)</f>
        <v>0</v>
      </c>
      <c r="L702" t="s">
        <v>16</v>
      </c>
      <c r="M702">
        <f>IF(Table13[[#This Row],[New Music Director]]="No",0,1)</f>
        <v>0</v>
      </c>
      <c r="N702" t="s">
        <v>16</v>
      </c>
      <c r="O702" t="s">
        <v>1785</v>
      </c>
      <c r="P702" t="s">
        <v>1787</v>
      </c>
      <c r="Q702" t="s">
        <v>1790</v>
      </c>
      <c r="R702">
        <v>450</v>
      </c>
      <c r="S702" s="2">
        <v>100000000</v>
      </c>
      <c r="T702" s="2">
        <v>30600000</v>
      </c>
      <c r="U702" t="str">
        <f t="shared" si="10"/>
        <v>Flop</v>
      </c>
    </row>
    <row r="703" spans="1:21" x14ac:dyDescent="0.3">
      <c r="A703" t="s">
        <v>1791</v>
      </c>
      <c r="B703">
        <f>IF(Table13[[#This Row],[Release Period2]]="Normal",1,0)</f>
        <v>1</v>
      </c>
      <c r="C703" t="s">
        <v>15</v>
      </c>
      <c r="D703">
        <f>IF(Table13[[#This Row],[Whether Remake]]="No",0,1)</f>
        <v>0</v>
      </c>
      <c r="E703" t="s">
        <v>16</v>
      </c>
      <c r="F703">
        <f>IF(Table13[[#This Row],[Whether Franchise]]="No",0,1)</f>
        <v>1</v>
      </c>
      <c r="G703" t="s">
        <v>18</v>
      </c>
      <c r="H703" t="s">
        <v>42</v>
      </c>
      <c r="I703">
        <f>IF(Table13[[#This Row],[New Actor2]]="No",0,1)</f>
        <v>0</v>
      </c>
      <c r="J703" t="s">
        <v>16</v>
      </c>
      <c r="K703">
        <f>IF(Table13[[#This Row],[New Director2]]="No",0,1)</f>
        <v>0</v>
      </c>
      <c r="L703" t="s">
        <v>16</v>
      </c>
      <c r="M703">
        <f>IF(Table13[[#This Row],[New Music Director]]="No",0,1)</f>
        <v>0</v>
      </c>
      <c r="N703" t="s">
        <v>16</v>
      </c>
      <c r="O703" t="s">
        <v>1792</v>
      </c>
      <c r="P703" t="s">
        <v>1787</v>
      </c>
      <c r="Q703" t="s">
        <v>1790</v>
      </c>
      <c r="R703">
        <v>1400</v>
      </c>
      <c r="S703" s="2">
        <v>220000000</v>
      </c>
      <c r="T703" s="2">
        <v>881767500</v>
      </c>
      <c r="U703" t="str">
        <f t="shared" si="10"/>
        <v>Blockbuster</v>
      </c>
    </row>
    <row r="704" spans="1:21" x14ac:dyDescent="0.3">
      <c r="A704" t="s">
        <v>1793</v>
      </c>
      <c r="B704">
        <f>IF(Table13[[#This Row],[Release Period2]]="Normal",1,0)</f>
        <v>0</v>
      </c>
      <c r="C704" t="s">
        <v>23</v>
      </c>
      <c r="D704">
        <f>IF(Table13[[#This Row],[Whether Remake]]="No",0,1)</f>
        <v>0</v>
      </c>
      <c r="E704" t="s">
        <v>16</v>
      </c>
      <c r="F704">
        <f>IF(Table13[[#This Row],[Whether Franchise]]="No",0,1)</f>
        <v>0</v>
      </c>
      <c r="G704" t="s">
        <v>16</v>
      </c>
      <c r="H704" t="s">
        <v>55</v>
      </c>
      <c r="I704">
        <f>IF(Table13[[#This Row],[New Actor2]]="No",0,1)</f>
        <v>1</v>
      </c>
      <c r="J704" t="s">
        <v>18</v>
      </c>
      <c r="K704">
        <f>IF(Table13[[#This Row],[New Director2]]="No",0,1)</f>
        <v>0</v>
      </c>
      <c r="L704" t="s">
        <v>16</v>
      </c>
      <c r="M704">
        <f>IF(Table13[[#This Row],[New Music Director]]="No",0,1)</f>
        <v>1</v>
      </c>
      <c r="N704" t="s">
        <v>18</v>
      </c>
      <c r="O704" t="s">
        <v>1794</v>
      </c>
      <c r="P704" t="s">
        <v>1795</v>
      </c>
      <c r="Q704" t="s">
        <v>1796</v>
      </c>
      <c r="R704">
        <v>20</v>
      </c>
      <c r="S704" s="2">
        <v>20000000</v>
      </c>
      <c r="T704" s="2">
        <v>850000</v>
      </c>
      <c r="U704" t="str">
        <f t="shared" si="10"/>
        <v>Flop</v>
      </c>
    </row>
    <row r="705" spans="1:21" x14ac:dyDescent="0.3">
      <c r="A705" t="s">
        <v>1797</v>
      </c>
      <c r="B705">
        <f>IF(Table13[[#This Row],[Release Period2]]="Normal",1,0)</f>
        <v>0</v>
      </c>
      <c r="C705" t="s">
        <v>23</v>
      </c>
      <c r="D705">
        <f>IF(Table13[[#This Row],[Whether Remake]]="No",0,1)</f>
        <v>0</v>
      </c>
      <c r="E705" t="s">
        <v>16</v>
      </c>
      <c r="F705">
        <f>IF(Table13[[#This Row],[Whether Franchise]]="No",0,1)</f>
        <v>0</v>
      </c>
      <c r="G705" t="s">
        <v>16</v>
      </c>
      <c r="H705" t="s">
        <v>24</v>
      </c>
      <c r="I705">
        <f>IF(Table13[[#This Row],[New Actor2]]="No",0,1)</f>
        <v>0</v>
      </c>
      <c r="J705" t="s">
        <v>16</v>
      </c>
      <c r="K705">
        <f>IF(Table13[[#This Row],[New Director2]]="No",0,1)</f>
        <v>0</v>
      </c>
      <c r="L705" t="s">
        <v>16</v>
      </c>
      <c r="M705">
        <f>IF(Table13[[#This Row],[New Music Director]]="No",0,1)</f>
        <v>0</v>
      </c>
      <c r="N705" t="s">
        <v>16</v>
      </c>
      <c r="O705" t="s">
        <v>1798</v>
      </c>
      <c r="P705" t="s">
        <v>1799</v>
      </c>
      <c r="Q705" t="s">
        <v>66</v>
      </c>
      <c r="R705">
        <v>10</v>
      </c>
      <c r="S705" s="2">
        <v>9000000</v>
      </c>
      <c r="T705" s="2">
        <v>1500000</v>
      </c>
      <c r="U705" t="str">
        <f t="shared" si="10"/>
        <v>Flop</v>
      </c>
    </row>
    <row r="706" spans="1:21" x14ac:dyDescent="0.3">
      <c r="A706" t="s">
        <v>1800</v>
      </c>
      <c r="B706">
        <f>IF(Table13[[#This Row],[Release Period2]]="Normal",1,0)</f>
        <v>0</v>
      </c>
      <c r="C706" t="s">
        <v>23</v>
      </c>
      <c r="D706">
        <f>IF(Table13[[#This Row],[Whether Remake]]="No",0,1)</f>
        <v>0</v>
      </c>
      <c r="E706" t="s">
        <v>16</v>
      </c>
      <c r="F706">
        <f>IF(Table13[[#This Row],[Whether Franchise]]="No",0,1)</f>
        <v>0</v>
      </c>
      <c r="G706" t="s">
        <v>16</v>
      </c>
      <c r="H706" t="s">
        <v>42</v>
      </c>
      <c r="I706">
        <f>IF(Table13[[#This Row],[New Actor2]]="No",0,1)</f>
        <v>1</v>
      </c>
      <c r="J706" t="s">
        <v>18</v>
      </c>
      <c r="K706">
        <f>IF(Table13[[#This Row],[New Director2]]="No",0,1)</f>
        <v>1</v>
      </c>
      <c r="L706" t="s">
        <v>18</v>
      </c>
      <c r="M706">
        <f>IF(Table13[[#This Row],[New Music Director]]="No",0,1)</f>
        <v>1</v>
      </c>
      <c r="N706" t="s">
        <v>18</v>
      </c>
      <c r="O706" t="s">
        <v>1801</v>
      </c>
      <c r="P706" t="s">
        <v>1802</v>
      </c>
      <c r="Q706" t="s">
        <v>1803</v>
      </c>
      <c r="R706">
        <v>175</v>
      </c>
      <c r="S706" s="2">
        <v>25000000</v>
      </c>
      <c r="T706" s="2">
        <v>3775000</v>
      </c>
      <c r="U706" t="str">
        <f t="shared" ref="U706:U769" si="11">IF(T706 &gt;= 2*S706, "Blockbuster", IF(T706 &gt;= S706, "Hit", IF(T706 &gt;= 0.75*S706, "Average", "Flop")))</f>
        <v>Flop</v>
      </c>
    </row>
    <row r="707" spans="1:21" x14ac:dyDescent="0.3">
      <c r="A707" t="s">
        <v>1804</v>
      </c>
      <c r="B707">
        <f>IF(Table13[[#This Row],[Release Period2]]="Normal",1,0)</f>
        <v>1</v>
      </c>
      <c r="C707" t="s">
        <v>15</v>
      </c>
      <c r="D707">
        <f>IF(Table13[[#This Row],[Whether Remake]]="No",0,1)</f>
        <v>0</v>
      </c>
      <c r="E707" t="s">
        <v>16</v>
      </c>
      <c r="F707">
        <f>IF(Table13[[#This Row],[Whether Franchise]]="No",0,1)</f>
        <v>0</v>
      </c>
      <c r="G707" t="s">
        <v>16</v>
      </c>
      <c r="H707" t="s">
        <v>29</v>
      </c>
      <c r="I707">
        <f>IF(Table13[[#This Row],[New Actor2]]="No",0,1)</f>
        <v>0</v>
      </c>
      <c r="J707" t="s">
        <v>16</v>
      </c>
      <c r="K707">
        <f>IF(Table13[[#This Row],[New Director2]]="No",0,1)</f>
        <v>1</v>
      </c>
      <c r="L707" t="s">
        <v>18</v>
      </c>
      <c r="M707">
        <f>IF(Table13[[#This Row],[New Music Director]]="No",0,1)</f>
        <v>1</v>
      </c>
      <c r="N707" t="s">
        <v>18</v>
      </c>
      <c r="O707" t="s">
        <v>1805</v>
      </c>
      <c r="P707" t="s">
        <v>1806</v>
      </c>
      <c r="Q707" t="s">
        <v>1807</v>
      </c>
      <c r="R707">
        <v>300</v>
      </c>
      <c r="S707" s="2">
        <v>50000000</v>
      </c>
      <c r="T707" s="2">
        <v>16100000</v>
      </c>
      <c r="U707" t="str">
        <f t="shared" si="11"/>
        <v>Flop</v>
      </c>
    </row>
    <row r="708" spans="1:21" x14ac:dyDescent="0.3">
      <c r="A708" t="s">
        <v>1808</v>
      </c>
      <c r="B708">
        <f>IF(Table13[[#This Row],[Release Period2]]="Normal",1,0)</f>
        <v>0</v>
      </c>
      <c r="C708" t="s">
        <v>23</v>
      </c>
      <c r="D708">
        <f>IF(Table13[[#This Row],[Whether Remake]]="No",0,1)</f>
        <v>0</v>
      </c>
      <c r="E708" t="s">
        <v>16</v>
      </c>
      <c r="F708">
        <f>IF(Table13[[#This Row],[Whether Franchise]]="No",0,1)</f>
        <v>0</v>
      </c>
      <c r="G708" t="s">
        <v>16</v>
      </c>
      <c r="H708" t="s">
        <v>24</v>
      </c>
      <c r="I708">
        <f>IF(Table13[[#This Row],[New Actor2]]="No",0,1)</f>
        <v>0</v>
      </c>
      <c r="J708" t="s">
        <v>16</v>
      </c>
      <c r="K708">
        <f>IF(Table13[[#This Row],[New Director2]]="No",0,1)</f>
        <v>1</v>
      </c>
      <c r="L708" t="s">
        <v>18</v>
      </c>
      <c r="M708">
        <f>IF(Table13[[#This Row],[New Music Director]]="No",0,1)</f>
        <v>1</v>
      </c>
      <c r="N708" t="s">
        <v>18</v>
      </c>
      <c r="O708" t="s">
        <v>1805</v>
      </c>
      <c r="P708" t="s">
        <v>116</v>
      </c>
      <c r="Q708" t="s">
        <v>1809</v>
      </c>
      <c r="R708">
        <v>160</v>
      </c>
      <c r="S708" s="2">
        <v>45000000</v>
      </c>
      <c r="T708" s="2">
        <v>67840000</v>
      </c>
      <c r="U708" t="str">
        <f t="shared" si="11"/>
        <v>Hit</v>
      </c>
    </row>
    <row r="709" spans="1:21" x14ac:dyDescent="0.3">
      <c r="A709" t="s">
        <v>1810</v>
      </c>
      <c r="B709">
        <f>IF(Table13[[#This Row],[Release Period2]]="Normal",1,0)</f>
        <v>1</v>
      </c>
      <c r="C709" t="s">
        <v>15</v>
      </c>
      <c r="D709">
        <f>IF(Table13[[#This Row],[Whether Remake]]="No",0,1)</f>
        <v>0</v>
      </c>
      <c r="E709" t="s">
        <v>16</v>
      </c>
      <c r="F709">
        <f>IF(Table13[[#This Row],[Whether Franchise]]="No",0,1)</f>
        <v>0</v>
      </c>
      <c r="G709" t="s">
        <v>16</v>
      </c>
      <c r="H709" t="s">
        <v>29</v>
      </c>
      <c r="I709">
        <f>IF(Table13[[#This Row],[New Actor2]]="No",0,1)</f>
        <v>0</v>
      </c>
      <c r="J709" t="s">
        <v>16</v>
      </c>
      <c r="K709">
        <f>IF(Table13[[#This Row],[New Director2]]="No",0,1)</f>
        <v>0</v>
      </c>
      <c r="L709" t="s">
        <v>16</v>
      </c>
      <c r="M709">
        <f>IF(Table13[[#This Row],[New Music Director]]="No",0,1)</f>
        <v>1</v>
      </c>
      <c r="N709" t="s">
        <v>18</v>
      </c>
      <c r="O709" t="s">
        <v>1805</v>
      </c>
      <c r="P709" t="s">
        <v>116</v>
      </c>
      <c r="Q709" t="s">
        <v>1811</v>
      </c>
      <c r="R709">
        <v>425</v>
      </c>
      <c r="S709" s="2">
        <v>100000000</v>
      </c>
      <c r="T709" s="2">
        <v>58900000</v>
      </c>
      <c r="U709" t="str">
        <f t="shared" si="11"/>
        <v>Flop</v>
      </c>
    </row>
    <row r="710" spans="1:21" x14ac:dyDescent="0.3">
      <c r="A710" t="s">
        <v>1812</v>
      </c>
      <c r="B710">
        <f>IF(Table13[[#This Row],[Release Period2]]="Normal",1,0)</f>
        <v>1</v>
      </c>
      <c r="C710" t="s">
        <v>15</v>
      </c>
      <c r="D710">
        <f>IF(Table13[[#This Row],[Whether Remake]]="No",0,1)</f>
        <v>0</v>
      </c>
      <c r="E710" t="s">
        <v>16</v>
      </c>
      <c r="F710">
        <f>IF(Table13[[#This Row],[Whether Franchise]]="No",0,1)</f>
        <v>0</v>
      </c>
      <c r="G710" t="s">
        <v>16</v>
      </c>
      <c r="H710" t="s">
        <v>24</v>
      </c>
      <c r="I710">
        <f>IF(Table13[[#This Row],[New Actor2]]="No",0,1)</f>
        <v>0</v>
      </c>
      <c r="J710" t="s">
        <v>16</v>
      </c>
      <c r="K710">
        <f>IF(Table13[[#This Row],[New Director2]]="No",0,1)</f>
        <v>1</v>
      </c>
      <c r="L710" t="s">
        <v>18</v>
      </c>
      <c r="M710">
        <f>IF(Table13[[#This Row],[New Music Director]]="No",0,1)</f>
        <v>1</v>
      </c>
      <c r="N710" t="s">
        <v>18</v>
      </c>
      <c r="O710" t="s">
        <v>1805</v>
      </c>
      <c r="P710" t="s">
        <v>1813</v>
      </c>
      <c r="Q710" t="s">
        <v>1814</v>
      </c>
      <c r="R710">
        <v>25</v>
      </c>
      <c r="S710" s="2">
        <v>5000000</v>
      </c>
      <c r="T710" s="2">
        <v>1000000</v>
      </c>
      <c r="U710" t="str">
        <f t="shared" si="11"/>
        <v>Flop</v>
      </c>
    </row>
    <row r="711" spans="1:21" x14ac:dyDescent="0.3">
      <c r="A711" t="s">
        <v>1815</v>
      </c>
      <c r="B711">
        <f>IF(Table13[[#This Row],[Release Period2]]="Normal",1,0)</f>
        <v>0</v>
      </c>
      <c r="C711" t="s">
        <v>23</v>
      </c>
      <c r="D711">
        <f>IF(Table13[[#This Row],[Whether Remake]]="No",0,1)</f>
        <v>0</v>
      </c>
      <c r="E711" t="s">
        <v>16</v>
      </c>
      <c r="F711">
        <f>IF(Table13[[#This Row],[Whether Franchise]]="No",0,1)</f>
        <v>0</v>
      </c>
      <c r="G711" t="s">
        <v>16</v>
      </c>
      <c r="H711" t="s">
        <v>17</v>
      </c>
      <c r="I711">
        <f>IF(Table13[[#This Row],[New Actor2]]="No",0,1)</f>
        <v>0</v>
      </c>
      <c r="J711" t="s">
        <v>16</v>
      </c>
      <c r="K711">
        <f>IF(Table13[[#This Row],[New Director2]]="No",0,1)</f>
        <v>1</v>
      </c>
      <c r="L711" t="s">
        <v>18</v>
      </c>
      <c r="M711">
        <f>IF(Table13[[#This Row],[New Music Director]]="No",0,1)</f>
        <v>0</v>
      </c>
      <c r="N711" t="s">
        <v>16</v>
      </c>
      <c r="O711" t="s">
        <v>1805</v>
      </c>
      <c r="P711" t="s">
        <v>1816</v>
      </c>
      <c r="Q711" t="s">
        <v>720</v>
      </c>
      <c r="R711">
        <v>175</v>
      </c>
      <c r="S711" s="2">
        <v>47500000</v>
      </c>
      <c r="T711" s="2">
        <v>8300000</v>
      </c>
      <c r="U711" t="str">
        <f t="shared" si="11"/>
        <v>Flop</v>
      </c>
    </row>
    <row r="712" spans="1:21" x14ac:dyDescent="0.3">
      <c r="A712" t="s">
        <v>1817</v>
      </c>
      <c r="B712">
        <f>IF(Table13[[#This Row],[Release Period2]]="Normal",1,0)</f>
        <v>1</v>
      </c>
      <c r="C712" t="s">
        <v>15</v>
      </c>
      <c r="D712">
        <f>IF(Table13[[#This Row],[Whether Remake]]="No",0,1)</f>
        <v>0</v>
      </c>
      <c r="E712" t="s">
        <v>16</v>
      </c>
      <c r="F712">
        <f>IF(Table13[[#This Row],[Whether Franchise]]="No",0,1)</f>
        <v>0</v>
      </c>
      <c r="G712" t="s">
        <v>16</v>
      </c>
      <c r="H712" t="s">
        <v>17</v>
      </c>
      <c r="I712">
        <f>IF(Table13[[#This Row],[New Actor2]]="No",0,1)</f>
        <v>0</v>
      </c>
      <c r="J712" t="s">
        <v>16</v>
      </c>
      <c r="K712">
        <f>IF(Table13[[#This Row],[New Director2]]="No",0,1)</f>
        <v>0</v>
      </c>
      <c r="L712" t="s">
        <v>16</v>
      </c>
      <c r="M712">
        <f>IF(Table13[[#This Row],[New Music Director]]="No",0,1)</f>
        <v>0</v>
      </c>
      <c r="N712" t="s">
        <v>16</v>
      </c>
      <c r="O712" t="s">
        <v>1805</v>
      </c>
      <c r="P712" t="s">
        <v>1816</v>
      </c>
      <c r="Q712" t="s">
        <v>1160</v>
      </c>
      <c r="R712">
        <v>325</v>
      </c>
      <c r="S712" s="2">
        <v>60000000</v>
      </c>
      <c r="T712" s="2">
        <v>15200000</v>
      </c>
      <c r="U712" t="str">
        <f t="shared" si="11"/>
        <v>Flop</v>
      </c>
    </row>
    <row r="713" spans="1:21" x14ac:dyDescent="0.3">
      <c r="A713" t="s">
        <v>1818</v>
      </c>
      <c r="B713">
        <f>IF(Table13[[#This Row],[Release Period2]]="Normal",1,0)</f>
        <v>0</v>
      </c>
      <c r="C713" t="s">
        <v>23</v>
      </c>
      <c r="D713">
        <f>IF(Table13[[#This Row],[Whether Remake]]="No",0,1)</f>
        <v>0</v>
      </c>
      <c r="E713" t="s">
        <v>16</v>
      </c>
      <c r="F713">
        <f>IF(Table13[[#This Row],[Whether Franchise]]="No",0,1)</f>
        <v>0</v>
      </c>
      <c r="G713" t="s">
        <v>16</v>
      </c>
      <c r="H713" t="s">
        <v>24</v>
      </c>
      <c r="I713">
        <f>IF(Table13[[#This Row],[New Actor2]]="No",0,1)</f>
        <v>0</v>
      </c>
      <c r="J713" t="s">
        <v>16</v>
      </c>
      <c r="K713">
        <f>IF(Table13[[#This Row],[New Director2]]="No",0,1)</f>
        <v>1</v>
      </c>
      <c r="L713" t="s">
        <v>18</v>
      </c>
      <c r="M713">
        <f>IF(Table13[[#This Row],[New Music Director]]="No",0,1)</f>
        <v>1</v>
      </c>
      <c r="N713" t="s">
        <v>18</v>
      </c>
      <c r="O713" t="s">
        <v>1805</v>
      </c>
      <c r="P713" t="s">
        <v>324</v>
      </c>
      <c r="Q713" t="s">
        <v>1819</v>
      </c>
      <c r="R713">
        <v>175</v>
      </c>
      <c r="S713" s="2">
        <v>35000000</v>
      </c>
      <c r="T713" s="2">
        <v>50220000</v>
      </c>
      <c r="U713" t="str">
        <f t="shared" si="11"/>
        <v>Hit</v>
      </c>
    </row>
    <row r="714" spans="1:21" x14ac:dyDescent="0.3">
      <c r="A714" t="s">
        <v>1820</v>
      </c>
      <c r="B714">
        <f>IF(Table13[[#This Row],[Release Period2]]="Normal",1,0)</f>
        <v>1</v>
      </c>
      <c r="C714" t="s">
        <v>15</v>
      </c>
      <c r="D714">
        <f>IF(Table13[[#This Row],[Whether Remake]]="No",0,1)</f>
        <v>0</v>
      </c>
      <c r="E714" t="s">
        <v>16</v>
      </c>
      <c r="F714">
        <f>IF(Table13[[#This Row],[Whether Franchise]]="No",0,1)</f>
        <v>0</v>
      </c>
      <c r="G714" t="s">
        <v>16</v>
      </c>
      <c r="H714" t="s">
        <v>42</v>
      </c>
      <c r="I714">
        <f>IF(Table13[[#This Row],[New Actor2]]="No",0,1)</f>
        <v>0</v>
      </c>
      <c r="J714" t="s">
        <v>16</v>
      </c>
      <c r="K714">
        <f>IF(Table13[[#This Row],[New Director2]]="No",0,1)</f>
        <v>1</v>
      </c>
      <c r="L714" t="s">
        <v>18</v>
      </c>
      <c r="M714">
        <f>IF(Table13[[#This Row],[New Music Director]]="No",0,1)</f>
        <v>0</v>
      </c>
      <c r="N714" t="s">
        <v>16</v>
      </c>
      <c r="O714" t="s">
        <v>1805</v>
      </c>
      <c r="P714" t="s">
        <v>1821</v>
      </c>
      <c r="Q714" t="s">
        <v>1160</v>
      </c>
      <c r="R714">
        <v>100</v>
      </c>
      <c r="S714" s="2">
        <v>32500000</v>
      </c>
      <c r="T714" s="2">
        <v>11400000</v>
      </c>
      <c r="U714" t="str">
        <f t="shared" si="11"/>
        <v>Flop</v>
      </c>
    </row>
    <row r="715" spans="1:21" x14ac:dyDescent="0.3">
      <c r="A715" t="s">
        <v>1822</v>
      </c>
      <c r="B715">
        <f>IF(Table13[[#This Row],[Release Period2]]="Normal",1,0)</f>
        <v>1</v>
      </c>
      <c r="C715" t="s">
        <v>15</v>
      </c>
      <c r="D715">
        <f>IF(Table13[[#This Row],[Whether Remake]]="No",0,1)</f>
        <v>0</v>
      </c>
      <c r="E715" t="s">
        <v>16</v>
      </c>
      <c r="F715">
        <f>IF(Table13[[#This Row],[Whether Franchise]]="No",0,1)</f>
        <v>0</v>
      </c>
      <c r="G715" t="s">
        <v>16</v>
      </c>
      <c r="H715" t="s">
        <v>42</v>
      </c>
      <c r="I715">
        <f>IF(Table13[[#This Row],[New Actor2]]="No",0,1)</f>
        <v>0</v>
      </c>
      <c r="J715" t="s">
        <v>16</v>
      </c>
      <c r="K715">
        <f>IF(Table13[[#This Row],[New Director2]]="No",0,1)</f>
        <v>1</v>
      </c>
      <c r="L715" t="s">
        <v>18</v>
      </c>
      <c r="M715">
        <f>IF(Table13[[#This Row],[New Music Director]]="No",0,1)</f>
        <v>1</v>
      </c>
      <c r="N715" t="s">
        <v>18</v>
      </c>
      <c r="O715" t="s">
        <v>1805</v>
      </c>
      <c r="P715" t="s">
        <v>1823</v>
      </c>
      <c r="Q715" t="s">
        <v>1824</v>
      </c>
      <c r="R715">
        <v>100</v>
      </c>
      <c r="S715" s="2">
        <v>35000000</v>
      </c>
      <c r="T715" s="2">
        <v>1950000</v>
      </c>
      <c r="U715" t="str">
        <f t="shared" si="11"/>
        <v>Flop</v>
      </c>
    </row>
    <row r="716" spans="1:21" x14ac:dyDescent="0.3">
      <c r="A716" t="s">
        <v>1825</v>
      </c>
      <c r="B716">
        <f>IF(Table13[[#This Row],[Release Period2]]="Normal",1,0)</f>
        <v>1</v>
      </c>
      <c r="C716" t="s">
        <v>15</v>
      </c>
      <c r="D716">
        <f>IF(Table13[[#This Row],[Whether Remake]]="No",0,1)</f>
        <v>0</v>
      </c>
      <c r="E716" t="s">
        <v>16</v>
      </c>
      <c r="F716">
        <f>IF(Table13[[#This Row],[Whether Franchise]]="No",0,1)</f>
        <v>0</v>
      </c>
      <c r="G716" t="s">
        <v>16</v>
      </c>
      <c r="H716" t="s">
        <v>29</v>
      </c>
      <c r="I716">
        <f>IF(Table13[[#This Row],[New Actor2]]="No",0,1)</f>
        <v>0</v>
      </c>
      <c r="J716" t="s">
        <v>16</v>
      </c>
      <c r="K716">
        <f>IF(Table13[[#This Row],[New Director2]]="No",0,1)</f>
        <v>0</v>
      </c>
      <c r="L716" t="s">
        <v>16</v>
      </c>
      <c r="M716">
        <f>IF(Table13[[#This Row],[New Music Director]]="No",0,1)</f>
        <v>1</v>
      </c>
      <c r="N716" t="s">
        <v>18</v>
      </c>
      <c r="O716" t="s">
        <v>1805</v>
      </c>
      <c r="P716" t="s">
        <v>1826</v>
      </c>
      <c r="Q716" t="s">
        <v>1827</v>
      </c>
      <c r="R716">
        <v>300</v>
      </c>
      <c r="S716" s="2">
        <v>75000000</v>
      </c>
      <c r="T716" s="2">
        <v>8200000</v>
      </c>
      <c r="U716" t="str">
        <f t="shared" si="11"/>
        <v>Flop</v>
      </c>
    </row>
    <row r="717" spans="1:21" x14ac:dyDescent="0.3">
      <c r="A717" t="s">
        <v>1828</v>
      </c>
      <c r="B717">
        <f>IF(Table13[[#This Row],[Release Period2]]="Normal",1,0)</f>
        <v>0</v>
      </c>
      <c r="C717" t="s">
        <v>23</v>
      </c>
      <c r="D717">
        <f>IF(Table13[[#This Row],[Whether Remake]]="No",0,1)</f>
        <v>0</v>
      </c>
      <c r="E717" t="s">
        <v>16</v>
      </c>
      <c r="F717">
        <f>IF(Table13[[#This Row],[Whether Franchise]]="No",0,1)</f>
        <v>0</v>
      </c>
      <c r="G717" t="s">
        <v>16</v>
      </c>
      <c r="H717" t="s">
        <v>42</v>
      </c>
      <c r="I717">
        <f>IF(Table13[[#This Row],[New Actor2]]="No",0,1)</f>
        <v>0</v>
      </c>
      <c r="J717" t="s">
        <v>16</v>
      </c>
      <c r="K717">
        <f>IF(Table13[[#This Row],[New Director2]]="No",0,1)</f>
        <v>1</v>
      </c>
      <c r="L717" t="s">
        <v>18</v>
      </c>
      <c r="M717">
        <f>IF(Table13[[#This Row],[New Music Director]]="No",0,1)</f>
        <v>1</v>
      </c>
      <c r="N717" t="s">
        <v>18</v>
      </c>
      <c r="O717" t="s">
        <v>1805</v>
      </c>
      <c r="P717" t="s">
        <v>1829</v>
      </c>
      <c r="Q717" t="s">
        <v>369</v>
      </c>
      <c r="R717">
        <v>60</v>
      </c>
      <c r="S717" s="2">
        <v>47500000</v>
      </c>
      <c r="T717" s="2">
        <v>1000000</v>
      </c>
      <c r="U717" t="str">
        <f t="shared" si="11"/>
        <v>Flop</v>
      </c>
    </row>
    <row r="718" spans="1:21" x14ac:dyDescent="0.3">
      <c r="A718" t="s">
        <v>1830</v>
      </c>
      <c r="B718">
        <f>IF(Table13[[#This Row],[Release Period2]]="Normal",1,0)</f>
        <v>0</v>
      </c>
      <c r="C718" t="s">
        <v>23</v>
      </c>
      <c r="D718">
        <f>IF(Table13[[#This Row],[Whether Remake]]="No",0,1)</f>
        <v>0</v>
      </c>
      <c r="E718" t="s">
        <v>16</v>
      </c>
      <c r="F718">
        <f>IF(Table13[[#This Row],[Whether Franchise]]="No",0,1)</f>
        <v>0</v>
      </c>
      <c r="G718" t="s">
        <v>16</v>
      </c>
      <c r="H718" t="s">
        <v>38</v>
      </c>
      <c r="I718">
        <f>IF(Table13[[#This Row],[New Actor2]]="No",0,1)</f>
        <v>1</v>
      </c>
      <c r="J718" t="s">
        <v>18</v>
      </c>
      <c r="K718">
        <f>IF(Table13[[#This Row],[New Director2]]="No",0,1)</f>
        <v>0</v>
      </c>
      <c r="L718" t="s">
        <v>16</v>
      </c>
      <c r="M718">
        <f>IF(Table13[[#This Row],[New Music Director]]="No",0,1)</f>
        <v>1</v>
      </c>
      <c r="N718" t="s">
        <v>18</v>
      </c>
      <c r="O718" t="s">
        <v>1831</v>
      </c>
      <c r="P718" t="s">
        <v>253</v>
      </c>
      <c r="Q718" t="s">
        <v>1832</v>
      </c>
      <c r="R718">
        <v>1</v>
      </c>
      <c r="S718" s="2">
        <v>1000000</v>
      </c>
      <c r="T718" s="2">
        <v>675000</v>
      </c>
      <c r="U718" t="str">
        <f t="shared" si="11"/>
        <v>Flop</v>
      </c>
    </row>
    <row r="719" spans="1:21" x14ac:dyDescent="0.3">
      <c r="A719" t="s">
        <v>1833</v>
      </c>
      <c r="B719">
        <f>IF(Table13[[#This Row],[Release Period2]]="Normal",1,0)</f>
        <v>0</v>
      </c>
      <c r="C719" t="s">
        <v>23</v>
      </c>
      <c r="D719">
        <f>IF(Table13[[#This Row],[Whether Remake]]="No",0,1)</f>
        <v>0</v>
      </c>
      <c r="E719" t="s">
        <v>16</v>
      </c>
      <c r="F719">
        <f>IF(Table13[[#This Row],[Whether Franchise]]="No",0,1)</f>
        <v>0</v>
      </c>
      <c r="G719" t="s">
        <v>16</v>
      </c>
      <c r="H719" t="s">
        <v>24</v>
      </c>
      <c r="I719">
        <f>IF(Table13[[#This Row],[New Actor2]]="No",0,1)</f>
        <v>1</v>
      </c>
      <c r="J719" t="s">
        <v>18</v>
      </c>
      <c r="K719">
        <f>IF(Table13[[#This Row],[New Director2]]="No",0,1)</f>
        <v>0</v>
      </c>
      <c r="L719" t="s">
        <v>16</v>
      </c>
      <c r="M719">
        <f>IF(Table13[[#This Row],[New Music Director]]="No",0,1)</f>
        <v>1</v>
      </c>
      <c r="N719" t="s">
        <v>18</v>
      </c>
      <c r="O719" t="s">
        <v>1834</v>
      </c>
      <c r="P719" t="s">
        <v>1835</v>
      </c>
      <c r="Q719" t="s">
        <v>1836</v>
      </c>
      <c r="R719">
        <v>10</v>
      </c>
      <c r="S719" s="2">
        <v>2000000</v>
      </c>
      <c r="T719" s="2">
        <v>140000</v>
      </c>
      <c r="U719" t="str">
        <f t="shared" si="11"/>
        <v>Flop</v>
      </c>
    </row>
    <row r="720" spans="1:21" x14ac:dyDescent="0.3">
      <c r="A720" t="s">
        <v>1837</v>
      </c>
      <c r="B720">
        <f>IF(Table13[[#This Row],[Release Period2]]="Normal",1,0)</f>
        <v>1</v>
      </c>
      <c r="C720" t="s">
        <v>15</v>
      </c>
      <c r="D720">
        <f>IF(Table13[[#This Row],[Whether Remake]]="No",0,1)</f>
        <v>0</v>
      </c>
      <c r="E720" t="s">
        <v>16</v>
      </c>
      <c r="F720">
        <f>IF(Table13[[#This Row],[Whether Franchise]]="No",0,1)</f>
        <v>0</v>
      </c>
      <c r="G720" t="s">
        <v>16</v>
      </c>
      <c r="H720" t="s">
        <v>24</v>
      </c>
      <c r="I720">
        <f>IF(Table13[[#This Row],[New Actor2]]="No",0,1)</f>
        <v>0</v>
      </c>
      <c r="J720" t="s">
        <v>16</v>
      </c>
      <c r="K720">
        <f>IF(Table13[[#This Row],[New Director2]]="No",0,1)</f>
        <v>1</v>
      </c>
      <c r="L720" t="s">
        <v>18</v>
      </c>
      <c r="M720">
        <f>IF(Table13[[#This Row],[New Music Director]]="No",0,1)</f>
        <v>1</v>
      </c>
      <c r="N720" t="s">
        <v>18</v>
      </c>
      <c r="O720" t="s">
        <v>1838</v>
      </c>
      <c r="P720" t="s">
        <v>1839</v>
      </c>
      <c r="Q720" t="s">
        <v>1840</v>
      </c>
      <c r="R720">
        <v>40</v>
      </c>
      <c r="S720" s="2">
        <v>325000</v>
      </c>
      <c r="T720" s="2">
        <v>450000</v>
      </c>
      <c r="U720" t="str">
        <f t="shared" si="11"/>
        <v>Hit</v>
      </c>
    </row>
    <row r="721" spans="1:21" x14ac:dyDescent="0.3">
      <c r="A721" t="s">
        <v>1841</v>
      </c>
      <c r="B721">
        <f>IF(Table13[[#This Row],[Release Period2]]="Normal",1,0)</f>
        <v>1</v>
      </c>
      <c r="C721" t="s">
        <v>15</v>
      </c>
      <c r="D721">
        <f>IF(Table13[[#This Row],[Whether Remake]]="No",0,1)</f>
        <v>0</v>
      </c>
      <c r="E721" t="s">
        <v>16</v>
      </c>
      <c r="F721">
        <f>IF(Table13[[#This Row],[Whether Franchise]]="No",0,1)</f>
        <v>0</v>
      </c>
      <c r="G721" t="s">
        <v>16</v>
      </c>
      <c r="H721" t="s">
        <v>24</v>
      </c>
      <c r="I721">
        <f>IF(Table13[[#This Row],[New Actor2]]="No",0,1)</f>
        <v>0</v>
      </c>
      <c r="J721" t="s">
        <v>16</v>
      </c>
      <c r="K721">
        <f>IF(Table13[[#This Row],[New Director2]]="No",0,1)</f>
        <v>0</v>
      </c>
      <c r="L721" t="s">
        <v>16</v>
      </c>
      <c r="M721">
        <f>IF(Table13[[#This Row],[New Music Director]]="No",0,1)</f>
        <v>0</v>
      </c>
      <c r="N721" t="s">
        <v>16</v>
      </c>
      <c r="O721" t="s">
        <v>1838</v>
      </c>
      <c r="P721" t="s">
        <v>1595</v>
      </c>
      <c r="Q721" t="s">
        <v>1173</v>
      </c>
      <c r="R721">
        <v>15</v>
      </c>
      <c r="S721" s="2">
        <v>12500000</v>
      </c>
      <c r="T721" s="2">
        <v>1800000</v>
      </c>
      <c r="U721" t="str">
        <f t="shared" si="11"/>
        <v>Flop</v>
      </c>
    </row>
    <row r="722" spans="1:21" x14ac:dyDescent="0.3">
      <c r="A722" t="s">
        <v>1842</v>
      </c>
      <c r="B722">
        <f>IF(Table13[[#This Row],[Release Period2]]="Normal",1,0)</f>
        <v>1</v>
      </c>
      <c r="C722" t="s">
        <v>15</v>
      </c>
      <c r="D722">
        <f>IF(Table13[[#This Row],[Whether Remake]]="No",0,1)</f>
        <v>0</v>
      </c>
      <c r="E722" t="s">
        <v>16</v>
      </c>
      <c r="F722">
        <f>IF(Table13[[#This Row],[Whether Franchise]]="No",0,1)</f>
        <v>0</v>
      </c>
      <c r="G722" t="s">
        <v>16</v>
      </c>
      <c r="H722" t="s">
        <v>24</v>
      </c>
      <c r="I722">
        <f>IF(Table13[[#This Row],[New Actor2]]="No",0,1)</f>
        <v>0</v>
      </c>
      <c r="J722" t="s">
        <v>16</v>
      </c>
      <c r="K722">
        <f>IF(Table13[[#This Row],[New Director2]]="No",0,1)</f>
        <v>0</v>
      </c>
      <c r="L722" t="s">
        <v>16</v>
      </c>
      <c r="M722">
        <f>IF(Table13[[#This Row],[New Music Director]]="No",0,1)</f>
        <v>1</v>
      </c>
      <c r="N722" t="s">
        <v>18</v>
      </c>
      <c r="O722" t="s">
        <v>1838</v>
      </c>
      <c r="P722" t="s">
        <v>281</v>
      </c>
      <c r="Q722" t="s">
        <v>1843</v>
      </c>
      <c r="R722">
        <v>20</v>
      </c>
      <c r="S722" s="2">
        <v>12500000</v>
      </c>
      <c r="T722" s="2">
        <v>1765625</v>
      </c>
      <c r="U722" t="str">
        <f t="shared" si="11"/>
        <v>Flop</v>
      </c>
    </row>
    <row r="723" spans="1:21" x14ac:dyDescent="0.3">
      <c r="A723" t="s">
        <v>1844</v>
      </c>
      <c r="B723">
        <f>IF(Table13[[#This Row],[Release Period2]]="Normal",1,0)</f>
        <v>1</v>
      </c>
      <c r="C723" t="s">
        <v>15</v>
      </c>
      <c r="D723">
        <f>IF(Table13[[#This Row],[Whether Remake]]="No",0,1)</f>
        <v>0</v>
      </c>
      <c r="E723" t="s">
        <v>16</v>
      </c>
      <c r="F723">
        <f>IF(Table13[[#This Row],[Whether Franchise]]="No",0,1)</f>
        <v>0</v>
      </c>
      <c r="G723" t="s">
        <v>16</v>
      </c>
      <c r="H723" t="s">
        <v>24</v>
      </c>
      <c r="I723">
        <f>IF(Table13[[#This Row],[New Actor2]]="No",0,1)</f>
        <v>0</v>
      </c>
      <c r="J723" t="s">
        <v>16</v>
      </c>
      <c r="K723">
        <f>IF(Table13[[#This Row],[New Director2]]="No",0,1)</f>
        <v>1</v>
      </c>
      <c r="L723" t="s">
        <v>18</v>
      </c>
      <c r="M723">
        <f>IF(Table13[[#This Row],[New Music Director]]="No",0,1)</f>
        <v>0</v>
      </c>
      <c r="N723" t="s">
        <v>16</v>
      </c>
      <c r="O723" t="s">
        <v>1845</v>
      </c>
      <c r="P723" t="s">
        <v>1846</v>
      </c>
      <c r="Q723" t="s">
        <v>1847</v>
      </c>
      <c r="R723">
        <v>15</v>
      </c>
      <c r="S723" s="2">
        <v>8000000</v>
      </c>
      <c r="T723" s="2">
        <v>140000</v>
      </c>
      <c r="U723" t="str">
        <f t="shared" si="11"/>
        <v>Flop</v>
      </c>
    </row>
    <row r="724" spans="1:21" x14ac:dyDescent="0.3">
      <c r="A724" t="s">
        <v>1848</v>
      </c>
      <c r="B724">
        <f>IF(Table13[[#This Row],[Release Period2]]="Normal",1,0)</f>
        <v>0</v>
      </c>
      <c r="C724" t="s">
        <v>23</v>
      </c>
      <c r="D724">
        <f>IF(Table13[[#This Row],[Whether Remake]]="No",0,1)</f>
        <v>0</v>
      </c>
      <c r="E724" t="s">
        <v>16</v>
      </c>
      <c r="F724">
        <f>IF(Table13[[#This Row],[Whether Franchise]]="No",0,1)</f>
        <v>0</v>
      </c>
      <c r="G724" t="s">
        <v>16</v>
      </c>
      <c r="H724" t="s">
        <v>24</v>
      </c>
      <c r="I724">
        <f>IF(Table13[[#This Row],[New Actor2]]="No",0,1)</f>
        <v>1</v>
      </c>
      <c r="J724" t="s">
        <v>18</v>
      </c>
      <c r="K724">
        <f>IF(Table13[[#This Row],[New Director2]]="No",0,1)</f>
        <v>1</v>
      </c>
      <c r="L724" t="s">
        <v>18</v>
      </c>
      <c r="M724">
        <f>IF(Table13[[#This Row],[New Music Director]]="No",0,1)</f>
        <v>1</v>
      </c>
      <c r="N724" t="s">
        <v>18</v>
      </c>
      <c r="O724" t="s">
        <v>1849</v>
      </c>
      <c r="P724" t="s">
        <v>1850</v>
      </c>
      <c r="Q724" t="s">
        <v>1851</v>
      </c>
      <c r="R724">
        <v>225</v>
      </c>
      <c r="S724" s="2">
        <v>50000000</v>
      </c>
      <c r="T724" s="2">
        <v>11500000</v>
      </c>
      <c r="U724" t="str">
        <f t="shared" si="11"/>
        <v>Flop</v>
      </c>
    </row>
    <row r="725" spans="1:21" x14ac:dyDescent="0.3">
      <c r="A725" t="s">
        <v>1852</v>
      </c>
      <c r="B725">
        <f>IF(Table13[[#This Row],[Release Period2]]="Normal",1,0)</f>
        <v>0</v>
      </c>
      <c r="C725" t="s">
        <v>23</v>
      </c>
      <c r="D725">
        <f>IF(Table13[[#This Row],[Whether Remake]]="No",0,1)</f>
        <v>0</v>
      </c>
      <c r="E725" t="s">
        <v>16</v>
      </c>
      <c r="F725">
        <f>IF(Table13[[#This Row],[Whether Franchise]]="No",0,1)</f>
        <v>0</v>
      </c>
      <c r="G725" t="s">
        <v>16</v>
      </c>
      <c r="H725" t="s">
        <v>24</v>
      </c>
      <c r="I725">
        <f>IF(Table13[[#This Row],[New Actor2]]="No",0,1)</f>
        <v>0</v>
      </c>
      <c r="J725" t="s">
        <v>16</v>
      </c>
      <c r="K725">
        <f>IF(Table13[[#This Row],[New Director2]]="No",0,1)</f>
        <v>1</v>
      </c>
      <c r="L725" t="s">
        <v>18</v>
      </c>
      <c r="M725">
        <f>IF(Table13[[#This Row],[New Music Director]]="No",0,1)</f>
        <v>0</v>
      </c>
      <c r="N725" t="s">
        <v>16</v>
      </c>
      <c r="O725" t="s">
        <v>1853</v>
      </c>
      <c r="P725" t="s">
        <v>1294</v>
      </c>
      <c r="Q725" t="s">
        <v>250</v>
      </c>
      <c r="R725">
        <v>50</v>
      </c>
      <c r="S725" s="2">
        <v>42500000</v>
      </c>
      <c r="T725" s="2">
        <v>750000</v>
      </c>
      <c r="U725" t="str">
        <f t="shared" si="11"/>
        <v>Flop</v>
      </c>
    </row>
    <row r="726" spans="1:21" x14ac:dyDescent="0.3">
      <c r="A726" t="s">
        <v>1854</v>
      </c>
      <c r="B726">
        <f>IF(Table13[[#This Row],[Release Period2]]="Normal",1,0)</f>
        <v>1</v>
      </c>
      <c r="C726" t="s">
        <v>15</v>
      </c>
      <c r="D726">
        <f>IF(Table13[[#This Row],[Whether Remake]]="No",0,1)</f>
        <v>0</v>
      </c>
      <c r="E726" t="s">
        <v>16</v>
      </c>
      <c r="F726">
        <f>IF(Table13[[#This Row],[Whether Franchise]]="No",0,1)</f>
        <v>0</v>
      </c>
      <c r="G726" t="s">
        <v>16</v>
      </c>
      <c r="H726" t="s">
        <v>24</v>
      </c>
      <c r="I726">
        <f>IF(Table13[[#This Row],[New Actor2]]="No",0,1)</f>
        <v>0</v>
      </c>
      <c r="J726" t="s">
        <v>16</v>
      </c>
      <c r="K726">
        <f>IF(Table13[[#This Row],[New Director2]]="No",0,1)</f>
        <v>0</v>
      </c>
      <c r="L726" t="s">
        <v>16</v>
      </c>
      <c r="M726">
        <f>IF(Table13[[#This Row],[New Music Director]]="No",0,1)</f>
        <v>1</v>
      </c>
      <c r="N726" t="s">
        <v>18</v>
      </c>
      <c r="O726" t="s">
        <v>1853</v>
      </c>
      <c r="P726" t="s">
        <v>1855</v>
      </c>
      <c r="Q726" t="s">
        <v>1856</v>
      </c>
      <c r="R726">
        <v>200</v>
      </c>
      <c r="S726" s="2">
        <v>52500000</v>
      </c>
      <c r="T726" s="2">
        <v>16600000</v>
      </c>
      <c r="U726" t="str">
        <f t="shared" si="11"/>
        <v>Flop</v>
      </c>
    </row>
    <row r="727" spans="1:21" x14ac:dyDescent="0.3">
      <c r="A727" t="s">
        <v>1857</v>
      </c>
      <c r="B727">
        <f>IF(Table13[[#This Row],[Release Period2]]="Normal",1,0)</f>
        <v>1</v>
      </c>
      <c r="C727" t="s">
        <v>15</v>
      </c>
      <c r="D727">
        <f>IF(Table13[[#This Row],[Whether Remake]]="No",0,1)</f>
        <v>0</v>
      </c>
      <c r="E727" t="s">
        <v>16</v>
      </c>
      <c r="F727">
        <f>IF(Table13[[#This Row],[Whether Franchise]]="No",0,1)</f>
        <v>0</v>
      </c>
      <c r="G727" t="s">
        <v>16</v>
      </c>
      <c r="H727" t="s">
        <v>24</v>
      </c>
      <c r="I727">
        <f>IF(Table13[[#This Row],[New Actor2]]="No",0,1)</f>
        <v>0</v>
      </c>
      <c r="J727" t="s">
        <v>16</v>
      </c>
      <c r="K727">
        <f>IF(Table13[[#This Row],[New Director2]]="No",0,1)</f>
        <v>0</v>
      </c>
      <c r="L727" t="s">
        <v>16</v>
      </c>
      <c r="M727">
        <f>IF(Table13[[#This Row],[New Music Director]]="No",0,1)</f>
        <v>0</v>
      </c>
      <c r="N727" t="s">
        <v>16</v>
      </c>
      <c r="O727" t="s">
        <v>1858</v>
      </c>
      <c r="P727" t="s">
        <v>316</v>
      </c>
      <c r="Q727" t="s">
        <v>246</v>
      </c>
      <c r="R727">
        <v>875</v>
      </c>
      <c r="S727" s="2">
        <v>120000000</v>
      </c>
      <c r="T727" s="2">
        <v>60700000</v>
      </c>
      <c r="U727" t="str">
        <f t="shared" si="11"/>
        <v>Flop</v>
      </c>
    </row>
    <row r="728" spans="1:21" x14ac:dyDescent="0.3">
      <c r="A728" t="s">
        <v>1859</v>
      </c>
      <c r="B728">
        <f>IF(Table13[[#This Row],[Release Period2]]="Normal",1,0)</f>
        <v>1</v>
      </c>
      <c r="C728" t="s">
        <v>15</v>
      </c>
      <c r="D728">
        <f>IF(Table13[[#This Row],[Whether Remake]]="No",0,1)</f>
        <v>0</v>
      </c>
      <c r="E728" t="s">
        <v>16</v>
      </c>
      <c r="F728">
        <f>IF(Table13[[#This Row],[Whether Franchise]]="No",0,1)</f>
        <v>0</v>
      </c>
      <c r="G728" t="s">
        <v>16</v>
      </c>
      <c r="H728" t="s">
        <v>24</v>
      </c>
      <c r="I728">
        <f>IF(Table13[[#This Row],[New Actor2]]="No",0,1)</f>
        <v>0</v>
      </c>
      <c r="J728" t="s">
        <v>16</v>
      </c>
      <c r="K728">
        <f>IF(Table13[[#This Row],[New Director2]]="No",0,1)</f>
        <v>1</v>
      </c>
      <c r="L728" t="s">
        <v>18</v>
      </c>
      <c r="M728">
        <f>IF(Table13[[#This Row],[New Music Director]]="No",0,1)</f>
        <v>1</v>
      </c>
      <c r="N728" t="s">
        <v>18</v>
      </c>
      <c r="O728" t="s">
        <v>1860</v>
      </c>
      <c r="P728" t="s">
        <v>1861</v>
      </c>
      <c r="Q728" t="s">
        <v>1862</v>
      </c>
      <c r="R728">
        <v>60</v>
      </c>
      <c r="S728" s="2">
        <v>20000000</v>
      </c>
      <c r="T728" s="2">
        <v>1250000</v>
      </c>
      <c r="U728" t="str">
        <f t="shared" si="11"/>
        <v>Flop</v>
      </c>
    </row>
    <row r="729" spans="1:21" x14ac:dyDescent="0.3">
      <c r="A729" t="s">
        <v>1863</v>
      </c>
      <c r="B729">
        <f>IF(Table13[[#This Row],[Release Period2]]="Normal",1,0)</f>
        <v>1</v>
      </c>
      <c r="C729" t="s">
        <v>15</v>
      </c>
      <c r="D729">
        <f>IF(Table13[[#This Row],[Whether Remake]]="No",0,1)</f>
        <v>0</v>
      </c>
      <c r="E729" t="s">
        <v>16</v>
      </c>
      <c r="F729">
        <f>IF(Table13[[#This Row],[Whether Franchise]]="No",0,1)</f>
        <v>0</v>
      </c>
      <c r="G729" t="s">
        <v>16</v>
      </c>
      <c r="H729" t="s">
        <v>24</v>
      </c>
      <c r="I729">
        <f>IF(Table13[[#This Row],[New Actor2]]="No",0,1)</f>
        <v>1</v>
      </c>
      <c r="J729" t="s">
        <v>18</v>
      </c>
      <c r="K729">
        <f>IF(Table13[[#This Row],[New Director2]]="No",0,1)</f>
        <v>1</v>
      </c>
      <c r="L729" t="s">
        <v>18</v>
      </c>
      <c r="M729">
        <f>IF(Table13[[#This Row],[New Music Director]]="No",0,1)</f>
        <v>1</v>
      </c>
      <c r="N729" t="s">
        <v>18</v>
      </c>
      <c r="O729" t="s">
        <v>1864</v>
      </c>
      <c r="P729" t="s">
        <v>1865</v>
      </c>
      <c r="Q729" t="s">
        <v>1866</v>
      </c>
      <c r="R729">
        <v>30</v>
      </c>
      <c r="S729" s="2">
        <v>7500000</v>
      </c>
      <c r="T729" s="2">
        <v>500000</v>
      </c>
      <c r="U729" t="str">
        <f t="shared" si="11"/>
        <v>Flop</v>
      </c>
    </row>
    <row r="730" spans="1:21" x14ac:dyDescent="0.3">
      <c r="A730" t="s">
        <v>1867</v>
      </c>
      <c r="B730">
        <f>IF(Table13[[#This Row],[Release Period2]]="Normal",1,0)</f>
        <v>1</v>
      </c>
      <c r="C730" t="s">
        <v>15</v>
      </c>
      <c r="D730">
        <f>IF(Table13[[#This Row],[Whether Remake]]="No",0,1)</f>
        <v>0</v>
      </c>
      <c r="E730" t="s">
        <v>16</v>
      </c>
      <c r="F730">
        <f>IF(Table13[[#This Row],[Whether Franchise]]="No",0,1)</f>
        <v>0</v>
      </c>
      <c r="G730" t="s">
        <v>16</v>
      </c>
      <c r="H730" t="s">
        <v>24</v>
      </c>
      <c r="I730">
        <f>IF(Table13[[#This Row],[New Actor2]]="No",0,1)</f>
        <v>0</v>
      </c>
      <c r="J730" t="s">
        <v>16</v>
      </c>
      <c r="K730">
        <f>IF(Table13[[#This Row],[New Director2]]="No",0,1)</f>
        <v>0</v>
      </c>
      <c r="L730" t="s">
        <v>16</v>
      </c>
      <c r="M730">
        <f>IF(Table13[[#This Row],[New Music Director]]="No",0,1)</f>
        <v>1</v>
      </c>
      <c r="N730" t="s">
        <v>18</v>
      </c>
      <c r="O730" t="s">
        <v>1868</v>
      </c>
      <c r="P730" t="s">
        <v>1869</v>
      </c>
      <c r="Q730" t="s">
        <v>1870</v>
      </c>
      <c r="R730">
        <v>500</v>
      </c>
      <c r="S730" s="2">
        <v>70000000</v>
      </c>
      <c r="T730" s="2">
        <v>215600000</v>
      </c>
      <c r="U730" t="str">
        <f t="shared" si="11"/>
        <v>Blockbuster</v>
      </c>
    </row>
    <row r="731" spans="1:21" x14ac:dyDescent="0.3">
      <c r="A731" t="s">
        <v>1871</v>
      </c>
      <c r="B731">
        <f>IF(Table13[[#This Row],[Release Period2]]="Normal",1,0)</f>
        <v>0</v>
      </c>
      <c r="C731" t="s">
        <v>23</v>
      </c>
      <c r="D731">
        <f>IF(Table13[[#This Row],[Whether Remake]]="No",0,1)</f>
        <v>0</v>
      </c>
      <c r="E731" t="s">
        <v>16</v>
      </c>
      <c r="F731">
        <f>IF(Table13[[#This Row],[Whether Franchise]]="No",0,1)</f>
        <v>0</v>
      </c>
      <c r="G731" t="s">
        <v>16</v>
      </c>
      <c r="H731" t="s">
        <v>24</v>
      </c>
      <c r="I731">
        <f>IF(Table13[[#This Row],[New Actor2]]="No",0,1)</f>
        <v>1</v>
      </c>
      <c r="J731" t="s">
        <v>18</v>
      </c>
      <c r="K731">
        <f>IF(Table13[[#This Row],[New Director2]]="No",0,1)</f>
        <v>0</v>
      </c>
      <c r="L731" t="s">
        <v>16</v>
      </c>
      <c r="M731">
        <f>IF(Table13[[#This Row],[New Music Director]]="No",0,1)</f>
        <v>1</v>
      </c>
      <c r="N731" t="s">
        <v>18</v>
      </c>
      <c r="O731" t="s">
        <v>1868</v>
      </c>
      <c r="P731" t="s">
        <v>316</v>
      </c>
      <c r="Q731" t="s">
        <v>476</v>
      </c>
      <c r="R731">
        <v>50</v>
      </c>
      <c r="S731" s="2">
        <v>42500000</v>
      </c>
      <c r="T731" s="2">
        <v>128393750</v>
      </c>
      <c r="U731" t="str">
        <f t="shared" si="11"/>
        <v>Blockbuster</v>
      </c>
    </row>
    <row r="732" spans="1:21" x14ac:dyDescent="0.3">
      <c r="A732" t="s">
        <v>1872</v>
      </c>
      <c r="B732">
        <f>IF(Table13[[#This Row],[Release Period2]]="Normal",1,0)</f>
        <v>1</v>
      </c>
      <c r="C732" t="s">
        <v>15</v>
      </c>
      <c r="D732">
        <f>IF(Table13[[#This Row],[Whether Remake]]="No",0,1)</f>
        <v>0</v>
      </c>
      <c r="E732" t="s">
        <v>16</v>
      </c>
      <c r="F732">
        <f>IF(Table13[[#This Row],[Whether Franchise]]="No",0,1)</f>
        <v>0</v>
      </c>
      <c r="G732" t="s">
        <v>16</v>
      </c>
      <c r="H732" t="s">
        <v>42</v>
      </c>
      <c r="I732">
        <f>IF(Table13[[#This Row],[New Actor2]]="No",0,1)</f>
        <v>1</v>
      </c>
      <c r="J732" t="s">
        <v>18</v>
      </c>
      <c r="K732">
        <f>IF(Table13[[#This Row],[New Director2]]="No",0,1)</f>
        <v>1</v>
      </c>
      <c r="L732" t="s">
        <v>18</v>
      </c>
      <c r="M732">
        <f>IF(Table13[[#This Row],[New Music Director]]="No",0,1)</f>
        <v>1</v>
      </c>
      <c r="N732" t="s">
        <v>18</v>
      </c>
      <c r="O732" t="s">
        <v>1868</v>
      </c>
      <c r="P732" t="s">
        <v>1873</v>
      </c>
      <c r="Q732" t="s">
        <v>1874</v>
      </c>
      <c r="R732">
        <v>12</v>
      </c>
      <c r="S732" s="2">
        <v>17500000</v>
      </c>
      <c r="T732" s="2">
        <v>1100000</v>
      </c>
      <c r="U732" t="str">
        <f t="shared" si="11"/>
        <v>Flop</v>
      </c>
    </row>
    <row r="733" spans="1:21" x14ac:dyDescent="0.3">
      <c r="A733" t="s">
        <v>1875</v>
      </c>
      <c r="B733">
        <f>IF(Table13[[#This Row],[Release Period2]]="Normal",1,0)</f>
        <v>1</v>
      </c>
      <c r="C733" t="s">
        <v>15</v>
      </c>
      <c r="D733">
        <f>IF(Table13[[#This Row],[Whether Remake]]="No",0,1)</f>
        <v>0</v>
      </c>
      <c r="E733" t="s">
        <v>16</v>
      </c>
      <c r="F733">
        <f>IF(Table13[[#This Row],[Whether Franchise]]="No",0,1)</f>
        <v>0</v>
      </c>
      <c r="G733" t="s">
        <v>16</v>
      </c>
      <c r="H733" t="s">
        <v>24</v>
      </c>
      <c r="I733">
        <f>IF(Table13[[#This Row],[New Actor2]]="No",0,1)</f>
        <v>1</v>
      </c>
      <c r="J733" t="s">
        <v>18</v>
      </c>
      <c r="K733">
        <f>IF(Table13[[#This Row],[New Director2]]="No",0,1)</f>
        <v>1</v>
      </c>
      <c r="L733" t="s">
        <v>18</v>
      </c>
      <c r="M733">
        <f>IF(Table13[[#This Row],[New Music Director]]="No",0,1)</f>
        <v>1</v>
      </c>
      <c r="N733" t="s">
        <v>18</v>
      </c>
      <c r="O733" t="s">
        <v>1868</v>
      </c>
      <c r="P733" t="s">
        <v>1720</v>
      </c>
      <c r="Q733" t="s">
        <v>1876</v>
      </c>
      <c r="R733">
        <v>4</v>
      </c>
      <c r="S733" s="2">
        <v>5000000</v>
      </c>
      <c r="T733" s="2">
        <v>362500</v>
      </c>
      <c r="U733" t="str">
        <f t="shared" si="11"/>
        <v>Flop</v>
      </c>
    </row>
    <row r="734" spans="1:21" x14ac:dyDescent="0.3">
      <c r="A734" t="s">
        <v>1877</v>
      </c>
      <c r="B734">
        <f>IF(Table13[[#This Row],[Release Period2]]="Normal",1,0)</f>
        <v>1</v>
      </c>
      <c r="C734" t="s">
        <v>15</v>
      </c>
      <c r="D734">
        <f>IF(Table13[[#This Row],[Whether Remake]]="No",0,1)</f>
        <v>0</v>
      </c>
      <c r="E734" t="s">
        <v>16</v>
      </c>
      <c r="F734">
        <f>IF(Table13[[#This Row],[Whether Franchise]]="No",0,1)</f>
        <v>0</v>
      </c>
      <c r="G734" t="s">
        <v>16</v>
      </c>
      <c r="H734" t="s">
        <v>24</v>
      </c>
      <c r="I734">
        <f>IF(Table13[[#This Row],[New Actor2]]="No",0,1)</f>
        <v>1</v>
      </c>
      <c r="J734" t="s">
        <v>18</v>
      </c>
      <c r="K734">
        <f>IF(Table13[[#This Row],[New Director2]]="No",0,1)</f>
        <v>1</v>
      </c>
      <c r="L734" t="s">
        <v>18</v>
      </c>
      <c r="M734">
        <f>IF(Table13[[#This Row],[New Music Director]]="No",0,1)</f>
        <v>1</v>
      </c>
      <c r="N734" t="s">
        <v>18</v>
      </c>
      <c r="O734" t="s">
        <v>1878</v>
      </c>
      <c r="P734" t="s">
        <v>1879</v>
      </c>
      <c r="Q734" t="s">
        <v>1880</v>
      </c>
      <c r="R734">
        <v>10</v>
      </c>
      <c r="S734" s="2">
        <v>3000000</v>
      </c>
      <c r="T734" s="2">
        <v>180000</v>
      </c>
      <c r="U734" t="str">
        <f t="shared" si="11"/>
        <v>Flop</v>
      </c>
    </row>
    <row r="735" spans="1:21" x14ac:dyDescent="0.3">
      <c r="A735" t="s">
        <v>1881</v>
      </c>
      <c r="B735">
        <f>IF(Table13[[#This Row],[Release Period2]]="Normal",1,0)</f>
        <v>1</v>
      </c>
      <c r="C735" t="s">
        <v>15</v>
      </c>
      <c r="D735">
        <f>IF(Table13[[#This Row],[Whether Remake]]="No",0,1)</f>
        <v>0</v>
      </c>
      <c r="E735" t="s">
        <v>16</v>
      </c>
      <c r="F735">
        <f>IF(Table13[[#This Row],[Whether Franchise]]="No",0,1)</f>
        <v>0</v>
      </c>
      <c r="G735" t="s">
        <v>16</v>
      </c>
      <c r="H735" t="s">
        <v>38</v>
      </c>
      <c r="I735">
        <f>IF(Table13[[#This Row],[New Actor2]]="No",0,1)</f>
        <v>0</v>
      </c>
      <c r="J735" t="s">
        <v>16</v>
      </c>
      <c r="K735">
        <f>IF(Table13[[#This Row],[New Director2]]="No",0,1)</f>
        <v>1</v>
      </c>
      <c r="L735" t="s">
        <v>18</v>
      </c>
      <c r="M735">
        <f>IF(Table13[[#This Row],[New Music Director]]="No",0,1)</f>
        <v>1</v>
      </c>
      <c r="N735" t="s">
        <v>18</v>
      </c>
      <c r="O735" t="s">
        <v>1882</v>
      </c>
      <c r="P735" t="s">
        <v>1883</v>
      </c>
      <c r="Q735" t="s">
        <v>1884</v>
      </c>
      <c r="R735">
        <v>15</v>
      </c>
      <c r="S735" s="2">
        <v>1500000</v>
      </c>
      <c r="T735" s="2">
        <v>900000</v>
      </c>
      <c r="U735" t="str">
        <f t="shared" si="11"/>
        <v>Flop</v>
      </c>
    </row>
    <row r="736" spans="1:21" x14ac:dyDescent="0.3">
      <c r="A736" t="s">
        <v>1885</v>
      </c>
      <c r="B736">
        <f>IF(Table13[[#This Row],[Release Period2]]="Normal",1,0)</f>
        <v>1</v>
      </c>
      <c r="C736" t="s">
        <v>15</v>
      </c>
      <c r="D736">
        <f>IF(Table13[[#This Row],[Whether Remake]]="No",0,1)</f>
        <v>0</v>
      </c>
      <c r="E736" t="s">
        <v>16</v>
      </c>
      <c r="F736">
        <f>IF(Table13[[#This Row],[Whether Franchise]]="No",0,1)</f>
        <v>0</v>
      </c>
      <c r="G736" t="s">
        <v>16</v>
      </c>
      <c r="H736" t="s">
        <v>42</v>
      </c>
      <c r="I736">
        <f>IF(Table13[[#This Row],[New Actor2]]="No",0,1)</f>
        <v>0</v>
      </c>
      <c r="J736" t="s">
        <v>16</v>
      </c>
      <c r="K736">
        <f>IF(Table13[[#This Row],[New Director2]]="No",0,1)</f>
        <v>1</v>
      </c>
      <c r="L736" t="s">
        <v>18</v>
      </c>
      <c r="M736">
        <f>IF(Table13[[#This Row],[New Music Director]]="No",0,1)</f>
        <v>1</v>
      </c>
      <c r="N736" t="s">
        <v>18</v>
      </c>
      <c r="O736" t="s">
        <v>1886</v>
      </c>
      <c r="P736" t="s">
        <v>1887</v>
      </c>
      <c r="Q736" t="s">
        <v>1888</v>
      </c>
      <c r="R736">
        <v>15</v>
      </c>
      <c r="S736" s="2">
        <v>10000000</v>
      </c>
      <c r="T736" s="2">
        <v>525000</v>
      </c>
      <c r="U736" t="str">
        <f t="shared" si="11"/>
        <v>Flop</v>
      </c>
    </row>
    <row r="737" spans="1:21" x14ac:dyDescent="0.3">
      <c r="A737" t="s">
        <v>1889</v>
      </c>
      <c r="B737">
        <f>IF(Table13[[#This Row],[Release Period2]]="Normal",1,0)</f>
        <v>1</v>
      </c>
      <c r="C737" t="s">
        <v>15</v>
      </c>
      <c r="D737">
        <f>IF(Table13[[#This Row],[Whether Remake]]="No",0,1)</f>
        <v>0</v>
      </c>
      <c r="E737" t="s">
        <v>16</v>
      </c>
      <c r="F737">
        <f>IF(Table13[[#This Row],[Whether Franchise]]="No",0,1)</f>
        <v>0</v>
      </c>
      <c r="G737" t="s">
        <v>16</v>
      </c>
      <c r="H737" t="s">
        <v>38</v>
      </c>
      <c r="I737">
        <f>IF(Table13[[#This Row],[New Actor2]]="No",0,1)</f>
        <v>0</v>
      </c>
      <c r="J737" t="s">
        <v>16</v>
      </c>
      <c r="K737">
        <f>IF(Table13[[#This Row],[New Director2]]="No",0,1)</f>
        <v>1</v>
      </c>
      <c r="L737" t="s">
        <v>18</v>
      </c>
      <c r="M737">
        <f>IF(Table13[[#This Row],[New Music Director]]="No",0,1)</f>
        <v>1</v>
      </c>
      <c r="N737" t="s">
        <v>18</v>
      </c>
      <c r="O737" t="s">
        <v>1890</v>
      </c>
      <c r="P737" t="s">
        <v>1890</v>
      </c>
      <c r="Q737" t="s">
        <v>1891</v>
      </c>
      <c r="R737">
        <v>20</v>
      </c>
      <c r="S737" s="2">
        <v>4000000</v>
      </c>
      <c r="T737" s="2">
        <v>1525000</v>
      </c>
      <c r="U737" t="str">
        <f t="shared" si="11"/>
        <v>Flop</v>
      </c>
    </row>
    <row r="738" spans="1:21" x14ac:dyDescent="0.3">
      <c r="A738" t="s">
        <v>1892</v>
      </c>
      <c r="B738">
        <f>IF(Table13[[#This Row],[Release Period2]]="Normal",1,0)</f>
        <v>1</v>
      </c>
      <c r="C738" t="s">
        <v>15</v>
      </c>
      <c r="D738">
        <f>IF(Table13[[#This Row],[Whether Remake]]="No",0,1)</f>
        <v>0</v>
      </c>
      <c r="E738" t="s">
        <v>16</v>
      </c>
      <c r="F738">
        <f>IF(Table13[[#This Row],[Whether Franchise]]="No",0,1)</f>
        <v>0</v>
      </c>
      <c r="G738" t="s">
        <v>16</v>
      </c>
      <c r="H738" t="s">
        <v>228</v>
      </c>
      <c r="I738">
        <f>IF(Table13[[#This Row],[New Actor2]]="No",0,1)</f>
        <v>0</v>
      </c>
      <c r="J738" t="s">
        <v>16</v>
      </c>
      <c r="K738">
        <f>IF(Table13[[#This Row],[New Director2]]="No",0,1)</f>
        <v>0</v>
      </c>
      <c r="L738" t="s">
        <v>16</v>
      </c>
      <c r="M738">
        <f>IF(Table13[[#This Row],[New Music Director]]="No",0,1)</f>
        <v>0</v>
      </c>
      <c r="N738" t="s">
        <v>16</v>
      </c>
      <c r="O738" t="s">
        <v>1890</v>
      </c>
      <c r="P738" t="s">
        <v>377</v>
      </c>
      <c r="Q738" t="s">
        <v>378</v>
      </c>
      <c r="R738">
        <v>10</v>
      </c>
      <c r="S738" s="2">
        <v>12500000</v>
      </c>
      <c r="T738" s="2">
        <v>825000</v>
      </c>
      <c r="U738" t="str">
        <f t="shared" si="11"/>
        <v>Flop</v>
      </c>
    </row>
    <row r="739" spans="1:21" x14ac:dyDescent="0.3">
      <c r="A739" t="s">
        <v>1893</v>
      </c>
      <c r="B739">
        <f>IF(Table13[[#This Row],[Release Period2]]="Normal",1,0)</f>
        <v>0</v>
      </c>
      <c r="C739" t="s">
        <v>23</v>
      </c>
      <c r="D739">
        <f>IF(Table13[[#This Row],[Whether Remake]]="No",0,1)</f>
        <v>0</v>
      </c>
      <c r="E739" t="s">
        <v>16</v>
      </c>
      <c r="F739">
        <f>IF(Table13[[#This Row],[Whether Franchise]]="No",0,1)</f>
        <v>0</v>
      </c>
      <c r="G739" t="s">
        <v>16</v>
      </c>
      <c r="H739" t="s">
        <v>42</v>
      </c>
      <c r="I739">
        <f>IF(Table13[[#This Row],[New Actor2]]="No",0,1)</f>
        <v>1</v>
      </c>
      <c r="J739" t="s">
        <v>18</v>
      </c>
      <c r="K739">
        <f>IF(Table13[[#This Row],[New Director2]]="No",0,1)</f>
        <v>1</v>
      </c>
      <c r="L739" t="s">
        <v>18</v>
      </c>
      <c r="M739">
        <f>IF(Table13[[#This Row],[New Music Director]]="No",0,1)</f>
        <v>1</v>
      </c>
      <c r="N739" t="s">
        <v>18</v>
      </c>
      <c r="O739" t="s">
        <v>1894</v>
      </c>
      <c r="P739" t="s">
        <v>1895</v>
      </c>
      <c r="Q739" t="s">
        <v>1896</v>
      </c>
      <c r="R739">
        <v>3</v>
      </c>
      <c r="S739" s="2">
        <v>2500000</v>
      </c>
      <c r="T739" s="2">
        <v>187500</v>
      </c>
      <c r="U739" t="str">
        <f t="shared" si="11"/>
        <v>Flop</v>
      </c>
    </row>
    <row r="740" spans="1:21" x14ac:dyDescent="0.3">
      <c r="A740" t="s">
        <v>1897</v>
      </c>
      <c r="B740">
        <f>IF(Table13[[#This Row],[Release Period2]]="Normal",1,0)</f>
        <v>0</v>
      </c>
      <c r="C740" t="s">
        <v>23</v>
      </c>
      <c r="D740">
        <f>IF(Table13[[#This Row],[Whether Remake]]="No",0,1)</f>
        <v>0</v>
      </c>
      <c r="E740" t="s">
        <v>16</v>
      </c>
      <c r="F740">
        <f>IF(Table13[[#This Row],[Whether Franchise]]="No",0,1)</f>
        <v>0</v>
      </c>
      <c r="G740" t="s">
        <v>16</v>
      </c>
      <c r="H740" t="s">
        <v>42</v>
      </c>
      <c r="I740">
        <f>IF(Table13[[#This Row],[New Actor2]]="No",0,1)</f>
        <v>0</v>
      </c>
      <c r="J740" t="s">
        <v>16</v>
      </c>
      <c r="K740">
        <f>IF(Table13[[#This Row],[New Director2]]="No",0,1)</f>
        <v>0</v>
      </c>
      <c r="L740" t="s">
        <v>16</v>
      </c>
      <c r="M740">
        <f>IF(Table13[[#This Row],[New Music Director]]="No",0,1)</f>
        <v>0</v>
      </c>
      <c r="N740" t="s">
        <v>16</v>
      </c>
      <c r="O740" t="s">
        <v>1898</v>
      </c>
      <c r="P740" t="s">
        <v>320</v>
      </c>
      <c r="Q740" t="s">
        <v>69</v>
      </c>
      <c r="R740">
        <v>400</v>
      </c>
      <c r="S740" s="2">
        <v>90000000</v>
      </c>
      <c r="T740" s="2">
        <v>72580000</v>
      </c>
      <c r="U740" t="str">
        <f t="shared" si="11"/>
        <v>Average</v>
      </c>
    </row>
    <row r="741" spans="1:21" x14ac:dyDescent="0.3">
      <c r="A741" t="s">
        <v>1899</v>
      </c>
      <c r="B741">
        <f>IF(Table13[[#This Row],[Release Period2]]="Normal",1,0)</f>
        <v>0</v>
      </c>
      <c r="C741" t="s">
        <v>23</v>
      </c>
      <c r="D741">
        <f>IF(Table13[[#This Row],[Whether Remake]]="No",0,1)</f>
        <v>0</v>
      </c>
      <c r="E741" t="s">
        <v>16</v>
      </c>
      <c r="F741">
        <f>IF(Table13[[#This Row],[Whether Franchise]]="No",0,1)</f>
        <v>0</v>
      </c>
      <c r="G741" t="s">
        <v>16</v>
      </c>
      <c r="H741" t="s">
        <v>42</v>
      </c>
      <c r="I741">
        <f>IF(Table13[[#This Row],[New Actor2]]="No",0,1)</f>
        <v>0</v>
      </c>
      <c r="J741" t="s">
        <v>16</v>
      </c>
      <c r="K741">
        <f>IF(Table13[[#This Row],[New Director2]]="No",0,1)</f>
        <v>1</v>
      </c>
      <c r="L741" t="s">
        <v>18</v>
      </c>
      <c r="M741">
        <f>IF(Table13[[#This Row],[New Music Director]]="No",0,1)</f>
        <v>0</v>
      </c>
      <c r="N741" t="s">
        <v>16</v>
      </c>
      <c r="O741" t="s">
        <v>1898</v>
      </c>
      <c r="P741" t="s">
        <v>1900</v>
      </c>
      <c r="Q741" t="s">
        <v>36</v>
      </c>
      <c r="R741">
        <v>450</v>
      </c>
      <c r="S741" s="2">
        <v>110000000</v>
      </c>
      <c r="T741" s="2">
        <v>109780000</v>
      </c>
      <c r="U741" t="str">
        <f t="shared" si="11"/>
        <v>Average</v>
      </c>
    </row>
    <row r="742" spans="1:21" x14ac:dyDescent="0.3">
      <c r="A742" t="s">
        <v>1901</v>
      </c>
      <c r="B742">
        <f>IF(Table13[[#This Row],[Release Period2]]="Normal",1,0)</f>
        <v>1</v>
      </c>
      <c r="C742" t="s">
        <v>15</v>
      </c>
      <c r="D742">
        <f>IF(Table13[[#This Row],[Whether Remake]]="No",0,1)</f>
        <v>0</v>
      </c>
      <c r="E742" t="s">
        <v>16</v>
      </c>
      <c r="F742">
        <f>IF(Table13[[#This Row],[Whether Franchise]]="No",0,1)</f>
        <v>0</v>
      </c>
      <c r="G742" t="s">
        <v>16</v>
      </c>
      <c r="H742" t="s">
        <v>24</v>
      </c>
      <c r="I742">
        <f>IF(Table13[[#This Row],[New Actor2]]="No",0,1)</f>
        <v>0</v>
      </c>
      <c r="J742" t="s">
        <v>16</v>
      </c>
      <c r="K742">
        <f>IF(Table13[[#This Row],[New Director2]]="No",0,1)</f>
        <v>0</v>
      </c>
      <c r="L742" t="s">
        <v>16</v>
      </c>
      <c r="M742">
        <f>IF(Table13[[#This Row],[New Music Director]]="No",0,1)</f>
        <v>1</v>
      </c>
      <c r="N742" t="s">
        <v>18</v>
      </c>
      <c r="O742" t="s">
        <v>1898</v>
      </c>
      <c r="P742" t="s">
        <v>1543</v>
      </c>
      <c r="Q742" t="s">
        <v>1902</v>
      </c>
      <c r="R742">
        <v>625</v>
      </c>
      <c r="S742" s="2">
        <v>9500000</v>
      </c>
      <c r="T742" s="2">
        <v>11800000</v>
      </c>
      <c r="U742" t="str">
        <f t="shared" si="11"/>
        <v>Hit</v>
      </c>
    </row>
    <row r="743" spans="1:21" x14ac:dyDescent="0.3">
      <c r="A743">
        <v>99</v>
      </c>
      <c r="B743">
        <f>IF(Table13[[#This Row],[Release Period2]]="Normal",1,0)</f>
        <v>1</v>
      </c>
      <c r="C743" t="s">
        <v>15</v>
      </c>
      <c r="D743">
        <f>IF(Table13[[#This Row],[Whether Remake]]="No",0,1)</f>
        <v>0</v>
      </c>
      <c r="E743" t="s">
        <v>16</v>
      </c>
      <c r="F743">
        <f>IF(Table13[[#This Row],[Whether Franchise]]="No",0,1)</f>
        <v>0</v>
      </c>
      <c r="G743" t="s">
        <v>16</v>
      </c>
      <c r="H743" t="s">
        <v>24</v>
      </c>
      <c r="I743">
        <f>IF(Table13[[#This Row],[New Actor2]]="No",0,1)</f>
        <v>0</v>
      </c>
      <c r="J743" t="s">
        <v>16</v>
      </c>
      <c r="K743">
        <f>IF(Table13[[#This Row],[New Director2]]="No",0,1)</f>
        <v>1</v>
      </c>
      <c r="L743" t="s">
        <v>18</v>
      </c>
      <c r="M743">
        <f>IF(Table13[[#This Row],[New Music Director]]="No",0,1)</f>
        <v>1</v>
      </c>
      <c r="N743" t="s">
        <v>18</v>
      </c>
      <c r="O743" t="s">
        <v>1903</v>
      </c>
      <c r="P743" t="s">
        <v>1904</v>
      </c>
      <c r="Q743" t="s">
        <v>1905</v>
      </c>
      <c r="R743">
        <v>550</v>
      </c>
      <c r="S743" s="2">
        <v>90000000</v>
      </c>
      <c r="T743" s="2">
        <v>147600000</v>
      </c>
      <c r="U743" t="str">
        <f t="shared" si="11"/>
        <v>Hit</v>
      </c>
    </row>
    <row r="744" spans="1:21" x14ac:dyDescent="0.3">
      <c r="A744" t="s">
        <v>1906</v>
      </c>
      <c r="B744">
        <f>IF(Table13[[#This Row],[Release Period2]]="Normal",1,0)</f>
        <v>0</v>
      </c>
      <c r="C744" t="s">
        <v>23</v>
      </c>
      <c r="D744">
        <f>IF(Table13[[#This Row],[Whether Remake]]="No",0,1)</f>
        <v>0</v>
      </c>
      <c r="E744" t="s">
        <v>16</v>
      </c>
      <c r="F744">
        <f>IF(Table13[[#This Row],[Whether Franchise]]="No",0,1)</f>
        <v>0</v>
      </c>
      <c r="G744" t="s">
        <v>16</v>
      </c>
      <c r="H744" t="s">
        <v>24</v>
      </c>
      <c r="I744">
        <f>IF(Table13[[#This Row],[New Actor2]]="No",0,1)</f>
        <v>0</v>
      </c>
      <c r="J744" t="s">
        <v>16</v>
      </c>
      <c r="K744">
        <f>IF(Table13[[#This Row],[New Director2]]="No",0,1)</f>
        <v>0</v>
      </c>
      <c r="L744" t="s">
        <v>16</v>
      </c>
      <c r="M744">
        <f>IF(Table13[[#This Row],[New Music Director]]="No",0,1)</f>
        <v>0</v>
      </c>
      <c r="N744" t="s">
        <v>16</v>
      </c>
      <c r="O744" t="s">
        <v>1903</v>
      </c>
      <c r="P744" t="s">
        <v>316</v>
      </c>
      <c r="Q744" t="s">
        <v>476</v>
      </c>
      <c r="R744">
        <v>325</v>
      </c>
      <c r="S744" s="2">
        <v>52500000</v>
      </c>
      <c r="T744" s="2">
        <v>121120000</v>
      </c>
      <c r="U744" t="str">
        <f t="shared" si="11"/>
        <v>Blockbuster</v>
      </c>
    </row>
    <row r="745" spans="1:21" x14ac:dyDescent="0.3">
      <c r="A745" t="s">
        <v>1907</v>
      </c>
      <c r="B745">
        <f>IF(Table13[[#This Row],[Release Period2]]="Normal",1,0)</f>
        <v>1</v>
      </c>
      <c r="C745" t="s">
        <v>15</v>
      </c>
      <c r="D745">
        <f>IF(Table13[[#This Row],[Whether Remake]]="No",0,1)</f>
        <v>0</v>
      </c>
      <c r="E745" t="s">
        <v>16</v>
      </c>
      <c r="F745">
        <f>IF(Table13[[#This Row],[Whether Franchise]]="No",0,1)</f>
        <v>0</v>
      </c>
      <c r="G745" t="s">
        <v>16</v>
      </c>
      <c r="H745" t="s">
        <v>24</v>
      </c>
      <c r="I745">
        <f>IF(Table13[[#This Row],[New Actor2]]="No",0,1)</f>
        <v>1</v>
      </c>
      <c r="J745" t="s">
        <v>18</v>
      </c>
      <c r="K745">
        <f>IF(Table13[[#This Row],[New Director2]]="No",0,1)</f>
        <v>1</v>
      </c>
      <c r="L745" t="s">
        <v>18</v>
      </c>
      <c r="M745">
        <f>IF(Table13[[#This Row],[New Music Director]]="No",0,1)</f>
        <v>0</v>
      </c>
      <c r="N745" t="s">
        <v>16</v>
      </c>
      <c r="O745" t="s">
        <v>1903</v>
      </c>
      <c r="P745" t="s">
        <v>240</v>
      </c>
      <c r="Q745" t="s">
        <v>246</v>
      </c>
      <c r="R745">
        <v>225</v>
      </c>
      <c r="S745" s="2">
        <v>40000000</v>
      </c>
      <c r="T745" s="2">
        <v>102622000</v>
      </c>
      <c r="U745" t="str">
        <f t="shared" si="11"/>
        <v>Blockbuster</v>
      </c>
    </row>
    <row r="746" spans="1:21" x14ac:dyDescent="0.3">
      <c r="A746" t="s">
        <v>1908</v>
      </c>
      <c r="B746">
        <f>IF(Table13[[#This Row],[Release Period2]]="Normal",1,0)</f>
        <v>0</v>
      </c>
      <c r="C746" t="s">
        <v>23</v>
      </c>
      <c r="D746">
        <f>IF(Table13[[#This Row],[Whether Remake]]="No",0,1)</f>
        <v>0</v>
      </c>
      <c r="E746" t="s">
        <v>16</v>
      </c>
      <c r="F746">
        <f>IF(Table13[[#This Row],[Whether Franchise]]="No",0,1)</f>
        <v>0</v>
      </c>
      <c r="G746" t="s">
        <v>16</v>
      </c>
      <c r="H746" t="s">
        <v>24</v>
      </c>
      <c r="I746">
        <f>IF(Table13[[#This Row],[New Actor2]]="No",0,1)</f>
        <v>0</v>
      </c>
      <c r="J746" t="s">
        <v>16</v>
      </c>
      <c r="K746">
        <f>IF(Table13[[#This Row],[New Director2]]="No",0,1)</f>
        <v>1</v>
      </c>
      <c r="L746" t="s">
        <v>18</v>
      </c>
      <c r="M746">
        <f>IF(Table13[[#This Row],[New Music Director]]="No",0,1)</f>
        <v>0</v>
      </c>
      <c r="N746" t="s">
        <v>16</v>
      </c>
      <c r="O746" t="s">
        <v>1903</v>
      </c>
      <c r="P746" t="s">
        <v>1909</v>
      </c>
      <c r="Q746" t="s">
        <v>476</v>
      </c>
      <c r="R746">
        <v>375</v>
      </c>
      <c r="S746" s="2">
        <v>90000000</v>
      </c>
      <c r="T746" s="2">
        <v>31900000</v>
      </c>
      <c r="U746" t="str">
        <f t="shared" si="11"/>
        <v>Flop</v>
      </c>
    </row>
    <row r="747" spans="1:21" x14ac:dyDescent="0.3">
      <c r="A747" t="s">
        <v>1910</v>
      </c>
      <c r="B747">
        <f>IF(Table13[[#This Row],[Release Period2]]="Normal",1,0)</f>
        <v>0</v>
      </c>
      <c r="C747" t="s">
        <v>23</v>
      </c>
      <c r="D747">
        <f>IF(Table13[[#This Row],[Whether Remake]]="No",0,1)</f>
        <v>0</v>
      </c>
      <c r="E747" t="s">
        <v>16</v>
      </c>
      <c r="F747">
        <f>IF(Table13[[#This Row],[Whether Franchise]]="No",0,1)</f>
        <v>0</v>
      </c>
      <c r="G747" t="s">
        <v>16</v>
      </c>
      <c r="H747" t="s">
        <v>42</v>
      </c>
      <c r="I747">
        <f>IF(Table13[[#This Row],[New Actor2]]="No",0,1)</f>
        <v>0</v>
      </c>
      <c r="J747" t="s">
        <v>16</v>
      </c>
      <c r="K747">
        <f>IF(Table13[[#This Row],[New Director2]]="No",0,1)</f>
        <v>1</v>
      </c>
      <c r="L747" t="s">
        <v>18</v>
      </c>
      <c r="M747">
        <f>IF(Table13[[#This Row],[New Music Director]]="No",0,1)</f>
        <v>0</v>
      </c>
      <c r="N747" t="s">
        <v>16</v>
      </c>
      <c r="O747" t="s">
        <v>1903</v>
      </c>
      <c r="P747" t="s">
        <v>174</v>
      </c>
      <c r="Q747" t="s">
        <v>99</v>
      </c>
      <c r="R747">
        <v>625</v>
      </c>
      <c r="S747" s="2">
        <v>100000000</v>
      </c>
      <c r="T747" s="2">
        <v>90350000</v>
      </c>
      <c r="U747" t="str">
        <f t="shared" si="11"/>
        <v>Average</v>
      </c>
    </row>
    <row r="748" spans="1:21" x14ac:dyDescent="0.3">
      <c r="A748" t="s">
        <v>1911</v>
      </c>
      <c r="B748">
        <f>IF(Table13[[#This Row],[Release Period2]]="Normal",1,0)</f>
        <v>0</v>
      </c>
      <c r="C748" t="s">
        <v>23</v>
      </c>
      <c r="D748">
        <f>IF(Table13[[#This Row],[Whether Remake]]="No",0,1)</f>
        <v>0</v>
      </c>
      <c r="E748" t="s">
        <v>16</v>
      </c>
      <c r="F748">
        <f>IF(Table13[[#This Row],[Whether Franchise]]="No",0,1)</f>
        <v>0</v>
      </c>
      <c r="G748" t="s">
        <v>16</v>
      </c>
      <c r="H748" t="s">
        <v>29</v>
      </c>
      <c r="I748">
        <f>IF(Table13[[#This Row],[New Actor2]]="No",0,1)</f>
        <v>0</v>
      </c>
      <c r="J748" t="s">
        <v>16</v>
      </c>
      <c r="K748">
        <f>IF(Table13[[#This Row],[New Director2]]="No",0,1)</f>
        <v>1</v>
      </c>
      <c r="L748" t="s">
        <v>18</v>
      </c>
      <c r="M748">
        <f>IF(Table13[[#This Row],[New Music Director]]="No",0,1)</f>
        <v>1</v>
      </c>
      <c r="N748" t="s">
        <v>18</v>
      </c>
      <c r="O748" t="s">
        <v>1903</v>
      </c>
      <c r="P748" t="s">
        <v>1912</v>
      </c>
      <c r="Q748" t="s">
        <v>1913</v>
      </c>
      <c r="R748">
        <v>1150</v>
      </c>
      <c r="S748" s="2">
        <v>90000000</v>
      </c>
      <c r="T748" s="2">
        <v>116800000</v>
      </c>
      <c r="U748" t="str">
        <f t="shared" si="11"/>
        <v>Hit</v>
      </c>
    </row>
    <row r="749" spans="1:21" x14ac:dyDescent="0.3">
      <c r="A749" t="s">
        <v>1914</v>
      </c>
      <c r="B749">
        <f>IF(Table13[[#This Row],[Release Period2]]="Normal",1,0)</f>
        <v>0</v>
      </c>
      <c r="C749" t="s">
        <v>23</v>
      </c>
      <c r="D749">
        <f>IF(Table13[[#This Row],[Whether Remake]]="No",0,1)</f>
        <v>0</v>
      </c>
      <c r="E749" t="s">
        <v>16</v>
      </c>
      <c r="F749">
        <f>IF(Table13[[#This Row],[Whether Franchise]]="No",0,1)</f>
        <v>0</v>
      </c>
      <c r="G749" t="s">
        <v>16</v>
      </c>
      <c r="H749" t="s">
        <v>55</v>
      </c>
      <c r="I749">
        <f>IF(Table13[[#This Row],[New Actor2]]="No",0,1)</f>
        <v>1</v>
      </c>
      <c r="J749" t="s">
        <v>18</v>
      </c>
      <c r="K749">
        <f>IF(Table13[[#This Row],[New Director2]]="No",0,1)</f>
        <v>1</v>
      </c>
      <c r="L749" t="s">
        <v>18</v>
      </c>
      <c r="M749">
        <f>IF(Table13[[#This Row],[New Music Director]]="No",0,1)</f>
        <v>0</v>
      </c>
      <c r="N749" t="s">
        <v>16</v>
      </c>
      <c r="O749" t="s">
        <v>1915</v>
      </c>
      <c r="P749" t="s">
        <v>1916</v>
      </c>
      <c r="Q749" t="s">
        <v>1917</v>
      </c>
      <c r="R749">
        <v>50</v>
      </c>
      <c r="S749" s="2">
        <v>15000000</v>
      </c>
      <c r="T749" s="2">
        <v>1525000</v>
      </c>
      <c r="U749" t="str">
        <f t="shared" si="11"/>
        <v>Flop</v>
      </c>
    </row>
    <row r="750" spans="1:21" x14ac:dyDescent="0.3">
      <c r="A750" t="s">
        <v>1918</v>
      </c>
      <c r="B750">
        <f>IF(Table13[[#This Row],[Release Period2]]="Normal",1,0)</f>
        <v>1</v>
      </c>
      <c r="C750" t="s">
        <v>15</v>
      </c>
      <c r="D750">
        <f>IF(Table13[[#This Row],[Whether Remake]]="No",0,1)</f>
        <v>0</v>
      </c>
      <c r="E750" t="s">
        <v>16</v>
      </c>
      <c r="F750">
        <f>IF(Table13[[#This Row],[Whether Franchise]]="No",0,1)</f>
        <v>0</v>
      </c>
      <c r="G750" t="s">
        <v>16</v>
      </c>
      <c r="H750" t="s">
        <v>24</v>
      </c>
      <c r="I750">
        <f>IF(Table13[[#This Row],[New Actor2]]="No",0,1)</f>
        <v>1</v>
      </c>
      <c r="J750" t="s">
        <v>18</v>
      </c>
      <c r="K750">
        <f>IF(Table13[[#This Row],[New Director2]]="No",0,1)</f>
        <v>1</v>
      </c>
      <c r="L750" t="s">
        <v>18</v>
      </c>
      <c r="M750">
        <f>IF(Table13[[#This Row],[New Music Director]]="No",0,1)</f>
        <v>1</v>
      </c>
      <c r="N750" t="s">
        <v>18</v>
      </c>
      <c r="O750" t="s">
        <v>1919</v>
      </c>
      <c r="P750" t="s">
        <v>1920</v>
      </c>
      <c r="Q750" t="s">
        <v>1921</v>
      </c>
      <c r="R750">
        <v>2</v>
      </c>
      <c r="S750" s="2">
        <v>1500000</v>
      </c>
      <c r="T750" s="2">
        <v>300000</v>
      </c>
      <c r="U750" t="str">
        <f t="shared" si="11"/>
        <v>Flop</v>
      </c>
    </row>
    <row r="751" spans="1:21" x14ac:dyDescent="0.3">
      <c r="A751" t="s">
        <v>1922</v>
      </c>
      <c r="B751">
        <f>IF(Table13[[#This Row],[Release Period2]]="Normal",1,0)</f>
        <v>1</v>
      </c>
      <c r="C751" t="s">
        <v>15</v>
      </c>
      <c r="D751">
        <f>IF(Table13[[#This Row],[Whether Remake]]="No",0,1)</f>
        <v>0</v>
      </c>
      <c r="E751" t="s">
        <v>16</v>
      </c>
      <c r="F751">
        <f>IF(Table13[[#This Row],[Whether Franchise]]="No",0,1)</f>
        <v>0</v>
      </c>
      <c r="G751" t="s">
        <v>16</v>
      </c>
      <c r="H751" t="s">
        <v>29</v>
      </c>
      <c r="I751">
        <f>IF(Table13[[#This Row],[New Actor2]]="No",0,1)</f>
        <v>1</v>
      </c>
      <c r="J751" t="s">
        <v>18</v>
      </c>
      <c r="K751">
        <f>IF(Table13[[#This Row],[New Director2]]="No",0,1)</f>
        <v>1</v>
      </c>
      <c r="L751" t="s">
        <v>18</v>
      </c>
      <c r="M751">
        <f>IF(Table13[[#This Row],[New Music Director]]="No",0,1)</f>
        <v>1</v>
      </c>
      <c r="N751" t="s">
        <v>18</v>
      </c>
      <c r="O751" t="s">
        <v>1923</v>
      </c>
      <c r="P751" t="s">
        <v>1924</v>
      </c>
      <c r="Q751" t="s">
        <v>1925</v>
      </c>
      <c r="R751">
        <v>275</v>
      </c>
      <c r="S751" s="2">
        <v>65000000</v>
      </c>
      <c r="T751" s="2">
        <v>4000000</v>
      </c>
      <c r="U751" t="str">
        <f t="shared" si="11"/>
        <v>Flop</v>
      </c>
    </row>
    <row r="752" spans="1:21" x14ac:dyDescent="0.3">
      <c r="A752" t="s">
        <v>1926</v>
      </c>
      <c r="B752">
        <f>IF(Table13[[#This Row],[Release Period2]]="Normal",1,0)</f>
        <v>1</v>
      </c>
      <c r="C752" t="s">
        <v>15</v>
      </c>
      <c r="D752">
        <f>IF(Table13[[#This Row],[Whether Remake]]="No",0,1)</f>
        <v>0</v>
      </c>
      <c r="E752" t="s">
        <v>16</v>
      </c>
      <c r="F752">
        <f>IF(Table13[[#This Row],[Whether Franchise]]="No",0,1)</f>
        <v>0</v>
      </c>
      <c r="G752" t="s">
        <v>16</v>
      </c>
      <c r="H752" t="s">
        <v>24</v>
      </c>
      <c r="I752">
        <f>IF(Table13[[#This Row],[New Actor2]]="No",0,1)</f>
        <v>1</v>
      </c>
      <c r="J752" t="s">
        <v>18</v>
      </c>
      <c r="K752">
        <f>IF(Table13[[#This Row],[New Director2]]="No",0,1)</f>
        <v>1</v>
      </c>
      <c r="L752" t="s">
        <v>18</v>
      </c>
      <c r="M752">
        <f>IF(Table13[[#This Row],[New Music Director]]="No",0,1)</f>
        <v>1</v>
      </c>
      <c r="N752" t="s">
        <v>18</v>
      </c>
      <c r="O752" t="s">
        <v>1927</v>
      </c>
      <c r="P752" t="s">
        <v>1928</v>
      </c>
      <c r="Q752" t="s">
        <v>1076</v>
      </c>
      <c r="R752">
        <v>15</v>
      </c>
      <c r="S752" s="2">
        <v>7500000</v>
      </c>
      <c r="T752" s="2">
        <v>800000</v>
      </c>
      <c r="U752" t="str">
        <f t="shared" si="11"/>
        <v>Flop</v>
      </c>
    </row>
    <row r="753" spans="1:21" x14ac:dyDescent="0.3">
      <c r="A753" t="s">
        <v>1929</v>
      </c>
      <c r="B753">
        <f>IF(Table13[[#This Row],[Release Period2]]="Normal",1,0)</f>
        <v>0</v>
      </c>
      <c r="C753" t="s">
        <v>23</v>
      </c>
      <c r="D753">
        <f>IF(Table13[[#This Row],[Whether Remake]]="No",0,1)</f>
        <v>0</v>
      </c>
      <c r="E753" t="s">
        <v>16</v>
      </c>
      <c r="F753">
        <f>IF(Table13[[#This Row],[Whether Franchise]]="No",0,1)</f>
        <v>0</v>
      </c>
      <c r="G753" t="s">
        <v>16</v>
      </c>
      <c r="H753" t="s">
        <v>29</v>
      </c>
      <c r="I753">
        <f>IF(Table13[[#This Row],[New Actor2]]="No",0,1)</f>
        <v>1</v>
      </c>
      <c r="J753" t="s">
        <v>18</v>
      </c>
      <c r="K753">
        <f>IF(Table13[[#This Row],[New Director2]]="No",0,1)</f>
        <v>1</v>
      </c>
      <c r="L753" t="s">
        <v>18</v>
      </c>
      <c r="M753">
        <f>IF(Table13[[#This Row],[New Music Director]]="No",0,1)</f>
        <v>0</v>
      </c>
      <c r="N753" t="s">
        <v>16</v>
      </c>
      <c r="O753" t="s">
        <v>1930</v>
      </c>
      <c r="P753" t="s">
        <v>1931</v>
      </c>
      <c r="Q753" t="s">
        <v>701</v>
      </c>
      <c r="R753">
        <v>150</v>
      </c>
      <c r="S753" s="2">
        <v>15000000</v>
      </c>
      <c r="T753" s="2">
        <v>2000000</v>
      </c>
      <c r="U753" t="str">
        <f t="shared" si="11"/>
        <v>Flop</v>
      </c>
    </row>
    <row r="754" spans="1:21" x14ac:dyDescent="0.3">
      <c r="A754" t="s">
        <v>1932</v>
      </c>
      <c r="B754">
        <f>IF(Table13[[#This Row],[Release Period2]]="Normal",1,0)</f>
        <v>0</v>
      </c>
      <c r="C754" t="s">
        <v>23</v>
      </c>
      <c r="D754">
        <f>IF(Table13[[#This Row],[Whether Remake]]="No",0,1)</f>
        <v>0</v>
      </c>
      <c r="E754" t="s">
        <v>16</v>
      </c>
      <c r="F754">
        <f>IF(Table13[[#This Row],[Whether Franchise]]="No",0,1)</f>
        <v>0</v>
      </c>
      <c r="G754" t="s">
        <v>16</v>
      </c>
      <c r="H754" t="s">
        <v>24</v>
      </c>
      <c r="I754">
        <f>IF(Table13[[#This Row],[New Actor2]]="No",0,1)</f>
        <v>1</v>
      </c>
      <c r="J754" t="s">
        <v>18</v>
      </c>
      <c r="K754">
        <f>IF(Table13[[#This Row],[New Director2]]="No",0,1)</f>
        <v>0</v>
      </c>
      <c r="L754" t="s">
        <v>16</v>
      </c>
      <c r="M754">
        <f>IF(Table13[[#This Row],[New Music Director]]="No",0,1)</f>
        <v>1</v>
      </c>
      <c r="N754" t="s">
        <v>18</v>
      </c>
      <c r="O754" t="s">
        <v>1933</v>
      </c>
      <c r="P754" t="s">
        <v>1934</v>
      </c>
      <c r="Q754" t="s">
        <v>1935</v>
      </c>
      <c r="R754">
        <v>25</v>
      </c>
      <c r="S754" s="2">
        <v>120000000</v>
      </c>
      <c r="T754" s="2">
        <v>700000</v>
      </c>
      <c r="U754" t="str">
        <f t="shared" si="11"/>
        <v>Flop</v>
      </c>
    </row>
    <row r="755" spans="1:21" x14ac:dyDescent="0.3">
      <c r="A755" t="s">
        <v>1936</v>
      </c>
      <c r="B755">
        <f>IF(Table13[[#This Row],[Release Period2]]="Normal",1,0)</f>
        <v>0</v>
      </c>
      <c r="C755" t="s">
        <v>23</v>
      </c>
      <c r="D755">
        <f>IF(Table13[[#This Row],[Whether Remake]]="No",0,1)</f>
        <v>0</v>
      </c>
      <c r="E755" t="s">
        <v>16</v>
      </c>
      <c r="F755">
        <f>IF(Table13[[#This Row],[Whether Franchise]]="No",0,1)</f>
        <v>0</v>
      </c>
      <c r="G755" t="s">
        <v>16</v>
      </c>
      <c r="H755" t="s">
        <v>24</v>
      </c>
      <c r="I755">
        <f>IF(Table13[[#This Row],[New Actor2]]="No",0,1)</f>
        <v>0</v>
      </c>
      <c r="J755" t="s">
        <v>16</v>
      </c>
      <c r="K755">
        <f>IF(Table13[[#This Row],[New Director2]]="No",0,1)</f>
        <v>0</v>
      </c>
      <c r="L755" t="s">
        <v>16</v>
      </c>
      <c r="M755">
        <f>IF(Table13[[#This Row],[New Music Director]]="No",0,1)</f>
        <v>0</v>
      </c>
      <c r="N755" t="s">
        <v>16</v>
      </c>
      <c r="O755" t="s">
        <v>1937</v>
      </c>
      <c r="P755" t="s">
        <v>1938</v>
      </c>
      <c r="Q755" t="s">
        <v>430</v>
      </c>
      <c r="R755">
        <v>75</v>
      </c>
      <c r="S755" s="2">
        <v>15000000</v>
      </c>
      <c r="T755" s="2">
        <v>5100000</v>
      </c>
      <c r="U755" t="str">
        <f t="shared" si="11"/>
        <v>Flop</v>
      </c>
    </row>
    <row r="756" spans="1:21" x14ac:dyDescent="0.3">
      <c r="A756" t="s">
        <v>1939</v>
      </c>
      <c r="B756">
        <f>IF(Table13[[#This Row],[Release Period2]]="Normal",1,0)</f>
        <v>1</v>
      </c>
      <c r="C756" t="s">
        <v>15</v>
      </c>
      <c r="D756">
        <f>IF(Table13[[#This Row],[Whether Remake]]="No",0,1)</f>
        <v>0</v>
      </c>
      <c r="E756" t="s">
        <v>16</v>
      </c>
      <c r="F756">
        <f>IF(Table13[[#This Row],[Whether Franchise]]="No",0,1)</f>
        <v>0</v>
      </c>
      <c r="G756" t="s">
        <v>16</v>
      </c>
      <c r="H756" t="s">
        <v>228</v>
      </c>
      <c r="I756">
        <f>IF(Table13[[#This Row],[New Actor2]]="No",0,1)</f>
        <v>0</v>
      </c>
      <c r="J756" t="s">
        <v>16</v>
      </c>
      <c r="K756">
        <f>IF(Table13[[#This Row],[New Director2]]="No",0,1)</f>
        <v>1</v>
      </c>
      <c r="L756" t="s">
        <v>18</v>
      </c>
      <c r="M756">
        <f>IF(Table13[[#This Row],[New Music Director]]="No",0,1)</f>
        <v>1</v>
      </c>
      <c r="N756" t="s">
        <v>18</v>
      </c>
      <c r="O756" t="s">
        <v>1940</v>
      </c>
      <c r="P756" t="s">
        <v>1940</v>
      </c>
      <c r="Q756" t="s">
        <v>1941</v>
      </c>
      <c r="R756">
        <v>225</v>
      </c>
      <c r="S756" s="2">
        <v>30000000</v>
      </c>
      <c r="T756" s="2">
        <v>3900000</v>
      </c>
      <c r="U756" t="str">
        <f t="shared" si="11"/>
        <v>Flop</v>
      </c>
    </row>
    <row r="757" spans="1:21" x14ac:dyDescent="0.3">
      <c r="A757" t="s">
        <v>1942</v>
      </c>
      <c r="B757">
        <f>IF(Table13[[#This Row],[Release Period2]]="Normal",1,0)</f>
        <v>0</v>
      </c>
      <c r="C757" t="s">
        <v>23</v>
      </c>
      <c r="D757">
        <f>IF(Table13[[#This Row],[Whether Remake]]="No",0,1)</f>
        <v>0</v>
      </c>
      <c r="E757" t="s">
        <v>16</v>
      </c>
      <c r="F757">
        <f>IF(Table13[[#This Row],[Whether Franchise]]="No",0,1)</f>
        <v>0</v>
      </c>
      <c r="G757" t="s">
        <v>16</v>
      </c>
      <c r="H757" t="s">
        <v>24</v>
      </c>
      <c r="I757">
        <f>IF(Table13[[#This Row],[New Actor2]]="No",0,1)</f>
        <v>1</v>
      </c>
      <c r="J757" t="s">
        <v>18</v>
      </c>
      <c r="K757">
        <f>IF(Table13[[#This Row],[New Director2]]="No",0,1)</f>
        <v>0</v>
      </c>
      <c r="L757" t="s">
        <v>16</v>
      </c>
      <c r="M757">
        <f>IF(Table13[[#This Row],[New Music Director]]="No",0,1)</f>
        <v>0</v>
      </c>
      <c r="N757" t="s">
        <v>16</v>
      </c>
      <c r="O757" t="s">
        <v>1943</v>
      </c>
      <c r="P757" t="s">
        <v>445</v>
      </c>
      <c r="Q757" t="s">
        <v>1944</v>
      </c>
      <c r="R757">
        <v>400</v>
      </c>
      <c r="S757" s="2">
        <v>180000000</v>
      </c>
      <c r="T757" s="2">
        <v>18125000</v>
      </c>
      <c r="U757" t="str">
        <f t="shared" si="11"/>
        <v>Flop</v>
      </c>
    </row>
    <row r="758" spans="1:21" x14ac:dyDescent="0.3">
      <c r="A758" t="s">
        <v>1945</v>
      </c>
      <c r="B758">
        <f>IF(Table13[[#This Row],[Release Period2]]="Normal",1,0)</f>
        <v>1</v>
      </c>
      <c r="C758" t="s">
        <v>15</v>
      </c>
      <c r="D758">
        <f>IF(Table13[[#This Row],[Whether Remake]]="No",0,1)</f>
        <v>0</v>
      </c>
      <c r="E758" t="s">
        <v>16</v>
      </c>
      <c r="F758">
        <f>IF(Table13[[#This Row],[Whether Franchise]]="No",0,1)</f>
        <v>0</v>
      </c>
      <c r="G758" t="s">
        <v>16</v>
      </c>
      <c r="H758" t="s">
        <v>24</v>
      </c>
      <c r="I758">
        <f>IF(Table13[[#This Row],[New Actor2]]="No",0,1)</f>
        <v>1</v>
      </c>
      <c r="J758" t="s">
        <v>18</v>
      </c>
      <c r="K758">
        <f>IF(Table13[[#This Row],[New Director2]]="No",0,1)</f>
        <v>1</v>
      </c>
      <c r="L758" t="s">
        <v>18</v>
      </c>
      <c r="M758">
        <f>IF(Table13[[#This Row],[New Music Director]]="No",0,1)</f>
        <v>0</v>
      </c>
      <c r="N758" t="s">
        <v>16</v>
      </c>
      <c r="O758" t="s">
        <v>1946</v>
      </c>
      <c r="P758" t="s">
        <v>1947</v>
      </c>
      <c r="Q758" t="s">
        <v>1447</v>
      </c>
      <c r="R758">
        <v>300</v>
      </c>
      <c r="S758" s="2">
        <v>50000000</v>
      </c>
      <c r="T758" s="2">
        <v>6500000</v>
      </c>
      <c r="U758" t="str">
        <f t="shared" si="11"/>
        <v>Flop</v>
      </c>
    </row>
    <row r="759" spans="1:21" x14ac:dyDescent="0.3">
      <c r="A759" t="s">
        <v>1948</v>
      </c>
      <c r="B759">
        <f>IF(Table13[[#This Row],[Release Period2]]="Normal",1,0)</f>
        <v>1</v>
      </c>
      <c r="C759" t="s">
        <v>15</v>
      </c>
      <c r="D759">
        <f>IF(Table13[[#This Row],[Whether Remake]]="No",0,1)</f>
        <v>0</v>
      </c>
      <c r="E759" t="s">
        <v>16</v>
      </c>
      <c r="F759">
        <f>IF(Table13[[#This Row],[Whether Franchise]]="No",0,1)</f>
        <v>0</v>
      </c>
      <c r="G759" t="s">
        <v>16</v>
      </c>
      <c r="H759" t="s">
        <v>24</v>
      </c>
      <c r="I759">
        <f>IF(Table13[[#This Row],[New Actor2]]="No",0,1)</f>
        <v>0</v>
      </c>
      <c r="J759" t="s">
        <v>16</v>
      </c>
      <c r="K759">
        <f>IF(Table13[[#This Row],[New Director2]]="No",0,1)</f>
        <v>1</v>
      </c>
      <c r="L759" t="s">
        <v>18</v>
      </c>
      <c r="M759">
        <f>IF(Table13[[#This Row],[New Music Director]]="No",0,1)</f>
        <v>1</v>
      </c>
      <c r="N759" t="s">
        <v>18</v>
      </c>
      <c r="O759" t="s">
        <v>1949</v>
      </c>
      <c r="P759" t="s">
        <v>1950</v>
      </c>
      <c r="Q759" t="s">
        <v>1951</v>
      </c>
      <c r="R759">
        <v>20</v>
      </c>
      <c r="S759" s="2">
        <v>3500000</v>
      </c>
      <c r="T759" s="2">
        <v>525000</v>
      </c>
      <c r="U759" t="str">
        <f t="shared" si="11"/>
        <v>Flop</v>
      </c>
    </row>
    <row r="760" spans="1:21" x14ac:dyDescent="0.3">
      <c r="A760" t="s">
        <v>1952</v>
      </c>
      <c r="B760">
        <f>IF(Table13[[#This Row],[Release Period2]]="Normal",1,0)</f>
        <v>1</v>
      </c>
      <c r="C760" t="s">
        <v>15</v>
      </c>
      <c r="D760">
        <f>IF(Table13[[#This Row],[Whether Remake]]="No",0,1)</f>
        <v>0</v>
      </c>
      <c r="E760" t="s">
        <v>16</v>
      </c>
      <c r="F760">
        <f>IF(Table13[[#This Row],[Whether Franchise]]="No",0,1)</f>
        <v>0</v>
      </c>
      <c r="G760" t="s">
        <v>16</v>
      </c>
      <c r="H760" t="s">
        <v>24</v>
      </c>
      <c r="I760">
        <f>IF(Table13[[#This Row],[New Actor2]]="No",0,1)</f>
        <v>0</v>
      </c>
      <c r="J760" t="s">
        <v>16</v>
      </c>
      <c r="K760">
        <f>IF(Table13[[#This Row],[New Director2]]="No",0,1)</f>
        <v>1</v>
      </c>
      <c r="L760" t="s">
        <v>18</v>
      </c>
      <c r="M760">
        <f>IF(Table13[[#This Row],[New Music Director]]="No",0,1)</f>
        <v>0</v>
      </c>
      <c r="N760" t="s">
        <v>16</v>
      </c>
      <c r="O760" t="s">
        <v>1953</v>
      </c>
      <c r="P760" t="s">
        <v>1954</v>
      </c>
      <c r="Q760" t="s">
        <v>222</v>
      </c>
      <c r="R760">
        <v>600</v>
      </c>
      <c r="S760" s="2">
        <v>200000000</v>
      </c>
      <c r="T760" s="2">
        <v>284400000</v>
      </c>
      <c r="U760" t="str">
        <f t="shared" si="11"/>
        <v>Hit</v>
      </c>
    </row>
    <row r="761" spans="1:21" x14ac:dyDescent="0.3">
      <c r="A761" t="s">
        <v>1955</v>
      </c>
      <c r="B761">
        <f>IF(Table13[[#This Row],[Release Period2]]="Normal",1,0)</f>
        <v>1</v>
      </c>
      <c r="C761" t="s">
        <v>15</v>
      </c>
      <c r="D761">
        <f>IF(Table13[[#This Row],[Whether Remake]]="No",0,1)</f>
        <v>0</v>
      </c>
      <c r="E761" t="s">
        <v>16</v>
      </c>
      <c r="F761">
        <f>IF(Table13[[#This Row],[Whether Franchise]]="No",0,1)</f>
        <v>0</v>
      </c>
      <c r="G761" t="s">
        <v>16</v>
      </c>
      <c r="H761" t="s">
        <v>24</v>
      </c>
      <c r="I761">
        <f>IF(Table13[[#This Row],[New Actor2]]="No",0,1)</f>
        <v>0</v>
      </c>
      <c r="J761" t="s">
        <v>16</v>
      </c>
      <c r="K761">
        <f>IF(Table13[[#This Row],[New Director2]]="No",0,1)</f>
        <v>1</v>
      </c>
      <c r="L761" t="s">
        <v>18</v>
      </c>
      <c r="M761">
        <f>IF(Table13[[#This Row],[New Music Director]]="No",0,1)</f>
        <v>1</v>
      </c>
      <c r="N761" t="s">
        <v>18</v>
      </c>
      <c r="O761" t="s">
        <v>1953</v>
      </c>
      <c r="P761" t="s">
        <v>1956</v>
      </c>
      <c r="Q761" t="s">
        <v>1956</v>
      </c>
      <c r="R761">
        <v>1700</v>
      </c>
      <c r="S761" s="2">
        <v>290000000</v>
      </c>
      <c r="T761" s="2">
        <v>165890000</v>
      </c>
      <c r="U761" t="str">
        <f t="shared" si="11"/>
        <v>Flop</v>
      </c>
    </row>
    <row r="762" spans="1:21" x14ac:dyDescent="0.3">
      <c r="A762" t="s">
        <v>1957</v>
      </c>
      <c r="B762">
        <f>IF(Table13[[#This Row],[Release Period2]]="Normal",1,0)</f>
        <v>1</v>
      </c>
      <c r="C762" t="s">
        <v>15</v>
      </c>
      <c r="D762">
        <f>IF(Table13[[#This Row],[Whether Remake]]="No",0,1)</f>
        <v>0</v>
      </c>
      <c r="E762" t="s">
        <v>16</v>
      </c>
      <c r="F762">
        <f>IF(Table13[[#This Row],[Whether Franchise]]="No",0,1)</f>
        <v>0</v>
      </c>
      <c r="G762" t="s">
        <v>16</v>
      </c>
      <c r="H762" t="s">
        <v>17</v>
      </c>
      <c r="I762">
        <f>IF(Table13[[#This Row],[New Actor2]]="No",0,1)</f>
        <v>1</v>
      </c>
      <c r="J762" t="s">
        <v>18</v>
      </c>
      <c r="K762">
        <f>IF(Table13[[#This Row],[New Director2]]="No",0,1)</f>
        <v>0</v>
      </c>
      <c r="L762" t="s">
        <v>16</v>
      </c>
      <c r="M762">
        <f>IF(Table13[[#This Row],[New Music Director]]="No",0,1)</f>
        <v>0</v>
      </c>
      <c r="N762" t="s">
        <v>16</v>
      </c>
      <c r="O762" t="s">
        <v>1958</v>
      </c>
      <c r="P762" t="s">
        <v>1959</v>
      </c>
      <c r="Q762" t="s">
        <v>150</v>
      </c>
      <c r="R762">
        <v>425</v>
      </c>
      <c r="S762" s="2">
        <v>90000000</v>
      </c>
      <c r="T762" s="2">
        <v>18600000</v>
      </c>
      <c r="U762" t="str">
        <f t="shared" si="11"/>
        <v>Flop</v>
      </c>
    </row>
    <row r="763" spans="1:21" x14ac:dyDescent="0.3">
      <c r="A763" t="s">
        <v>1960</v>
      </c>
      <c r="B763">
        <f>IF(Table13[[#This Row],[Release Period2]]="Normal",1,0)</f>
        <v>0</v>
      </c>
      <c r="C763" t="s">
        <v>23</v>
      </c>
      <c r="D763">
        <f>IF(Table13[[#This Row],[Whether Remake]]="No",0,1)</f>
        <v>0</v>
      </c>
      <c r="E763" t="s">
        <v>16</v>
      </c>
      <c r="F763">
        <f>IF(Table13[[#This Row],[Whether Franchise]]="No",0,1)</f>
        <v>0</v>
      </c>
      <c r="G763" t="s">
        <v>16</v>
      </c>
      <c r="H763" t="s">
        <v>29</v>
      </c>
      <c r="I763">
        <f>IF(Table13[[#This Row],[New Actor2]]="No",0,1)</f>
        <v>0</v>
      </c>
      <c r="J763" t="s">
        <v>16</v>
      </c>
      <c r="K763">
        <f>IF(Table13[[#This Row],[New Director2]]="No",0,1)</f>
        <v>0</v>
      </c>
      <c r="L763" t="s">
        <v>16</v>
      </c>
      <c r="M763">
        <f>IF(Table13[[#This Row],[New Music Director]]="No",0,1)</f>
        <v>0</v>
      </c>
      <c r="N763" t="s">
        <v>16</v>
      </c>
      <c r="O763" t="s">
        <v>1958</v>
      </c>
      <c r="P763" t="s">
        <v>1959</v>
      </c>
      <c r="Q763" t="s">
        <v>128</v>
      </c>
      <c r="R763">
        <v>75</v>
      </c>
      <c r="S763" s="2">
        <v>40000000</v>
      </c>
      <c r="T763" s="2">
        <v>6000000</v>
      </c>
      <c r="U763" t="str">
        <f t="shared" si="11"/>
        <v>Flop</v>
      </c>
    </row>
    <row r="764" spans="1:21" x14ac:dyDescent="0.3">
      <c r="A764" t="s">
        <v>1961</v>
      </c>
      <c r="B764">
        <f>IF(Table13[[#This Row],[Release Period2]]="Normal",1,0)</f>
        <v>0</v>
      </c>
      <c r="C764" t="s">
        <v>23</v>
      </c>
      <c r="D764">
        <f>IF(Table13[[#This Row],[Whether Remake]]="No",0,1)</f>
        <v>0</v>
      </c>
      <c r="E764" t="s">
        <v>16</v>
      </c>
      <c r="F764">
        <f>IF(Table13[[#This Row],[Whether Franchise]]="No",0,1)</f>
        <v>1</v>
      </c>
      <c r="G764" t="s">
        <v>18</v>
      </c>
      <c r="H764" t="s">
        <v>228</v>
      </c>
      <c r="I764">
        <f>IF(Table13[[#This Row],[New Actor2]]="No",0,1)</f>
        <v>0</v>
      </c>
      <c r="J764" t="s">
        <v>16</v>
      </c>
      <c r="K764">
        <f>IF(Table13[[#This Row],[New Director2]]="No",0,1)</f>
        <v>0</v>
      </c>
      <c r="L764" t="s">
        <v>16</v>
      </c>
      <c r="M764">
        <f>IF(Table13[[#This Row],[New Music Director]]="No",0,1)</f>
        <v>0</v>
      </c>
      <c r="N764" t="s">
        <v>16</v>
      </c>
      <c r="O764" t="s">
        <v>1958</v>
      </c>
      <c r="P764" t="s">
        <v>230</v>
      </c>
      <c r="Q764" t="s">
        <v>103</v>
      </c>
      <c r="R764">
        <v>1100</v>
      </c>
      <c r="S764" s="2">
        <v>130000000</v>
      </c>
      <c r="T764" s="2">
        <v>360300000</v>
      </c>
      <c r="U764" t="str">
        <f t="shared" si="11"/>
        <v>Blockbuster</v>
      </c>
    </row>
    <row r="765" spans="1:21" x14ac:dyDescent="0.3">
      <c r="A765" t="s">
        <v>1962</v>
      </c>
      <c r="B765">
        <f>IF(Table13[[#This Row],[Release Period2]]="Normal",1,0)</f>
        <v>1</v>
      </c>
      <c r="C765" t="s">
        <v>15</v>
      </c>
      <c r="D765">
        <f>IF(Table13[[#This Row],[Whether Remake]]="No",0,1)</f>
        <v>0</v>
      </c>
      <c r="E765" t="s">
        <v>16</v>
      </c>
      <c r="F765">
        <f>IF(Table13[[#This Row],[Whether Franchise]]="No",0,1)</f>
        <v>0</v>
      </c>
      <c r="G765" t="s">
        <v>16</v>
      </c>
      <c r="H765" t="s">
        <v>38</v>
      </c>
      <c r="I765">
        <f>IF(Table13[[#This Row],[New Actor2]]="No",0,1)</f>
        <v>1</v>
      </c>
      <c r="J765" t="s">
        <v>18</v>
      </c>
      <c r="K765">
        <f>IF(Table13[[#This Row],[New Director2]]="No",0,1)</f>
        <v>1</v>
      </c>
      <c r="L765" t="s">
        <v>18</v>
      </c>
      <c r="M765">
        <f>IF(Table13[[#This Row],[New Music Director]]="No",0,1)</f>
        <v>0</v>
      </c>
      <c r="N765" t="s">
        <v>16</v>
      </c>
      <c r="O765" t="s">
        <v>1963</v>
      </c>
      <c r="P765" t="s">
        <v>1736</v>
      </c>
      <c r="Q765" t="s">
        <v>828</v>
      </c>
      <c r="R765">
        <v>5</v>
      </c>
      <c r="S765" s="2">
        <v>6000000</v>
      </c>
      <c r="T765" s="2">
        <v>2200000</v>
      </c>
      <c r="U765" t="str">
        <f t="shared" si="11"/>
        <v>Flop</v>
      </c>
    </row>
    <row r="766" spans="1:21" x14ac:dyDescent="0.3">
      <c r="A766" t="s">
        <v>1964</v>
      </c>
      <c r="B766">
        <f>IF(Table13[[#This Row],[Release Period2]]="Normal",1,0)</f>
        <v>0</v>
      </c>
      <c r="C766" t="s">
        <v>23</v>
      </c>
      <c r="D766">
        <f>IF(Table13[[#This Row],[Whether Remake]]="No",0,1)</f>
        <v>0</v>
      </c>
      <c r="E766" t="s">
        <v>16</v>
      </c>
      <c r="F766">
        <f>IF(Table13[[#This Row],[Whether Franchise]]="No",0,1)</f>
        <v>0</v>
      </c>
      <c r="G766" t="s">
        <v>16</v>
      </c>
      <c r="H766" t="s">
        <v>29</v>
      </c>
      <c r="I766">
        <f>IF(Table13[[#This Row],[New Actor2]]="No",0,1)</f>
        <v>0</v>
      </c>
      <c r="J766" t="s">
        <v>16</v>
      </c>
      <c r="K766">
        <f>IF(Table13[[#This Row],[New Director2]]="No",0,1)</f>
        <v>0</v>
      </c>
      <c r="L766" t="s">
        <v>16</v>
      </c>
      <c r="M766">
        <f>IF(Table13[[#This Row],[New Music Director]]="No",0,1)</f>
        <v>1</v>
      </c>
      <c r="N766" t="s">
        <v>18</v>
      </c>
      <c r="O766" t="s">
        <v>30</v>
      </c>
      <c r="P766" t="s">
        <v>1543</v>
      </c>
      <c r="Q766" t="s">
        <v>322</v>
      </c>
      <c r="R766">
        <v>525</v>
      </c>
      <c r="S766" s="2">
        <v>60000000</v>
      </c>
      <c r="T766" s="2">
        <v>107550000</v>
      </c>
      <c r="U766" t="str">
        <f t="shared" si="11"/>
        <v>Hit</v>
      </c>
    </row>
    <row r="767" spans="1:21" x14ac:dyDescent="0.3">
      <c r="A767" t="s">
        <v>1965</v>
      </c>
      <c r="B767">
        <f>IF(Table13[[#This Row],[Release Period2]]="Normal",1,0)</f>
        <v>0</v>
      </c>
      <c r="C767" t="s">
        <v>23</v>
      </c>
      <c r="D767">
        <f>IF(Table13[[#This Row],[Whether Remake]]="No",0,1)</f>
        <v>0</v>
      </c>
      <c r="E767" t="s">
        <v>16</v>
      </c>
      <c r="F767">
        <f>IF(Table13[[#This Row],[Whether Franchise]]="No",0,1)</f>
        <v>1</v>
      </c>
      <c r="G767" t="s">
        <v>18</v>
      </c>
      <c r="H767" t="s">
        <v>29</v>
      </c>
      <c r="I767">
        <f>IF(Table13[[#This Row],[New Actor2]]="No",0,1)</f>
        <v>0</v>
      </c>
      <c r="J767" t="s">
        <v>16</v>
      </c>
      <c r="K767">
        <f>IF(Table13[[#This Row],[New Director2]]="No",0,1)</f>
        <v>0</v>
      </c>
      <c r="L767" t="s">
        <v>16</v>
      </c>
      <c r="M767">
        <f>IF(Table13[[#This Row],[New Music Director]]="No",0,1)</f>
        <v>0</v>
      </c>
      <c r="N767" t="s">
        <v>16</v>
      </c>
      <c r="O767" t="s">
        <v>30</v>
      </c>
      <c r="P767" t="s">
        <v>1543</v>
      </c>
      <c r="Q767" t="s">
        <v>32</v>
      </c>
      <c r="R767">
        <v>1350</v>
      </c>
      <c r="S767" s="2">
        <v>190000000</v>
      </c>
      <c r="T767" s="2">
        <v>288013750</v>
      </c>
      <c r="U767" t="str">
        <f t="shared" si="11"/>
        <v>Hit</v>
      </c>
    </row>
    <row r="768" spans="1:21" x14ac:dyDescent="0.3">
      <c r="A768" t="s">
        <v>1966</v>
      </c>
      <c r="B768">
        <f>IF(Table13[[#This Row],[Release Period2]]="Normal",1,0)</f>
        <v>0</v>
      </c>
      <c r="C768" t="s">
        <v>23</v>
      </c>
      <c r="D768">
        <f>IF(Table13[[#This Row],[Whether Remake]]="No",0,1)</f>
        <v>0</v>
      </c>
      <c r="E768" t="s">
        <v>16</v>
      </c>
      <c r="F768">
        <f>IF(Table13[[#This Row],[Whether Franchise]]="No",0,1)</f>
        <v>0</v>
      </c>
      <c r="G768" t="s">
        <v>16</v>
      </c>
      <c r="H768" t="s">
        <v>42</v>
      </c>
      <c r="I768">
        <f>IF(Table13[[#This Row],[New Actor2]]="No",0,1)</f>
        <v>0</v>
      </c>
      <c r="J768" t="s">
        <v>16</v>
      </c>
      <c r="K768">
        <f>IF(Table13[[#This Row],[New Director2]]="No",0,1)</f>
        <v>1</v>
      </c>
      <c r="L768" t="s">
        <v>18</v>
      </c>
      <c r="M768">
        <f>IF(Table13[[#This Row],[New Music Director]]="No",0,1)</f>
        <v>1</v>
      </c>
      <c r="N768" t="s">
        <v>18</v>
      </c>
      <c r="O768" t="s">
        <v>1967</v>
      </c>
      <c r="P768" t="s">
        <v>1968</v>
      </c>
      <c r="Q768" t="s">
        <v>1969</v>
      </c>
      <c r="R768">
        <v>85</v>
      </c>
      <c r="S768" s="2">
        <v>75000000</v>
      </c>
      <c r="T768" s="2">
        <v>3425000</v>
      </c>
      <c r="U768" t="str">
        <f t="shared" si="11"/>
        <v>Flop</v>
      </c>
    </row>
    <row r="769" spans="1:21" x14ac:dyDescent="0.3">
      <c r="A769" t="s">
        <v>1970</v>
      </c>
      <c r="B769">
        <f>IF(Table13[[#This Row],[Release Period2]]="Normal",1,0)</f>
        <v>1</v>
      </c>
      <c r="C769" t="s">
        <v>15</v>
      </c>
      <c r="D769">
        <f>IF(Table13[[#This Row],[Whether Remake]]="No",0,1)</f>
        <v>0</v>
      </c>
      <c r="E769" t="s">
        <v>16</v>
      </c>
      <c r="F769">
        <f>IF(Table13[[#This Row],[Whether Franchise]]="No",0,1)</f>
        <v>0</v>
      </c>
      <c r="G769" t="s">
        <v>16</v>
      </c>
      <c r="H769" t="s">
        <v>24</v>
      </c>
      <c r="I769">
        <f>IF(Table13[[#This Row],[New Actor2]]="No",0,1)</f>
        <v>0</v>
      </c>
      <c r="J769" t="s">
        <v>16</v>
      </c>
      <c r="K769">
        <f>IF(Table13[[#This Row],[New Director2]]="No",0,1)</f>
        <v>1</v>
      </c>
      <c r="L769" t="s">
        <v>18</v>
      </c>
      <c r="M769">
        <f>IF(Table13[[#This Row],[New Music Director]]="No",0,1)</f>
        <v>1</v>
      </c>
      <c r="N769" t="s">
        <v>18</v>
      </c>
      <c r="O769" t="s">
        <v>1967</v>
      </c>
      <c r="P769" t="s">
        <v>1971</v>
      </c>
      <c r="Q769" t="s">
        <v>720</v>
      </c>
      <c r="R769">
        <v>25</v>
      </c>
      <c r="S769" s="2">
        <v>15000000</v>
      </c>
      <c r="T769" s="2">
        <v>850000</v>
      </c>
      <c r="U769" t="str">
        <f t="shared" si="11"/>
        <v>Flop</v>
      </c>
    </row>
    <row r="770" spans="1:21" x14ac:dyDescent="0.3">
      <c r="A770" t="s">
        <v>1972</v>
      </c>
      <c r="B770">
        <f>IF(Table13[[#This Row],[Release Period2]]="Normal",1,0)</f>
        <v>1</v>
      </c>
      <c r="C770" t="s">
        <v>15</v>
      </c>
      <c r="D770">
        <f>IF(Table13[[#This Row],[Whether Remake]]="No",0,1)</f>
        <v>0</v>
      </c>
      <c r="E770" t="s">
        <v>16</v>
      </c>
      <c r="F770">
        <f>IF(Table13[[#This Row],[Whether Franchise]]="No",0,1)</f>
        <v>0</v>
      </c>
      <c r="G770" t="s">
        <v>16</v>
      </c>
      <c r="H770" t="s">
        <v>29</v>
      </c>
      <c r="I770">
        <f>IF(Table13[[#This Row],[New Actor2]]="No",0,1)</f>
        <v>0</v>
      </c>
      <c r="J770" t="s">
        <v>16</v>
      </c>
      <c r="K770">
        <f>IF(Table13[[#This Row],[New Director2]]="No",0,1)</f>
        <v>0</v>
      </c>
      <c r="L770" t="s">
        <v>16</v>
      </c>
      <c r="M770">
        <f>IF(Table13[[#This Row],[New Music Director]]="No",0,1)</f>
        <v>0</v>
      </c>
      <c r="N770" t="s">
        <v>16</v>
      </c>
      <c r="O770" t="s">
        <v>1967</v>
      </c>
      <c r="P770" t="s">
        <v>716</v>
      </c>
      <c r="Q770" t="s">
        <v>828</v>
      </c>
      <c r="R770">
        <v>110</v>
      </c>
      <c r="S770" s="2">
        <v>35000000</v>
      </c>
      <c r="T770" s="2">
        <v>15400000</v>
      </c>
      <c r="U770" t="str">
        <f t="shared" ref="U770:U833" si="12">IF(T770 &gt;= 2*S770, "Blockbuster", IF(T770 &gt;= S770, "Hit", IF(T770 &gt;= 0.75*S770, "Average", "Flop")))</f>
        <v>Flop</v>
      </c>
    </row>
    <row r="771" spans="1:21" x14ac:dyDescent="0.3">
      <c r="A771" t="s">
        <v>1973</v>
      </c>
      <c r="B771">
        <f>IF(Table13[[#This Row],[Release Period2]]="Normal",1,0)</f>
        <v>1</v>
      </c>
      <c r="C771" t="s">
        <v>15</v>
      </c>
      <c r="D771">
        <f>IF(Table13[[#This Row],[Whether Remake]]="No",0,1)</f>
        <v>0</v>
      </c>
      <c r="E771" t="s">
        <v>16</v>
      </c>
      <c r="F771">
        <f>IF(Table13[[#This Row],[Whether Franchise]]="No",0,1)</f>
        <v>0</v>
      </c>
      <c r="G771" t="s">
        <v>16</v>
      </c>
      <c r="H771" t="s">
        <v>42</v>
      </c>
      <c r="I771">
        <f>IF(Table13[[#This Row],[New Actor2]]="No",0,1)</f>
        <v>0</v>
      </c>
      <c r="J771" t="s">
        <v>16</v>
      </c>
      <c r="K771">
        <f>IF(Table13[[#This Row],[New Director2]]="No",0,1)</f>
        <v>0</v>
      </c>
      <c r="L771" t="s">
        <v>16</v>
      </c>
      <c r="M771">
        <f>IF(Table13[[#This Row],[New Music Director]]="No",0,1)</f>
        <v>0</v>
      </c>
      <c r="N771" t="s">
        <v>16</v>
      </c>
      <c r="O771" t="s">
        <v>1974</v>
      </c>
      <c r="P771" t="s">
        <v>1975</v>
      </c>
      <c r="Q771" t="s">
        <v>246</v>
      </c>
      <c r="R771">
        <v>225</v>
      </c>
      <c r="S771" s="2">
        <v>60000000</v>
      </c>
      <c r="T771" s="2">
        <v>55192500</v>
      </c>
      <c r="U771" t="str">
        <f t="shared" si="12"/>
        <v>Average</v>
      </c>
    </row>
    <row r="772" spans="1:21" x14ac:dyDescent="0.3">
      <c r="A772" t="s">
        <v>1976</v>
      </c>
      <c r="B772">
        <f>IF(Table13[[#This Row],[Release Period2]]="Normal",1,0)</f>
        <v>0</v>
      </c>
      <c r="C772" t="s">
        <v>23</v>
      </c>
      <c r="D772">
        <f>IF(Table13[[#This Row],[Whether Remake]]="No",0,1)</f>
        <v>0</v>
      </c>
      <c r="E772" t="s">
        <v>16</v>
      </c>
      <c r="F772">
        <f>IF(Table13[[#This Row],[Whether Franchise]]="No",0,1)</f>
        <v>0</v>
      </c>
      <c r="G772" t="s">
        <v>16</v>
      </c>
      <c r="H772" t="s">
        <v>29</v>
      </c>
      <c r="I772">
        <f>IF(Table13[[#This Row],[New Actor2]]="No",0,1)</f>
        <v>0</v>
      </c>
      <c r="J772" t="s">
        <v>16</v>
      </c>
      <c r="K772">
        <f>IF(Table13[[#This Row],[New Director2]]="No",0,1)</f>
        <v>1</v>
      </c>
      <c r="L772" t="s">
        <v>18</v>
      </c>
      <c r="M772">
        <f>IF(Table13[[#This Row],[New Music Director]]="No",0,1)</f>
        <v>0</v>
      </c>
      <c r="N772" t="s">
        <v>16</v>
      </c>
      <c r="O772" t="s">
        <v>1974</v>
      </c>
      <c r="P772" t="s">
        <v>1977</v>
      </c>
      <c r="Q772" t="s">
        <v>222</v>
      </c>
      <c r="R772">
        <v>650</v>
      </c>
      <c r="S772" s="2">
        <v>280000000</v>
      </c>
      <c r="T772" s="2">
        <v>75582500</v>
      </c>
      <c r="U772" t="str">
        <f t="shared" si="12"/>
        <v>Flop</v>
      </c>
    </row>
    <row r="773" spans="1:21" x14ac:dyDescent="0.3">
      <c r="A773" t="s">
        <v>1978</v>
      </c>
      <c r="B773">
        <f>IF(Table13[[#This Row],[Release Period2]]="Normal",1,0)</f>
        <v>0</v>
      </c>
      <c r="C773" t="s">
        <v>23</v>
      </c>
      <c r="D773">
        <f>IF(Table13[[#This Row],[Whether Remake]]="No",0,1)</f>
        <v>0</v>
      </c>
      <c r="E773" t="s">
        <v>16</v>
      </c>
      <c r="F773">
        <f>IF(Table13[[#This Row],[Whether Franchise]]="No",0,1)</f>
        <v>0</v>
      </c>
      <c r="G773" t="s">
        <v>16</v>
      </c>
      <c r="H773" t="s">
        <v>24</v>
      </c>
      <c r="I773">
        <f>IF(Table13[[#This Row],[New Actor2]]="No",0,1)</f>
        <v>0</v>
      </c>
      <c r="J773" t="s">
        <v>16</v>
      </c>
      <c r="K773">
        <f>IF(Table13[[#This Row],[New Director2]]="No",0,1)</f>
        <v>0</v>
      </c>
      <c r="L773" t="s">
        <v>16</v>
      </c>
      <c r="M773">
        <f>IF(Table13[[#This Row],[New Music Director]]="No",0,1)</f>
        <v>0</v>
      </c>
      <c r="N773" t="s">
        <v>16</v>
      </c>
      <c r="O773" t="s">
        <v>1974</v>
      </c>
      <c r="P773" t="s">
        <v>1340</v>
      </c>
      <c r="Q773" t="s">
        <v>250</v>
      </c>
      <c r="R773">
        <v>1150</v>
      </c>
      <c r="S773" s="2">
        <v>110000000</v>
      </c>
      <c r="T773" s="2">
        <v>84800000</v>
      </c>
      <c r="U773" t="str">
        <f t="shared" si="12"/>
        <v>Average</v>
      </c>
    </row>
    <row r="774" spans="1:21" x14ac:dyDescent="0.3">
      <c r="A774" t="s">
        <v>1979</v>
      </c>
      <c r="B774">
        <f>IF(Table13[[#This Row],[Release Period2]]="Normal",1,0)</f>
        <v>1</v>
      </c>
      <c r="C774" t="s">
        <v>15</v>
      </c>
      <c r="D774">
        <f>IF(Table13[[#This Row],[Whether Remake]]="No",0,1)</f>
        <v>0</v>
      </c>
      <c r="E774" t="s">
        <v>16</v>
      </c>
      <c r="F774">
        <f>IF(Table13[[#This Row],[Whether Franchise]]="No",0,1)</f>
        <v>0</v>
      </c>
      <c r="G774" t="s">
        <v>16</v>
      </c>
      <c r="H774" t="s">
        <v>118</v>
      </c>
      <c r="I774">
        <f>IF(Table13[[#This Row],[New Actor2]]="No",0,1)</f>
        <v>0</v>
      </c>
      <c r="J774" t="s">
        <v>16</v>
      </c>
      <c r="K774">
        <f>IF(Table13[[#This Row],[New Director2]]="No",0,1)</f>
        <v>1</v>
      </c>
      <c r="L774" t="s">
        <v>18</v>
      </c>
      <c r="M774">
        <f>IF(Table13[[#This Row],[New Music Director]]="No",0,1)</f>
        <v>0</v>
      </c>
      <c r="N774" t="s">
        <v>16</v>
      </c>
      <c r="O774" t="s">
        <v>1974</v>
      </c>
      <c r="P774" t="s">
        <v>1980</v>
      </c>
      <c r="Q774" t="s">
        <v>246</v>
      </c>
      <c r="R774">
        <v>400</v>
      </c>
      <c r="S774" s="2">
        <v>120000000</v>
      </c>
      <c r="T774" s="2">
        <v>107516250</v>
      </c>
      <c r="U774" t="str">
        <f t="shared" si="12"/>
        <v>Average</v>
      </c>
    </row>
    <row r="775" spans="1:21" x14ac:dyDescent="0.3">
      <c r="A775" t="s">
        <v>1981</v>
      </c>
      <c r="B775">
        <f>IF(Table13[[#This Row],[Release Period2]]="Normal",1,0)</f>
        <v>0</v>
      </c>
      <c r="C775" t="s">
        <v>23</v>
      </c>
      <c r="D775">
        <f>IF(Table13[[#This Row],[Whether Remake]]="No",0,1)</f>
        <v>0</v>
      </c>
      <c r="E775" t="s">
        <v>16</v>
      </c>
      <c r="F775">
        <f>IF(Table13[[#This Row],[Whether Franchise]]="No",0,1)</f>
        <v>0</v>
      </c>
      <c r="G775" t="s">
        <v>16</v>
      </c>
      <c r="H775" t="s">
        <v>42</v>
      </c>
      <c r="I775">
        <f>IF(Table13[[#This Row],[New Actor2]]="No",0,1)</f>
        <v>0</v>
      </c>
      <c r="J775" t="s">
        <v>16</v>
      </c>
      <c r="K775">
        <f>IF(Table13[[#This Row],[New Director2]]="No",0,1)</f>
        <v>0</v>
      </c>
      <c r="L775" t="s">
        <v>16</v>
      </c>
      <c r="M775">
        <f>IF(Table13[[#This Row],[New Music Director]]="No",0,1)</f>
        <v>0</v>
      </c>
      <c r="N775" t="s">
        <v>16</v>
      </c>
      <c r="O775" t="s">
        <v>1974</v>
      </c>
      <c r="P775" t="s">
        <v>1982</v>
      </c>
      <c r="Q775" t="s">
        <v>246</v>
      </c>
      <c r="R775">
        <v>325</v>
      </c>
      <c r="S775" s="2">
        <v>80000000</v>
      </c>
      <c r="T775" s="2">
        <v>25872000</v>
      </c>
      <c r="U775" t="str">
        <f t="shared" si="12"/>
        <v>Flop</v>
      </c>
    </row>
    <row r="776" spans="1:21" x14ac:dyDescent="0.3">
      <c r="A776" t="s">
        <v>1983</v>
      </c>
      <c r="B776">
        <f>IF(Table13[[#This Row],[Release Period2]]="Normal",1,0)</f>
        <v>1</v>
      </c>
      <c r="C776" t="s">
        <v>15</v>
      </c>
      <c r="D776">
        <f>IF(Table13[[#This Row],[Whether Remake]]="No",0,1)</f>
        <v>0</v>
      </c>
      <c r="E776" t="s">
        <v>16</v>
      </c>
      <c r="F776">
        <f>IF(Table13[[#This Row],[Whether Franchise]]="No",0,1)</f>
        <v>0</v>
      </c>
      <c r="G776" t="s">
        <v>16</v>
      </c>
      <c r="H776" t="s">
        <v>24</v>
      </c>
      <c r="I776">
        <f>IF(Table13[[#This Row],[New Actor2]]="No",0,1)</f>
        <v>1</v>
      </c>
      <c r="J776" t="s">
        <v>18</v>
      </c>
      <c r="K776">
        <f>IF(Table13[[#This Row],[New Director2]]="No",0,1)</f>
        <v>1</v>
      </c>
      <c r="L776" t="s">
        <v>18</v>
      </c>
      <c r="M776">
        <f>IF(Table13[[#This Row],[New Music Director]]="No",0,1)</f>
        <v>1</v>
      </c>
      <c r="N776" t="s">
        <v>18</v>
      </c>
      <c r="O776" t="s">
        <v>1984</v>
      </c>
      <c r="P776" t="s">
        <v>1985</v>
      </c>
      <c r="Q776" t="s">
        <v>1814</v>
      </c>
      <c r="R776">
        <v>3</v>
      </c>
      <c r="S776" s="2">
        <v>5000000</v>
      </c>
      <c r="T776" s="2">
        <v>180000</v>
      </c>
      <c r="U776" t="str">
        <f t="shared" si="12"/>
        <v>Flop</v>
      </c>
    </row>
    <row r="777" spans="1:21" x14ac:dyDescent="0.3">
      <c r="A777" t="s">
        <v>1986</v>
      </c>
      <c r="B777">
        <f>IF(Table13[[#This Row],[Release Period2]]="Normal",1,0)</f>
        <v>1</v>
      </c>
      <c r="C777" t="s">
        <v>15</v>
      </c>
      <c r="D777">
        <f>IF(Table13[[#This Row],[Whether Remake]]="No",0,1)</f>
        <v>0</v>
      </c>
      <c r="E777" t="s">
        <v>16</v>
      </c>
      <c r="F777">
        <f>IF(Table13[[#This Row],[Whether Franchise]]="No",0,1)</f>
        <v>0</v>
      </c>
      <c r="G777" t="s">
        <v>16</v>
      </c>
      <c r="H777" t="s">
        <v>24</v>
      </c>
      <c r="I777">
        <f>IF(Table13[[#This Row],[New Actor2]]="No",0,1)</f>
        <v>1</v>
      </c>
      <c r="J777" t="s">
        <v>18</v>
      </c>
      <c r="K777">
        <f>IF(Table13[[#This Row],[New Director2]]="No",0,1)</f>
        <v>1</v>
      </c>
      <c r="L777" t="s">
        <v>18</v>
      </c>
      <c r="M777">
        <f>IF(Table13[[#This Row],[New Music Director]]="No",0,1)</f>
        <v>0</v>
      </c>
      <c r="N777" t="s">
        <v>16</v>
      </c>
      <c r="O777" t="s">
        <v>1987</v>
      </c>
      <c r="P777" t="s">
        <v>1988</v>
      </c>
      <c r="Q777" t="s">
        <v>1989</v>
      </c>
      <c r="R777">
        <v>1</v>
      </c>
      <c r="S777" s="2">
        <v>4000000</v>
      </c>
      <c r="T777" s="2">
        <v>500000</v>
      </c>
      <c r="U777" t="str">
        <f t="shared" si="12"/>
        <v>Flop</v>
      </c>
    </row>
    <row r="778" spans="1:21" x14ac:dyDescent="0.3">
      <c r="A778" t="s">
        <v>1990</v>
      </c>
      <c r="B778">
        <f>IF(Table13[[#This Row],[Release Period2]]="Normal",1,0)</f>
        <v>0</v>
      </c>
      <c r="C778" t="s">
        <v>23</v>
      </c>
      <c r="D778">
        <f>IF(Table13[[#This Row],[Whether Remake]]="No",0,1)</f>
        <v>0</v>
      </c>
      <c r="E778" t="s">
        <v>16</v>
      </c>
      <c r="F778">
        <f>IF(Table13[[#This Row],[Whether Franchise]]="No",0,1)</f>
        <v>0</v>
      </c>
      <c r="G778" t="s">
        <v>16</v>
      </c>
      <c r="H778" t="s">
        <v>24</v>
      </c>
      <c r="I778">
        <f>IF(Table13[[#This Row],[New Actor2]]="No",0,1)</f>
        <v>1</v>
      </c>
      <c r="J778" t="s">
        <v>18</v>
      </c>
      <c r="K778">
        <f>IF(Table13[[#This Row],[New Director2]]="No",0,1)</f>
        <v>0</v>
      </c>
      <c r="L778" t="s">
        <v>16</v>
      </c>
      <c r="M778">
        <f>IF(Table13[[#This Row],[New Music Director]]="No",0,1)</f>
        <v>0</v>
      </c>
      <c r="N778" t="s">
        <v>16</v>
      </c>
      <c r="O778" t="s">
        <v>1991</v>
      </c>
      <c r="P778" t="s">
        <v>1992</v>
      </c>
      <c r="Q778" t="s">
        <v>530</v>
      </c>
      <c r="R778">
        <v>10</v>
      </c>
      <c r="S778" s="2">
        <v>3000000</v>
      </c>
      <c r="T778" s="2">
        <v>290000</v>
      </c>
      <c r="U778" t="str">
        <f t="shared" si="12"/>
        <v>Flop</v>
      </c>
    </row>
    <row r="779" spans="1:21" x14ac:dyDescent="0.3">
      <c r="A779" t="s">
        <v>1993</v>
      </c>
      <c r="B779">
        <f>IF(Table13[[#This Row],[Release Period2]]="Normal",1,0)</f>
        <v>1</v>
      </c>
      <c r="C779" t="s">
        <v>15</v>
      </c>
      <c r="D779">
        <f>IF(Table13[[#This Row],[Whether Remake]]="No",0,1)</f>
        <v>0</v>
      </c>
      <c r="E779" t="s">
        <v>16</v>
      </c>
      <c r="F779">
        <f>IF(Table13[[#This Row],[Whether Franchise]]="No",0,1)</f>
        <v>0</v>
      </c>
      <c r="G779" t="s">
        <v>16</v>
      </c>
      <c r="H779" t="s">
        <v>42</v>
      </c>
      <c r="I779">
        <f>IF(Table13[[#This Row],[New Actor2]]="No",0,1)</f>
        <v>0</v>
      </c>
      <c r="J779" t="s">
        <v>16</v>
      </c>
      <c r="K779">
        <f>IF(Table13[[#This Row],[New Director2]]="No",0,1)</f>
        <v>1</v>
      </c>
      <c r="L779" t="s">
        <v>18</v>
      </c>
      <c r="M779">
        <f>IF(Table13[[#This Row],[New Music Director]]="No",0,1)</f>
        <v>0</v>
      </c>
      <c r="N779" t="s">
        <v>16</v>
      </c>
      <c r="O779" t="s">
        <v>1994</v>
      </c>
      <c r="P779" t="s">
        <v>1995</v>
      </c>
      <c r="Q779" t="s">
        <v>125</v>
      </c>
      <c r="R779">
        <v>105</v>
      </c>
      <c r="S779" s="2">
        <v>22500000</v>
      </c>
      <c r="T779" s="2">
        <v>1050000</v>
      </c>
      <c r="U779" t="str">
        <f t="shared" si="12"/>
        <v>Flop</v>
      </c>
    </row>
    <row r="780" spans="1:21" x14ac:dyDescent="0.3">
      <c r="A780" t="s">
        <v>1996</v>
      </c>
      <c r="B780">
        <f>IF(Table13[[#This Row],[Release Period2]]="Normal",1,0)</f>
        <v>0</v>
      </c>
      <c r="C780" t="s">
        <v>23</v>
      </c>
      <c r="D780">
        <f>IF(Table13[[#This Row],[Whether Remake]]="No",0,1)</f>
        <v>0</v>
      </c>
      <c r="E780" t="s">
        <v>16</v>
      </c>
      <c r="F780">
        <f>IF(Table13[[#This Row],[Whether Franchise]]="No",0,1)</f>
        <v>0</v>
      </c>
      <c r="G780" t="s">
        <v>16</v>
      </c>
      <c r="H780" t="s">
        <v>228</v>
      </c>
      <c r="I780">
        <f>IF(Table13[[#This Row],[New Actor2]]="No",0,1)</f>
        <v>0</v>
      </c>
      <c r="J780" t="s">
        <v>16</v>
      </c>
      <c r="K780">
        <f>IF(Table13[[#This Row],[New Director2]]="No",0,1)</f>
        <v>1</v>
      </c>
      <c r="L780" t="s">
        <v>18</v>
      </c>
      <c r="M780">
        <f>IF(Table13[[#This Row],[New Music Director]]="No",0,1)</f>
        <v>1</v>
      </c>
      <c r="N780" t="s">
        <v>18</v>
      </c>
      <c r="O780" t="s">
        <v>1997</v>
      </c>
      <c r="P780" t="s">
        <v>1998</v>
      </c>
      <c r="Q780" t="s">
        <v>1999</v>
      </c>
      <c r="R780">
        <v>150</v>
      </c>
      <c r="S780" s="2">
        <v>35000000</v>
      </c>
      <c r="T780" s="2">
        <v>3100000</v>
      </c>
      <c r="U780" t="str">
        <f t="shared" si="12"/>
        <v>Flop</v>
      </c>
    </row>
    <row r="781" spans="1:21" x14ac:dyDescent="0.3">
      <c r="A781" t="s">
        <v>2000</v>
      </c>
      <c r="B781">
        <f>IF(Table13[[#This Row],[Release Period2]]="Normal",1,0)</f>
        <v>1</v>
      </c>
      <c r="C781" t="s">
        <v>15</v>
      </c>
      <c r="D781">
        <f>IF(Table13[[#This Row],[Whether Remake]]="No",0,1)</f>
        <v>0</v>
      </c>
      <c r="E781" t="s">
        <v>16</v>
      </c>
      <c r="F781">
        <f>IF(Table13[[#This Row],[Whether Franchise]]="No",0,1)</f>
        <v>1</v>
      </c>
      <c r="G781" t="s">
        <v>18</v>
      </c>
      <c r="H781" t="s">
        <v>42</v>
      </c>
      <c r="I781">
        <f>IF(Table13[[#This Row],[New Actor2]]="No",0,1)</f>
        <v>0</v>
      </c>
      <c r="J781" t="s">
        <v>16</v>
      </c>
      <c r="K781">
        <f>IF(Table13[[#This Row],[New Director2]]="No",0,1)</f>
        <v>0</v>
      </c>
      <c r="L781" t="s">
        <v>16</v>
      </c>
      <c r="M781">
        <f>IF(Table13[[#This Row],[New Music Director]]="No",0,1)</f>
        <v>0</v>
      </c>
      <c r="N781" t="s">
        <v>16</v>
      </c>
      <c r="O781" t="s">
        <v>2001</v>
      </c>
      <c r="P781" t="s">
        <v>180</v>
      </c>
      <c r="Q781" t="s">
        <v>517</v>
      </c>
      <c r="R781">
        <v>850</v>
      </c>
      <c r="S781" s="2">
        <v>130000000</v>
      </c>
      <c r="T781" s="2">
        <v>58070000</v>
      </c>
      <c r="U781" t="str">
        <f t="shared" si="12"/>
        <v>Flop</v>
      </c>
    </row>
    <row r="782" spans="1:21" x14ac:dyDescent="0.3">
      <c r="A782" t="s">
        <v>2002</v>
      </c>
      <c r="B782">
        <f>IF(Table13[[#This Row],[Release Period2]]="Normal",1,0)</f>
        <v>1</v>
      </c>
      <c r="C782" t="s">
        <v>15</v>
      </c>
      <c r="D782">
        <f>IF(Table13[[#This Row],[Whether Remake]]="No",0,1)</f>
        <v>0</v>
      </c>
      <c r="E782" t="s">
        <v>16</v>
      </c>
      <c r="F782">
        <f>IF(Table13[[#This Row],[Whether Franchise]]="No",0,1)</f>
        <v>0</v>
      </c>
      <c r="G782" t="s">
        <v>16</v>
      </c>
      <c r="H782" t="s">
        <v>42</v>
      </c>
      <c r="I782">
        <f>IF(Table13[[#This Row],[New Actor2]]="No",0,1)</f>
        <v>1</v>
      </c>
      <c r="J782" t="s">
        <v>18</v>
      </c>
      <c r="K782">
        <f>IF(Table13[[#This Row],[New Director2]]="No",0,1)</f>
        <v>1</v>
      </c>
      <c r="L782" t="s">
        <v>18</v>
      </c>
      <c r="M782">
        <f>IF(Table13[[#This Row],[New Music Director]]="No",0,1)</f>
        <v>0</v>
      </c>
      <c r="N782" t="s">
        <v>16</v>
      </c>
      <c r="O782" t="s">
        <v>2001</v>
      </c>
      <c r="P782" t="s">
        <v>2003</v>
      </c>
      <c r="Q782" t="s">
        <v>203</v>
      </c>
      <c r="R782">
        <v>1000</v>
      </c>
      <c r="S782" s="2">
        <v>110000000</v>
      </c>
      <c r="T782" s="2">
        <v>106000000</v>
      </c>
      <c r="U782" t="str">
        <f t="shared" si="12"/>
        <v>Average</v>
      </c>
    </row>
    <row r="783" spans="1:21" x14ac:dyDescent="0.3">
      <c r="A783" t="s">
        <v>2004</v>
      </c>
      <c r="B783">
        <f>IF(Table13[[#This Row],[Release Period2]]="Normal",1,0)</f>
        <v>0</v>
      </c>
      <c r="C783" t="s">
        <v>23</v>
      </c>
      <c r="D783">
        <f>IF(Table13[[#This Row],[Whether Remake]]="No",0,1)</f>
        <v>0</v>
      </c>
      <c r="E783" t="s">
        <v>16</v>
      </c>
      <c r="F783">
        <f>IF(Table13[[#This Row],[Whether Franchise]]="No",0,1)</f>
        <v>0</v>
      </c>
      <c r="G783" t="s">
        <v>16</v>
      </c>
      <c r="H783" t="s">
        <v>17</v>
      </c>
      <c r="I783">
        <f>IF(Table13[[#This Row],[New Actor2]]="No",0,1)</f>
        <v>0</v>
      </c>
      <c r="J783" t="s">
        <v>16</v>
      </c>
      <c r="K783">
        <f>IF(Table13[[#This Row],[New Director2]]="No",0,1)</f>
        <v>1</v>
      </c>
      <c r="L783" t="s">
        <v>18</v>
      </c>
      <c r="M783">
        <f>IF(Table13[[#This Row],[New Music Director]]="No",0,1)</f>
        <v>0</v>
      </c>
      <c r="N783" t="s">
        <v>16</v>
      </c>
      <c r="O783" t="s">
        <v>2005</v>
      </c>
      <c r="P783" t="s">
        <v>2006</v>
      </c>
      <c r="Q783" t="s">
        <v>138</v>
      </c>
      <c r="R783">
        <v>30</v>
      </c>
      <c r="S783" s="2">
        <v>15000000</v>
      </c>
      <c r="T783" s="2">
        <v>1350000</v>
      </c>
      <c r="U783" t="str">
        <f t="shared" si="12"/>
        <v>Flop</v>
      </c>
    </row>
    <row r="784" spans="1:21" x14ac:dyDescent="0.3">
      <c r="A784" t="s">
        <v>2007</v>
      </c>
      <c r="B784">
        <f>IF(Table13[[#This Row],[Release Period2]]="Normal",1,0)</f>
        <v>0</v>
      </c>
      <c r="C784" t="s">
        <v>23</v>
      </c>
      <c r="D784">
        <f>IF(Table13[[#This Row],[Whether Remake]]="No",0,1)</f>
        <v>0</v>
      </c>
      <c r="E784" t="s">
        <v>16</v>
      </c>
      <c r="F784">
        <f>IF(Table13[[#This Row],[Whether Franchise]]="No",0,1)</f>
        <v>0</v>
      </c>
      <c r="G784" t="s">
        <v>16</v>
      </c>
      <c r="H784" t="s">
        <v>64</v>
      </c>
      <c r="I784">
        <f>IF(Table13[[#This Row],[New Actor2]]="No",0,1)</f>
        <v>0</v>
      </c>
      <c r="J784" t="s">
        <v>16</v>
      </c>
      <c r="K784">
        <f>IF(Table13[[#This Row],[New Director2]]="No",0,1)</f>
        <v>0</v>
      </c>
      <c r="L784" t="s">
        <v>16</v>
      </c>
      <c r="M784">
        <f>IF(Table13[[#This Row],[New Music Director]]="No",0,1)</f>
        <v>0</v>
      </c>
      <c r="N784" t="s">
        <v>16</v>
      </c>
      <c r="O784" t="s">
        <v>2005</v>
      </c>
      <c r="P784" t="s">
        <v>744</v>
      </c>
      <c r="Q784" t="s">
        <v>150</v>
      </c>
      <c r="R784">
        <v>150</v>
      </c>
      <c r="S784" s="2">
        <v>22500000</v>
      </c>
      <c r="T784" s="2">
        <v>15300000</v>
      </c>
      <c r="U784" t="str">
        <f t="shared" si="12"/>
        <v>Flop</v>
      </c>
    </row>
    <row r="785" spans="1:21" x14ac:dyDescent="0.3">
      <c r="A785" t="s">
        <v>2008</v>
      </c>
      <c r="B785">
        <f>IF(Table13[[#This Row],[Release Period2]]="Normal",1,0)</f>
        <v>1</v>
      </c>
      <c r="C785" t="s">
        <v>15</v>
      </c>
      <c r="D785">
        <f>IF(Table13[[#This Row],[Whether Remake]]="No",0,1)</f>
        <v>0</v>
      </c>
      <c r="E785" t="s">
        <v>16</v>
      </c>
      <c r="F785">
        <f>IF(Table13[[#This Row],[Whether Franchise]]="No",0,1)</f>
        <v>0</v>
      </c>
      <c r="G785" t="s">
        <v>16</v>
      </c>
      <c r="H785" t="s">
        <v>24</v>
      </c>
      <c r="I785">
        <f>IF(Table13[[#This Row],[New Actor2]]="No",0,1)</f>
        <v>0</v>
      </c>
      <c r="J785" t="s">
        <v>16</v>
      </c>
      <c r="K785">
        <f>IF(Table13[[#This Row],[New Director2]]="No",0,1)</f>
        <v>1</v>
      </c>
      <c r="L785" t="s">
        <v>18</v>
      </c>
      <c r="M785">
        <f>IF(Table13[[#This Row],[New Music Director]]="No",0,1)</f>
        <v>0</v>
      </c>
      <c r="N785" t="s">
        <v>16</v>
      </c>
      <c r="O785" t="s">
        <v>2005</v>
      </c>
      <c r="P785" t="s">
        <v>2009</v>
      </c>
      <c r="Q785" t="s">
        <v>1570</v>
      </c>
      <c r="R785">
        <v>8</v>
      </c>
      <c r="S785" s="2">
        <v>10000000</v>
      </c>
      <c r="T785" s="2">
        <v>120000</v>
      </c>
      <c r="U785" t="str">
        <f t="shared" si="12"/>
        <v>Flop</v>
      </c>
    </row>
    <row r="786" spans="1:21" x14ac:dyDescent="0.3">
      <c r="A786" t="s">
        <v>2010</v>
      </c>
      <c r="B786">
        <f>IF(Table13[[#This Row],[Release Period2]]="Normal",1,0)</f>
        <v>1</v>
      </c>
      <c r="C786" t="s">
        <v>15</v>
      </c>
      <c r="D786">
        <f>IF(Table13[[#This Row],[Whether Remake]]="No",0,1)</f>
        <v>0</v>
      </c>
      <c r="E786" t="s">
        <v>16</v>
      </c>
      <c r="F786">
        <f>IF(Table13[[#This Row],[Whether Franchise]]="No",0,1)</f>
        <v>0</v>
      </c>
      <c r="G786" t="s">
        <v>16</v>
      </c>
      <c r="H786" t="s">
        <v>24</v>
      </c>
      <c r="I786">
        <f>IF(Table13[[#This Row],[New Actor2]]="No",0,1)</f>
        <v>0</v>
      </c>
      <c r="J786" t="s">
        <v>16</v>
      </c>
      <c r="K786">
        <f>IF(Table13[[#This Row],[New Director2]]="No",0,1)</f>
        <v>1</v>
      </c>
      <c r="L786" t="s">
        <v>18</v>
      </c>
      <c r="M786">
        <f>IF(Table13[[#This Row],[New Music Director]]="No",0,1)</f>
        <v>1</v>
      </c>
      <c r="N786" t="s">
        <v>18</v>
      </c>
      <c r="O786" t="s">
        <v>2005</v>
      </c>
      <c r="P786" t="s">
        <v>2011</v>
      </c>
      <c r="Q786" t="s">
        <v>128</v>
      </c>
      <c r="R786">
        <v>110</v>
      </c>
      <c r="S786" s="2">
        <v>30000000</v>
      </c>
      <c r="T786" s="2">
        <v>5550000</v>
      </c>
      <c r="U786" t="str">
        <f t="shared" si="12"/>
        <v>Flop</v>
      </c>
    </row>
    <row r="787" spans="1:21" x14ac:dyDescent="0.3">
      <c r="A787" t="s">
        <v>2012</v>
      </c>
      <c r="B787">
        <f>IF(Table13[[#This Row],[Release Period2]]="Normal",1,0)</f>
        <v>1</v>
      </c>
      <c r="C787" t="s">
        <v>15</v>
      </c>
      <c r="D787">
        <f>IF(Table13[[#This Row],[Whether Remake]]="No",0,1)</f>
        <v>0</v>
      </c>
      <c r="E787" t="s">
        <v>16</v>
      </c>
      <c r="F787">
        <f>IF(Table13[[#This Row],[Whether Franchise]]="No",0,1)</f>
        <v>0</v>
      </c>
      <c r="G787" t="s">
        <v>16</v>
      </c>
      <c r="H787" t="s">
        <v>24</v>
      </c>
      <c r="I787">
        <f>IF(Table13[[#This Row],[New Actor2]]="No",0,1)</f>
        <v>1</v>
      </c>
      <c r="J787" t="s">
        <v>18</v>
      </c>
      <c r="K787">
        <f>IF(Table13[[#This Row],[New Director2]]="No",0,1)</f>
        <v>1</v>
      </c>
      <c r="L787" t="s">
        <v>18</v>
      </c>
      <c r="M787">
        <f>IF(Table13[[#This Row],[New Music Director]]="No",0,1)</f>
        <v>0</v>
      </c>
      <c r="N787" t="s">
        <v>16</v>
      </c>
      <c r="O787" t="s">
        <v>2013</v>
      </c>
      <c r="P787" t="s">
        <v>2013</v>
      </c>
      <c r="Q787" t="s">
        <v>1146</v>
      </c>
      <c r="R787">
        <v>50</v>
      </c>
      <c r="S787" s="2">
        <v>25000000</v>
      </c>
      <c r="T787" s="2">
        <v>825000</v>
      </c>
      <c r="U787" t="str">
        <f t="shared" si="12"/>
        <v>Flop</v>
      </c>
    </row>
    <row r="788" spans="1:21" x14ac:dyDescent="0.3">
      <c r="A788" t="s">
        <v>2014</v>
      </c>
      <c r="B788">
        <f>IF(Table13[[#This Row],[Release Period2]]="Normal",1,0)</f>
        <v>0</v>
      </c>
      <c r="C788" t="s">
        <v>23</v>
      </c>
      <c r="D788">
        <f>IF(Table13[[#This Row],[Whether Remake]]="No",0,1)</f>
        <v>0</v>
      </c>
      <c r="E788" t="s">
        <v>16</v>
      </c>
      <c r="F788">
        <f>IF(Table13[[#This Row],[Whether Franchise]]="No",0,1)</f>
        <v>0</v>
      </c>
      <c r="G788" t="s">
        <v>16</v>
      </c>
      <c r="H788" t="s">
        <v>42</v>
      </c>
      <c r="I788">
        <f>IF(Table13[[#This Row],[New Actor2]]="No",0,1)</f>
        <v>0</v>
      </c>
      <c r="J788" t="s">
        <v>16</v>
      </c>
      <c r="K788">
        <f>IF(Table13[[#This Row],[New Director2]]="No",0,1)</f>
        <v>1</v>
      </c>
      <c r="L788" t="s">
        <v>18</v>
      </c>
      <c r="M788">
        <f>IF(Table13[[#This Row],[New Music Director]]="No",0,1)</f>
        <v>0</v>
      </c>
      <c r="N788" t="s">
        <v>16</v>
      </c>
      <c r="O788" t="s">
        <v>2015</v>
      </c>
      <c r="P788" t="s">
        <v>2016</v>
      </c>
      <c r="Q788" t="s">
        <v>125</v>
      </c>
      <c r="R788">
        <v>175</v>
      </c>
      <c r="S788" s="2">
        <v>62500000</v>
      </c>
      <c r="T788" s="2">
        <v>1950000</v>
      </c>
      <c r="U788" t="str">
        <f t="shared" si="12"/>
        <v>Flop</v>
      </c>
    </row>
    <row r="789" spans="1:21" x14ac:dyDescent="0.3">
      <c r="A789" t="s">
        <v>2017</v>
      </c>
      <c r="B789">
        <f>IF(Table13[[#This Row],[Release Period2]]="Normal",1,0)</f>
        <v>0</v>
      </c>
      <c r="C789" t="s">
        <v>23</v>
      </c>
      <c r="D789">
        <f>IF(Table13[[#This Row],[Whether Remake]]="No",0,1)</f>
        <v>0</v>
      </c>
      <c r="E789" t="s">
        <v>16</v>
      </c>
      <c r="F789">
        <f>IF(Table13[[#This Row],[Whether Franchise]]="No",0,1)</f>
        <v>0</v>
      </c>
      <c r="G789" t="s">
        <v>16</v>
      </c>
      <c r="H789" t="s">
        <v>42</v>
      </c>
      <c r="I789">
        <f>IF(Table13[[#This Row],[New Actor2]]="No",0,1)</f>
        <v>0</v>
      </c>
      <c r="J789" t="s">
        <v>16</v>
      </c>
      <c r="K789">
        <f>IF(Table13[[#This Row],[New Director2]]="No",0,1)</f>
        <v>0</v>
      </c>
      <c r="L789" t="s">
        <v>16</v>
      </c>
      <c r="M789">
        <f>IF(Table13[[#This Row],[New Music Director]]="No",0,1)</f>
        <v>0</v>
      </c>
      <c r="N789" t="s">
        <v>16</v>
      </c>
      <c r="O789" t="s">
        <v>2015</v>
      </c>
      <c r="P789" t="s">
        <v>1635</v>
      </c>
      <c r="Q789" t="s">
        <v>706</v>
      </c>
      <c r="R789">
        <v>90</v>
      </c>
      <c r="S789" s="2">
        <v>40000000</v>
      </c>
      <c r="T789" s="2">
        <v>1950000</v>
      </c>
      <c r="U789" t="str">
        <f t="shared" si="12"/>
        <v>Flop</v>
      </c>
    </row>
    <row r="790" spans="1:21" x14ac:dyDescent="0.3">
      <c r="A790" t="s">
        <v>2018</v>
      </c>
      <c r="B790">
        <f>IF(Table13[[#This Row],[Release Period2]]="Normal",1,0)</f>
        <v>1</v>
      </c>
      <c r="C790" t="s">
        <v>15</v>
      </c>
      <c r="D790">
        <f>IF(Table13[[#This Row],[Whether Remake]]="No",0,1)</f>
        <v>0</v>
      </c>
      <c r="E790" t="s">
        <v>16</v>
      </c>
      <c r="F790">
        <f>IF(Table13[[#This Row],[Whether Franchise]]="No",0,1)</f>
        <v>0</v>
      </c>
      <c r="G790" t="s">
        <v>16</v>
      </c>
      <c r="H790" t="s">
        <v>24</v>
      </c>
      <c r="I790">
        <f>IF(Table13[[#This Row],[New Actor2]]="No",0,1)</f>
        <v>0</v>
      </c>
      <c r="J790" t="s">
        <v>16</v>
      </c>
      <c r="K790">
        <f>IF(Table13[[#This Row],[New Director2]]="No",0,1)</f>
        <v>0</v>
      </c>
      <c r="L790" t="s">
        <v>16</v>
      </c>
      <c r="M790">
        <f>IF(Table13[[#This Row],[New Music Director]]="No",0,1)</f>
        <v>1</v>
      </c>
      <c r="N790" t="s">
        <v>18</v>
      </c>
      <c r="O790" t="s">
        <v>2015</v>
      </c>
      <c r="P790" t="s">
        <v>116</v>
      </c>
      <c r="Q790" t="s">
        <v>2019</v>
      </c>
      <c r="R790">
        <v>1000</v>
      </c>
      <c r="S790" s="2">
        <v>210000000</v>
      </c>
      <c r="T790" s="2">
        <v>379699000</v>
      </c>
      <c r="U790" t="str">
        <f t="shared" si="12"/>
        <v>Hit</v>
      </c>
    </row>
    <row r="791" spans="1:21" x14ac:dyDescent="0.3">
      <c r="A791" t="s">
        <v>2020</v>
      </c>
      <c r="B791">
        <f>IF(Table13[[#This Row],[Release Period2]]="Normal",1,0)</f>
        <v>1</v>
      </c>
      <c r="C791" t="s">
        <v>15</v>
      </c>
      <c r="D791">
        <f>IF(Table13[[#This Row],[Whether Remake]]="No",0,1)</f>
        <v>0</v>
      </c>
      <c r="E791" t="s">
        <v>16</v>
      </c>
      <c r="F791">
        <f>IF(Table13[[#This Row],[Whether Franchise]]="No",0,1)</f>
        <v>0</v>
      </c>
      <c r="G791" t="s">
        <v>16</v>
      </c>
      <c r="H791" t="s">
        <v>24</v>
      </c>
      <c r="I791">
        <f>IF(Table13[[#This Row],[New Actor2]]="No",0,1)</f>
        <v>0</v>
      </c>
      <c r="J791" t="s">
        <v>16</v>
      </c>
      <c r="K791">
        <f>IF(Table13[[#This Row],[New Director2]]="No",0,1)</f>
        <v>1</v>
      </c>
      <c r="L791" t="s">
        <v>18</v>
      </c>
      <c r="M791">
        <f>IF(Table13[[#This Row],[New Music Director]]="No",0,1)</f>
        <v>0</v>
      </c>
      <c r="N791" t="s">
        <v>16</v>
      </c>
      <c r="O791" t="s">
        <v>2015</v>
      </c>
      <c r="P791" t="s">
        <v>2021</v>
      </c>
      <c r="Q791" t="s">
        <v>60</v>
      </c>
      <c r="R791">
        <v>65</v>
      </c>
      <c r="S791" s="2">
        <v>50000000</v>
      </c>
      <c r="T791" s="2">
        <v>4750000</v>
      </c>
      <c r="U791" t="str">
        <f t="shared" si="12"/>
        <v>Flop</v>
      </c>
    </row>
    <row r="792" spans="1:21" x14ac:dyDescent="0.3">
      <c r="A792" t="s">
        <v>2022</v>
      </c>
      <c r="B792">
        <f>IF(Table13[[#This Row],[Release Period2]]="Normal",1,0)</f>
        <v>0</v>
      </c>
      <c r="C792" t="s">
        <v>23</v>
      </c>
      <c r="D792">
        <f>IF(Table13[[#This Row],[Whether Remake]]="No",0,1)</f>
        <v>0</v>
      </c>
      <c r="E792" t="s">
        <v>16</v>
      </c>
      <c r="F792">
        <f>IF(Table13[[#This Row],[Whether Franchise]]="No",0,1)</f>
        <v>0</v>
      </c>
      <c r="G792" t="s">
        <v>16</v>
      </c>
      <c r="H792" t="s">
        <v>29</v>
      </c>
      <c r="I792">
        <f>IF(Table13[[#This Row],[New Actor2]]="No",0,1)</f>
        <v>0</v>
      </c>
      <c r="J792" t="s">
        <v>16</v>
      </c>
      <c r="K792">
        <f>IF(Table13[[#This Row],[New Director2]]="No",0,1)</f>
        <v>0</v>
      </c>
      <c r="L792" t="s">
        <v>16</v>
      </c>
      <c r="M792">
        <f>IF(Table13[[#This Row],[New Music Director]]="No",0,1)</f>
        <v>0</v>
      </c>
      <c r="N792" t="s">
        <v>16</v>
      </c>
      <c r="O792" t="s">
        <v>2015</v>
      </c>
      <c r="P792" t="s">
        <v>1154</v>
      </c>
      <c r="Q792" t="s">
        <v>246</v>
      </c>
      <c r="R792">
        <v>70</v>
      </c>
      <c r="S792" s="2">
        <v>35000000</v>
      </c>
      <c r="T792" s="2">
        <v>10834800</v>
      </c>
      <c r="U792" t="str">
        <f t="shared" si="12"/>
        <v>Flop</v>
      </c>
    </row>
    <row r="793" spans="1:21" x14ac:dyDescent="0.3">
      <c r="A793" t="s">
        <v>2023</v>
      </c>
      <c r="B793">
        <f>IF(Table13[[#This Row],[Release Period2]]="Normal",1,0)</f>
        <v>1</v>
      </c>
      <c r="C793" t="s">
        <v>15</v>
      </c>
      <c r="D793">
        <f>IF(Table13[[#This Row],[Whether Remake]]="No",0,1)</f>
        <v>0</v>
      </c>
      <c r="E793" t="s">
        <v>16</v>
      </c>
      <c r="F793">
        <f>IF(Table13[[#This Row],[Whether Franchise]]="No",0,1)</f>
        <v>0</v>
      </c>
      <c r="G793" t="s">
        <v>16</v>
      </c>
      <c r="H793" t="s">
        <v>24</v>
      </c>
      <c r="I793">
        <f>IF(Table13[[#This Row],[New Actor2]]="No",0,1)</f>
        <v>0</v>
      </c>
      <c r="J793" t="s">
        <v>16</v>
      </c>
      <c r="K793">
        <f>IF(Table13[[#This Row],[New Director2]]="No",0,1)</f>
        <v>1</v>
      </c>
      <c r="L793" t="s">
        <v>18</v>
      </c>
      <c r="M793">
        <f>IF(Table13[[#This Row],[New Music Director]]="No",0,1)</f>
        <v>1</v>
      </c>
      <c r="N793" t="s">
        <v>18</v>
      </c>
      <c r="O793" t="s">
        <v>2015</v>
      </c>
      <c r="P793" t="s">
        <v>1332</v>
      </c>
      <c r="Q793" t="s">
        <v>2024</v>
      </c>
      <c r="R793">
        <v>40</v>
      </c>
      <c r="S793" s="2">
        <v>27500000</v>
      </c>
      <c r="T793" s="2">
        <v>2350000</v>
      </c>
      <c r="U793" t="str">
        <f t="shared" si="12"/>
        <v>Flop</v>
      </c>
    </row>
    <row r="794" spans="1:21" x14ac:dyDescent="0.3">
      <c r="A794" t="s">
        <v>2025</v>
      </c>
      <c r="B794">
        <f>IF(Table13[[#This Row],[Release Period2]]="Normal",1,0)</f>
        <v>1</v>
      </c>
      <c r="C794" t="s">
        <v>15</v>
      </c>
      <c r="D794">
        <f>IF(Table13[[#This Row],[Whether Remake]]="No",0,1)</f>
        <v>0</v>
      </c>
      <c r="E794" t="s">
        <v>16</v>
      </c>
      <c r="F794">
        <f>IF(Table13[[#This Row],[Whether Franchise]]="No",0,1)</f>
        <v>0</v>
      </c>
      <c r="G794" t="s">
        <v>16</v>
      </c>
      <c r="H794" t="s">
        <v>24</v>
      </c>
      <c r="I794">
        <f>IF(Table13[[#This Row],[New Actor2]]="No",0,1)</f>
        <v>0</v>
      </c>
      <c r="J794" t="s">
        <v>16</v>
      </c>
      <c r="K794">
        <f>IF(Table13[[#This Row],[New Director2]]="No",0,1)</f>
        <v>0</v>
      </c>
      <c r="L794" t="s">
        <v>16</v>
      </c>
      <c r="M794">
        <f>IF(Table13[[#This Row],[New Music Director]]="No",0,1)</f>
        <v>1</v>
      </c>
      <c r="N794" t="s">
        <v>18</v>
      </c>
      <c r="O794" t="s">
        <v>2015</v>
      </c>
      <c r="P794" t="s">
        <v>1738</v>
      </c>
      <c r="Q794" t="s">
        <v>2026</v>
      </c>
      <c r="R794">
        <v>450</v>
      </c>
      <c r="S794" s="2">
        <v>110000000</v>
      </c>
      <c r="T794" s="2">
        <v>37400000</v>
      </c>
      <c r="U794" t="str">
        <f t="shared" si="12"/>
        <v>Flop</v>
      </c>
    </row>
    <row r="795" spans="1:21" x14ac:dyDescent="0.3">
      <c r="A795" t="s">
        <v>2027</v>
      </c>
      <c r="B795">
        <f>IF(Table13[[#This Row],[Release Period2]]="Normal",1,0)</f>
        <v>1</v>
      </c>
      <c r="C795" t="s">
        <v>15</v>
      </c>
      <c r="D795">
        <f>IF(Table13[[#This Row],[Whether Remake]]="No",0,1)</f>
        <v>0</v>
      </c>
      <c r="E795" t="s">
        <v>16</v>
      </c>
      <c r="F795">
        <f>IF(Table13[[#This Row],[Whether Franchise]]="No",0,1)</f>
        <v>0</v>
      </c>
      <c r="G795" t="s">
        <v>16</v>
      </c>
      <c r="H795" t="s">
        <v>24</v>
      </c>
      <c r="I795">
        <f>IF(Table13[[#This Row],[New Actor2]]="No",0,1)</f>
        <v>0</v>
      </c>
      <c r="J795" t="s">
        <v>16</v>
      </c>
      <c r="K795">
        <f>IF(Table13[[#This Row],[New Director2]]="No",0,1)</f>
        <v>1</v>
      </c>
      <c r="L795" t="s">
        <v>18</v>
      </c>
      <c r="M795">
        <f>IF(Table13[[#This Row],[New Music Director]]="No",0,1)</f>
        <v>0</v>
      </c>
      <c r="N795" t="s">
        <v>16</v>
      </c>
      <c r="O795" t="s">
        <v>2015</v>
      </c>
      <c r="P795" t="s">
        <v>2028</v>
      </c>
      <c r="Q795" t="s">
        <v>1215</v>
      </c>
      <c r="R795">
        <v>375</v>
      </c>
      <c r="S795" s="2">
        <v>80000000</v>
      </c>
      <c r="T795" s="2">
        <v>5900000</v>
      </c>
      <c r="U795" t="str">
        <f t="shared" si="12"/>
        <v>Flop</v>
      </c>
    </row>
    <row r="796" spans="1:21" x14ac:dyDescent="0.3">
      <c r="A796" t="s">
        <v>2029</v>
      </c>
      <c r="B796">
        <f>IF(Table13[[#This Row],[Release Period2]]="Normal",1,0)</f>
        <v>0</v>
      </c>
      <c r="C796" t="s">
        <v>23</v>
      </c>
      <c r="D796">
        <f>IF(Table13[[#This Row],[Whether Remake]]="No",0,1)</f>
        <v>1</v>
      </c>
      <c r="E796" t="s">
        <v>18</v>
      </c>
      <c r="F796">
        <f>IF(Table13[[#This Row],[Whether Franchise]]="No",0,1)</f>
        <v>0</v>
      </c>
      <c r="G796" t="s">
        <v>16</v>
      </c>
      <c r="H796" t="s">
        <v>24</v>
      </c>
      <c r="I796">
        <f>IF(Table13[[#This Row],[New Actor2]]="No",0,1)</f>
        <v>0</v>
      </c>
      <c r="J796" t="s">
        <v>16</v>
      </c>
      <c r="K796">
        <f>IF(Table13[[#This Row],[New Director2]]="No",0,1)</f>
        <v>1</v>
      </c>
      <c r="L796" t="s">
        <v>18</v>
      </c>
      <c r="M796">
        <f>IF(Table13[[#This Row],[New Music Director]]="No",0,1)</f>
        <v>0</v>
      </c>
      <c r="N796" t="s">
        <v>16</v>
      </c>
      <c r="O796" t="s">
        <v>2015</v>
      </c>
      <c r="P796" t="s">
        <v>2030</v>
      </c>
      <c r="Q796" t="s">
        <v>241</v>
      </c>
      <c r="R796">
        <v>500</v>
      </c>
      <c r="S796" s="2">
        <v>90000000</v>
      </c>
      <c r="T796" s="2">
        <v>51267500</v>
      </c>
      <c r="U796" t="str">
        <f t="shared" si="12"/>
        <v>Flop</v>
      </c>
    </row>
    <row r="797" spans="1:21" x14ac:dyDescent="0.3">
      <c r="A797" t="s">
        <v>2031</v>
      </c>
      <c r="B797">
        <f>IF(Table13[[#This Row],[Release Period2]]="Normal",1,0)</f>
        <v>0</v>
      </c>
      <c r="C797" t="s">
        <v>23</v>
      </c>
      <c r="D797">
        <f>IF(Table13[[#This Row],[Whether Remake]]="No",0,1)</f>
        <v>0</v>
      </c>
      <c r="E797" t="s">
        <v>16</v>
      </c>
      <c r="F797">
        <f>IF(Table13[[#This Row],[Whether Franchise]]="No",0,1)</f>
        <v>0</v>
      </c>
      <c r="G797" t="s">
        <v>16</v>
      </c>
      <c r="H797" t="s">
        <v>38</v>
      </c>
      <c r="I797">
        <f>IF(Table13[[#This Row],[New Actor2]]="No",0,1)</f>
        <v>1</v>
      </c>
      <c r="J797" t="s">
        <v>18</v>
      </c>
      <c r="K797">
        <f>IF(Table13[[#This Row],[New Director2]]="No",0,1)</f>
        <v>0</v>
      </c>
      <c r="L797" t="s">
        <v>16</v>
      </c>
      <c r="M797">
        <f>IF(Table13[[#This Row],[New Music Director]]="No",0,1)</f>
        <v>1</v>
      </c>
      <c r="N797" t="s">
        <v>18</v>
      </c>
      <c r="O797" t="s">
        <v>2032</v>
      </c>
      <c r="P797" t="s">
        <v>2033</v>
      </c>
      <c r="Q797" t="s">
        <v>2034</v>
      </c>
      <c r="R797">
        <v>50</v>
      </c>
      <c r="S797" s="2">
        <v>5000000</v>
      </c>
      <c r="T797" s="2">
        <v>5000000</v>
      </c>
      <c r="U797" t="str">
        <f t="shared" si="12"/>
        <v>Hit</v>
      </c>
    </row>
    <row r="798" spans="1:21" x14ac:dyDescent="0.3">
      <c r="A798" t="s">
        <v>2035</v>
      </c>
      <c r="B798">
        <f>IF(Table13[[#This Row],[Release Period2]]="Normal",1,0)</f>
        <v>1</v>
      </c>
      <c r="C798" t="s">
        <v>15</v>
      </c>
      <c r="D798">
        <f>IF(Table13[[#This Row],[Whether Remake]]="No",0,1)</f>
        <v>0</v>
      </c>
      <c r="E798" t="s">
        <v>16</v>
      </c>
      <c r="F798">
        <f>IF(Table13[[#This Row],[Whether Franchise]]="No",0,1)</f>
        <v>0</v>
      </c>
      <c r="G798" t="s">
        <v>16</v>
      </c>
      <c r="H798" t="s">
        <v>38</v>
      </c>
      <c r="I798">
        <f>IF(Table13[[#This Row],[New Actor2]]="No",0,1)</f>
        <v>1</v>
      </c>
      <c r="J798" t="s">
        <v>18</v>
      </c>
      <c r="K798">
        <f>IF(Table13[[#This Row],[New Director2]]="No",0,1)</f>
        <v>1</v>
      </c>
      <c r="L798" t="s">
        <v>18</v>
      </c>
      <c r="M798">
        <f>IF(Table13[[#This Row],[New Music Director]]="No",0,1)</f>
        <v>0</v>
      </c>
      <c r="N798" t="s">
        <v>16</v>
      </c>
      <c r="O798" t="s">
        <v>2036</v>
      </c>
      <c r="P798" t="s">
        <v>2037</v>
      </c>
      <c r="Q798" t="s">
        <v>1917</v>
      </c>
      <c r="R798">
        <v>1</v>
      </c>
      <c r="S798" s="2">
        <v>4000000</v>
      </c>
      <c r="T798" s="2">
        <v>70000</v>
      </c>
      <c r="U798" t="str">
        <f t="shared" si="12"/>
        <v>Flop</v>
      </c>
    </row>
    <row r="799" spans="1:21" x14ac:dyDescent="0.3">
      <c r="A799" t="s">
        <v>2038</v>
      </c>
      <c r="B799">
        <f>IF(Table13[[#This Row],[Release Period2]]="Normal",1,0)</f>
        <v>1</v>
      </c>
      <c r="C799" t="s">
        <v>15</v>
      </c>
      <c r="D799">
        <f>IF(Table13[[#This Row],[Whether Remake]]="No",0,1)</f>
        <v>0</v>
      </c>
      <c r="E799" t="s">
        <v>16</v>
      </c>
      <c r="F799">
        <f>IF(Table13[[#This Row],[Whether Franchise]]="No",0,1)</f>
        <v>0</v>
      </c>
      <c r="G799" t="s">
        <v>16</v>
      </c>
      <c r="H799" t="s">
        <v>24</v>
      </c>
      <c r="I799">
        <f>IF(Table13[[#This Row],[New Actor2]]="No",0,1)</f>
        <v>1</v>
      </c>
      <c r="J799" t="s">
        <v>18</v>
      </c>
      <c r="K799">
        <f>IF(Table13[[#This Row],[New Director2]]="No",0,1)</f>
        <v>1</v>
      </c>
      <c r="L799" t="s">
        <v>18</v>
      </c>
      <c r="M799">
        <f>IF(Table13[[#This Row],[New Music Director]]="No",0,1)</f>
        <v>0</v>
      </c>
      <c r="N799" t="s">
        <v>16</v>
      </c>
      <c r="O799" t="s">
        <v>2039</v>
      </c>
      <c r="P799" t="s">
        <v>2040</v>
      </c>
      <c r="Q799" t="s">
        <v>369</v>
      </c>
      <c r="R799">
        <v>275</v>
      </c>
      <c r="S799" s="2">
        <v>60000000</v>
      </c>
      <c r="T799" s="2">
        <v>3600000</v>
      </c>
      <c r="U799" t="str">
        <f t="shared" si="12"/>
        <v>Flop</v>
      </c>
    </row>
    <row r="800" spans="1:21" x14ac:dyDescent="0.3">
      <c r="A800" t="s">
        <v>2041</v>
      </c>
      <c r="B800">
        <f>IF(Table13[[#This Row],[Release Period2]]="Normal",1,0)</f>
        <v>1</v>
      </c>
      <c r="C800" t="s">
        <v>15</v>
      </c>
      <c r="D800">
        <f>IF(Table13[[#This Row],[Whether Remake]]="No",0,1)</f>
        <v>0</v>
      </c>
      <c r="E800" t="s">
        <v>16</v>
      </c>
      <c r="F800">
        <f>IF(Table13[[#This Row],[Whether Franchise]]="No",0,1)</f>
        <v>0</v>
      </c>
      <c r="G800" t="s">
        <v>16</v>
      </c>
      <c r="H800" t="s">
        <v>24</v>
      </c>
      <c r="I800">
        <f>IF(Table13[[#This Row],[New Actor2]]="No",0,1)</f>
        <v>1</v>
      </c>
      <c r="J800" t="s">
        <v>18</v>
      </c>
      <c r="K800">
        <f>IF(Table13[[#This Row],[New Director2]]="No",0,1)</f>
        <v>0</v>
      </c>
      <c r="L800" t="s">
        <v>16</v>
      </c>
      <c r="M800">
        <f>IF(Table13[[#This Row],[New Music Director]]="No",0,1)</f>
        <v>0</v>
      </c>
      <c r="N800" t="s">
        <v>16</v>
      </c>
      <c r="O800" t="s">
        <v>2042</v>
      </c>
      <c r="P800" t="s">
        <v>2043</v>
      </c>
      <c r="Q800" t="s">
        <v>1170</v>
      </c>
      <c r="R800">
        <v>125</v>
      </c>
      <c r="S800" s="2">
        <v>20000000</v>
      </c>
      <c r="T800" s="2">
        <v>1625000</v>
      </c>
      <c r="U800" t="str">
        <f t="shared" si="12"/>
        <v>Flop</v>
      </c>
    </row>
    <row r="801" spans="1:21" x14ac:dyDescent="0.3">
      <c r="A801" t="s">
        <v>2044</v>
      </c>
      <c r="B801">
        <f>IF(Table13[[#This Row],[Release Period2]]="Normal",1,0)</f>
        <v>1</v>
      </c>
      <c r="C801" t="s">
        <v>15</v>
      </c>
      <c r="D801">
        <f>IF(Table13[[#This Row],[Whether Remake]]="No",0,1)</f>
        <v>0</v>
      </c>
      <c r="E801" t="s">
        <v>16</v>
      </c>
      <c r="F801">
        <f>IF(Table13[[#This Row],[Whether Franchise]]="No",0,1)</f>
        <v>0</v>
      </c>
      <c r="G801" t="s">
        <v>16</v>
      </c>
      <c r="H801" t="s">
        <v>118</v>
      </c>
      <c r="I801">
        <f>IF(Table13[[#This Row],[New Actor2]]="No",0,1)</f>
        <v>1</v>
      </c>
      <c r="J801" t="s">
        <v>18</v>
      </c>
      <c r="K801">
        <f>IF(Table13[[#This Row],[New Director2]]="No",0,1)</f>
        <v>1</v>
      </c>
      <c r="L801" t="s">
        <v>18</v>
      </c>
      <c r="M801">
        <f>IF(Table13[[#This Row],[New Music Director]]="No",0,1)</f>
        <v>0</v>
      </c>
      <c r="N801" t="s">
        <v>16</v>
      </c>
      <c r="O801" t="s">
        <v>2045</v>
      </c>
      <c r="P801" t="s">
        <v>2045</v>
      </c>
      <c r="Q801" t="s">
        <v>720</v>
      </c>
      <c r="R801">
        <v>40</v>
      </c>
      <c r="S801" s="2">
        <v>50000000</v>
      </c>
      <c r="T801" s="2">
        <v>1375000</v>
      </c>
      <c r="U801" t="str">
        <f t="shared" si="12"/>
        <v>Flop</v>
      </c>
    </row>
    <row r="802" spans="1:21" x14ac:dyDescent="0.3">
      <c r="A802" t="s">
        <v>2046</v>
      </c>
      <c r="B802">
        <f>IF(Table13[[#This Row],[Release Period2]]="Normal",1,0)</f>
        <v>1</v>
      </c>
      <c r="C802" t="s">
        <v>15</v>
      </c>
      <c r="D802">
        <f>IF(Table13[[#This Row],[Whether Remake]]="No",0,1)</f>
        <v>0</v>
      </c>
      <c r="E802" t="s">
        <v>16</v>
      </c>
      <c r="F802">
        <f>IF(Table13[[#This Row],[Whether Franchise]]="No",0,1)</f>
        <v>0</v>
      </c>
      <c r="G802" t="s">
        <v>16</v>
      </c>
      <c r="H802" t="s">
        <v>24</v>
      </c>
      <c r="I802">
        <f>IF(Table13[[#This Row],[New Actor2]]="No",0,1)</f>
        <v>1</v>
      </c>
      <c r="J802" t="s">
        <v>18</v>
      </c>
      <c r="K802">
        <f>IF(Table13[[#This Row],[New Director2]]="No",0,1)</f>
        <v>1</v>
      </c>
      <c r="L802" t="s">
        <v>18</v>
      </c>
      <c r="M802">
        <f>IF(Table13[[#This Row],[New Music Director]]="No",0,1)</f>
        <v>0</v>
      </c>
      <c r="N802" t="s">
        <v>16</v>
      </c>
      <c r="O802" t="s">
        <v>2047</v>
      </c>
      <c r="P802" t="s">
        <v>2048</v>
      </c>
      <c r="Q802" t="s">
        <v>99</v>
      </c>
      <c r="R802">
        <v>125</v>
      </c>
      <c r="S802" s="2">
        <v>25000000</v>
      </c>
      <c r="T802" s="2">
        <v>2000000</v>
      </c>
      <c r="U802" t="str">
        <f t="shared" si="12"/>
        <v>Flop</v>
      </c>
    </row>
    <row r="803" spans="1:21" x14ac:dyDescent="0.3">
      <c r="A803" t="s">
        <v>2049</v>
      </c>
      <c r="B803">
        <f>IF(Table13[[#This Row],[Release Period2]]="Normal",1,0)</f>
        <v>1</v>
      </c>
      <c r="C803" t="s">
        <v>15</v>
      </c>
      <c r="D803">
        <f>IF(Table13[[#This Row],[Whether Remake]]="No",0,1)</f>
        <v>0</v>
      </c>
      <c r="E803" t="s">
        <v>16</v>
      </c>
      <c r="F803">
        <f>IF(Table13[[#This Row],[Whether Franchise]]="No",0,1)</f>
        <v>0</v>
      </c>
      <c r="G803" t="s">
        <v>16</v>
      </c>
      <c r="H803" t="s">
        <v>29</v>
      </c>
      <c r="I803">
        <f>IF(Table13[[#This Row],[New Actor2]]="No",0,1)</f>
        <v>0</v>
      </c>
      <c r="J803" t="s">
        <v>16</v>
      </c>
      <c r="K803">
        <f>IF(Table13[[#This Row],[New Director2]]="No",0,1)</f>
        <v>0</v>
      </c>
      <c r="L803" t="s">
        <v>16</v>
      </c>
      <c r="M803">
        <f>IF(Table13[[#This Row],[New Music Director]]="No",0,1)</f>
        <v>1</v>
      </c>
      <c r="N803" t="s">
        <v>18</v>
      </c>
      <c r="O803" t="s">
        <v>2050</v>
      </c>
      <c r="P803" t="s">
        <v>2051</v>
      </c>
      <c r="Q803" t="s">
        <v>85</v>
      </c>
      <c r="R803">
        <v>125</v>
      </c>
      <c r="S803" s="2">
        <v>27500000</v>
      </c>
      <c r="T803" s="2">
        <v>1850000</v>
      </c>
      <c r="U803" t="str">
        <f t="shared" si="12"/>
        <v>Flop</v>
      </c>
    </row>
    <row r="804" spans="1:21" x14ac:dyDescent="0.3">
      <c r="A804" t="s">
        <v>2052</v>
      </c>
      <c r="B804">
        <f>IF(Table13[[#This Row],[Release Period2]]="Normal",1,0)</f>
        <v>0</v>
      </c>
      <c r="C804" t="s">
        <v>23</v>
      </c>
      <c r="D804">
        <f>IF(Table13[[#This Row],[Whether Remake]]="No",0,1)</f>
        <v>0</v>
      </c>
      <c r="E804" t="s">
        <v>16</v>
      </c>
      <c r="F804">
        <f>IF(Table13[[#This Row],[Whether Franchise]]="No",0,1)</f>
        <v>0</v>
      </c>
      <c r="G804" t="s">
        <v>16</v>
      </c>
      <c r="H804" t="s">
        <v>228</v>
      </c>
      <c r="I804">
        <f>IF(Table13[[#This Row],[New Actor2]]="No",0,1)</f>
        <v>0</v>
      </c>
      <c r="J804" t="s">
        <v>16</v>
      </c>
      <c r="K804">
        <f>IF(Table13[[#This Row],[New Director2]]="No",0,1)</f>
        <v>0</v>
      </c>
      <c r="L804" t="s">
        <v>16</v>
      </c>
      <c r="M804">
        <f>IF(Table13[[#This Row],[New Music Director]]="No",0,1)</f>
        <v>1</v>
      </c>
      <c r="N804" t="s">
        <v>18</v>
      </c>
      <c r="O804" t="s">
        <v>2050</v>
      </c>
      <c r="P804" t="s">
        <v>1472</v>
      </c>
      <c r="Q804" t="s">
        <v>2053</v>
      </c>
      <c r="R804">
        <v>30</v>
      </c>
      <c r="S804" s="2">
        <v>17500000</v>
      </c>
      <c r="T804" s="2">
        <v>525000</v>
      </c>
      <c r="U804" t="str">
        <f t="shared" si="12"/>
        <v>Flop</v>
      </c>
    </row>
    <row r="805" spans="1:21" x14ac:dyDescent="0.3">
      <c r="A805" t="s">
        <v>2054</v>
      </c>
      <c r="B805">
        <f>IF(Table13[[#This Row],[Release Period2]]="Normal",1,0)</f>
        <v>0</v>
      </c>
      <c r="C805" t="s">
        <v>23</v>
      </c>
      <c r="D805">
        <f>IF(Table13[[#This Row],[Whether Remake]]="No",0,1)</f>
        <v>0</v>
      </c>
      <c r="E805" t="s">
        <v>16</v>
      </c>
      <c r="F805">
        <f>IF(Table13[[#This Row],[Whether Franchise]]="No",0,1)</f>
        <v>0</v>
      </c>
      <c r="G805" t="s">
        <v>16</v>
      </c>
      <c r="H805" t="s">
        <v>38</v>
      </c>
      <c r="I805">
        <f>IF(Table13[[#This Row],[New Actor2]]="No",0,1)</f>
        <v>0</v>
      </c>
      <c r="J805" t="s">
        <v>16</v>
      </c>
      <c r="K805">
        <f>IF(Table13[[#This Row],[New Director2]]="No",0,1)</f>
        <v>0</v>
      </c>
      <c r="L805" t="s">
        <v>16</v>
      </c>
      <c r="M805">
        <f>IF(Table13[[#This Row],[New Music Director]]="No",0,1)</f>
        <v>0</v>
      </c>
      <c r="N805" t="s">
        <v>16</v>
      </c>
      <c r="O805" t="s">
        <v>2055</v>
      </c>
      <c r="P805" t="s">
        <v>233</v>
      </c>
      <c r="Q805" t="s">
        <v>1173</v>
      </c>
      <c r="R805">
        <v>3</v>
      </c>
      <c r="S805" s="2">
        <v>4000000</v>
      </c>
      <c r="T805" s="2">
        <v>2200000</v>
      </c>
      <c r="U805" t="str">
        <f t="shared" si="12"/>
        <v>Flop</v>
      </c>
    </row>
    <row r="806" spans="1:21" x14ac:dyDescent="0.3">
      <c r="A806" t="s">
        <v>2056</v>
      </c>
      <c r="B806">
        <f>IF(Table13[[#This Row],[Release Period2]]="Normal",1,0)</f>
        <v>1</v>
      </c>
      <c r="C806" t="s">
        <v>15</v>
      </c>
      <c r="D806">
        <f>IF(Table13[[#This Row],[Whether Remake]]="No",0,1)</f>
        <v>0</v>
      </c>
      <c r="E806" t="s">
        <v>16</v>
      </c>
      <c r="F806">
        <f>IF(Table13[[#This Row],[Whether Franchise]]="No",0,1)</f>
        <v>0</v>
      </c>
      <c r="G806" t="s">
        <v>16</v>
      </c>
      <c r="H806" t="s">
        <v>24</v>
      </c>
      <c r="I806">
        <f>IF(Table13[[#This Row],[New Actor2]]="No",0,1)</f>
        <v>0</v>
      </c>
      <c r="J806" t="s">
        <v>16</v>
      </c>
      <c r="K806">
        <f>IF(Table13[[#This Row],[New Director2]]="No",0,1)</f>
        <v>0</v>
      </c>
      <c r="L806" t="s">
        <v>16</v>
      </c>
      <c r="M806">
        <f>IF(Table13[[#This Row],[New Music Director]]="No",0,1)</f>
        <v>0</v>
      </c>
      <c r="N806" t="s">
        <v>16</v>
      </c>
      <c r="O806" t="s">
        <v>2055</v>
      </c>
      <c r="P806" t="s">
        <v>2057</v>
      </c>
      <c r="Q806" t="s">
        <v>99</v>
      </c>
      <c r="R806">
        <v>35</v>
      </c>
      <c r="S806" s="2">
        <v>15000000</v>
      </c>
      <c r="T806" s="2">
        <v>6543500</v>
      </c>
      <c r="U806" t="str">
        <f t="shared" si="12"/>
        <v>Flop</v>
      </c>
    </row>
    <row r="807" spans="1:21" x14ac:dyDescent="0.3">
      <c r="A807" t="s">
        <v>2058</v>
      </c>
      <c r="B807">
        <f>IF(Table13[[#This Row],[Release Period2]]="Normal",1,0)</f>
        <v>1</v>
      </c>
      <c r="C807" t="s">
        <v>15</v>
      </c>
      <c r="D807">
        <f>IF(Table13[[#This Row],[Whether Remake]]="No",0,1)</f>
        <v>0</v>
      </c>
      <c r="E807" t="s">
        <v>16</v>
      </c>
      <c r="F807">
        <f>IF(Table13[[#This Row],[Whether Franchise]]="No",0,1)</f>
        <v>0</v>
      </c>
      <c r="G807" t="s">
        <v>16</v>
      </c>
      <c r="H807" t="s">
        <v>24</v>
      </c>
      <c r="I807">
        <f>IF(Table13[[#This Row],[New Actor2]]="No",0,1)</f>
        <v>1</v>
      </c>
      <c r="J807" t="s">
        <v>18</v>
      </c>
      <c r="K807">
        <f>IF(Table13[[#This Row],[New Director2]]="No",0,1)</f>
        <v>1</v>
      </c>
      <c r="L807" t="s">
        <v>18</v>
      </c>
      <c r="M807">
        <f>IF(Table13[[#This Row],[New Music Director]]="No",0,1)</f>
        <v>1</v>
      </c>
      <c r="N807" t="s">
        <v>18</v>
      </c>
      <c r="O807" t="s">
        <v>2059</v>
      </c>
      <c r="P807" t="s">
        <v>1081</v>
      </c>
      <c r="Q807" t="s">
        <v>2060</v>
      </c>
      <c r="R807">
        <v>5</v>
      </c>
      <c r="S807" s="2">
        <v>20000000</v>
      </c>
      <c r="T807" s="2">
        <v>400000</v>
      </c>
      <c r="U807" t="str">
        <f t="shared" si="12"/>
        <v>Flop</v>
      </c>
    </row>
    <row r="808" spans="1:21" x14ac:dyDescent="0.3">
      <c r="A808" t="s">
        <v>2061</v>
      </c>
      <c r="B808">
        <f>IF(Table13[[#This Row],[Release Period2]]="Normal",1,0)</f>
        <v>1</v>
      </c>
      <c r="C808" t="s">
        <v>15</v>
      </c>
      <c r="D808">
        <f>IF(Table13[[#This Row],[Whether Remake]]="No",0,1)</f>
        <v>0</v>
      </c>
      <c r="E808" t="s">
        <v>16</v>
      </c>
      <c r="F808">
        <f>IF(Table13[[#This Row],[Whether Franchise]]="No",0,1)</f>
        <v>0</v>
      </c>
      <c r="G808" t="s">
        <v>16</v>
      </c>
      <c r="H808" t="s">
        <v>118</v>
      </c>
      <c r="I808">
        <f>IF(Table13[[#This Row],[New Actor2]]="No",0,1)</f>
        <v>1</v>
      </c>
      <c r="J808" t="s">
        <v>18</v>
      </c>
      <c r="K808">
        <f>IF(Table13[[#This Row],[New Director2]]="No",0,1)</f>
        <v>1</v>
      </c>
      <c r="L808" t="s">
        <v>18</v>
      </c>
      <c r="M808">
        <f>IF(Table13[[#This Row],[New Music Director]]="No",0,1)</f>
        <v>1</v>
      </c>
      <c r="N808" t="s">
        <v>18</v>
      </c>
      <c r="O808" t="s">
        <v>2062</v>
      </c>
      <c r="P808" t="s">
        <v>2063</v>
      </c>
      <c r="Q808" t="s">
        <v>2064</v>
      </c>
      <c r="R808">
        <v>25</v>
      </c>
      <c r="S808" s="2">
        <v>17500000</v>
      </c>
      <c r="T808" s="2">
        <v>250000</v>
      </c>
      <c r="U808" t="str">
        <f t="shared" si="12"/>
        <v>Flop</v>
      </c>
    </row>
    <row r="809" spans="1:21" x14ac:dyDescent="0.3">
      <c r="A809" t="s">
        <v>2065</v>
      </c>
      <c r="B809">
        <f>IF(Table13[[#This Row],[Release Period2]]="Normal",1,0)</f>
        <v>1</v>
      </c>
      <c r="C809" t="s">
        <v>15</v>
      </c>
      <c r="D809">
        <f>IF(Table13[[#This Row],[Whether Remake]]="No",0,1)</f>
        <v>0</v>
      </c>
      <c r="E809" t="s">
        <v>16</v>
      </c>
      <c r="F809">
        <f>IF(Table13[[#This Row],[Whether Franchise]]="No",0,1)</f>
        <v>0</v>
      </c>
      <c r="G809" t="s">
        <v>16</v>
      </c>
      <c r="H809" t="s">
        <v>24</v>
      </c>
      <c r="I809">
        <f>IF(Table13[[#This Row],[New Actor2]]="No",0,1)</f>
        <v>1</v>
      </c>
      <c r="J809" t="s">
        <v>18</v>
      </c>
      <c r="K809">
        <f>IF(Table13[[#This Row],[New Director2]]="No",0,1)</f>
        <v>0</v>
      </c>
      <c r="L809" t="s">
        <v>16</v>
      </c>
      <c r="M809">
        <f>IF(Table13[[#This Row],[New Music Director]]="No",0,1)</f>
        <v>0</v>
      </c>
      <c r="N809" t="s">
        <v>16</v>
      </c>
      <c r="O809" t="s">
        <v>2066</v>
      </c>
      <c r="P809" t="s">
        <v>2067</v>
      </c>
      <c r="Q809" t="s">
        <v>1212</v>
      </c>
      <c r="R809">
        <v>30</v>
      </c>
      <c r="S809" s="2">
        <v>12500000</v>
      </c>
      <c r="T809" s="2">
        <v>6665250</v>
      </c>
      <c r="U809" t="str">
        <f t="shared" si="12"/>
        <v>Flop</v>
      </c>
    </row>
    <row r="810" spans="1:21" x14ac:dyDescent="0.3">
      <c r="A810" t="s">
        <v>2068</v>
      </c>
      <c r="B810">
        <f>IF(Table13[[#This Row],[Release Period2]]="Normal",1,0)</f>
        <v>1</v>
      </c>
      <c r="C810" t="s">
        <v>15</v>
      </c>
      <c r="D810">
        <f>IF(Table13[[#This Row],[Whether Remake]]="No",0,1)</f>
        <v>0</v>
      </c>
      <c r="E810" t="s">
        <v>16</v>
      </c>
      <c r="F810">
        <f>IF(Table13[[#This Row],[Whether Franchise]]="No",0,1)</f>
        <v>0</v>
      </c>
      <c r="G810" t="s">
        <v>16</v>
      </c>
      <c r="H810" t="s">
        <v>42</v>
      </c>
      <c r="I810">
        <f>IF(Table13[[#This Row],[New Actor2]]="No",0,1)</f>
        <v>0</v>
      </c>
      <c r="J810" t="s">
        <v>16</v>
      </c>
      <c r="K810">
        <f>IF(Table13[[#This Row],[New Director2]]="No",0,1)</f>
        <v>0</v>
      </c>
      <c r="L810" t="s">
        <v>16</v>
      </c>
      <c r="M810">
        <f>IF(Table13[[#This Row],[New Music Director]]="No",0,1)</f>
        <v>0</v>
      </c>
      <c r="N810" t="s">
        <v>16</v>
      </c>
      <c r="O810" t="s">
        <v>417</v>
      </c>
      <c r="P810" t="s">
        <v>2069</v>
      </c>
      <c r="Q810" t="s">
        <v>1162</v>
      </c>
      <c r="R810">
        <v>450</v>
      </c>
      <c r="S810" s="2">
        <v>70000000</v>
      </c>
      <c r="T810" s="2">
        <v>5700000</v>
      </c>
      <c r="U810" t="str">
        <f t="shared" si="12"/>
        <v>Flop</v>
      </c>
    </row>
    <row r="811" spans="1:21" x14ac:dyDescent="0.3">
      <c r="A811" t="s">
        <v>2070</v>
      </c>
      <c r="B811">
        <f>IF(Table13[[#This Row],[Release Period2]]="Normal",1,0)</f>
        <v>1</v>
      </c>
      <c r="C811" t="s">
        <v>15</v>
      </c>
      <c r="D811">
        <f>IF(Table13[[#This Row],[Whether Remake]]="No",0,1)</f>
        <v>0</v>
      </c>
      <c r="E811" t="s">
        <v>16</v>
      </c>
      <c r="F811">
        <f>IF(Table13[[#This Row],[Whether Franchise]]="No",0,1)</f>
        <v>0</v>
      </c>
      <c r="G811" t="s">
        <v>16</v>
      </c>
      <c r="H811" t="s">
        <v>64</v>
      </c>
      <c r="I811">
        <f>IF(Table13[[#This Row],[New Actor2]]="No",0,1)</f>
        <v>1</v>
      </c>
      <c r="J811" t="s">
        <v>18</v>
      </c>
      <c r="K811">
        <f>IF(Table13[[#This Row],[New Director2]]="No",0,1)</f>
        <v>1</v>
      </c>
      <c r="L811" t="s">
        <v>18</v>
      </c>
      <c r="M811">
        <f>IF(Table13[[#This Row],[New Music Director]]="No",0,1)</f>
        <v>0</v>
      </c>
      <c r="N811" t="s">
        <v>16</v>
      </c>
      <c r="O811" t="s">
        <v>2071</v>
      </c>
      <c r="P811" t="s">
        <v>2072</v>
      </c>
      <c r="Q811" t="s">
        <v>2073</v>
      </c>
      <c r="R811">
        <v>70</v>
      </c>
      <c r="S811" s="2">
        <v>30000000</v>
      </c>
      <c r="T811" s="2">
        <v>1100000</v>
      </c>
      <c r="U811" t="str">
        <f t="shared" si="12"/>
        <v>Flop</v>
      </c>
    </row>
    <row r="812" spans="1:21" x14ac:dyDescent="0.3">
      <c r="A812" t="s">
        <v>2074</v>
      </c>
      <c r="B812">
        <f>IF(Table13[[#This Row],[Release Period2]]="Normal",1,0)</f>
        <v>1</v>
      </c>
      <c r="C812" t="s">
        <v>15</v>
      </c>
      <c r="D812">
        <f>IF(Table13[[#This Row],[Whether Remake]]="No",0,1)</f>
        <v>0</v>
      </c>
      <c r="E812" t="s">
        <v>16</v>
      </c>
      <c r="F812">
        <f>IF(Table13[[#This Row],[Whether Franchise]]="No",0,1)</f>
        <v>0</v>
      </c>
      <c r="G812" t="s">
        <v>16</v>
      </c>
      <c r="H812" t="s">
        <v>24</v>
      </c>
      <c r="I812">
        <f>IF(Table13[[#This Row],[New Actor2]]="No",0,1)</f>
        <v>0</v>
      </c>
      <c r="J812" t="s">
        <v>16</v>
      </c>
      <c r="K812">
        <f>IF(Table13[[#This Row],[New Director2]]="No",0,1)</f>
        <v>0</v>
      </c>
      <c r="L812" t="s">
        <v>16</v>
      </c>
      <c r="M812">
        <f>IF(Table13[[#This Row],[New Music Director]]="No",0,1)</f>
        <v>1</v>
      </c>
      <c r="N812" t="s">
        <v>18</v>
      </c>
      <c r="O812" t="s">
        <v>2075</v>
      </c>
      <c r="P812" t="s">
        <v>2076</v>
      </c>
      <c r="Q812" t="s">
        <v>2077</v>
      </c>
      <c r="R812">
        <v>3</v>
      </c>
      <c r="S812" s="2">
        <v>4500000</v>
      </c>
      <c r="T812" s="2">
        <v>650000</v>
      </c>
      <c r="U812" t="str">
        <f t="shared" si="12"/>
        <v>Flop</v>
      </c>
    </row>
    <row r="813" spans="1:21" x14ac:dyDescent="0.3">
      <c r="A813" t="s">
        <v>2078</v>
      </c>
      <c r="B813">
        <f>IF(Table13[[#This Row],[Release Period2]]="Normal",1,0)</f>
        <v>1</v>
      </c>
      <c r="C813" t="s">
        <v>15</v>
      </c>
      <c r="D813">
        <f>IF(Table13[[#This Row],[Whether Remake]]="No",0,1)</f>
        <v>0</v>
      </c>
      <c r="E813" t="s">
        <v>16</v>
      </c>
      <c r="F813">
        <f>IF(Table13[[#This Row],[Whether Franchise]]="No",0,1)</f>
        <v>0</v>
      </c>
      <c r="G813" t="s">
        <v>16</v>
      </c>
      <c r="H813" t="s">
        <v>38</v>
      </c>
      <c r="I813">
        <f>IF(Table13[[#This Row],[New Actor2]]="No",0,1)</f>
        <v>0</v>
      </c>
      <c r="J813" t="s">
        <v>16</v>
      </c>
      <c r="K813">
        <f>IF(Table13[[#This Row],[New Director2]]="No",0,1)</f>
        <v>0</v>
      </c>
      <c r="L813" t="s">
        <v>16</v>
      </c>
      <c r="M813">
        <f>IF(Table13[[#This Row],[New Music Director]]="No",0,1)</f>
        <v>0</v>
      </c>
      <c r="N813" t="s">
        <v>16</v>
      </c>
      <c r="O813" t="s">
        <v>2075</v>
      </c>
      <c r="P813" t="s">
        <v>1149</v>
      </c>
      <c r="Q813" t="s">
        <v>1150</v>
      </c>
      <c r="R813">
        <v>8</v>
      </c>
      <c r="S813" s="2">
        <v>4000000</v>
      </c>
      <c r="T813" s="2">
        <v>650000</v>
      </c>
      <c r="U813" t="str">
        <f t="shared" si="12"/>
        <v>Flop</v>
      </c>
    </row>
    <row r="814" spans="1:21" x14ac:dyDescent="0.3">
      <c r="A814" t="s">
        <v>2079</v>
      </c>
      <c r="B814">
        <f>IF(Table13[[#This Row],[Release Period2]]="Normal",1,0)</f>
        <v>0</v>
      </c>
      <c r="C814" t="s">
        <v>23</v>
      </c>
      <c r="D814">
        <f>IF(Table13[[#This Row],[Whether Remake]]="No",0,1)</f>
        <v>0</v>
      </c>
      <c r="E814" t="s">
        <v>16</v>
      </c>
      <c r="F814">
        <f>IF(Table13[[#This Row],[Whether Franchise]]="No",0,1)</f>
        <v>0</v>
      </c>
      <c r="G814" t="s">
        <v>16</v>
      </c>
      <c r="H814" t="s">
        <v>24</v>
      </c>
      <c r="I814">
        <f>IF(Table13[[#This Row],[New Actor2]]="No",0,1)</f>
        <v>0</v>
      </c>
      <c r="J814" t="s">
        <v>16</v>
      </c>
      <c r="K814">
        <f>IF(Table13[[#This Row],[New Director2]]="No",0,1)</f>
        <v>0</v>
      </c>
      <c r="L814" t="s">
        <v>16</v>
      </c>
      <c r="M814">
        <f>IF(Table13[[#This Row],[New Music Director]]="No",0,1)</f>
        <v>1</v>
      </c>
      <c r="N814" t="s">
        <v>18</v>
      </c>
      <c r="O814" t="s">
        <v>2075</v>
      </c>
      <c r="P814" t="s">
        <v>202</v>
      </c>
      <c r="Q814" t="s">
        <v>2080</v>
      </c>
      <c r="R814">
        <v>5</v>
      </c>
      <c r="S814" s="2">
        <v>7000000</v>
      </c>
      <c r="T814" s="2">
        <v>250000</v>
      </c>
      <c r="U814" t="str">
        <f t="shared" si="12"/>
        <v>Flop</v>
      </c>
    </row>
    <row r="815" spans="1:21" x14ac:dyDescent="0.3">
      <c r="A815" t="s">
        <v>2081</v>
      </c>
      <c r="B815">
        <f>IF(Table13[[#This Row],[Release Period2]]="Normal",1,0)</f>
        <v>0</v>
      </c>
      <c r="C815" t="s">
        <v>23</v>
      </c>
      <c r="D815">
        <f>IF(Table13[[#This Row],[Whether Remake]]="No",0,1)</f>
        <v>0</v>
      </c>
      <c r="E815" t="s">
        <v>16</v>
      </c>
      <c r="F815">
        <f>IF(Table13[[#This Row],[Whether Franchise]]="No",0,1)</f>
        <v>0</v>
      </c>
      <c r="G815" t="s">
        <v>16</v>
      </c>
      <c r="H815" t="s">
        <v>29</v>
      </c>
      <c r="I815">
        <f>IF(Table13[[#This Row],[New Actor2]]="No",0,1)</f>
        <v>0</v>
      </c>
      <c r="J815" t="s">
        <v>16</v>
      </c>
      <c r="K815">
        <f>IF(Table13[[#This Row],[New Director2]]="No",0,1)</f>
        <v>0</v>
      </c>
      <c r="L815" t="s">
        <v>16</v>
      </c>
      <c r="M815">
        <f>IF(Table13[[#This Row],[New Music Director]]="No",0,1)</f>
        <v>0</v>
      </c>
      <c r="N815" t="s">
        <v>16</v>
      </c>
      <c r="O815" t="s">
        <v>2082</v>
      </c>
      <c r="P815" t="s">
        <v>2083</v>
      </c>
      <c r="Q815" t="s">
        <v>611</v>
      </c>
      <c r="R815">
        <v>25</v>
      </c>
      <c r="S815" s="2">
        <v>20000000</v>
      </c>
      <c r="T815" s="2">
        <v>400000</v>
      </c>
      <c r="U815" t="str">
        <f t="shared" si="12"/>
        <v>Flop</v>
      </c>
    </row>
    <row r="816" spans="1:21" x14ac:dyDescent="0.3">
      <c r="A816" t="s">
        <v>2084</v>
      </c>
      <c r="B816">
        <f>IF(Table13[[#This Row],[Release Period2]]="Normal",1,0)</f>
        <v>1</v>
      </c>
      <c r="C816" t="s">
        <v>15</v>
      </c>
      <c r="D816">
        <f>IF(Table13[[#This Row],[Whether Remake]]="No",0,1)</f>
        <v>0</v>
      </c>
      <c r="E816" t="s">
        <v>16</v>
      </c>
      <c r="F816">
        <f>IF(Table13[[#This Row],[Whether Franchise]]="No",0,1)</f>
        <v>0</v>
      </c>
      <c r="G816" t="s">
        <v>16</v>
      </c>
      <c r="H816" t="s">
        <v>24</v>
      </c>
      <c r="I816">
        <f>IF(Table13[[#This Row],[New Actor2]]="No",0,1)</f>
        <v>1</v>
      </c>
      <c r="J816" t="s">
        <v>18</v>
      </c>
      <c r="K816">
        <f>IF(Table13[[#This Row],[New Director2]]="No",0,1)</f>
        <v>0</v>
      </c>
      <c r="L816" t="s">
        <v>16</v>
      </c>
      <c r="M816">
        <f>IF(Table13[[#This Row],[New Music Director]]="No",0,1)</f>
        <v>0</v>
      </c>
      <c r="N816" t="s">
        <v>16</v>
      </c>
      <c r="O816" t="s">
        <v>2085</v>
      </c>
      <c r="P816" t="s">
        <v>655</v>
      </c>
      <c r="Q816" t="s">
        <v>222</v>
      </c>
      <c r="R816">
        <v>1250</v>
      </c>
      <c r="S816" s="2">
        <v>240000000</v>
      </c>
      <c r="T816" s="2">
        <v>53000000</v>
      </c>
      <c r="U816" t="str">
        <f t="shared" si="12"/>
        <v>Flop</v>
      </c>
    </row>
    <row r="817" spans="1:21" x14ac:dyDescent="0.3">
      <c r="A817" t="s">
        <v>2086</v>
      </c>
      <c r="B817">
        <f>IF(Table13[[#This Row],[Release Period2]]="Normal",1,0)</f>
        <v>1</v>
      </c>
      <c r="C817" t="s">
        <v>15</v>
      </c>
      <c r="D817">
        <f>IF(Table13[[#This Row],[Whether Remake]]="No",0,1)</f>
        <v>0</v>
      </c>
      <c r="E817" t="s">
        <v>16</v>
      </c>
      <c r="F817">
        <f>IF(Table13[[#This Row],[Whether Franchise]]="No",0,1)</f>
        <v>0</v>
      </c>
      <c r="G817" t="s">
        <v>16</v>
      </c>
      <c r="H817" t="s">
        <v>42</v>
      </c>
      <c r="I817">
        <f>IF(Table13[[#This Row],[New Actor2]]="No",0,1)</f>
        <v>0</v>
      </c>
      <c r="J817" t="s">
        <v>16</v>
      </c>
      <c r="K817">
        <f>IF(Table13[[#This Row],[New Director2]]="No",0,1)</f>
        <v>0</v>
      </c>
      <c r="L817" t="s">
        <v>16</v>
      </c>
      <c r="M817">
        <f>IF(Table13[[#This Row],[New Music Director]]="No",0,1)</f>
        <v>0</v>
      </c>
      <c r="N817" t="s">
        <v>16</v>
      </c>
      <c r="O817" t="s">
        <v>2087</v>
      </c>
      <c r="P817" t="s">
        <v>2088</v>
      </c>
      <c r="Q817" t="s">
        <v>246</v>
      </c>
      <c r="R817">
        <v>200</v>
      </c>
      <c r="S817" s="2">
        <v>47500000</v>
      </c>
      <c r="T817" s="2">
        <v>8400000</v>
      </c>
      <c r="U817" t="str">
        <f t="shared" si="12"/>
        <v>Flop</v>
      </c>
    </row>
    <row r="818" spans="1:21" x14ac:dyDescent="0.3">
      <c r="A818" t="s">
        <v>2089</v>
      </c>
      <c r="B818">
        <f>IF(Table13[[#This Row],[Release Period2]]="Normal",1,0)</f>
        <v>1</v>
      </c>
      <c r="C818" t="s">
        <v>15</v>
      </c>
      <c r="D818">
        <f>IF(Table13[[#This Row],[Whether Remake]]="No",0,1)</f>
        <v>0</v>
      </c>
      <c r="E818" t="s">
        <v>16</v>
      </c>
      <c r="F818">
        <f>IF(Table13[[#This Row],[Whether Franchise]]="No",0,1)</f>
        <v>0</v>
      </c>
      <c r="G818" t="s">
        <v>16</v>
      </c>
      <c r="H818" t="s">
        <v>55</v>
      </c>
      <c r="I818">
        <f>IF(Table13[[#This Row],[New Actor2]]="No",0,1)</f>
        <v>0</v>
      </c>
      <c r="J818" t="s">
        <v>16</v>
      </c>
      <c r="K818">
        <f>IF(Table13[[#This Row],[New Director2]]="No",0,1)</f>
        <v>0</v>
      </c>
      <c r="L818" t="s">
        <v>16</v>
      </c>
      <c r="M818">
        <f>IF(Table13[[#This Row],[New Music Director]]="No",0,1)</f>
        <v>0</v>
      </c>
      <c r="N818" t="s">
        <v>16</v>
      </c>
      <c r="O818" t="s">
        <v>2087</v>
      </c>
      <c r="P818" t="s">
        <v>394</v>
      </c>
      <c r="Q818" t="s">
        <v>150</v>
      </c>
      <c r="R818">
        <v>350</v>
      </c>
      <c r="S818" s="2">
        <v>45000000</v>
      </c>
      <c r="T818" s="2">
        <v>19786000</v>
      </c>
      <c r="U818" t="str">
        <f t="shared" si="12"/>
        <v>Flop</v>
      </c>
    </row>
    <row r="819" spans="1:21" x14ac:dyDescent="0.3">
      <c r="A819" t="s">
        <v>2090</v>
      </c>
      <c r="B819">
        <f>IF(Table13[[#This Row],[Release Period2]]="Normal",1,0)</f>
        <v>1</v>
      </c>
      <c r="C819" t="s">
        <v>15</v>
      </c>
      <c r="D819">
        <f>IF(Table13[[#This Row],[Whether Remake]]="No",0,1)</f>
        <v>0</v>
      </c>
      <c r="E819" t="s">
        <v>16</v>
      </c>
      <c r="F819">
        <f>IF(Table13[[#This Row],[Whether Franchise]]="No",0,1)</f>
        <v>0</v>
      </c>
      <c r="G819" t="s">
        <v>16</v>
      </c>
      <c r="H819" t="s">
        <v>24</v>
      </c>
      <c r="I819">
        <f>IF(Table13[[#This Row],[New Actor2]]="No",0,1)</f>
        <v>0</v>
      </c>
      <c r="J819" t="s">
        <v>16</v>
      </c>
      <c r="K819">
        <f>IF(Table13[[#This Row],[New Director2]]="No",0,1)</f>
        <v>0</v>
      </c>
      <c r="L819" t="s">
        <v>16</v>
      </c>
      <c r="M819">
        <f>IF(Table13[[#This Row],[New Music Director]]="No",0,1)</f>
        <v>0</v>
      </c>
      <c r="N819" t="s">
        <v>16</v>
      </c>
      <c r="O819" t="s">
        <v>2087</v>
      </c>
      <c r="P819" t="s">
        <v>394</v>
      </c>
      <c r="Q819" t="s">
        <v>99</v>
      </c>
      <c r="R819">
        <v>90</v>
      </c>
      <c r="S819" s="2">
        <v>35000000</v>
      </c>
      <c r="T819" s="2">
        <v>2300000</v>
      </c>
      <c r="U819" t="str">
        <f t="shared" si="12"/>
        <v>Flop</v>
      </c>
    </row>
    <row r="820" spans="1:21" x14ac:dyDescent="0.3">
      <c r="A820" t="s">
        <v>2091</v>
      </c>
      <c r="B820">
        <f>IF(Table13[[#This Row],[Release Period2]]="Normal",1,0)</f>
        <v>1</v>
      </c>
      <c r="C820" t="s">
        <v>15</v>
      </c>
      <c r="D820">
        <f>IF(Table13[[#This Row],[Whether Remake]]="No",0,1)</f>
        <v>0</v>
      </c>
      <c r="E820" t="s">
        <v>16</v>
      </c>
      <c r="F820">
        <f>IF(Table13[[#This Row],[Whether Franchise]]="No",0,1)</f>
        <v>0</v>
      </c>
      <c r="G820" t="s">
        <v>16</v>
      </c>
      <c r="H820" t="s">
        <v>29</v>
      </c>
      <c r="I820">
        <f>IF(Table13[[#This Row],[New Actor2]]="No",0,1)</f>
        <v>0</v>
      </c>
      <c r="J820" t="s">
        <v>16</v>
      </c>
      <c r="K820">
        <f>IF(Table13[[#This Row],[New Director2]]="No",0,1)</f>
        <v>0</v>
      </c>
      <c r="L820" t="s">
        <v>16</v>
      </c>
      <c r="M820">
        <f>IF(Table13[[#This Row],[New Music Director]]="No",0,1)</f>
        <v>0</v>
      </c>
      <c r="N820" t="s">
        <v>16</v>
      </c>
      <c r="O820" t="s">
        <v>2087</v>
      </c>
      <c r="P820" t="s">
        <v>394</v>
      </c>
      <c r="Q820" t="s">
        <v>975</v>
      </c>
      <c r="R820">
        <v>900</v>
      </c>
      <c r="S820" s="2">
        <v>120000000</v>
      </c>
      <c r="T820" s="2">
        <v>22800000</v>
      </c>
      <c r="U820" t="str">
        <f t="shared" si="12"/>
        <v>Flop</v>
      </c>
    </row>
    <row r="821" spans="1:21" x14ac:dyDescent="0.3">
      <c r="A821" t="s">
        <v>2092</v>
      </c>
      <c r="B821">
        <f>IF(Table13[[#This Row],[Release Period2]]="Normal",1,0)</f>
        <v>1</v>
      </c>
      <c r="C821" t="s">
        <v>15</v>
      </c>
      <c r="D821">
        <f>IF(Table13[[#This Row],[Whether Remake]]="No",0,1)</f>
        <v>0</v>
      </c>
      <c r="E821" t="s">
        <v>16</v>
      </c>
      <c r="F821">
        <f>IF(Table13[[#This Row],[Whether Franchise]]="No",0,1)</f>
        <v>0</v>
      </c>
      <c r="G821" t="s">
        <v>16</v>
      </c>
      <c r="H821" t="s">
        <v>64</v>
      </c>
      <c r="I821">
        <f>IF(Table13[[#This Row],[New Actor2]]="No",0,1)</f>
        <v>0</v>
      </c>
      <c r="J821" t="s">
        <v>16</v>
      </c>
      <c r="K821">
        <f>IF(Table13[[#This Row],[New Director2]]="No",0,1)</f>
        <v>0</v>
      </c>
      <c r="L821" t="s">
        <v>16</v>
      </c>
      <c r="M821">
        <f>IF(Table13[[#This Row],[New Music Director]]="No",0,1)</f>
        <v>0</v>
      </c>
      <c r="N821" t="s">
        <v>16</v>
      </c>
      <c r="O821" t="s">
        <v>2087</v>
      </c>
      <c r="P821" t="s">
        <v>987</v>
      </c>
      <c r="Q821" t="s">
        <v>212</v>
      </c>
      <c r="R821">
        <v>80</v>
      </c>
      <c r="S821" s="2">
        <v>37500000</v>
      </c>
      <c r="T821" s="2">
        <v>10226250</v>
      </c>
      <c r="U821" t="str">
        <f t="shared" si="12"/>
        <v>Flop</v>
      </c>
    </row>
    <row r="822" spans="1:21" x14ac:dyDescent="0.3">
      <c r="A822" t="s">
        <v>2093</v>
      </c>
      <c r="B822">
        <f>IF(Table13[[#This Row],[Release Period2]]="Normal",1,0)</f>
        <v>1</v>
      </c>
      <c r="C822" t="s">
        <v>15</v>
      </c>
      <c r="D822">
        <f>IF(Table13[[#This Row],[Whether Remake]]="No",0,1)</f>
        <v>0</v>
      </c>
      <c r="E822" t="s">
        <v>16</v>
      </c>
      <c r="F822">
        <f>IF(Table13[[#This Row],[Whether Franchise]]="No",0,1)</f>
        <v>0</v>
      </c>
      <c r="G822" t="s">
        <v>16</v>
      </c>
      <c r="H822" t="s">
        <v>24</v>
      </c>
      <c r="I822">
        <f>IF(Table13[[#This Row],[New Actor2]]="No",0,1)</f>
        <v>0</v>
      </c>
      <c r="J822" t="s">
        <v>16</v>
      </c>
      <c r="K822">
        <f>IF(Table13[[#This Row],[New Director2]]="No",0,1)</f>
        <v>1</v>
      </c>
      <c r="L822" t="s">
        <v>18</v>
      </c>
      <c r="M822">
        <f>IF(Table13[[#This Row],[New Music Director]]="No",0,1)</f>
        <v>0</v>
      </c>
      <c r="N822" t="s">
        <v>16</v>
      </c>
      <c r="O822" t="s">
        <v>2087</v>
      </c>
      <c r="P822" t="s">
        <v>2094</v>
      </c>
      <c r="Q822" t="s">
        <v>611</v>
      </c>
      <c r="R822">
        <v>125</v>
      </c>
      <c r="S822" s="2">
        <v>32500000</v>
      </c>
      <c r="T822" s="2">
        <v>2725000</v>
      </c>
      <c r="U822" t="str">
        <f t="shared" si="12"/>
        <v>Flop</v>
      </c>
    </row>
    <row r="823" spans="1:21" x14ac:dyDescent="0.3">
      <c r="A823" t="s">
        <v>2095</v>
      </c>
      <c r="B823">
        <f>IF(Table13[[#This Row],[Release Period2]]="Normal",1,0)</f>
        <v>1</v>
      </c>
      <c r="C823" t="s">
        <v>15</v>
      </c>
      <c r="D823">
        <f>IF(Table13[[#This Row],[Whether Remake]]="No",0,1)</f>
        <v>0</v>
      </c>
      <c r="E823" t="s">
        <v>16</v>
      </c>
      <c r="F823">
        <f>IF(Table13[[#This Row],[Whether Franchise]]="No",0,1)</f>
        <v>0</v>
      </c>
      <c r="G823" t="s">
        <v>16</v>
      </c>
      <c r="H823" t="s">
        <v>29</v>
      </c>
      <c r="I823">
        <f>IF(Table13[[#This Row],[New Actor2]]="No",0,1)</f>
        <v>0</v>
      </c>
      <c r="J823" t="s">
        <v>16</v>
      </c>
      <c r="K823">
        <f>IF(Table13[[#This Row],[New Director2]]="No",0,1)</f>
        <v>1</v>
      </c>
      <c r="L823" t="s">
        <v>18</v>
      </c>
      <c r="M823">
        <f>IF(Table13[[#This Row],[New Music Director]]="No",0,1)</f>
        <v>0</v>
      </c>
      <c r="N823" t="s">
        <v>16</v>
      </c>
      <c r="O823" t="s">
        <v>2087</v>
      </c>
      <c r="P823" t="s">
        <v>2096</v>
      </c>
      <c r="Q823" t="s">
        <v>2097</v>
      </c>
      <c r="R823">
        <v>2</v>
      </c>
      <c r="S823" s="2">
        <v>10000000</v>
      </c>
      <c r="T823" s="2">
        <v>72500</v>
      </c>
      <c r="U823" t="str">
        <f t="shared" si="12"/>
        <v>Flop</v>
      </c>
    </row>
    <row r="824" spans="1:21" x14ac:dyDescent="0.3">
      <c r="A824" t="s">
        <v>2098</v>
      </c>
      <c r="B824">
        <f>IF(Table13[[#This Row],[Release Period2]]="Normal",1,0)</f>
        <v>0</v>
      </c>
      <c r="C824" t="s">
        <v>23</v>
      </c>
      <c r="D824">
        <f>IF(Table13[[#This Row],[Whether Remake]]="No",0,1)</f>
        <v>0</v>
      </c>
      <c r="E824" t="s">
        <v>16</v>
      </c>
      <c r="F824">
        <f>IF(Table13[[#This Row],[Whether Franchise]]="No",0,1)</f>
        <v>0</v>
      </c>
      <c r="G824" t="s">
        <v>16</v>
      </c>
      <c r="H824" t="s">
        <v>64</v>
      </c>
      <c r="I824">
        <f>IF(Table13[[#This Row],[New Actor2]]="No",0,1)</f>
        <v>0</v>
      </c>
      <c r="J824" t="s">
        <v>16</v>
      </c>
      <c r="K824">
        <f>IF(Table13[[#This Row],[New Director2]]="No",0,1)</f>
        <v>0</v>
      </c>
      <c r="L824" t="s">
        <v>16</v>
      </c>
      <c r="M824">
        <f>IF(Table13[[#This Row],[New Music Director]]="No",0,1)</f>
        <v>0</v>
      </c>
      <c r="N824" t="s">
        <v>16</v>
      </c>
      <c r="O824" t="s">
        <v>2087</v>
      </c>
      <c r="P824" t="s">
        <v>2099</v>
      </c>
      <c r="Q824" t="s">
        <v>125</v>
      </c>
      <c r="R824">
        <v>35</v>
      </c>
      <c r="S824" s="2">
        <v>22500000</v>
      </c>
      <c r="T824" s="2">
        <v>2500000</v>
      </c>
      <c r="U824" t="str">
        <f t="shared" si="12"/>
        <v>Flop</v>
      </c>
    </row>
    <row r="825" spans="1:21" x14ac:dyDescent="0.3">
      <c r="A825" t="s">
        <v>2100</v>
      </c>
      <c r="B825">
        <f>IF(Table13[[#This Row],[Release Period2]]="Normal",1,0)</f>
        <v>0</v>
      </c>
      <c r="C825" t="s">
        <v>23</v>
      </c>
      <c r="D825">
        <f>IF(Table13[[#This Row],[Whether Remake]]="No",0,1)</f>
        <v>0</v>
      </c>
      <c r="E825" t="s">
        <v>16</v>
      </c>
      <c r="F825">
        <f>IF(Table13[[#This Row],[Whether Franchise]]="No",0,1)</f>
        <v>0</v>
      </c>
      <c r="G825" t="s">
        <v>16</v>
      </c>
      <c r="H825" t="s">
        <v>55</v>
      </c>
      <c r="I825">
        <f>IF(Table13[[#This Row],[New Actor2]]="No",0,1)</f>
        <v>0</v>
      </c>
      <c r="J825" t="s">
        <v>16</v>
      </c>
      <c r="K825">
        <f>IF(Table13[[#This Row],[New Director2]]="No",0,1)</f>
        <v>0</v>
      </c>
      <c r="L825" t="s">
        <v>16</v>
      </c>
      <c r="M825">
        <f>IF(Table13[[#This Row],[New Music Director]]="No",0,1)</f>
        <v>0</v>
      </c>
      <c r="N825" t="s">
        <v>16</v>
      </c>
      <c r="O825" t="s">
        <v>2087</v>
      </c>
      <c r="P825" t="s">
        <v>2101</v>
      </c>
      <c r="Q825" t="s">
        <v>530</v>
      </c>
      <c r="R825">
        <v>30</v>
      </c>
      <c r="S825" s="2">
        <v>12500000</v>
      </c>
      <c r="T825" s="2">
        <v>4530625</v>
      </c>
      <c r="U825" t="str">
        <f t="shared" si="12"/>
        <v>Flop</v>
      </c>
    </row>
    <row r="826" spans="1:21" x14ac:dyDescent="0.3">
      <c r="A826" t="s">
        <v>2102</v>
      </c>
      <c r="B826">
        <f>IF(Table13[[#This Row],[Release Period2]]="Normal",1,0)</f>
        <v>1</v>
      </c>
      <c r="C826" t="s">
        <v>15</v>
      </c>
      <c r="D826">
        <f>IF(Table13[[#This Row],[Whether Remake]]="No",0,1)</f>
        <v>0</v>
      </c>
      <c r="E826" t="s">
        <v>16</v>
      </c>
      <c r="F826">
        <f>IF(Table13[[#This Row],[Whether Franchise]]="No",0,1)</f>
        <v>0</v>
      </c>
      <c r="G826" t="s">
        <v>16</v>
      </c>
      <c r="H826" t="s">
        <v>24</v>
      </c>
      <c r="I826">
        <f>IF(Table13[[#This Row],[New Actor2]]="No",0,1)</f>
        <v>0</v>
      </c>
      <c r="J826" t="s">
        <v>16</v>
      </c>
      <c r="K826">
        <f>IF(Table13[[#This Row],[New Director2]]="No",0,1)</f>
        <v>1</v>
      </c>
      <c r="L826" t="s">
        <v>18</v>
      </c>
      <c r="M826">
        <f>IF(Table13[[#This Row],[New Music Director]]="No",0,1)</f>
        <v>0</v>
      </c>
      <c r="N826" t="s">
        <v>16</v>
      </c>
      <c r="O826" t="s">
        <v>2087</v>
      </c>
      <c r="P826" t="s">
        <v>2103</v>
      </c>
      <c r="Q826" t="s">
        <v>607</v>
      </c>
      <c r="R826">
        <v>45</v>
      </c>
      <c r="S826" s="2">
        <v>20000000</v>
      </c>
      <c r="T826" s="2">
        <v>550000</v>
      </c>
      <c r="U826" t="str">
        <f t="shared" si="12"/>
        <v>Flop</v>
      </c>
    </row>
    <row r="827" spans="1:21" x14ac:dyDescent="0.3">
      <c r="A827" t="s">
        <v>2104</v>
      </c>
      <c r="B827">
        <f>IF(Table13[[#This Row],[Release Period2]]="Normal",1,0)</f>
        <v>1</v>
      </c>
      <c r="C827" t="s">
        <v>15</v>
      </c>
      <c r="D827">
        <f>IF(Table13[[#This Row],[Whether Remake]]="No",0,1)</f>
        <v>0</v>
      </c>
      <c r="E827" t="s">
        <v>16</v>
      </c>
      <c r="F827">
        <f>IF(Table13[[#This Row],[Whether Franchise]]="No",0,1)</f>
        <v>0</v>
      </c>
      <c r="G827" t="s">
        <v>16</v>
      </c>
      <c r="H827" t="s">
        <v>64</v>
      </c>
      <c r="I827">
        <f>IF(Table13[[#This Row],[New Actor2]]="No",0,1)</f>
        <v>0</v>
      </c>
      <c r="J827" t="s">
        <v>16</v>
      </c>
      <c r="K827">
        <f>IF(Table13[[#This Row],[New Director2]]="No",0,1)</f>
        <v>1</v>
      </c>
      <c r="L827" t="s">
        <v>18</v>
      </c>
      <c r="M827">
        <f>IF(Table13[[#This Row],[New Music Director]]="No",0,1)</f>
        <v>0</v>
      </c>
      <c r="N827" t="s">
        <v>16</v>
      </c>
      <c r="O827" t="s">
        <v>2105</v>
      </c>
      <c r="P827" t="s">
        <v>2106</v>
      </c>
      <c r="Q827" t="s">
        <v>2107</v>
      </c>
      <c r="R827">
        <v>25</v>
      </c>
      <c r="S827" s="2">
        <v>60000000</v>
      </c>
      <c r="T827" s="2">
        <v>310000</v>
      </c>
      <c r="U827" t="str">
        <f t="shared" si="12"/>
        <v>Flop</v>
      </c>
    </row>
    <row r="828" spans="1:21" x14ac:dyDescent="0.3">
      <c r="A828" t="s">
        <v>2108</v>
      </c>
      <c r="B828">
        <f>IF(Table13[[#This Row],[Release Period2]]="Normal",1,0)</f>
        <v>1</v>
      </c>
      <c r="C828" t="s">
        <v>15</v>
      </c>
      <c r="D828">
        <f>IF(Table13[[#This Row],[Whether Remake]]="No",0,1)</f>
        <v>0</v>
      </c>
      <c r="E828" t="s">
        <v>16</v>
      </c>
      <c r="F828">
        <f>IF(Table13[[#This Row],[Whether Franchise]]="No",0,1)</f>
        <v>0</v>
      </c>
      <c r="G828" t="s">
        <v>16</v>
      </c>
      <c r="H828" t="s">
        <v>29</v>
      </c>
      <c r="I828">
        <f>IF(Table13[[#This Row],[New Actor2]]="No",0,1)</f>
        <v>0</v>
      </c>
      <c r="J828" t="s">
        <v>16</v>
      </c>
      <c r="K828">
        <f>IF(Table13[[#This Row],[New Director2]]="No",0,1)</f>
        <v>1</v>
      </c>
      <c r="L828" t="s">
        <v>18</v>
      </c>
      <c r="M828">
        <f>IF(Table13[[#This Row],[New Music Director]]="No",0,1)</f>
        <v>0</v>
      </c>
      <c r="N828" t="s">
        <v>16</v>
      </c>
      <c r="O828" t="s">
        <v>2105</v>
      </c>
      <c r="P828" t="s">
        <v>2109</v>
      </c>
      <c r="Q828" t="s">
        <v>150</v>
      </c>
      <c r="R828">
        <v>60</v>
      </c>
      <c r="S828" s="2">
        <v>55000000</v>
      </c>
      <c r="T828" s="2">
        <v>6843500</v>
      </c>
      <c r="U828" t="str">
        <f t="shared" si="12"/>
        <v>Flop</v>
      </c>
    </row>
    <row r="829" spans="1:21" x14ac:dyDescent="0.3">
      <c r="A829" t="s">
        <v>2110</v>
      </c>
      <c r="B829">
        <f>IF(Table13[[#This Row],[Release Period2]]="Normal",1,0)</f>
        <v>1</v>
      </c>
      <c r="C829" t="s">
        <v>15</v>
      </c>
      <c r="D829">
        <f>IF(Table13[[#This Row],[Whether Remake]]="No",0,1)</f>
        <v>0</v>
      </c>
      <c r="E829" t="s">
        <v>16</v>
      </c>
      <c r="F829">
        <f>IF(Table13[[#This Row],[Whether Franchise]]="No",0,1)</f>
        <v>0</v>
      </c>
      <c r="G829" t="s">
        <v>16</v>
      </c>
      <c r="H829" t="s">
        <v>24</v>
      </c>
      <c r="I829">
        <f>IF(Table13[[#This Row],[New Actor2]]="No",0,1)</f>
        <v>1</v>
      </c>
      <c r="J829" t="s">
        <v>18</v>
      </c>
      <c r="K829">
        <f>IF(Table13[[#This Row],[New Director2]]="No",0,1)</f>
        <v>1</v>
      </c>
      <c r="L829" t="s">
        <v>18</v>
      </c>
      <c r="M829">
        <f>IF(Table13[[#This Row],[New Music Director]]="No",0,1)</f>
        <v>0</v>
      </c>
      <c r="N829" t="s">
        <v>16</v>
      </c>
      <c r="O829" t="s">
        <v>2111</v>
      </c>
      <c r="P829" t="s">
        <v>2112</v>
      </c>
      <c r="Q829" t="s">
        <v>125</v>
      </c>
      <c r="R829">
        <v>55</v>
      </c>
      <c r="S829" s="2">
        <v>27500000</v>
      </c>
      <c r="T829" s="2">
        <v>1550000</v>
      </c>
      <c r="U829" t="str">
        <f t="shared" si="12"/>
        <v>Flop</v>
      </c>
    </row>
    <row r="830" spans="1:21" x14ac:dyDescent="0.3">
      <c r="A830" t="s">
        <v>2113</v>
      </c>
      <c r="B830">
        <f>IF(Table13[[#This Row],[Release Period2]]="Normal",1,0)</f>
        <v>1</v>
      </c>
      <c r="C830" t="s">
        <v>15</v>
      </c>
      <c r="D830">
        <f>IF(Table13[[#This Row],[Whether Remake]]="No",0,1)</f>
        <v>0</v>
      </c>
      <c r="E830" t="s">
        <v>16</v>
      </c>
      <c r="F830">
        <f>IF(Table13[[#This Row],[Whether Franchise]]="No",0,1)</f>
        <v>0</v>
      </c>
      <c r="G830" t="s">
        <v>16</v>
      </c>
      <c r="H830" t="s">
        <v>24</v>
      </c>
      <c r="I830">
        <f>IF(Table13[[#This Row],[New Actor2]]="No",0,1)</f>
        <v>0</v>
      </c>
      <c r="J830" t="s">
        <v>16</v>
      </c>
      <c r="K830">
        <f>IF(Table13[[#This Row],[New Director2]]="No",0,1)</f>
        <v>1</v>
      </c>
      <c r="L830" t="s">
        <v>18</v>
      </c>
      <c r="M830">
        <f>IF(Table13[[#This Row],[New Music Director]]="No",0,1)</f>
        <v>1</v>
      </c>
      <c r="N830" t="s">
        <v>18</v>
      </c>
      <c r="O830" t="s">
        <v>2114</v>
      </c>
      <c r="P830" t="s">
        <v>2115</v>
      </c>
      <c r="Q830" t="s">
        <v>935</v>
      </c>
      <c r="R830">
        <v>300</v>
      </c>
      <c r="S830" s="2">
        <v>60000000</v>
      </c>
      <c r="T830" s="2">
        <v>11000000</v>
      </c>
      <c r="U830" t="str">
        <f t="shared" si="12"/>
        <v>Flop</v>
      </c>
    </row>
    <row r="831" spans="1:21" x14ac:dyDescent="0.3">
      <c r="A831" t="s">
        <v>2116</v>
      </c>
      <c r="B831">
        <f>IF(Table13[[#This Row],[Release Period2]]="Normal",1,0)</f>
        <v>1</v>
      </c>
      <c r="C831" t="s">
        <v>15</v>
      </c>
      <c r="D831">
        <f>IF(Table13[[#This Row],[Whether Remake]]="No",0,1)</f>
        <v>0</v>
      </c>
      <c r="E831" t="s">
        <v>16</v>
      </c>
      <c r="F831">
        <f>IF(Table13[[#This Row],[Whether Franchise]]="No",0,1)</f>
        <v>0</v>
      </c>
      <c r="G831" t="s">
        <v>16</v>
      </c>
      <c r="H831" t="s">
        <v>55</v>
      </c>
      <c r="I831">
        <f>IF(Table13[[#This Row],[New Actor2]]="No",0,1)</f>
        <v>1</v>
      </c>
      <c r="J831" t="s">
        <v>18</v>
      </c>
      <c r="K831">
        <f>IF(Table13[[#This Row],[New Director2]]="No",0,1)</f>
        <v>0</v>
      </c>
      <c r="L831" t="s">
        <v>16</v>
      </c>
      <c r="M831">
        <f>IF(Table13[[#This Row],[New Music Director]]="No",0,1)</f>
        <v>0</v>
      </c>
      <c r="N831" t="s">
        <v>16</v>
      </c>
      <c r="O831" t="s">
        <v>2114</v>
      </c>
      <c r="P831" t="s">
        <v>31</v>
      </c>
      <c r="Q831" t="s">
        <v>607</v>
      </c>
      <c r="R831">
        <v>225</v>
      </c>
      <c r="S831" s="2">
        <v>60000000</v>
      </c>
      <c r="T831" s="2">
        <v>34300000</v>
      </c>
      <c r="U831" t="str">
        <f t="shared" si="12"/>
        <v>Flop</v>
      </c>
    </row>
    <row r="832" spans="1:21" x14ac:dyDescent="0.3">
      <c r="A832" t="s">
        <v>2117</v>
      </c>
      <c r="B832">
        <f>IF(Table13[[#This Row],[Release Period2]]="Normal",1,0)</f>
        <v>0</v>
      </c>
      <c r="C832" t="s">
        <v>23</v>
      </c>
      <c r="D832">
        <f>IF(Table13[[#This Row],[Whether Remake]]="No",0,1)</f>
        <v>0</v>
      </c>
      <c r="E832" t="s">
        <v>16</v>
      </c>
      <c r="F832">
        <f>IF(Table13[[#This Row],[Whether Franchise]]="No",0,1)</f>
        <v>0</v>
      </c>
      <c r="G832" t="s">
        <v>16</v>
      </c>
      <c r="H832" t="s">
        <v>24</v>
      </c>
      <c r="I832">
        <f>IF(Table13[[#This Row],[New Actor2]]="No",0,1)</f>
        <v>1</v>
      </c>
      <c r="J832" t="s">
        <v>18</v>
      </c>
      <c r="K832">
        <f>IF(Table13[[#This Row],[New Director2]]="No",0,1)</f>
        <v>1</v>
      </c>
      <c r="L832" t="s">
        <v>18</v>
      </c>
      <c r="M832">
        <f>IF(Table13[[#This Row],[New Music Director]]="No",0,1)</f>
        <v>1</v>
      </c>
      <c r="N832" t="s">
        <v>18</v>
      </c>
      <c r="O832" t="s">
        <v>2118</v>
      </c>
      <c r="P832" t="s">
        <v>2119</v>
      </c>
      <c r="Q832" t="s">
        <v>2120</v>
      </c>
      <c r="R832">
        <v>25</v>
      </c>
      <c r="S832" s="2">
        <v>20000000</v>
      </c>
      <c r="T832" s="2">
        <v>825000</v>
      </c>
      <c r="U832" t="str">
        <f t="shared" si="12"/>
        <v>Flop</v>
      </c>
    </row>
    <row r="833" spans="1:21" x14ac:dyDescent="0.3">
      <c r="A833" t="s">
        <v>2121</v>
      </c>
      <c r="B833">
        <f>IF(Table13[[#This Row],[Release Period2]]="Normal",1,0)</f>
        <v>1</v>
      </c>
      <c r="C833" t="s">
        <v>15</v>
      </c>
      <c r="D833">
        <f>IF(Table13[[#This Row],[Whether Remake]]="No",0,1)</f>
        <v>0</v>
      </c>
      <c r="E833" t="s">
        <v>16</v>
      </c>
      <c r="F833">
        <f>IF(Table13[[#This Row],[Whether Franchise]]="No",0,1)</f>
        <v>0</v>
      </c>
      <c r="G833" t="s">
        <v>16</v>
      </c>
      <c r="H833" t="s">
        <v>42</v>
      </c>
      <c r="I833">
        <f>IF(Table13[[#This Row],[New Actor2]]="No",0,1)</f>
        <v>1</v>
      </c>
      <c r="J833" t="s">
        <v>18</v>
      </c>
      <c r="K833">
        <f>IF(Table13[[#This Row],[New Director2]]="No",0,1)</f>
        <v>1</v>
      </c>
      <c r="L833" t="s">
        <v>18</v>
      </c>
      <c r="M833">
        <f>IF(Table13[[#This Row],[New Music Director]]="No",0,1)</f>
        <v>0</v>
      </c>
      <c r="N833" t="s">
        <v>16</v>
      </c>
      <c r="O833" t="s">
        <v>2122</v>
      </c>
      <c r="P833" t="s">
        <v>178</v>
      </c>
      <c r="Q833" t="s">
        <v>768</v>
      </c>
      <c r="R833">
        <v>3</v>
      </c>
      <c r="S833" s="2">
        <v>3000000</v>
      </c>
      <c r="T833" s="2">
        <v>275000</v>
      </c>
      <c r="U833" t="str">
        <f t="shared" si="12"/>
        <v>Flop</v>
      </c>
    </row>
    <row r="834" spans="1:21" x14ac:dyDescent="0.3">
      <c r="A834" t="s">
        <v>2123</v>
      </c>
      <c r="B834">
        <f>IF(Table13[[#This Row],[Release Period2]]="Normal",1,0)</f>
        <v>0</v>
      </c>
      <c r="C834" t="s">
        <v>23</v>
      </c>
      <c r="D834">
        <f>IF(Table13[[#This Row],[Whether Remake]]="No",0,1)</f>
        <v>0</v>
      </c>
      <c r="E834" t="s">
        <v>16</v>
      </c>
      <c r="F834">
        <f>IF(Table13[[#This Row],[Whether Franchise]]="No",0,1)</f>
        <v>0</v>
      </c>
      <c r="G834" t="s">
        <v>16</v>
      </c>
      <c r="H834" t="s">
        <v>24</v>
      </c>
      <c r="I834">
        <f>IF(Table13[[#This Row],[New Actor2]]="No",0,1)</f>
        <v>1</v>
      </c>
      <c r="J834" t="s">
        <v>18</v>
      </c>
      <c r="K834">
        <f>IF(Table13[[#This Row],[New Director2]]="No",0,1)</f>
        <v>1</v>
      </c>
      <c r="L834" t="s">
        <v>18</v>
      </c>
      <c r="M834">
        <f>IF(Table13[[#This Row],[New Music Director]]="No",0,1)</f>
        <v>1</v>
      </c>
      <c r="N834" t="s">
        <v>18</v>
      </c>
      <c r="O834" t="s">
        <v>2124</v>
      </c>
      <c r="P834" t="s">
        <v>2125</v>
      </c>
      <c r="Q834" t="s">
        <v>2126</v>
      </c>
      <c r="R834">
        <v>45</v>
      </c>
      <c r="S834" s="2">
        <v>17500000</v>
      </c>
      <c r="T834" s="2">
        <v>875000</v>
      </c>
      <c r="U834" t="str">
        <f t="shared" ref="U834:U897" si="13">IF(T834 &gt;= 2*S834, "Blockbuster", IF(T834 &gt;= S834, "Hit", IF(T834 &gt;= 0.75*S834, "Average", "Flop")))</f>
        <v>Flop</v>
      </c>
    </row>
    <row r="835" spans="1:21" x14ac:dyDescent="0.3">
      <c r="A835" t="s">
        <v>2127</v>
      </c>
      <c r="B835">
        <f>IF(Table13[[#This Row],[Release Period2]]="Normal",1,0)</f>
        <v>0</v>
      </c>
      <c r="C835" t="s">
        <v>23</v>
      </c>
      <c r="D835">
        <f>IF(Table13[[#This Row],[Whether Remake]]="No",0,1)</f>
        <v>0</v>
      </c>
      <c r="E835" t="s">
        <v>16</v>
      </c>
      <c r="F835">
        <f>IF(Table13[[#This Row],[Whether Franchise]]="No",0,1)</f>
        <v>0</v>
      </c>
      <c r="G835" t="s">
        <v>16</v>
      </c>
      <c r="H835" t="s">
        <v>42</v>
      </c>
      <c r="I835">
        <f>IF(Table13[[#This Row],[New Actor2]]="No",0,1)</f>
        <v>0</v>
      </c>
      <c r="J835" t="s">
        <v>16</v>
      </c>
      <c r="K835">
        <f>IF(Table13[[#This Row],[New Director2]]="No",0,1)</f>
        <v>1</v>
      </c>
      <c r="L835" t="s">
        <v>18</v>
      </c>
      <c r="M835">
        <f>IF(Table13[[#This Row],[New Music Director]]="No",0,1)</f>
        <v>1</v>
      </c>
      <c r="N835" t="s">
        <v>18</v>
      </c>
      <c r="O835" t="s">
        <v>2128</v>
      </c>
      <c r="P835" t="s">
        <v>2129</v>
      </c>
      <c r="Q835" t="s">
        <v>2130</v>
      </c>
      <c r="R835">
        <v>2</v>
      </c>
      <c r="S835" s="2">
        <v>12500000</v>
      </c>
      <c r="T835" s="2">
        <v>425000</v>
      </c>
      <c r="U835" t="str">
        <f t="shared" si="13"/>
        <v>Flop</v>
      </c>
    </row>
    <row r="836" spans="1:21" x14ac:dyDescent="0.3">
      <c r="A836" t="s">
        <v>2131</v>
      </c>
      <c r="B836">
        <f>IF(Table13[[#This Row],[Release Period2]]="Normal",1,0)</f>
        <v>1</v>
      </c>
      <c r="C836" t="s">
        <v>15</v>
      </c>
      <c r="D836">
        <f>IF(Table13[[#This Row],[Whether Remake]]="No",0,1)</f>
        <v>0</v>
      </c>
      <c r="E836" t="s">
        <v>16</v>
      </c>
      <c r="F836">
        <f>IF(Table13[[#This Row],[Whether Franchise]]="No",0,1)</f>
        <v>0</v>
      </c>
      <c r="G836" t="s">
        <v>16</v>
      </c>
      <c r="H836" t="s">
        <v>24</v>
      </c>
      <c r="I836">
        <f>IF(Table13[[#This Row],[New Actor2]]="No",0,1)</f>
        <v>1</v>
      </c>
      <c r="J836" t="s">
        <v>18</v>
      </c>
      <c r="K836">
        <f>IF(Table13[[#This Row],[New Director2]]="No",0,1)</f>
        <v>0</v>
      </c>
      <c r="L836" t="s">
        <v>16</v>
      </c>
      <c r="M836">
        <f>IF(Table13[[#This Row],[New Music Director]]="No",0,1)</f>
        <v>0</v>
      </c>
      <c r="N836" t="s">
        <v>16</v>
      </c>
      <c r="O836" t="s">
        <v>2132</v>
      </c>
      <c r="P836" t="s">
        <v>427</v>
      </c>
      <c r="Q836" t="s">
        <v>912</v>
      </c>
      <c r="R836">
        <v>100</v>
      </c>
      <c r="S836" s="2">
        <v>40000000</v>
      </c>
      <c r="T836" s="2">
        <v>3900000</v>
      </c>
      <c r="U836" t="str">
        <f t="shared" si="13"/>
        <v>Flop</v>
      </c>
    </row>
    <row r="837" spans="1:21" x14ac:dyDescent="0.3">
      <c r="A837" t="s">
        <v>2133</v>
      </c>
      <c r="B837">
        <f>IF(Table13[[#This Row],[Release Period2]]="Normal",1,0)</f>
        <v>1</v>
      </c>
      <c r="C837" t="s">
        <v>15</v>
      </c>
      <c r="D837">
        <f>IF(Table13[[#This Row],[Whether Remake]]="No",0,1)</f>
        <v>0</v>
      </c>
      <c r="E837" t="s">
        <v>16</v>
      </c>
      <c r="F837">
        <f>IF(Table13[[#This Row],[Whether Franchise]]="No",0,1)</f>
        <v>0</v>
      </c>
      <c r="G837" t="s">
        <v>16</v>
      </c>
      <c r="H837" t="s">
        <v>24</v>
      </c>
      <c r="I837">
        <f>IF(Table13[[#This Row],[New Actor2]]="No",0,1)</f>
        <v>0</v>
      </c>
      <c r="J837" t="s">
        <v>16</v>
      </c>
      <c r="K837">
        <f>IF(Table13[[#This Row],[New Director2]]="No",0,1)</f>
        <v>1</v>
      </c>
      <c r="L837" t="s">
        <v>18</v>
      </c>
      <c r="M837">
        <f>IF(Table13[[#This Row],[New Music Director]]="No",0,1)</f>
        <v>1</v>
      </c>
      <c r="N837" t="s">
        <v>18</v>
      </c>
      <c r="O837" t="s">
        <v>2134</v>
      </c>
      <c r="P837" t="s">
        <v>2135</v>
      </c>
      <c r="Q837" t="s">
        <v>2136</v>
      </c>
      <c r="R837">
        <v>40</v>
      </c>
      <c r="S837" s="2">
        <v>7000000</v>
      </c>
      <c r="T837" s="2">
        <v>7464050</v>
      </c>
      <c r="U837" t="str">
        <f t="shared" si="13"/>
        <v>Hit</v>
      </c>
    </row>
    <row r="838" spans="1:21" x14ac:dyDescent="0.3">
      <c r="A838" t="s">
        <v>2137</v>
      </c>
      <c r="B838">
        <f>IF(Table13[[#This Row],[Release Period2]]="Normal",1,0)</f>
        <v>0</v>
      </c>
      <c r="C838" t="s">
        <v>23</v>
      </c>
      <c r="D838">
        <f>IF(Table13[[#This Row],[Whether Remake]]="No",0,1)</f>
        <v>0</v>
      </c>
      <c r="E838" t="s">
        <v>16</v>
      </c>
      <c r="F838">
        <f>IF(Table13[[#This Row],[Whether Franchise]]="No",0,1)</f>
        <v>0</v>
      </c>
      <c r="G838" t="s">
        <v>16</v>
      </c>
      <c r="H838" t="s">
        <v>24</v>
      </c>
      <c r="I838">
        <f>IF(Table13[[#This Row],[New Actor2]]="No",0,1)</f>
        <v>0</v>
      </c>
      <c r="J838" t="s">
        <v>16</v>
      </c>
      <c r="K838">
        <f>IF(Table13[[#This Row],[New Director2]]="No",0,1)</f>
        <v>0</v>
      </c>
      <c r="L838" t="s">
        <v>16</v>
      </c>
      <c r="M838">
        <f>IF(Table13[[#This Row],[New Music Director]]="No",0,1)</f>
        <v>0</v>
      </c>
      <c r="N838" t="s">
        <v>16</v>
      </c>
      <c r="O838" t="s">
        <v>2134</v>
      </c>
      <c r="P838" t="s">
        <v>2138</v>
      </c>
      <c r="Q838" t="s">
        <v>2139</v>
      </c>
      <c r="R838">
        <v>25</v>
      </c>
      <c r="S838" s="2">
        <v>6500000</v>
      </c>
      <c r="T838" s="2">
        <v>6253400</v>
      </c>
      <c r="U838" t="str">
        <f t="shared" si="13"/>
        <v>Average</v>
      </c>
    </row>
    <row r="839" spans="1:21" x14ac:dyDescent="0.3">
      <c r="A839" t="s">
        <v>2140</v>
      </c>
      <c r="B839">
        <f>IF(Table13[[#This Row],[Release Period2]]="Normal",1,0)</f>
        <v>0</v>
      </c>
      <c r="C839" t="s">
        <v>23</v>
      </c>
      <c r="D839">
        <f>IF(Table13[[#This Row],[Whether Remake]]="No",0,1)</f>
        <v>0</v>
      </c>
      <c r="E839" t="s">
        <v>16</v>
      </c>
      <c r="F839">
        <f>IF(Table13[[#This Row],[Whether Franchise]]="No",0,1)</f>
        <v>0</v>
      </c>
      <c r="G839" t="s">
        <v>16</v>
      </c>
      <c r="H839" t="s">
        <v>29</v>
      </c>
      <c r="I839">
        <f>IF(Table13[[#This Row],[New Actor2]]="No",0,1)</f>
        <v>0</v>
      </c>
      <c r="J839" t="s">
        <v>16</v>
      </c>
      <c r="K839">
        <f>IF(Table13[[#This Row],[New Director2]]="No",0,1)</f>
        <v>1</v>
      </c>
      <c r="L839" t="s">
        <v>18</v>
      </c>
      <c r="M839">
        <f>IF(Table13[[#This Row],[New Music Director]]="No",0,1)</f>
        <v>1</v>
      </c>
      <c r="N839" t="s">
        <v>18</v>
      </c>
      <c r="O839" t="s">
        <v>2134</v>
      </c>
      <c r="P839" t="s">
        <v>2141</v>
      </c>
      <c r="Q839" t="s">
        <v>2142</v>
      </c>
      <c r="R839">
        <v>5</v>
      </c>
      <c r="S839" s="2">
        <v>4000000</v>
      </c>
      <c r="T839" s="2">
        <v>3150000</v>
      </c>
      <c r="U839" t="str">
        <f t="shared" si="13"/>
        <v>Average</v>
      </c>
    </row>
    <row r="840" spans="1:21" x14ac:dyDescent="0.3">
      <c r="A840" t="s">
        <v>2143</v>
      </c>
      <c r="B840">
        <f>IF(Table13[[#This Row],[Release Period2]]="Normal",1,0)</f>
        <v>0</v>
      </c>
      <c r="C840" t="s">
        <v>23</v>
      </c>
      <c r="D840">
        <f>IF(Table13[[#This Row],[Whether Remake]]="No",0,1)</f>
        <v>0</v>
      </c>
      <c r="E840" t="s">
        <v>16</v>
      </c>
      <c r="F840">
        <f>IF(Table13[[#This Row],[Whether Franchise]]="No",0,1)</f>
        <v>0</v>
      </c>
      <c r="G840" t="s">
        <v>16</v>
      </c>
      <c r="H840" t="s">
        <v>24</v>
      </c>
      <c r="I840">
        <f>IF(Table13[[#This Row],[New Actor2]]="No",0,1)</f>
        <v>0</v>
      </c>
      <c r="J840" t="s">
        <v>16</v>
      </c>
      <c r="K840">
        <f>IF(Table13[[#This Row],[New Director2]]="No",0,1)</f>
        <v>0</v>
      </c>
      <c r="L840" t="s">
        <v>16</v>
      </c>
      <c r="M840">
        <f>IF(Table13[[#This Row],[New Music Director]]="No",0,1)</f>
        <v>1</v>
      </c>
      <c r="N840" t="s">
        <v>18</v>
      </c>
      <c r="O840" t="s">
        <v>2144</v>
      </c>
      <c r="P840" t="s">
        <v>2145</v>
      </c>
      <c r="Q840" t="s">
        <v>2146</v>
      </c>
      <c r="R840">
        <v>9</v>
      </c>
      <c r="S840" s="2">
        <v>5000000</v>
      </c>
      <c r="T840" s="2">
        <v>250000</v>
      </c>
      <c r="U840" t="str">
        <f t="shared" si="13"/>
        <v>Flop</v>
      </c>
    </row>
    <row r="841" spans="1:21" x14ac:dyDescent="0.3">
      <c r="A841" t="s">
        <v>2147</v>
      </c>
      <c r="B841">
        <f>IF(Table13[[#This Row],[Release Period2]]="Normal",1,0)</f>
        <v>1</v>
      </c>
      <c r="C841" t="s">
        <v>15</v>
      </c>
      <c r="D841">
        <f>IF(Table13[[#This Row],[Whether Remake]]="No",0,1)</f>
        <v>0</v>
      </c>
      <c r="E841" t="s">
        <v>16</v>
      </c>
      <c r="F841">
        <f>IF(Table13[[#This Row],[Whether Franchise]]="No",0,1)</f>
        <v>0</v>
      </c>
      <c r="G841" t="s">
        <v>16</v>
      </c>
      <c r="H841" t="s">
        <v>24</v>
      </c>
      <c r="I841">
        <f>IF(Table13[[#This Row],[New Actor2]]="No",0,1)</f>
        <v>1</v>
      </c>
      <c r="J841" t="s">
        <v>18</v>
      </c>
      <c r="K841">
        <f>IF(Table13[[#This Row],[New Director2]]="No",0,1)</f>
        <v>1</v>
      </c>
      <c r="L841" t="s">
        <v>18</v>
      </c>
      <c r="M841">
        <f>IF(Table13[[#This Row],[New Music Director]]="No",0,1)</f>
        <v>1</v>
      </c>
      <c r="N841" t="s">
        <v>18</v>
      </c>
      <c r="O841" t="s">
        <v>2148</v>
      </c>
      <c r="P841" t="s">
        <v>2149</v>
      </c>
      <c r="Q841" t="s">
        <v>2150</v>
      </c>
      <c r="R841">
        <v>15</v>
      </c>
      <c r="S841" s="2">
        <v>8000000</v>
      </c>
      <c r="T841" s="2">
        <v>80000</v>
      </c>
      <c r="U841" t="str">
        <f t="shared" si="13"/>
        <v>Flop</v>
      </c>
    </row>
    <row r="842" spans="1:21" x14ac:dyDescent="0.3">
      <c r="A842" t="s">
        <v>2151</v>
      </c>
      <c r="B842">
        <f>IF(Table13[[#This Row],[Release Period2]]="Normal",1,0)</f>
        <v>1</v>
      </c>
      <c r="C842" t="s">
        <v>15</v>
      </c>
      <c r="D842">
        <f>IF(Table13[[#This Row],[Whether Remake]]="No",0,1)</f>
        <v>0</v>
      </c>
      <c r="E842" t="s">
        <v>16</v>
      </c>
      <c r="F842">
        <f>IF(Table13[[#This Row],[Whether Franchise]]="No",0,1)</f>
        <v>0</v>
      </c>
      <c r="G842" t="s">
        <v>16</v>
      </c>
      <c r="H842" t="s">
        <v>24</v>
      </c>
      <c r="I842">
        <f>IF(Table13[[#This Row],[New Actor2]]="No",0,1)</f>
        <v>1</v>
      </c>
      <c r="J842" t="s">
        <v>18</v>
      </c>
      <c r="K842">
        <f>IF(Table13[[#This Row],[New Director2]]="No",0,1)</f>
        <v>1</v>
      </c>
      <c r="L842" t="s">
        <v>18</v>
      </c>
      <c r="M842">
        <f>IF(Table13[[#This Row],[New Music Director]]="No",0,1)</f>
        <v>1</v>
      </c>
      <c r="N842" t="s">
        <v>18</v>
      </c>
      <c r="O842" t="s">
        <v>2152</v>
      </c>
      <c r="P842" t="s">
        <v>2152</v>
      </c>
      <c r="Q842" t="s">
        <v>2153</v>
      </c>
      <c r="R842">
        <v>3</v>
      </c>
      <c r="S842" s="2">
        <v>2000000</v>
      </c>
      <c r="T842" s="2">
        <v>675000</v>
      </c>
      <c r="U842" t="str">
        <f t="shared" si="13"/>
        <v>Flop</v>
      </c>
    </row>
    <row r="843" spans="1:21" x14ac:dyDescent="0.3">
      <c r="A843" t="s">
        <v>2154</v>
      </c>
      <c r="B843">
        <f>IF(Table13[[#This Row],[Release Period2]]="Normal",1,0)</f>
        <v>1</v>
      </c>
      <c r="C843" t="s">
        <v>15</v>
      </c>
      <c r="D843">
        <f>IF(Table13[[#This Row],[Whether Remake]]="No",0,1)</f>
        <v>0</v>
      </c>
      <c r="E843" t="s">
        <v>16</v>
      </c>
      <c r="F843">
        <f>IF(Table13[[#This Row],[Whether Franchise]]="No",0,1)</f>
        <v>0</v>
      </c>
      <c r="G843" t="s">
        <v>16</v>
      </c>
      <c r="H843" t="s">
        <v>55</v>
      </c>
      <c r="I843">
        <f>IF(Table13[[#This Row],[New Actor2]]="No",0,1)</f>
        <v>0</v>
      </c>
      <c r="J843" t="s">
        <v>16</v>
      </c>
      <c r="K843">
        <f>IF(Table13[[#This Row],[New Director2]]="No",0,1)</f>
        <v>0</v>
      </c>
      <c r="L843" t="s">
        <v>16</v>
      </c>
      <c r="M843">
        <f>IF(Table13[[#This Row],[New Music Director]]="No",0,1)</f>
        <v>1</v>
      </c>
      <c r="N843" t="s">
        <v>18</v>
      </c>
      <c r="O843" t="s">
        <v>2152</v>
      </c>
      <c r="P843" t="s">
        <v>2152</v>
      </c>
      <c r="Q843" t="s">
        <v>2155</v>
      </c>
      <c r="R843">
        <v>1</v>
      </c>
      <c r="S843" s="2">
        <v>2500000</v>
      </c>
      <c r="T843" s="2">
        <v>800000</v>
      </c>
      <c r="U843" t="str">
        <f t="shared" si="13"/>
        <v>Flop</v>
      </c>
    </row>
    <row r="844" spans="1:21" x14ac:dyDescent="0.3">
      <c r="A844" t="s">
        <v>2156</v>
      </c>
      <c r="B844">
        <f>IF(Table13[[#This Row],[Release Period2]]="Normal",1,0)</f>
        <v>1</v>
      </c>
      <c r="C844" t="s">
        <v>15</v>
      </c>
      <c r="D844">
        <f>IF(Table13[[#This Row],[Whether Remake]]="No",0,1)</f>
        <v>0</v>
      </c>
      <c r="E844" t="s">
        <v>16</v>
      </c>
      <c r="F844">
        <f>IF(Table13[[#This Row],[Whether Franchise]]="No",0,1)</f>
        <v>0</v>
      </c>
      <c r="G844" t="s">
        <v>16</v>
      </c>
      <c r="H844" t="s">
        <v>24</v>
      </c>
      <c r="I844">
        <f>IF(Table13[[#This Row],[New Actor2]]="No",0,1)</f>
        <v>0</v>
      </c>
      <c r="J844" t="s">
        <v>16</v>
      </c>
      <c r="K844">
        <f>IF(Table13[[#This Row],[New Director2]]="No",0,1)</f>
        <v>1</v>
      </c>
      <c r="L844" t="s">
        <v>18</v>
      </c>
      <c r="M844">
        <f>IF(Table13[[#This Row],[New Music Director]]="No",0,1)</f>
        <v>1</v>
      </c>
      <c r="N844" t="s">
        <v>18</v>
      </c>
      <c r="O844" t="s">
        <v>2157</v>
      </c>
      <c r="P844" t="s">
        <v>2158</v>
      </c>
      <c r="Q844" t="s">
        <v>2159</v>
      </c>
      <c r="R844">
        <v>20</v>
      </c>
      <c r="S844" s="2">
        <v>12500000</v>
      </c>
      <c r="T844" s="2">
        <v>425000</v>
      </c>
      <c r="U844" t="str">
        <f t="shared" si="13"/>
        <v>Flop</v>
      </c>
    </row>
    <row r="845" spans="1:21" x14ac:dyDescent="0.3">
      <c r="A845" t="s">
        <v>2160</v>
      </c>
      <c r="B845">
        <f>IF(Table13[[#This Row],[Release Period2]]="Normal",1,0)</f>
        <v>1</v>
      </c>
      <c r="C845" t="s">
        <v>15</v>
      </c>
      <c r="D845">
        <f>IF(Table13[[#This Row],[Whether Remake]]="No",0,1)</f>
        <v>0</v>
      </c>
      <c r="E845" t="s">
        <v>16</v>
      </c>
      <c r="F845">
        <f>IF(Table13[[#This Row],[Whether Franchise]]="No",0,1)</f>
        <v>0</v>
      </c>
      <c r="G845" t="s">
        <v>16</v>
      </c>
      <c r="H845" t="s">
        <v>24</v>
      </c>
      <c r="I845">
        <f>IF(Table13[[#This Row],[New Actor2]]="No",0,1)</f>
        <v>1</v>
      </c>
      <c r="J845" t="s">
        <v>18</v>
      </c>
      <c r="K845">
        <f>IF(Table13[[#This Row],[New Director2]]="No",0,1)</f>
        <v>1</v>
      </c>
      <c r="L845" t="s">
        <v>18</v>
      </c>
      <c r="M845">
        <f>IF(Table13[[#This Row],[New Music Director]]="No",0,1)</f>
        <v>1</v>
      </c>
      <c r="N845" t="s">
        <v>18</v>
      </c>
      <c r="O845" t="s">
        <v>2161</v>
      </c>
      <c r="P845" t="s">
        <v>2162</v>
      </c>
      <c r="Q845" t="s">
        <v>2163</v>
      </c>
      <c r="R845">
        <v>1</v>
      </c>
      <c r="S845" s="2">
        <v>750000</v>
      </c>
      <c r="T845" s="2">
        <v>425000</v>
      </c>
      <c r="U845" t="str">
        <f t="shared" si="13"/>
        <v>Flop</v>
      </c>
    </row>
    <row r="846" spans="1:21" x14ac:dyDescent="0.3">
      <c r="A846" t="s">
        <v>2164</v>
      </c>
      <c r="B846">
        <f>IF(Table13[[#This Row],[Release Period2]]="Normal",1,0)</f>
        <v>0</v>
      </c>
      <c r="C846" t="s">
        <v>23</v>
      </c>
      <c r="D846">
        <f>IF(Table13[[#This Row],[Whether Remake]]="No",0,1)</f>
        <v>0</v>
      </c>
      <c r="E846" t="s">
        <v>16</v>
      </c>
      <c r="F846">
        <f>IF(Table13[[#This Row],[Whether Franchise]]="No",0,1)</f>
        <v>0</v>
      </c>
      <c r="G846" t="s">
        <v>16</v>
      </c>
      <c r="H846" t="s">
        <v>24</v>
      </c>
      <c r="I846">
        <f>IF(Table13[[#This Row],[New Actor2]]="No",0,1)</f>
        <v>1</v>
      </c>
      <c r="J846" t="s">
        <v>18</v>
      </c>
      <c r="K846">
        <f>IF(Table13[[#This Row],[New Director2]]="No",0,1)</f>
        <v>1</v>
      </c>
      <c r="L846" t="s">
        <v>18</v>
      </c>
      <c r="M846">
        <f>IF(Table13[[#This Row],[New Music Director]]="No",0,1)</f>
        <v>1</v>
      </c>
      <c r="N846" t="s">
        <v>18</v>
      </c>
      <c r="O846" t="s">
        <v>2165</v>
      </c>
      <c r="P846" t="s">
        <v>1071</v>
      </c>
      <c r="Q846" t="s">
        <v>1072</v>
      </c>
      <c r="R846">
        <v>100</v>
      </c>
      <c r="S846" s="2">
        <v>25000000</v>
      </c>
      <c r="T846" s="2">
        <v>1225000</v>
      </c>
      <c r="U846" t="str">
        <f t="shared" si="13"/>
        <v>Flop</v>
      </c>
    </row>
    <row r="847" spans="1:21" x14ac:dyDescent="0.3">
      <c r="A847" t="s">
        <v>2166</v>
      </c>
      <c r="B847">
        <f>IF(Table13[[#This Row],[Release Period2]]="Normal",1,0)</f>
        <v>0</v>
      </c>
      <c r="C847" t="s">
        <v>23</v>
      </c>
      <c r="D847">
        <f>IF(Table13[[#This Row],[Whether Remake]]="No",0,1)</f>
        <v>0</v>
      </c>
      <c r="E847" t="s">
        <v>16</v>
      </c>
      <c r="F847">
        <f>IF(Table13[[#This Row],[Whether Franchise]]="No",0,1)</f>
        <v>0</v>
      </c>
      <c r="G847" t="s">
        <v>16</v>
      </c>
      <c r="H847" t="s">
        <v>29</v>
      </c>
      <c r="I847">
        <f>IF(Table13[[#This Row],[New Actor2]]="No",0,1)</f>
        <v>1</v>
      </c>
      <c r="J847" t="s">
        <v>18</v>
      </c>
      <c r="K847">
        <f>IF(Table13[[#This Row],[New Director2]]="No",0,1)</f>
        <v>1</v>
      </c>
      <c r="L847" t="s">
        <v>18</v>
      </c>
      <c r="M847">
        <f>IF(Table13[[#This Row],[New Music Director]]="No",0,1)</f>
        <v>1</v>
      </c>
      <c r="N847" t="s">
        <v>18</v>
      </c>
      <c r="O847" t="s">
        <v>2167</v>
      </c>
      <c r="P847" t="s">
        <v>2168</v>
      </c>
      <c r="Q847" t="s">
        <v>2169</v>
      </c>
      <c r="R847">
        <v>3</v>
      </c>
      <c r="S847" s="2">
        <v>1500000</v>
      </c>
      <c r="T847" s="2">
        <v>575000</v>
      </c>
      <c r="U847" t="str">
        <f t="shared" si="13"/>
        <v>Flop</v>
      </c>
    </row>
    <row r="848" spans="1:21" x14ac:dyDescent="0.3">
      <c r="A848" t="s">
        <v>2170</v>
      </c>
      <c r="B848">
        <f>IF(Table13[[#This Row],[Release Period2]]="Normal",1,0)</f>
        <v>1</v>
      </c>
      <c r="C848" t="s">
        <v>15</v>
      </c>
      <c r="D848">
        <f>IF(Table13[[#This Row],[Whether Remake]]="No",0,1)</f>
        <v>0</v>
      </c>
      <c r="E848" t="s">
        <v>16</v>
      </c>
      <c r="F848">
        <f>IF(Table13[[#This Row],[Whether Franchise]]="No",0,1)</f>
        <v>0</v>
      </c>
      <c r="G848" t="s">
        <v>16</v>
      </c>
      <c r="H848" t="s">
        <v>29</v>
      </c>
      <c r="I848">
        <f>IF(Table13[[#This Row],[New Actor2]]="No",0,1)</f>
        <v>1</v>
      </c>
      <c r="J848" t="s">
        <v>18</v>
      </c>
      <c r="K848">
        <f>IF(Table13[[#This Row],[New Director2]]="No",0,1)</f>
        <v>0</v>
      </c>
      <c r="L848" t="s">
        <v>16</v>
      </c>
      <c r="M848">
        <f>IF(Table13[[#This Row],[New Music Director]]="No",0,1)</f>
        <v>1</v>
      </c>
      <c r="N848" t="s">
        <v>18</v>
      </c>
      <c r="O848" t="s">
        <v>2171</v>
      </c>
      <c r="P848" t="s">
        <v>153</v>
      </c>
      <c r="Q848" t="s">
        <v>2172</v>
      </c>
      <c r="R848">
        <v>1600</v>
      </c>
      <c r="S848" s="2">
        <v>300000000</v>
      </c>
      <c r="T848" s="2">
        <v>34847500</v>
      </c>
      <c r="U848" t="str">
        <f t="shared" si="13"/>
        <v>Flop</v>
      </c>
    </row>
    <row r="849" spans="1:21" x14ac:dyDescent="0.3">
      <c r="A849" t="s">
        <v>2173</v>
      </c>
      <c r="B849">
        <f>IF(Table13[[#This Row],[Release Period2]]="Normal",1,0)</f>
        <v>1</v>
      </c>
      <c r="C849" t="s">
        <v>15</v>
      </c>
      <c r="D849">
        <f>IF(Table13[[#This Row],[Whether Remake]]="No",0,1)</f>
        <v>0</v>
      </c>
      <c r="E849" t="s">
        <v>16</v>
      </c>
      <c r="F849">
        <f>IF(Table13[[#This Row],[Whether Franchise]]="No",0,1)</f>
        <v>0</v>
      </c>
      <c r="G849" t="s">
        <v>16</v>
      </c>
      <c r="H849" t="s">
        <v>64</v>
      </c>
      <c r="I849">
        <f>IF(Table13[[#This Row],[New Actor2]]="No",0,1)</f>
        <v>1</v>
      </c>
      <c r="J849" t="s">
        <v>18</v>
      </c>
      <c r="K849">
        <f>IF(Table13[[#This Row],[New Director2]]="No",0,1)</f>
        <v>1</v>
      </c>
      <c r="L849" t="s">
        <v>18</v>
      </c>
      <c r="M849">
        <f>IF(Table13[[#This Row],[New Music Director]]="No",0,1)</f>
        <v>1</v>
      </c>
      <c r="N849" t="s">
        <v>18</v>
      </c>
      <c r="O849" t="s">
        <v>2174</v>
      </c>
      <c r="P849" t="s">
        <v>2175</v>
      </c>
      <c r="Q849" t="s">
        <v>2176</v>
      </c>
      <c r="R849">
        <v>50</v>
      </c>
      <c r="S849" s="2">
        <v>20000000</v>
      </c>
      <c r="T849" s="2">
        <v>1300000</v>
      </c>
      <c r="U849" t="str">
        <f t="shared" si="13"/>
        <v>Flop</v>
      </c>
    </row>
    <row r="850" spans="1:21" x14ac:dyDescent="0.3">
      <c r="A850" t="s">
        <v>2177</v>
      </c>
      <c r="B850">
        <f>IF(Table13[[#This Row],[Release Period2]]="Normal",1,0)</f>
        <v>1</v>
      </c>
      <c r="C850" t="s">
        <v>15</v>
      </c>
      <c r="D850">
        <f>IF(Table13[[#This Row],[Whether Remake]]="No",0,1)</f>
        <v>0</v>
      </c>
      <c r="E850" t="s">
        <v>16</v>
      </c>
      <c r="F850">
        <f>IF(Table13[[#This Row],[Whether Franchise]]="No",0,1)</f>
        <v>0</v>
      </c>
      <c r="G850" t="s">
        <v>16</v>
      </c>
      <c r="H850" t="s">
        <v>24</v>
      </c>
      <c r="I850">
        <f>IF(Table13[[#This Row],[New Actor2]]="No",0,1)</f>
        <v>1</v>
      </c>
      <c r="J850" t="s">
        <v>18</v>
      </c>
      <c r="K850">
        <f>IF(Table13[[#This Row],[New Director2]]="No",0,1)</f>
        <v>0</v>
      </c>
      <c r="L850" t="s">
        <v>16</v>
      </c>
      <c r="M850">
        <f>IF(Table13[[#This Row],[New Music Director]]="No",0,1)</f>
        <v>0</v>
      </c>
      <c r="N850" t="s">
        <v>16</v>
      </c>
      <c r="O850" t="s">
        <v>2178</v>
      </c>
      <c r="P850" t="s">
        <v>1159</v>
      </c>
      <c r="Q850" t="s">
        <v>430</v>
      </c>
      <c r="R850">
        <v>125</v>
      </c>
      <c r="S850" s="2">
        <v>45000000</v>
      </c>
      <c r="T850" s="2">
        <v>10500000</v>
      </c>
      <c r="U850" t="str">
        <f t="shared" si="13"/>
        <v>Flop</v>
      </c>
    </row>
    <row r="851" spans="1:21" x14ac:dyDescent="0.3">
      <c r="A851" t="s">
        <v>2179</v>
      </c>
      <c r="B851">
        <f>IF(Table13[[#This Row],[Release Period2]]="Normal",1,0)</f>
        <v>1</v>
      </c>
      <c r="C851" t="s">
        <v>15</v>
      </c>
      <c r="D851">
        <f>IF(Table13[[#This Row],[Whether Remake]]="No",0,1)</f>
        <v>0</v>
      </c>
      <c r="E851" t="s">
        <v>16</v>
      </c>
      <c r="F851">
        <f>IF(Table13[[#This Row],[Whether Franchise]]="No",0,1)</f>
        <v>0</v>
      </c>
      <c r="G851" t="s">
        <v>16</v>
      </c>
      <c r="H851" t="s">
        <v>24</v>
      </c>
      <c r="I851">
        <f>IF(Table13[[#This Row],[New Actor2]]="No",0,1)</f>
        <v>1</v>
      </c>
      <c r="J851" t="s">
        <v>18</v>
      </c>
      <c r="K851">
        <f>IF(Table13[[#This Row],[New Director2]]="No",0,1)</f>
        <v>1</v>
      </c>
      <c r="L851" t="s">
        <v>18</v>
      </c>
      <c r="M851">
        <f>IF(Table13[[#This Row],[New Music Director]]="No",0,1)</f>
        <v>0</v>
      </c>
      <c r="N851" t="s">
        <v>16</v>
      </c>
      <c r="O851" t="s">
        <v>2180</v>
      </c>
      <c r="P851" t="s">
        <v>2181</v>
      </c>
      <c r="Q851" t="s">
        <v>1590</v>
      </c>
      <c r="R851">
        <v>40</v>
      </c>
      <c r="S851" s="2">
        <v>3500000</v>
      </c>
      <c r="T851" s="2">
        <v>450000</v>
      </c>
      <c r="U851" t="str">
        <f t="shared" si="13"/>
        <v>Flop</v>
      </c>
    </row>
    <row r="852" spans="1:21" x14ac:dyDescent="0.3">
      <c r="A852" t="s">
        <v>2182</v>
      </c>
      <c r="B852">
        <f>IF(Table13[[#This Row],[Release Period2]]="Normal",1,0)</f>
        <v>1</v>
      </c>
      <c r="C852" t="s">
        <v>15</v>
      </c>
      <c r="D852">
        <f>IF(Table13[[#This Row],[Whether Remake]]="No",0,1)</f>
        <v>0</v>
      </c>
      <c r="E852" t="s">
        <v>16</v>
      </c>
      <c r="F852">
        <f>IF(Table13[[#This Row],[Whether Franchise]]="No",0,1)</f>
        <v>0</v>
      </c>
      <c r="G852" t="s">
        <v>16</v>
      </c>
      <c r="H852" t="s">
        <v>29</v>
      </c>
      <c r="I852">
        <f>IF(Table13[[#This Row],[New Actor2]]="No",0,1)</f>
        <v>0</v>
      </c>
      <c r="J852" t="s">
        <v>16</v>
      </c>
      <c r="K852">
        <f>IF(Table13[[#This Row],[New Director2]]="No",0,1)</f>
        <v>1</v>
      </c>
      <c r="L852" t="s">
        <v>18</v>
      </c>
      <c r="M852">
        <f>IF(Table13[[#This Row],[New Music Director]]="No",0,1)</f>
        <v>1</v>
      </c>
      <c r="N852" t="s">
        <v>18</v>
      </c>
      <c r="O852" t="s">
        <v>2183</v>
      </c>
      <c r="P852" t="s">
        <v>2184</v>
      </c>
      <c r="Q852" t="s">
        <v>2185</v>
      </c>
      <c r="R852">
        <v>35</v>
      </c>
      <c r="S852" s="2">
        <v>17500000</v>
      </c>
      <c r="T852" s="2">
        <v>650000</v>
      </c>
      <c r="U852" t="str">
        <f t="shared" si="13"/>
        <v>Flop</v>
      </c>
    </row>
    <row r="853" spans="1:21" x14ac:dyDescent="0.3">
      <c r="A853" t="s">
        <v>2186</v>
      </c>
      <c r="B853">
        <f>IF(Table13[[#This Row],[Release Period2]]="Normal",1,0)</f>
        <v>1</v>
      </c>
      <c r="C853" t="s">
        <v>15</v>
      </c>
      <c r="D853">
        <f>IF(Table13[[#This Row],[Whether Remake]]="No",0,1)</f>
        <v>0</v>
      </c>
      <c r="E853" t="s">
        <v>16</v>
      </c>
      <c r="F853">
        <f>IF(Table13[[#This Row],[Whether Franchise]]="No",0,1)</f>
        <v>1</v>
      </c>
      <c r="G853" t="s">
        <v>18</v>
      </c>
      <c r="H853" t="s">
        <v>24</v>
      </c>
      <c r="I853">
        <f>IF(Table13[[#This Row],[New Actor2]]="No",0,1)</f>
        <v>0</v>
      </c>
      <c r="J853" t="s">
        <v>16</v>
      </c>
      <c r="K853">
        <f>IF(Table13[[#This Row],[New Director2]]="No",0,1)</f>
        <v>1</v>
      </c>
      <c r="L853" t="s">
        <v>18</v>
      </c>
      <c r="M853">
        <f>IF(Table13[[#This Row],[New Music Director]]="No",0,1)</f>
        <v>0</v>
      </c>
      <c r="N853" t="s">
        <v>16</v>
      </c>
      <c r="O853" t="s">
        <v>2187</v>
      </c>
      <c r="P853" t="s">
        <v>2188</v>
      </c>
      <c r="Q853" t="s">
        <v>32</v>
      </c>
      <c r="R853">
        <v>1450</v>
      </c>
      <c r="S853" s="2">
        <v>180000000</v>
      </c>
      <c r="T853" s="2">
        <v>93600000</v>
      </c>
      <c r="U853" t="str">
        <f t="shared" si="13"/>
        <v>Flop</v>
      </c>
    </row>
    <row r="854" spans="1:21" x14ac:dyDescent="0.3">
      <c r="A854" t="s">
        <v>2189</v>
      </c>
      <c r="B854">
        <f>IF(Table13[[#This Row],[Release Period2]]="Normal",1,0)</f>
        <v>1</v>
      </c>
      <c r="C854" t="s">
        <v>15</v>
      </c>
      <c r="D854">
        <f>IF(Table13[[#This Row],[Whether Remake]]="No",0,1)</f>
        <v>0</v>
      </c>
      <c r="E854" t="s">
        <v>16</v>
      </c>
      <c r="F854">
        <f>IF(Table13[[#This Row],[Whether Franchise]]="No",0,1)</f>
        <v>0</v>
      </c>
      <c r="G854" t="s">
        <v>16</v>
      </c>
      <c r="H854" t="s">
        <v>24</v>
      </c>
      <c r="I854">
        <f>IF(Table13[[#This Row],[New Actor2]]="No",0,1)</f>
        <v>0</v>
      </c>
      <c r="J854" t="s">
        <v>16</v>
      </c>
      <c r="K854">
        <f>IF(Table13[[#This Row],[New Director2]]="No",0,1)</f>
        <v>0</v>
      </c>
      <c r="L854" t="s">
        <v>16</v>
      </c>
      <c r="M854">
        <f>IF(Table13[[#This Row],[New Music Director]]="No",0,1)</f>
        <v>0</v>
      </c>
      <c r="N854" t="s">
        <v>16</v>
      </c>
      <c r="O854" t="s">
        <v>2187</v>
      </c>
      <c r="P854" t="s">
        <v>2190</v>
      </c>
      <c r="Q854" t="s">
        <v>2190</v>
      </c>
      <c r="R854">
        <v>50</v>
      </c>
      <c r="S854" s="2">
        <v>47500000</v>
      </c>
      <c r="T854" s="2">
        <v>3800000</v>
      </c>
      <c r="U854" t="str">
        <f t="shared" si="13"/>
        <v>Flop</v>
      </c>
    </row>
    <row r="855" spans="1:21" x14ac:dyDescent="0.3">
      <c r="A855" t="s">
        <v>2191</v>
      </c>
      <c r="B855">
        <f>IF(Table13[[#This Row],[Release Period2]]="Normal",1,0)</f>
        <v>0</v>
      </c>
      <c r="C855" t="s">
        <v>23</v>
      </c>
      <c r="D855">
        <f>IF(Table13[[#This Row],[Whether Remake]]="No",0,1)</f>
        <v>0</v>
      </c>
      <c r="E855" t="s">
        <v>16</v>
      </c>
      <c r="F855">
        <f>IF(Table13[[#This Row],[Whether Franchise]]="No",0,1)</f>
        <v>0</v>
      </c>
      <c r="G855" t="s">
        <v>16</v>
      </c>
      <c r="H855" t="s">
        <v>24</v>
      </c>
      <c r="I855">
        <f>IF(Table13[[#This Row],[New Actor2]]="No",0,1)</f>
        <v>0</v>
      </c>
      <c r="J855" t="s">
        <v>16</v>
      </c>
      <c r="K855">
        <f>IF(Table13[[#This Row],[New Director2]]="No",0,1)</f>
        <v>0</v>
      </c>
      <c r="L855" t="s">
        <v>16</v>
      </c>
      <c r="M855">
        <f>IF(Table13[[#This Row],[New Music Director]]="No",0,1)</f>
        <v>0</v>
      </c>
      <c r="N855" t="s">
        <v>16</v>
      </c>
      <c r="O855" t="s">
        <v>2187</v>
      </c>
      <c r="P855" t="s">
        <v>1651</v>
      </c>
      <c r="Q855" t="s">
        <v>125</v>
      </c>
      <c r="R855">
        <v>400</v>
      </c>
      <c r="S855" s="2">
        <v>120000000</v>
      </c>
      <c r="T855" s="2">
        <v>28600000</v>
      </c>
      <c r="U855" t="str">
        <f t="shared" si="13"/>
        <v>Flop</v>
      </c>
    </row>
    <row r="856" spans="1:21" x14ac:dyDescent="0.3">
      <c r="A856" t="s">
        <v>2192</v>
      </c>
      <c r="B856">
        <f>IF(Table13[[#This Row],[Release Period2]]="Normal",1,0)</f>
        <v>1</v>
      </c>
      <c r="C856" t="s">
        <v>15</v>
      </c>
      <c r="D856">
        <f>IF(Table13[[#This Row],[Whether Remake]]="No",0,1)</f>
        <v>0</v>
      </c>
      <c r="E856" t="s">
        <v>16</v>
      </c>
      <c r="F856">
        <f>IF(Table13[[#This Row],[Whether Franchise]]="No",0,1)</f>
        <v>0</v>
      </c>
      <c r="G856" t="s">
        <v>16</v>
      </c>
      <c r="H856" t="s">
        <v>29</v>
      </c>
      <c r="I856">
        <f>IF(Table13[[#This Row],[New Actor2]]="No",0,1)</f>
        <v>0</v>
      </c>
      <c r="J856" t="s">
        <v>16</v>
      </c>
      <c r="K856">
        <f>IF(Table13[[#This Row],[New Director2]]="No",0,1)</f>
        <v>0</v>
      </c>
      <c r="L856" t="s">
        <v>16</v>
      </c>
      <c r="M856">
        <f>IF(Table13[[#This Row],[New Music Director]]="No",0,1)</f>
        <v>0</v>
      </c>
      <c r="N856" t="s">
        <v>16</v>
      </c>
      <c r="O856" t="s">
        <v>2187</v>
      </c>
      <c r="P856" t="s">
        <v>31</v>
      </c>
      <c r="Q856" t="s">
        <v>196</v>
      </c>
      <c r="R856">
        <v>1250</v>
      </c>
      <c r="S856" s="2">
        <v>230000000</v>
      </c>
      <c r="T856" s="2">
        <v>235227500</v>
      </c>
      <c r="U856" t="str">
        <f t="shared" si="13"/>
        <v>Hit</v>
      </c>
    </row>
    <row r="857" spans="1:21" x14ac:dyDescent="0.3">
      <c r="A857" t="s">
        <v>2193</v>
      </c>
      <c r="B857">
        <f>IF(Table13[[#This Row],[Release Period2]]="Normal",1,0)</f>
        <v>1</v>
      </c>
      <c r="C857" t="s">
        <v>15</v>
      </c>
      <c r="D857">
        <f>IF(Table13[[#This Row],[Whether Remake]]="No",0,1)</f>
        <v>0</v>
      </c>
      <c r="E857" t="s">
        <v>16</v>
      </c>
      <c r="F857">
        <f>IF(Table13[[#This Row],[Whether Franchise]]="No",0,1)</f>
        <v>0</v>
      </c>
      <c r="G857" t="s">
        <v>16</v>
      </c>
      <c r="H857" t="s">
        <v>24</v>
      </c>
      <c r="I857">
        <f>IF(Table13[[#This Row],[New Actor2]]="No",0,1)</f>
        <v>0</v>
      </c>
      <c r="J857" t="s">
        <v>16</v>
      </c>
      <c r="K857">
        <f>IF(Table13[[#This Row],[New Director2]]="No",0,1)</f>
        <v>0</v>
      </c>
      <c r="L857" t="s">
        <v>16</v>
      </c>
      <c r="M857">
        <f>IF(Table13[[#This Row],[New Music Director]]="No",0,1)</f>
        <v>0</v>
      </c>
      <c r="N857" t="s">
        <v>16</v>
      </c>
      <c r="O857" t="s">
        <v>2187</v>
      </c>
      <c r="P857" t="s">
        <v>1543</v>
      </c>
      <c r="Q857" t="s">
        <v>357</v>
      </c>
      <c r="R857">
        <v>450</v>
      </c>
      <c r="S857" s="2">
        <v>120000000</v>
      </c>
      <c r="T857" s="2">
        <v>25900000</v>
      </c>
      <c r="U857" t="str">
        <f t="shared" si="13"/>
        <v>Flop</v>
      </c>
    </row>
    <row r="858" spans="1:21" x14ac:dyDescent="0.3">
      <c r="A858" t="s">
        <v>2194</v>
      </c>
      <c r="B858">
        <f>IF(Table13[[#This Row],[Release Period2]]="Normal",1,0)</f>
        <v>1</v>
      </c>
      <c r="C858" t="s">
        <v>15</v>
      </c>
      <c r="D858">
        <f>IF(Table13[[#This Row],[Whether Remake]]="No",0,1)</f>
        <v>0</v>
      </c>
      <c r="E858" t="s">
        <v>16</v>
      </c>
      <c r="F858">
        <f>IF(Table13[[#This Row],[Whether Franchise]]="No",0,1)</f>
        <v>0</v>
      </c>
      <c r="G858" t="s">
        <v>16</v>
      </c>
      <c r="H858" t="s">
        <v>24</v>
      </c>
      <c r="I858">
        <f>IF(Table13[[#This Row],[New Actor2]]="No",0,1)</f>
        <v>0</v>
      </c>
      <c r="J858" t="s">
        <v>16</v>
      </c>
      <c r="K858">
        <f>IF(Table13[[#This Row],[New Director2]]="No",0,1)</f>
        <v>1</v>
      </c>
      <c r="L858" t="s">
        <v>18</v>
      </c>
      <c r="M858">
        <f>IF(Table13[[#This Row],[New Music Director]]="No",0,1)</f>
        <v>1</v>
      </c>
      <c r="N858" t="s">
        <v>18</v>
      </c>
      <c r="O858" t="s">
        <v>2195</v>
      </c>
      <c r="P858" t="s">
        <v>2196</v>
      </c>
      <c r="Q858" t="s">
        <v>2197</v>
      </c>
      <c r="R858">
        <v>2</v>
      </c>
      <c r="S858" s="2">
        <v>5000000</v>
      </c>
      <c r="T858" s="2">
        <v>42500</v>
      </c>
      <c r="U858" t="str">
        <f t="shared" si="13"/>
        <v>Flop</v>
      </c>
    </row>
    <row r="859" spans="1:21" x14ac:dyDescent="0.3">
      <c r="A859" t="s">
        <v>2198</v>
      </c>
      <c r="B859">
        <f>IF(Table13[[#This Row],[Release Period2]]="Normal",1,0)</f>
        <v>1</v>
      </c>
      <c r="C859" t="s">
        <v>15</v>
      </c>
      <c r="D859">
        <f>IF(Table13[[#This Row],[Whether Remake]]="No",0,1)</f>
        <v>0</v>
      </c>
      <c r="E859" t="s">
        <v>16</v>
      </c>
      <c r="F859">
        <f>IF(Table13[[#This Row],[Whether Franchise]]="No",0,1)</f>
        <v>0</v>
      </c>
      <c r="G859" t="s">
        <v>16</v>
      </c>
      <c r="H859" t="s">
        <v>55</v>
      </c>
      <c r="I859">
        <f>IF(Table13[[#This Row],[New Actor2]]="No",0,1)</f>
        <v>1</v>
      </c>
      <c r="J859" t="s">
        <v>18</v>
      </c>
      <c r="K859">
        <f>IF(Table13[[#This Row],[New Director2]]="No",0,1)</f>
        <v>1</v>
      </c>
      <c r="L859" t="s">
        <v>18</v>
      </c>
      <c r="M859">
        <f>IF(Table13[[#This Row],[New Music Director]]="No",0,1)</f>
        <v>1</v>
      </c>
      <c r="N859" t="s">
        <v>18</v>
      </c>
      <c r="O859" t="s">
        <v>2199</v>
      </c>
      <c r="P859" t="s">
        <v>2200</v>
      </c>
      <c r="Q859" t="s">
        <v>2201</v>
      </c>
      <c r="R859">
        <v>5</v>
      </c>
      <c r="S859" s="2">
        <v>5000000</v>
      </c>
      <c r="T859" s="2">
        <v>300000</v>
      </c>
      <c r="U859" t="str">
        <f t="shared" si="13"/>
        <v>Flop</v>
      </c>
    </row>
    <row r="860" spans="1:21" x14ac:dyDescent="0.3">
      <c r="A860" t="s">
        <v>2202</v>
      </c>
      <c r="B860">
        <f>IF(Table13[[#This Row],[Release Period2]]="Normal",1,0)</f>
        <v>1</v>
      </c>
      <c r="C860" t="s">
        <v>15</v>
      </c>
      <c r="D860">
        <f>IF(Table13[[#This Row],[Whether Remake]]="No",0,1)</f>
        <v>0</v>
      </c>
      <c r="E860" t="s">
        <v>16</v>
      </c>
      <c r="F860">
        <f>IF(Table13[[#This Row],[Whether Franchise]]="No",0,1)</f>
        <v>0</v>
      </c>
      <c r="G860" t="s">
        <v>16</v>
      </c>
      <c r="H860" t="s">
        <v>24</v>
      </c>
      <c r="I860">
        <f>IF(Table13[[#This Row],[New Actor2]]="No",0,1)</f>
        <v>1</v>
      </c>
      <c r="J860" t="s">
        <v>18</v>
      </c>
      <c r="K860">
        <f>IF(Table13[[#This Row],[New Director2]]="No",0,1)</f>
        <v>1</v>
      </c>
      <c r="L860" t="s">
        <v>18</v>
      </c>
      <c r="M860">
        <f>IF(Table13[[#This Row],[New Music Director]]="No",0,1)</f>
        <v>1</v>
      </c>
      <c r="N860" t="s">
        <v>18</v>
      </c>
      <c r="O860" t="s">
        <v>2203</v>
      </c>
      <c r="P860" t="s">
        <v>2204</v>
      </c>
      <c r="Q860" t="s">
        <v>2205</v>
      </c>
      <c r="R860">
        <v>80</v>
      </c>
      <c r="S860" s="2">
        <v>25000000</v>
      </c>
      <c r="T860" s="2">
        <v>1850000</v>
      </c>
      <c r="U860" t="str">
        <f t="shared" si="13"/>
        <v>Flop</v>
      </c>
    </row>
    <row r="861" spans="1:21" x14ac:dyDescent="0.3">
      <c r="A861" t="s">
        <v>2206</v>
      </c>
      <c r="B861">
        <f>IF(Table13[[#This Row],[Release Period2]]="Normal",1,0)</f>
        <v>1</v>
      </c>
      <c r="C861" t="s">
        <v>15</v>
      </c>
      <c r="D861">
        <f>IF(Table13[[#This Row],[Whether Remake]]="No",0,1)</f>
        <v>0</v>
      </c>
      <c r="E861" t="s">
        <v>16</v>
      </c>
      <c r="F861">
        <f>IF(Table13[[#This Row],[Whether Franchise]]="No",0,1)</f>
        <v>0</v>
      </c>
      <c r="G861" t="s">
        <v>16</v>
      </c>
      <c r="H861" t="s">
        <v>24</v>
      </c>
      <c r="I861">
        <f>IF(Table13[[#This Row],[New Actor2]]="No",0,1)</f>
        <v>1</v>
      </c>
      <c r="J861" t="s">
        <v>18</v>
      </c>
      <c r="K861">
        <f>IF(Table13[[#This Row],[New Director2]]="No",0,1)</f>
        <v>1</v>
      </c>
      <c r="L861" t="s">
        <v>18</v>
      </c>
      <c r="M861">
        <f>IF(Table13[[#This Row],[New Music Director]]="No",0,1)</f>
        <v>0</v>
      </c>
      <c r="N861" t="s">
        <v>16</v>
      </c>
      <c r="O861" t="s">
        <v>2207</v>
      </c>
      <c r="P861" t="s">
        <v>2208</v>
      </c>
      <c r="Q861" t="s">
        <v>196</v>
      </c>
      <c r="R861">
        <v>10</v>
      </c>
      <c r="S861" s="2">
        <v>9000000</v>
      </c>
      <c r="T861" s="2">
        <v>95000</v>
      </c>
      <c r="U861" t="str">
        <f t="shared" si="13"/>
        <v>Flop</v>
      </c>
    </row>
    <row r="862" spans="1:21" x14ac:dyDescent="0.3">
      <c r="A862" t="s">
        <v>2209</v>
      </c>
      <c r="B862">
        <f>IF(Table13[[#This Row],[Release Period2]]="Normal",1,0)</f>
        <v>0</v>
      </c>
      <c r="C862" t="s">
        <v>23</v>
      </c>
      <c r="D862">
        <f>IF(Table13[[#This Row],[Whether Remake]]="No",0,1)</f>
        <v>0</v>
      </c>
      <c r="E862" t="s">
        <v>16</v>
      </c>
      <c r="F862">
        <f>IF(Table13[[#This Row],[Whether Franchise]]="No",0,1)</f>
        <v>0</v>
      </c>
      <c r="G862" t="s">
        <v>16</v>
      </c>
      <c r="H862" t="s">
        <v>17</v>
      </c>
      <c r="I862">
        <f>IF(Table13[[#This Row],[New Actor2]]="No",0,1)</f>
        <v>1</v>
      </c>
      <c r="J862" t="s">
        <v>18</v>
      </c>
      <c r="K862">
        <f>IF(Table13[[#This Row],[New Director2]]="No",0,1)</f>
        <v>0</v>
      </c>
      <c r="L862" t="s">
        <v>16</v>
      </c>
      <c r="M862">
        <f>IF(Table13[[#This Row],[New Music Director]]="No",0,1)</f>
        <v>0</v>
      </c>
      <c r="N862" t="s">
        <v>16</v>
      </c>
      <c r="O862" t="s">
        <v>2210</v>
      </c>
      <c r="P862" t="s">
        <v>2099</v>
      </c>
      <c r="Q862" t="s">
        <v>150</v>
      </c>
      <c r="R862">
        <v>225</v>
      </c>
      <c r="S862" s="2">
        <v>30000000</v>
      </c>
      <c r="T862" s="2">
        <v>6500000</v>
      </c>
      <c r="U862" t="str">
        <f t="shared" si="13"/>
        <v>Flop</v>
      </c>
    </row>
    <row r="863" spans="1:21" x14ac:dyDescent="0.3">
      <c r="A863" t="s">
        <v>2211</v>
      </c>
      <c r="B863">
        <f>IF(Table13[[#This Row],[Release Period2]]="Normal",1,0)</f>
        <v>1</v>
      </c>
      <c r="C863" t="s">
        <v>15</v>
      </c>
      <c r="D863">
        <f>IF(Table13[[#This Row],[Whether Remake]]="No",0,1)</f>
        <v>0</v>
      </c>
      <c r="E863" t="s">
        <v>16</v>
      </c>
      <c r="F863">
        <f>IF(Table13[[#This Row],[Whether Franchise]]="No",0,1)</f>
        <v>0</v>
      </c>
      <c r="G863" t="s">
        <v>16</v>
      </c>
      <c r="H863" t="s">
        <v>118</v>
      </c>
      <c r="I863">
        <f>IF(Table13[[#This Row],[New Actor2]]="No",0,1)</f>
        <v>0</v>
      </c>
      <c r="J863" t="s">
        <v>16</v>
      </c>
      <c r="K863">
        <f>IF(Table13[[#This Row],[New Director2]]="No",0,1)</f>
        <v>1</v>
      </c>
      <c r="L863" t="s">
        <v>18</v>
      </c>
      <c r="M863">
        <f>IF(Table13[[#This Row],[New Music Director]]="No",0,1)</f>
        <v>0</v>
      </c>
      <c r="N863" t="s">
        <v>16</v>
      </c>
      <c r="O863" t="s">
        <v>2212</v>
      </c>
      <c r="P863" t="s">
        <v>2213</v>
      </c>
      <c r="Q863" t="s">
        <v>200</v>
      </c>
      <c r="R863">
        <v>600</v>
      </c>
      <c r="S863" s="2">
        <v>190000000</v>
      </c>
      <c r="T863" s="2">
        <v>318150000</v>
      </c>
      <c r="U863" t="str">
        <f t="shared" si="13"/>
        <v>Hit</v>
      </c>
    </row>
    <row r="864" spans="1:21" x14ac:dyDescent="0.3">
      <c r="A864" t="s">
        <v>2214</v>
      </c>
      <c r="B864">
        <f>IF(Table13[[#This Row],[Release Period2]]="Normal",1,0)</f>
        <v>1</v>
      </c>
      <c r="C864" t="s">
        <v>15</v>
      </c>
      <c r="D864">
        <f>IF(Table13[[#This Row],[Whether Remake]]="No",0,1)</f>
        <v>0</v>
      </c>
      <c r="E864" t="s">
        <v>16</v>
      </c>
      <c r="F864">
        <f>IF(Table13[[#This Row],[Whether Franchise]]="No",0,1)</f>
        <v>1</v>
      </c>
      <c r="G864" t="s">
        <v>18</v>
      </c>
      <c r="H864" t="s">
        <v>118</v>
      </c>
      <c r="I864">
        <f>IF(Table13[[#This Row],[New Actor2]]="No",0,1)</f>
        <v>0</v>
      </c>
      <c r="J864" t="s">
        <v>16</v>
      </c>
      <c r="K864">
        <f>IF(Table13[[#This Row],[New Director2]]="No",0,1)</f>
        <v>0</v>
      </c>
      <c r="L864" t="s">
        <v>16</v>
      </c>
      <c r="M864">
        <f>IF(Table13[[#This Row],[New Music Director]]="No",0,1)</f>
        <v>0</v>
      </c>
      <c r="N864" t="s">
        <v>16</v>
      </c>
      <c r="O864" t="s">
        <v>2212</v>
      </c>
      <c r="P864" t="s">
        <v>2213</v>
      </c>
      <c r="Q864" t="s">
        <v>200</v>
      </c>
      <c r="R864">
        <v>1250</v>
      </c>
      <c r="S864" s="2">
        <v>370000000</v>
      </c>
      <c r="T864" s="2">
        <v>408370000</v>
      </c>
      <c r="U864" t="str">
        <f t="shared" si="13"/>
        <v>Hit</v>
      </c>
    </row>
    <row r="865" spans="1:21" x14ac:dyDescent="0.3">
      <c r="A865" t="s">
        <v>2215</v>
      </c>
      <c r="B865">
        <f>IF(Table13[[#This Row],[Release Period2]]="Normal",1,0)</f>
        <v>1</v>
      </c>
      <c r="C865" t="s">
        <v>15</v>
      </c>
      <c r="D865">
        <f>IF(Table13[[#This Row],[Whether Remake]]="No",0,1)</f>
        <v>0</v>
      </c>
      <c r="E865" t="s">
        <v>16</v>
      </c>
      <c r="F865">
        <f>IF(Table13[[#This Row],[Whether Franchise]]="No",0,1)</f>
        <v>0</v>
      </c>
      <c r="G865" t="s">
        <v>16</v>
      </c>
      <c r="H865" t="s">
        <v>24</v>
      </c>
      <c r="I865">
        <f>IF(Table13[[#This Row],[New Actor2]]="No",0,1)</f>
        <v>0</v>
      </c>
      <c r="J865" t="s">
        <v>16</v>
      </c>
      <c r="K865">
        <f>IF(Table13[[#This Row],[New Director2]]="No",0,1)</f>
        <v>0</v>
      </c>
      <c r="L865" t="s">
        <v>16</v>
      </c>
      <c r="M865">
        <f>IF(Table13[[#This Row],[New Music Director]]="No",0,1)</f>
        <v>0</v>
      </c>
      <c r="N865" t="s">
        <v>16</v>
      </c>
      <c r="O865" t="s">
        <v>2212</v>
      </c>
      <c r="P865" t="s">
        <v>519</v>
      </c>
      <c r="Q865" t="s">
        <v>929</v>
      </c>
      <c r="R865">
        <v>275</v>
      </c>
      <c r="S865" s="2">
        <v>65000000</v>
      </c>
      <c r="T865" s="2">
        <v>37000000</v>
      </c>
      <c r="U865" t="str">
        <f t="shared" si="13"/>
        <v>Flop</v>
      </c>
    </row>
    <row r="866" spans="1:21" x14ac:dyDescent="0.3">
      <c r="A866" t="s">
        <v>2216</v>
      </c>
      <c r="B866">
        <f>IF(Table13[[#This Row],[Release Period2]]="Normal",1,0)</f>
        <v>0</v>
      </c>
      <c r="C866" t="s">
        <v>23</v>
      </c>
      <c r="D866">
        <f>IF(Table13[[#This Row],[Whether Remake]]="No",0,1)</f>
        <v>0</v>
      </c>
      <c r="E866" t="s">
        <v>16</v>
      </c>
      <c r="F866">
        <f>IF(Table13[[#This Row],[Whether Franchise]]="No",0,1)</f>
        <v>0</v>
      </c>
      <c r="G866" t="s">
        <v>16</v>
      </c>
      <c r="H866" t="s">
        <v>24</v>
      </c>
      <c r="I866">
        <f>IF(Table13[[#This Row],[New Actor2]]="No",0,1)</f>
        <v>0</v>
      </c>
      <c r="J866" t="s">
        <v>16</v>
      </c>
      <c r="K866">
        <f>IF(Table13[[#This Row],[New Director2]]="No",0,1)</f>
        <v>1</v>
      </c>
      <c r="L866" t="s">
        <v>18</v>
      </c>
      <c r="M866">
        <f>IF(Table13[[#This Row],[New Music Director]]="No",0,1)</f>
        <v>1</v>
      </c>
      <c r="N866" t="s">
        <v>18</v>
      </c>
      <c r="O866" t="s">
        <v>2212</v>
      </c>
      <c r="P866" t="s">
        <v>2217</v>
      </c>
      <c r="Q866" t="s">
        <v>2218</v>
      </c>
      <c r="R866">
        <v>500</v>
      </c>
      <c r="S866" s="2">
        <v>75000000</v>
      </c>
      <c r="T866" s="2">
        <v>11200000</v>
      </c>
      <c r="U866" t="str">
        <f t="shared" si="13"/>
        <v>Flop</v>
      </c>
    </row>
    <row r="867" spans="1:21" x14ac:dyDescent="0.3">
      <c r="A867" t="s">
        <v>2219</v>
      </c>
      <c r="B867">
        <f>IF(Table13[[#This Row],[Release Period2]]="Normal",1,0)</f>
        <v>0</v>
      </c>
      <c r="C867" t="s">
        <v>23</v>
      </c>
      <c r="D867">
        <f>IF(Table13[[#This Row],[Whether Remake]]="No",0,1)</f>
        <v>0</v>
      </c>
      <c r="E867" t="s">
        <v>16</v>
      </c>
      <c r="F867">
        <f>IF(Table13[[#This Row],[Whether Franchise]]="No",0,1)</f>
        <v>0</v>
      </c>
      <c r="G867" t="s">
        <v>16</v>
      </c>
      <c r="H867" t="s">
        <v>24</v>
      </c>
      <c r="I867">
        <f>IF(Table13[[#This Row],[New Actor2]]="No",0,1)</f>
        <v>0</v>
      </c>
      <c r="J867" t="s">
        <v>16</v>
      </c>
      <c r="K867">
        <f>IF(Table13[[#This Row],[New Director2]]="No",0,1)</f>
        <v>0</v>
      </c>
      <c r="L867" t="s">
        <v>16</v>
      </c>
      <c r="M867">
        <f>IF(Table13[[#This Row],[New Music Director]]="No",0,1)</f>
        <v>0</v>
      </c>
      <c r="N867" t="s">
        <v>16</v>
      </c>
      <c r="O867" t="s">
        <v>2212</v>
      </c>
      <c r="P867" t="s">
        <v>2220</v>
      </c>
      <c r="Q867" t="s">
        <v>1162</v>
      </c>
      <c r="R867">
        <v>500</v>
      </c>
      <c r="S867" s="2">
        <v>92500000</v>
      </c>
      <c r="T867" s="2">
        <v>35700000</v>
      </c>
      <c r="U867" t="str">
        <f t="shared" si="13"/>
        <v>Flop</v>
      </c>
    </row>
    <row r="868" spans="1:21" x14ac:dyDescent="0.3">
      <c r="A868" t="s">
        <v>2221</v>
      </c>
      <c r="B868">
        <f>IF(Table13[[#This Row],[Release Period2]]="Normal",1,0)</f>
        <v>1</v>
      </c>
      <c r="C868" t="s">
        <v>15</v>
      </c>
      <c r="D868">
        <f>IF(Table13[[#This Row],[Whether Remake]]="No",0,1)</f>
        <v>0</v>
      </c>
      <c r="E868" t="s">
        <v>16</v>
      </c>
      <c r="F868">
        <f>IF(Table13[[#This Row],[Whether Franchise]]="No",0,1)</f>
        <v>0</v>
      </c>
      <c r="G868" t="s">
        <v>16</v>
      </c>
      <c r="H868" t="s">
        <v>29</v>
      </c>
      <c r="I868">
        <f>IF(Table13[[#This Row],[New Actor2]]="No",0,1)</f>
        <v>0</v>
      </c>
      <c r="J868" t="s">
        <v>16</v>
      </c>
      <c r="K868">
        <f>IF(Table13[[#This Row],[New Director2]]="No",0,1)</f>
        <v>0</v>
      </c>
      <c r="L868" t="s">
        <v>16</v>
      </c>
      <c r="M868">
        <f>IF(Table13[[#This Row],[New Music Director]]="No",0,1)</f>
        <v>0</v>
      </c>
      <c r="N868" t="s">
        <v>16</v>
      </c>
      <c r="O868" t="s">
        <v>2212</v>
      </c>
      <c r="P868" t="s">
        <v>804</v>
      </c>
      <c r="Q868" t="s">
        <v>369</v>
      </c>
      <c r="R868">
        <v>625</v>
      </c>
      <c r="S868" s="2">
        <v>150000000</v>
      </c>
      <c r="T868" s="2">
        <v>41200000</v>
      </c>
      <c r="U868" t="str">
        <f t="shared" si="13"/>
        <v>Flop</v>
      </c>
    </row>
    <row r="869" spans="1:21" x14ac:dyDescent="0.3">
      <c r="A869" t="s">
        <v>2222</v>
      </c>
      <c r="B869">
        <f>IF(Table13[[#This Row],[Release Period2]]="Normal",1,0)</f>
        <v>1</v>
      </c>
      <c r="C869" t="s">
        <v>15</v>
      </c>
      <c r="D869">
        <f>IF(Table13[[#This Row],[Whether Remake]]="No",0,1)</f>
        <v>0</v>
      </c>
      <c r="E869" t="s">
        <v>16</v>
      </c>
      <c r="F869">
        <f>IF(Table13[[#This Row],[Whether Franchise]]="No",0,1)</f>
        <v>0</v>
      </c>
      <c r="G869" t="s">
        <v>16</v>
      </c>
      <c r="H869" t="s">
        <v>29</v>
      </c>
      <c r="I869">
        <f>IF(Table13[[#This Row],[New Actor2]]="No",0,1)</f>
        <v>0</v>
      </c>
      <c r="J869" t="s">
        <v>16</v>
      </c>
      <c r="K869">
        <f>IF(Table13[[#This Row],[New Director2]]="No",0,1)</f>
        <v>0</v>
      </c>
      <c r="L869" t="s">
        <v>16</v>
      </c>
      <c r="M869">
        <f>IF(Table13[[#This Row],[New Music Director]]="No",0,1)</f>
        <v>0</v>
      </c>
      <c r="N869" t="s">
        <v>16</v>
      </c>
      <c r="O869" t="s">
        <v>2212</v>
      </c>
      <c r="P869" t="s">
        <v>2223</v>
      </c>
      <c r="Q869" t="s">
        <v>1029</v>
      </c>
      <c r="R869">
        <v>200</v>
      </c>
      <c r="S869" s="2">
        <v>40000000</v>
      </c>
      <c r="T869" s="2">
        <v>2525000</v>
      </c>
      <c r="U869" t="str">
        <f t="shared" si="13"/>
        <v>Flop</v>
      </c>
    </row>
    <row r="870" spans="1:21" x14ac:dyDescent="0.3">
      <c r="A870" t="s">
        <v>2224</v>
      </c>
      <c r="B870">
        <f>IF(Table13[[#This Row],[Release Period2]]="Normal",1,0)</f>
        <v>1</v>
      </c>
      <c r="C870" t="s">
        <v>15</v>
      </c>
      <c r="D870">
        <f>IF(Table13[[#This Row],[Whether Remake]]="No",0,1)</f>
        <v>0</v>
      </c>
      <c r="E870" t="s">
        <v>16</v>
      </c>
      <c r="F870">
        <f>IF(Table13[[#This Row],[Whether Franchise]]="No",0,1)</f>
        <v>0</v>
      </c>
      <c r="G870" t="s">
        <v>16</v>
      </c>
      <c r="H870" t="s">
        <v>29</v>
      </c>
      <c r="I870">
        <f>IF(Table13[[#This Row],[New Actor2]]="No",0,1)</f>
        <v>0</v>
      </c>
      <c r="J870" t="s">
        <v>16</v>
      </c>
      <c r="K870">
        <f>IF(Table13[[#This Row],[New Director2]]="No",0,1)</f>
        <v>0</v>
      </c>
      <c r="L870" t="s">
        <v>16</v>
      </c>
      <c r="M870">
        <f>IF(Table13[[#This Row],[New Music Director]]="No",0,1)</f>
        <v>0</v>
      </c>
      <c r="N870" t="s">
        <v>16</v>
      </c>
      <c r="O870" t="s">
        <v>2212</v>
      </c>
      <c r="P870" t="s">
        <v>950</v>
      </c>
      <c r="Q870" t="s">
        <v>635</v>
      </c>
      <c r="R870">
        <v>550</v>
      </c>
      <c r="S870" s="2">
        <v>60000000</v>
      </c>
      <c r="T870" s="2">
        <v>10200000</v>
      </c>
      <c r="U870" t="str">
        <f t="shared" si="13"/>
        <v>Flop</v>
      </c>
    </row>
    <row r="871" spans="1:21" x14ac:dyDescent="0.3">
      <c r="A871" t="s">
        <v>2225</v>
      </c>
      <c r="B871">
        <f>IF(Table13[[#This Row],[Release Period2]]="Normal",1,0)</f>
        <v>1</v>
      </c>
      <c r="C871" t="s">
        <v>15</v>
      </c>
      <c r="D871">
        <f>IF(Table13[[#This Row],[Whether Remake]]="No",0,1)</f>
        <v>0</v>
      </c>
      <c r="E871" t="s">
        <v>16</v>
      </c>
      <c r="F871">
        <f>IF(Table13[[#This Row],[Whether Franchise]]="No",0,1)</f>
        <v>0</v>
      </c>
      <c r="G871" t="s">
        <v>16</v>
      </c>
      <c r="H871" t="s">
        <v>24</v>
      </c>
      <c r="I871">
        <f>IF(Table13[[#This Row],[New Actor2]]="No",0,1)</f>
        <v>0</v>
      </c>
      <c r="J871" t="s">
        <v>16</v>
      </c>
      <c r="K871">
        <f>IF(Table13[[#This Row],[New Director2]]="No",0,1)</f>
        <v>1</v>
      </c>
      <c r="L871" t="s">
        <v>18</v>
      </c>
      <c r="M871">
        <f>IF(Table13[[#This Row],[New Music Director]]="No",0,1)</f>
        <v>0</v>
      </c>
      <c r="N871" t="s">
        <v>16</v>
      </c>
      <c r="O871" t="s">
        <v>2212</v>
      </c>
      <c r="P871" t="s">
        <v>2195</v>
      </c>
      <c r="Q871" t="s">
        <v>489</v>
      </c>
      <c r="R871">
        <v>200</v>
      </c>
      <c r="S871" s="2">
        <v>65000000</v>
      </c>
      <c r="T871" s="2">
        <v>15700000</v>
      </c>
      <c r="U871" t="str">
        <f t="shared" si="13"/>
        <v>Flop</v>
      </c>
    </row>
    <row r="872" spans="1:21" x14ac:dyDescent="0.3">
      <c r="A872" t="s">
        <v>2226</v>
      </c>
      <c r="B872">
        <f>IF(Table13[[#This Row],[Release Period2]]="Normal",1,0)</f>
        <v>1</v>
      </c>
      <c r="C872" t="s">
        <v>15</v>
      </c>
      <c r="D872">
        <f>IF(Table13[[#This Row],[Whether Remake]]="No",0,1)</f>
        <v>0</v>
      </c>
      <c r="E872" t="s">
        <v>16</v>
      </c>
      <c r="F872">
        <f>IF(Table13[[#This Row],[Whether Franchise]]="No",0,1)</f>
        <v>0</v>
      </c>
      <c r="G872" t="s">
        <v>16</v>
      </c>
      <c r="H872" t="s">
        <v>29</v>
      </c>
      <c r="I872">
        <f>IF(Table13[[#This Row],[New Actor2]]="No",0,1)</f>
        <v>0</v>
      </c>
      <c r="J872" t="s">
        <v>16</v>
      </c>
      <c r="K872">
        <f>IF(Table13[[#This Row],[New Director2]]="No",0,1)</f>
        <v>1</v>
      </c>
      <c r="L872" t="s">
        <v>18</v>
      </c>
      <c r="M872">
        <f>IF(Table13[[#This Row],[New Music Director]]="No",0,1)</f>
        <v>0</v>
      </c>
      <c r="N872" t="s">
        <v>16</v>
      </c>
      <c r="O872" t="s">
        <v>2212</v>
      </c>
      <c r="P872" t="s">
        <v>429</v>
      </c>
      <c r="Q872" t="s">
        <v>638</v>
      </c>
      <c r="R872">
        <v>300</v>
      </c>
      <c r="S872" s="2">
        <v>30000000</v>
      </c>
      <c r="T872" s="2">
        <v>162200000</v>
      </c>
      <c r="U872" t="str">
        <f t="shared" si="13"/>
        <v>Blockbuster</v>
      </c>
    </row>
    <row r="873" spans="1:21" x14ac:dyDescent="0.3">
      <c r="A873" t="s">
        <v>2227</v>
      </c>
      <c r="B873">
        <f>IF(Table13[[#This Row],[Release Period2]]="Normal",1,0)</f>
        <v>0</v>
      </c>
      <c r="C873" t="s">
        <v>23</v>
      </c>
      <c r="D873">
        <f>IF(Table13[[#This Row],[Whether Remake]]="No",0,1)</f>
        <v>0</v>
      </c>
      <c r="E873" t="s">
        <v>16</v>
      </c>
      <c r="F873">
        <f>IF(Table13[[#This Row],[Whether Franchise]]="No",0,1)</f>
        <v>0</v>
      </c>
      <c r="G873" t="s">
        <v>16</v>
      </c>
      <c r="H873" t="s">
        <v>24</v>
      </c>
      <c r="I873">
        <f>IF(Table13[[#This Row],[New Actor2]]="No",0,1)</f>
        <v>0</v>
      </c>
      <c r="J873" t="s">
        <v>16</v>
      </c>
      <c r="K873">
        <f>IF(Table13[[#This Row],[New Director2]]="No",0,1)</f>
        <v>0</v>
      </c>
      <c r="L873" t="s">
        <v>16</v>
      </c>
      <c r="M873">
        <f>IF(Table13[[#This Row],[New Music Director]]="No",0,1)</f>
        <v>0</v>
      </c>
      <c r="N873" t="s">
        <v>16</v>
      </c>
      <c r="O873" t="s">
        <v>2212</v>
      </c>
      <c r="P873" t="s">
        <v>2228</v>
      </c>
      <c r="Q873" t="s">
        <v>215</v>
      </c>
      <c r="R873">
        <v>35</v>
      </c>
      <c r="S873" s="2">
        <v>30000000</v>
      </c>
      <c r="T873" s="2">
        <v>10600000</v>
      </c>
      <c r="U873" t="str">
        <f t="shared" si="13"/>
        <v>Flop</v>
      </c>
    </row>
    <row r="874" spans="1:21" x14ac:dyDescent="0.3">
      <c r="A874" t="s">
        <v>2229</v>
      </c>
      <c r="B874">
        <f>IF(Table13[[#This Row],[Release Period2]]="Normal",1,0)</f>
        <v>1</v>
      </c>
      <c r="C874" t="s">
        <v>15</v>
      </c>
      <c r="D874">
        <f>IF(Table13[[#This Row],[Whether Remake]]="No",0,1)</f>
        <v>0</v>
      </c>
      <c r="E874" t="s">
        <v>16</v>
      </c>
      <c r="F874">
        <f>IF(Table13[[#This Row],[Whether Franchise]]="No",0,1)</f>
        <v>0</v>
      </c>
      <c r="G874" t="s">
        <v>16</v>
      </c>
      <c r="H874" t="s">
        <v>24</v>
      </c>
      <c r="I874">
        <f>IF(Table13[[#This Row],[New Actor2]]="No",0,1)</f>
        <v>0</v>
      </c>
      <c r="J874" t="s">
        <v>16</v>
      </c>
      <c r="K874">
        <f>IF(Table13[[#This Row],[New Director2]]="No",0,1)</f>
        <v>0</v>
      </c>
      <c r="L874" t="s">
        <v>16</v>
      </c>
      <c r="M874">
        <f>IF(Table13[[#This Row],[New Music Director]]="No",0,1)</f>
        <v>0</v>
      </c>
      <c r="N874" t="s">
        <v>16</v>
      </c>
      <c r="O874" t="s">
        <v>2212</v>
      </c>
      <c r="P874" t="s">
        <v>2230</v>
      </c>
      <c r="Q874" t="s">
        <v>2231</v>
      </c>
      <c r="R874">
        <v>125</v>
      </c>
      <c r="S874" s="2">
        <v>45000000</v>
      </c>
      <c r="T874" s="2">
        <v>8600000</v>
      </c>
      <c r="U874" t="str">
        <f t="shared" si="13"/>
        <v>Flop</v>
      </c>
    </row>
    <row r="875" spans="1:21" x14ac:dyDescent="0.3">
      <c r="A875" t="s">
        <v>2232</v>
      </c>
      <c r="B875">
        <f>IF(Table13[[#This Row],[Release Period2]]="Normal",1,0)</f>
        <v>1</v>
      </c>
      <c r="C875" t="s">
        <v>15</v>
      </c>
      <c r="D875">
        <f>IF(Table13[[#This Row],[Whether Remake]]="No",0,1)</f>
        <v>0</v>
      </c>
      <c r="E875" t="s">
        <v>16</v>
      </c>
      <c r="F875">
        <f>IF(Table13[[#This Row],[Whether Franchise]]="No",0,1)</f>
        <v>0</v>
      </c>
      <c r="G875" t="s">
        <v>16</v>
      </c>
      <c r="H875" t="s">
        <v>24</v>
      </c>
      <c r="I875">
        <f>IF(Table13[[#This Row],[New Actor2]]="No",0,1)</f>
        <v>0</v>
      </c>
      <c r="J875" t="s">
        <v>16</v>
      </c>
      <c r="K875">
        <f>IF(Table13[[#This Row],[New Director2]]="No",0,1)</f>
        <v>0</v>
      </c>
      <c r="L875" t="s">
        <v>16</v>
      </c>
      <c r="M875">
        <f>IF(Table13[[#This Row],[New Music Director]]="No",0,1)</f>
        <v>1</v>
      </c>
      <c r="N875" t="s">
        <v>18</v>
      </c>
      <c r="O875" t="s">
        <v>2212</v>
      </c>
      <c r="P875" t="s">
        <v>137</v>
      </c>
      <c r="Q875" t="s">
        <v>2233</v>
      </c>
      <c r="R875">
        <v>300</v>
      </c>
      <c r="S875" s="2">
        <v>95000000</v>
      </c>
      <c r="T875" s="2">
        <v>28000000</v>
      </c>
      <c r="U875" t="str">
        <f t="shared" si="13"/>
        <v>Flop</v>
      </c>
    </row>
    <row r="876" spans="1:21" x14ac:dyDescent="0.3">
      <c r="A876" t="s">
        <v>2234</v>
      </c>
      <c r="B876">
        <f>IF(Table13[[#This Row],[Release Period2]]="Normal",1,0)</f>
        <v>1</v>
      </c>
      <c r="C876" t="s">
        <v>15</v>
      </c>
      <c r="D876">
        <f>IF(Table13[[#This Row],[Whether Remake]]="No",0,1)</f>
        <v>0</v>
      </c>
      <c r="E876" t="s">
        <v>16</v>
      </c>
      <c r="F876">
        <f>IF(Table13[[#This Row],[Whether Franchise]]="No",0,1)</f>
        <v>0</v>
      </c>
      <c r="G876" t="s">
        <v>16</v>
      </c>
      <c r="H876" t="s">
        <v>24</v>
      </c>
      <c r="I876">
        <f>IF(Table13[[#This Row],[New Actor2]]="No",0,1)</f>
        <v>1</v>
      </c>
      <c r="J876" t="s">
        <v>18</v>
      </c>
      <c r="K876">
        <f>IF(Table13[[#This Row],[New Director2]]="No",0,1)</f>
        <v>0</v>
      </c>
      <c r="L876" t="s">
        <v>16</v>
      </c>
      <c r="M876">
        <f>IF(Table13[[#This Row],[New Music Director]]="No",0,1)</f>
        <v>1</v>
      </c>
      <c r="N876" t="s">
        <v>18</v>
      </c>
      <c r="O876" t="s">
        <v>2235</v>
      </c>
      <c r="P876" t="s">
        <v>2236</v>
      </c>
      <c r="Q876" t="s">
        <v>1741</v>
      </c>
      <c r="R876">
        <v>18</v>
      </c>
      <c r="S876" s="2">
        <v>8500000</v>
      </c>
      <c r="T876" s="2">
        <v>3350000</v>
      </c>
      <c r="U876" t="str">
        <f t="shared" si="13"/>
        <v>Flop</v>
      </c>
    </row>
    <row r="877" spans="1:21" x14ac:dyDescent="0.3">
      <c r="A877" t="s">
        <v>2237</v>
      </c>
      <c r="B877">
        <f>IF(Table13[[#This Row],[Release Period2]]="Normal",1,0)</f>
        <v>1</v>
      </c>
      <c r="C877" t="s">
        <v>15</v>
      </c>
      <c r="D877">
        <f>IF(Table13[[#This Row],[Whether Remake]]="No",0,1)</f>
        <v>0</v>
      </c>
      <c r="E877" t="s">
        <v>16</v>
      </c>
      <c r="F877">
        <f>IF(Table13[[#This Row],[Whether Franchise]]="No",0,1)</f>
        <v>0</v>
      </c>
      <c r="G877" t="s">
        <v>16</v>
      </c>
      <c r="H877" t="s">
        <v>29</v>
      </c>
      <c r="I877">
        <f>IF(Table13[[#This Row],[New Actor2]]="No",0,1)</f>
        <v>1</v>
      </c>
      <c r="J877" t="s">
        <v>18</v>
      </c>
      <c r="K877">
        <f>IF(Table13[[#This Row],[New Director2]]="No",0,1)</f>
        <v>0</v>
      </c>
      <c r="L877" t="s">
        <v>16</v>
      </c>
      <c r="M877">
        <f>IF(Table13[[#This Row],[New Music Director]]="No",0,1)</f>
        <v>1</v>
      </c>
      <c r="N877" t="s">
        <v>18</v>
      </c>
      <c r="O877" t="s">
        <v>2238</v>
      </c>
      <c r="P877" t="s">
        <v>257</v>
      </c>
      <c r="Q877" t="s">
        <v>2239</v>
      </c>
      <c r="R877">
        <v>50</v>
      </c>
      <c r="S877" s="2">
        <v>12500000</v>
      </c>
      <c r="T877" s="2">
        <v>2100000</v>
      </c>
      <c r="U877" t="str">
        <f t="shared" si="13"/>
        <v>Flop</v>
      </c>
    </row>
    <row r="878" spans="1:21" x14ac:dyDescent="0.3">
      <c r="A878" t="s">
        <v>2240</v>
      </c>
      <c r="B878">
        <f>IF(Table13[[#This Row],[Release Period2]]="Normal",1,0)</f>
        <v>1</v>
      </c>
      <c r="C878" t="s">
        <v>15</v>
      </c>
      <c r="D878">
        <f>IF(Table13[[#This Row],[Whether Remake]]="No",0,1)</f>
        <v>0</v>
      </c>
      <c r="E878" t="s">
        <v>16</v>
      </c>
      <c r="F878">
        <f>IF(Table13[[#This Row],[Whether Franchise]]="No",0,1)</f>
        <v>0</v>
      </c>
      <c r="G878" t="s">
        <v>16</v>
      </c>
      <c r="H878" t="s">
        <v>24</v>
      </c>
      <c r="I878">
        <f>IF(Table13[[#This Row],[New Actor2]]="No",0,1)</f>
        <v>1</v>
      </c>
      <c r="J878" t="s">
        <v>18</v>
      </c>
      <c r="K878">
        <f>IF(Table13[[#This Row],[New Director2]]="No",0,1)</f>
        <v>1</v>
      </c>
      <c r="L878" t="s">
        <v>18</v>
      </c>
      <c r="M878">
        <f>IF(Table13[[#This Row],[New Music Director]]="No",0,1)</f>
        <v>0</v>
      </c>
      <c r="N878" t="s">
        <v>16</v>
      </c>
      <c r="O878" t="s">
        <v>2241</v>
      </c>
      <c r="P878" t="s">
        <v>2242</v>
      </c>
      <c r="Q878" t="s">
        <v>1362</v>
      </c>
      <c r="R878">
        <v>15</v>
      </c>
      <c r="S878" s="2">
        <v>3000000</v>
      </c>
      <c r="T878" s="2">
        <v>3000000</v>
      </c>
      <c r="U878" t="str">
        <f t="shared" si="13"/>
        <v>Hit</v>
      </c>
    </row>
    <row r="879" spans="1:21" x14ac:dyDescent="0.3">
      <c r="A879" t="s">
        <v>2243</v>
      </c>
      <c r="B879">
        <f>IF(Table13[[#This Row],[Release Period2]]="Normal",1,0)</f>
        <v>0</v>
      </c>
      <c r="C879" t="s">
        <v>23</v>
      </c>
      <c r="D879">
        <f>IF(Table13[[#This Row],[Whether Remake]]="No",0,1)</f>
        <v>0</v>
      </c>
      <c r="E879" t="s">
        <v>16</v>
      </c>
      <c r="F879">
        <f>IF(Table13[[#This Row],[Whether Franchise]]="No",0,1)</f>
        <v>0</v>
      </c>
      <c r="G879" t="s">
        <v>16</v>
      </c>
      <c r="H879" t="s">
        <v>24</v>
      </c>
      <c r="I879">
        <f>IF(Table13[[#This Row],[New Actor2]]="No",0,1)</f>
        <v>1</v>
      </c>
      <c r="J879" t="s">
        <v>18</v>
      </c>
      <c r="K879">
        <f>IF(Table13[[#This Row],[New Director2]]="No",0,1)</f>
        <v>1</v>
      </c>
      <c r="L879" t="s">
        <v>18</v>
      </c>
      <c r="M879">
        <f>IF(Table13[[#This Row],[New Music Director]]="No",0,1)</f>
        <v>0</v>
      </c>
      <c r="N879" t="s">
        <v>16</v>
      </c>
      <c r="O879" t="s">
        <v>2244</v>
      </c>
      <c r="P879" t="s">
        <v>2245</v>
      </c>
      <c r="Q879" t="s">
        <v>32</v>
      </c>
      <c r="R879">
        <v>50</v>
      </c>
      <c r="S879" s="2">
        <v>40000000</v>
      </c>
      <c r="T879" s="2">
        <v>975000</v>
      </c>
      <c r="U879" t="str">
        <f t="shared" si="13"/>
        <v>Flop</v>
      </c>
    </row>
    <row r="880" spans="1:21" x14ac:dyDescent="0.3">
      <c r="A880" t="s">
        <v>2246</v>
      </c>
      <c r="B880">
        <f>IF(Table13[[#This Row],[Release Period2]]="Normal",1,0)</f>
        <v>1</v>
      </c>
      <c r="C880" t="s">
        <v>15</v>
      </c>
      <c r="D880">
        <f>IF(Table13[[#This Row],[Whether Remake]]="No",0,1)</f>
        <v>0</v>
      </c>
      <c r="E880" t="s">
        <v>16</v>
      </c>
      <c r="F880">
        <f>IF(Table13[[#This Row],[Whether Franchise]]="No",0,1)</f>
        <v>0</v>
      </c>
      <c r="G880" t="s">
        <v>16</v>
      </c>
      <c r="H880" t="s">
        <v>118</v>
      </c>
      <c r="I880">
        <f>IF(Table13[[#This Row],[New Actor2]]="No",0,1)</f>
        <v>1</v>
      </c>
      <c r="J880" t="s">
        <v>18</v>
      </c>
      <c r="K880">
        <f>IF(Table13[[#This Row],[New Director2]]="No",0,1)</f>
        <v>1</v>
      </c>
      <c r="L880" t="s">
        <v>18</v>
      </c>
      <c r="M880">
        <f>IF(Table13[[#This Row],[New Music Director]]="No",0,1)</f>
        <v>1</v>
      </c>
      <c r="N880" t="s">
        <v>18</v>
      </c>
      <c r="O880" t="s">
        <v>2247</v>
      </c>
      <c r="P880" t="s">
        <v>2248</v>
      </c>
      <c r="Q880" t="s">
        <v>2249</v>
      </c>
      <c r="R880">
        <v>45</v>
      </c>
      <c r="S880" s="2">
        <v>3500000</v>
      </c>
      <c r="T880" s="2">
        <v>3325000</v>
      </c>
      <c r="U880" t="str">
        <f t="shared" si="13"/>
        <v>Average</v>
      </c>
    </row>
    <row r="881" spans="1:21" x14ac:dyDescent="0.3">
      <c r="A881" t="s">
        <v>2250</v>
      </c>
      <c r="B881">
        <f>IF(Table13[[#This Row],[Release Period2]]="Normal",1,0)</f>
        <v>1</v>
      </c>
      <c r="C881" t="s">
        <v>15</v>
      </c>
      <c r="D881">
        <f>IF(Table13[[#This Row],[Whether Remake]]="No",0,1)</f>
        <v>0</v>
      </c>
      <c r="E881" t="s">
        <v>16</v>
      </c>
      <c r="F881">
        <f>IF(Table13[[#This Row],[Whether Franchise]]="No",0,1)</f>
        <v>0</v>
      </c>
      <c r="G881" t="s">
        <v>16</v>
      </c>
      <c r="H881" t="s">
        <v>42</v>
      </c>
      <c r="I881">
        <f>IF(Table13[[#This Row],[New Actor2]]="No",0,1)</f>
        <v>1</v>
      </c>
      <c r="J881" t="s">
        <v>18</v>
      </c>
      <c r="K881">
        <f>IF(Table13[[#This Row],[New Director2]]="No",0,1)</f>
        <v>1</v>
      </c>
      <c r="L881" t="s">
        <v>18</v>
      </c>
      <c r="M881">
        <f>IF(Table13[[#This Row],[New Music Director]]="No",0,1)</f>
        <v>0</v>
      </c>
      <c r="N881" t="s">
        <v>16</v>
      </c>
      <c r="O881" t="s">
        <v>2251</v>
      </c>
      <c r="P881" t="s">
        <v>2252</v>
      </c>
      <c r="Q881" t="s">
        <v>2253</v>
      </c>
      <c r="R881">
        <v>20</v>
      </c>
      <c r="S881" s="2">
        <v>10000000</v>
      </c>
      <c r="T881" s="2">
        <v>320000</v>
      </c>
      <c r="U881" t="str">
        <f t="shared" si="13"/>
        <v>Flop</v>
      </c>
    </row>
    <row r="882" spans="1:21" x14ac:dyDescent="0.3">
      <c r="A882" t="s">
        <v>2254</v>
      </c>
      <c r="B882">
        <f>IF(Table13[[#This Row],[Release Period2]]="Normal",1,0)</f>
        <v>1</v>
      </c>
      <c r="C882" t="s">
        <v>15</v>
      </c>
      <c r="D882">
        <f>IF(Table13[[#This Row],[Whether Remake]]="No",0,1)</f>
        <v>0</v>
      </c>
      <c r="E882" t="s">
        <v>16</v>
      </c>
      <c r="F882">
        <f>IF(Table13[[#This Row],[Whether Franchise]]="No",0,1)</f>
        <v>0</v>
      </c>
      <c r="G882" t="s">
        <v>16</v>
      </c>
      <c r="H882" t="s">
        <v>24</v>
      </c>
      <c r="I882">
        <f>IF(Table13[[#This Row],[New Actor2]]="No",0,1)</f>
        <v>0</v>
      </c>
      <c r="J882" t="s">
        <v>16</v>
      </c>
      <c r="K882">
        <f>IF(Table13[[#This Row],[New Director2]]="No",0,1)</f>
        <v>1</v>
      </c>
      <c r="L882" t="s">
        <v>18</v>
      </c>
      <c r="M882">
        <f>IF(Table13[[#This Row],[New Music Director]]="No",0,1)</f>
        <v>0</v>
      </c>
      <c r="N882" t="s">
        <v>16</v>
      </c>
      <c r="O882" t="s">
        <v>2255</v>
      </c>
      <c r="P882" t="s">
        <v>2256</v>
      </c>
      <c r="Q882" t="s">
        <v>799</v>
      </c>
      <c r="R882">
        <v>250</v>
      </c>
      <c r="S882" s="2">
        <v>120000000</v>
      </c>
      <c r="T882" s="2">
        <v>9000000</v>
      </c>
      <c r="U882" t="str">
        <f t="shared" si="13"/>
        <v>Flop</v>
      </c>
    </row>
    <row r="883" spans="1:21" x14ac:dyDescent="0.3">
      <c r="A883" t="s">
        <v>2257</v>
      </c>
      <c r="B883">
        <f>IF(Table13[[#This Row],[Release Period2]]="Normal",1,0)</f>
        <v>0</v>
      </c>
      <c r="C883" t="s">
        <v>23</v>
      </c>
      <c r="D883">
        <f>IF(Table13[[#This Row],[Whether Remake]]="No",0,1)</f>
        <v>0</v>
      </c>
      <c r="E883" t="s">
        <v>16</v>
      </c>
      <c r="F883">
        <f>IF(Table13[[#This Row],[Whether Franchise]]="No",0,1)</f>
        <v>1</v>
      </c>
      <c r="G883" t="s">
        <v>18</v>
      </c>
      <c r="H883" t="s">
        <v>24</v>
      </c>
      <c r="I883">
        <f>IF(Table13[[#This Row],[New Actor2]]="No",0,1)</f>
        <v>1</v>
      </c>
      <c r="J883" t="s">
        <v>18</v>
      </c>
      <c r="K883">
        <f>IF(Table13[[#This Row],[New Director2]]="No",0,1)</f>
        <v>0</v>
      </c>
      <c r="L883" t="s">
        <v>16</v>
      </c>
      <c r="M883">
        <f>IF(Table13[[#This Row],[New Music Director]]="No",0,1)</f>
        <v>0</v>
      </c>
      <c r="N883" t="s">
        <v>16</v>
      </c>
      <c r="O883" t="s">
        <v>2255</v>
      </c>
      <c r="P883" t="s">
        <v>116</v>
      </c>
      <c r="Q883" t="s">
        <v>1811</v>
      </c>
      <c r="R883">
        <v>1000</v>
      </c>
      <c r="S883" s="2">
        <v>180000000</v>
      </c>
      <c r="T883" s="2">
        <v>312165750</v>
      </c>
      <c r="U883" t="str">
        <f t="shared" si="13"/>
        <v>Hit</v>
      </c>
    </row>
    <row r="884" spans="1:21" x14ac:dyDescent="0.3">
      <c r="A884" t="s">
        <v>2258</v>
      </c>
      <c r="B884">
        <f>IF(Table13[[#This Row],[Release Period2]]="Normal",1,0)</f>
        <v>1</v>
      </c>
      <c r="C884" t="s">
        <v>15</v>
      </c>
      <c r="D884">
        <f>IF(Table13[[#This Row],[Whether Remake]]="No",0,1)</f>
        <v>0</v>
      </c>
      <c r="E884" t="s">
        <v>16</v>
      </c>
      <c r="F884">
        <f>IF(Table13[[#This Row],[Whether Franchise]]="No",0,1)</f>
        <v>0</v>
      </c>
      <c r="G884" t="s">
        <v>16</v>
      </c>
      <c r="H884" t="s">
        <v>29</v>
      </c>
      <c r="I884">
        <f>IF(Table13[[#This Row],[New Actor2]]="No",0,1)</f>
        <v>0</v>
      </c>
      <c r="J884" t="s">
        <v>16</v>
      </c>
      <c r="K884">
        <f>IF(Table13[[#This Row],[New Director2]]="No",0,1)</f>
        <v>0</v>
      </c>
      <c r="L884" t="s">
        <v>16</v>
      </c>
      <c r="M884">
        <f>IF(Table13[[#This Row],[New Music Director]]="No",0,1)</f>
        <v>0</v>
      </c>
      <c r="N884" t="s">
        <v>16</v>
      </c>
      <c r="O884" t="s">
        <v>2255</v>
      </c>
      <c r="P884" t="s">
        <v>116</v>
      </c>
      <c r="Q884" t="s">
        <v>79</v>
      </c>
      <c r="R884">
        <v>700</v>
      </c>
      <c r="S884" s="2">
        <v>100000000</v>
      </c>
      <c r="T884" s="2">
        <v>106780000</v>
      </c>
      <c r="U884" t="str">
        <f t="shared" si="13"/>
        <v>Hit</v>
      </c>
    </row>
    <row r="885" spans="1:21" x14ac:dyDescent="0.3">
      <c r="A885" t="s">
        <v>2259</v>
      </c>
      <c r="B885">
        <f>IF(Table13[[#This Row],[Release Period2]]="Normal",1,0)</f>
        <v>1</v>
      </c>
      <c r="C885" t="s">
        <v>15</v>
      </c>
      <c r="D885">
        <f>IF(Table13[[#This Row],[Whether Remake]]="No",0,1)</f>
        <v>0</v>
      </c>
      <c r="E885" t="s">
        <v>16</v>
      </c>
      <c r="F885">
        <f>IF(Table13[[#This Row],[Whether Franchise]]="No",0,1)</f>
        <v>0</v>
      </c>
      <c r="G885" t="s">
        <v>16</v>
      </c>
      <c r="H885" t="s">
        <v>24</v>
      </c>
      <c r="I885">
        <f>IF(Table13[[#This Row],[New Actor2]]="No",0,1)</f>
        <v>0</v>
      </c>
      <c r="J885" t="s">
        <v>16</v>
      </c>
      <c r="K885">
        <f>IF(Table13[[#This Row],[New Director2]]="No",0,1)</f>
        <v>0</v>
      </c>
      <c r="L885" t="s">
        <v>16</v>
      </c>
      <c r="M885">
        <f>IF(Table13[[#This Row],[New Music Director]]="No",0,1)</f>
        <v>0</v>
      </c>
      <c r="N885" t="s">
        <v>16</v>
      </c>
      <c r="O885" t="s">
        <v>2255</v>
      </c>
      <c r="P885" t="s">
        <v>62</v>
      </c>
      <c r="Q885" t="s">
        <v>125</v>
      </c>
      <c r="R885">
        <v>575</v>
      </c>
      <c r="S885" s="2">
        <v>85000000</v>
      </c>
      <c r="T885" s="2">
        <v>172400000</v>
      </c>
      <c r="U885" t="str">
        <f t="shared" si="13"/>
        <v>Blockbuster</v>
      </c>
    </row>
    <row r="886" spans="1:21" x14ac:dyDescent="0.3">
      <c r="A886" t="s">
        <v>2260</v>
      </c>
      <c r="B886">
        <f>IF(Table13[[#This Row],[Release Period2]]="Normal",1,0)</f>
        <v>0</v>
      </c>
      <c r="C886" t="s">
        <v>23</v>
      </c>
      <c r="D886">
        <f>IF(Table13[[#This Row],[Whether Remake]]="No",0,1)</f>
        <v>0</v>
      </c>
      <c r="E886" t="s">
        <v>16</v>
      </c>
      <c r="F886">
        <f>IF(Table13[[#This Row],[Whether Franchise]]="No",0,1)</f>
        <v>0</v>
      </c>
      <c r="G886" t="s">
        <v>16</v>
      </c>
      <c r="H886" t="s">
        <v>24</v>
      </c>
      <c r="I886">
        <f>IF(Table13[[#This Row],[New Actor2]]="No",0,1)</f>
        <v>0</v>
      </c>
      <c r="J886" t="s">
        <v>16</v>
      </c>
      <c r="K886">
        <f>IF(Table13[[#This Row],[New Director2]]="No",0,1)</f>
        <v>0</v>
      </c>
      <c r="L886" t="s">
        <v>16</v>
      </c>
      <c r="M886">
        <f>IF(Table13[[#This Row],[New Music Director]]="No",0,1)</f>
        <v>0</v>
      </c>
      <c r="N886" t="s">
        <v>16</v>
      </c>
      <c r="O886" t="s">
        <v>2255</v>
      </c>
      <c r="P886" t="s">
        <v>2261</v>
      </c>
      <c r="Q886" t="s">
        <v>208</v>
      </c>
      <c r="R886">
        <v>950</v>
      </c>
      <c r="S886" s="2">
        <v>100000000</v>
      </c>
      <c r="T886" s="2">
        <v>126200000</v>
      </c>
      <c r="U886" t="str">
        <f t="shared" si="13"/>
        <v>Hit</v>
      </c>
    </row>
    <row r="887" spans="1:21" x14ac:dyDescent="0.3">
      <c r="A887" t="s">
        <v>2262</v>
      </c>
      <c r="B887">
        <f>IF(Table13[[#This Row],[Release Period2]]="Normal",1,0)</f>
        <v>0</v>
      </c>
      <c r="C887" t="s">
        <v>23</v>
      </c>
      <c r="D887">
        <f>IF(Table13[[#This Row],[Whether Remake]]="No",0,1)</f>
        <v>0</v>
      </c>
      <c r="E887" t="s">
        <v>16</v>
      </c>
      <c r="F887">
        <f>IF(Table13[[#This Row],[Whether Franchise]]="No",0,1)</f>
        <v>0</v>
      </c>
      <c r="G887" t="s">
        <v>16</v>
      </c>
      <c r="H887" t="s">
        <v>24</v>
      </c>
      <c r="I887">
        <f>IF(Table13[[#This Row],[New Actor2]]="No",0,1)</f>
        <v>0</v>
      </c>
      <c r="J887" t="s">
        <v>16</v>
      </c>
      <c r="K887">
        <f>IF(Table13[[#This Row],[New Director2]]="No",0,1)</f>
        <v>1</v>
      </c>
      <c r="L887" t="s">
        <v>18</v>
      </c>
      <c r="M887">
        <f>IF(Table13[[#This Row],[New Music Director]]="No",0,1)</f>
        <v>0</v>
      </c>
      <c r="N887" t="s">
        <v>16</v>
      </c>
      <c r="O887" t="s">
        <v>2255</v>
      </c>
      <c r="P887" t="s">
        <v>2263</v>
      </c>
      <c r="Q887" t="s">
        <v>294</v>
      </c>
      <c r="R887">
        <v>225</v>
      </c>
      <c r="S887" s="2">
        <v>22500000</v>
      </c>
      <c r="T887" s="2">
        <v>22700000</v>
      </c>
      <c r="U887" t="str">
        <f t="shared" si="13"/>
        <v>Hit</v>
      </c>
    </row>
    <row r="888" spans="1:21" x14ac:dyDescent="0.3">
      <c r="A888" t="s">
        <v>2264</v>
      </c>
      <c r="B888">
        <f>IF(Table13[[#This Row],[Release Period2]]="Normal",1,0)</f>
        <v>1</v>
      </c>
      <c r="C888" t="s">
        <v>15</v>
      </c>
      <c r="D888">
        <f>IF(Table13[[#This Row],[Whether Remake]]="No",0,1)</f>
        <v>1</v>
      </c>
      <c r="E888" t="s">
        <v>18</v>
      </c>
      <c r="F888">
        <f>IF(Table13[[#This Row],[Whether Franchise]]="No",0,1)</f>
        <v>0</v>
      </c>
      <c r="G888" t="s">
        <v>16</v>
      </c>
      <c r="H888" t="s">
        <v>42</v>
      </c>
      <c r="I888">
        <f>IF(Table13[[#This Row],[New Actor2]]="No",0,1)</f>
        <v>0</v>
      </c>
      <c r="J888" t="s">
        <v>16</v>
      </c>
      <c r="K888">
        <f>IF(Table13[[#This Row],[New Director2]]="No",0,1)</f>
        <v>0</v>
      </c>
      <c r="L888" t="s">
        <v>16</v>
      </c>
      <c r="M888">
        <f>IF(Table13[[#This Row],[New Music Director]]="No",0,1)</f>
        <v>0</v>
      </c>
      <c r="N888" t="s">
        <v>16</v>
      </c>
      <c r="O888" t="s">
        <v>2255</v>
      </c>
      <c r="P888" t="s">
        <v>2265</v>
      </c>
      <c r="Q888" t="s">
        <v>99</v>
      </c>
      <c r="R888">
        <v>1200</v>
      </c>
      <c r="S888" s="2">
        <v>230000000</v>
      </c>
      <c r="T888" s="2">
        <v>208775000</v>
      </c>
      <c r="U888" t="str">
        <f t="shared" si="13"/>
        <v>Average</v>
      </c>
    </row>
    <row r="889" spans="1:21" x14ac:dyDescent="0.3">
      <c r="A889" t="s">
        <v>2266</v>
      </c>
      <c r="B889">
        <f>IF(Table13[[#This Row],[Release Period2]]="Normal",1,0)</f>
        <v>0</v>
      </c>
      <c r="C889" t="s">
        <v>23</v>
      </c>
      <c r="D889">
        <f>IF(Table13[[#This Row],[Whether Remake]]="No",0,1)</f>
        <v>0</v>
      </c>
      <c r="E889" t="s">
        <v>16</v>
      </c>
      <c r="F889">
        <f>IF(Table13[[#This Row],[Whether Franchise]]="No",0,1)</f>
        <v>0</v>
      </c>
      <c r="G889" t="s">
        <v>16</v>
      </c>
      <c r="H889" t="s">
        <v>29</v>
      </c>
      <c r="I889">
        <f>IF(Table13[[#This Row],[New Actor2]]="No",0,1)</f>
        <v>0</v>
      </c>
      <c r="J889" t="s">
        <v>16</v>
      </c>
      <c r="K889">
        <f>IF(Table13[[#This Row],[New Director2]]="No",0,1)</f>
        <v>0</v>
      </c>
      <c r="L889" t="s">
        <v>16</v>
      </c>
      <c r="M889">
        <f>IF(Table13[[#This Row],[New Music Director]]="No",0,1)</f>
        <v>0</v>
      </c>
      <c r="N889" t="s">
        <v>16</v>
      </c>
      <c r="O889" t="s">
        <v>2267</v>
      </c>
      <c r="P889" t="s">
        <v>394</v>
      </c>
      <c r="Q889" t="s">
        <v>2139</v>
      </c>
      <c r="R889">
        <v>200</v>
      </c>
      <c r="S889" s="2">
        <v>45000000</v>
      </c>
      <c r="T889" s="2">
        <v>40418750</v>
      </c>
      <c r="U889" t="str">
        <f t="shared" si="13"/>
        <v>Average</v>
      </c>
    </row>
    <row r="890" spans="1:21" x14ac:dyDescent="0.3">
      <c r="A890" t="s">
        <v>2268</v>
      </c>
      <c r="B890">
        <f>IF(Table13[[#This Row],[Release Period2]]="Normal",1,0)</f>
        <v>0</v>
      </c>
      <c r="C890" t="s">
        <v>23</v>
      </c>
      <c r="D890">
        <f>IF(Table13[[#This Row],[Whether Remake]]="No",0,1)</f>
        <v>0</v>
      </c>
      <c r="E890" t="s">
        <v>16</v>
      </c>
      <c r="F890">
        <f>IF(Table13[[#This Row],[Whether Franchise]]="No",0,1)</f>
        <v>0</v>
      </c>
      <c r="G890" t="s">
        <v>16</v>
      </c>
      <c r="H890" t="s">
        <v>29</v>
      </c>
      <c r="I890">
        <f>IF(Table13[[#This Row],[New Actor2]]="No",0,1)</f>
        <v>0</v>
      </c>
      <c r="J890" t="s">
        <v>16</v>
      </c>
      <c r="K890">
        <f>IF(Table13[[#This Row],[New Director2]]="No",0,1)</f>
        <v>0</v>
      </c>
      <c r="L890" t="s">
        <v>16</v>
      </c>
      <c r="M890">
        <f>IF(Table13[[#This Row],[New Music Director]]="No",0,1)</f>
        <v>0</v>
      </c>
      <c r="N890" t="s">
        <v>16</v>
      </c>
      <c r="O890" t="s">
        <v>2267</v>
      </c>
      <c r="P890" t="s">
        <v>1199</v>
      </c>
      <c r="Q890" t="s">
        <v>2139</v>
      </c>
      <c r="R890">
        <v>65</v>
      </c>
      <c r="S890" s="2">
        <v>22500000</v>
      </c>
      <c r="T890" s="2">
        <v>5300000</v>
      </c>
      <c r="U890" t="str">
        <f t="shared" si="13"/>
        <v>Flop</v>
      </c>
    </row>
    <row r="891" spans="1:21" x14ac:dyDescent="0.3">
      <c r="A891" t="s">
        <v>2269</v>
      </c>
      <c r="B891">
        <f>IF(Table13[[#This Row],[Release Period2]]="Normal",1,0)</f>
        <v>1</v>
      </c>
      <c r="C891" t="s">
        <v>15</v>
      </c>
      <c r="D891">
        <f>IF(Table13[[#This Row],[Whether Remake]]="No",0,1)</f>
        <v>0</v>
      </c>
      <c r="E891" t="s">
        <v>16</v>
      </c>
      <c r="F891">
        <f>IF(Table13[[#This Row],[Whether Franchise]]="No",0,1)</f>
        <v>0</v>
      </c>
      <c r="G891" t="s">
        <v>16</v>
      </c>
      <c r="H891" t="s">
        <v>24</v>
      </c>
      <c r="I891">
        <f>IF(Table13[[#This Row],[New Actor2]]="No",0,1)</f>
        <v>0</v>
      </c>
      <c r="J891" t="s">
        <v>16</v>
      </c>
      <c r="K891">
        <f>IF(Table13[[#This Row],[New Director2]]="No",0,1)</f>
        <v>1</v>
      </c>
      <c r="L891" t="s">
        <v>18</v>
      </c>
      <c r="M891">
        <f>IF(Table13[[#This Row],[New Music Director]]="No",0,1)</f>
        <v>0</v>
      </c>
      <c r="N891" t="s">
        <v>16</v>
      </c>
      <c r="O891" t="s">
        <v>2267</v>
      </c>
      <c r="P891" t="s">
        <v>2270</v>
      </c>
      <c r="Q891" t="s">
        <v>638</v>
      </c>
      <c r="R891">
        <v>150</v>
      </c>
      <c r="S891" s="2">
        <v>47500000</v>
      </c>
      <c r="T891" s="2">
        <v>3450000</v>
      </c>
      <c r="U891" t="str">
        <f t="shared" si="13"/>
        <v>Flop</v>
      </c>
    </row>
    <row r="892" spans="1:21" x14ac:dyDescent="0.3">
      <c r="A892" t="s">
        <v>2271</v>
      </c>
      <c r="B892">
        <f>IF(Table13[[#This Row],[Release Period2]]="Normal",1,0)</f>
        <v>1</v>
      </c>
      <c r="C892" t="s">
        <v>15</v>
      </c>
      <c r="D892">
        <f>IF(Table13[[#This Row],[Whether Remake]]="No",0,1)</f>
        <v>0</v>
      </c>
      <c r="E892" t="s">
        <v>16</v>
      </c>
      <c r="F892">
        <f>IF(Table13[[#This Row],[Whether Franchise]]="No",0,1)</f>
        <v>1</v>
      </c>
      <c r="G892" t="s">
        <v>18</v>
      </c>
      <c r="H892" t="s">
        <v>64</v>
      </c>
      <c r="I892">
        <f>IF(Table13[[#This Row],[New Actor2]]="No",0,1)</f>
        <v>0</v>
      </c>
      <c r="J892" t="s">
        <v>16</v>
      </c>
      <c r="K892">
        <f>IF(Table13[[#This Row],[New Director2]]="No",0,1)</f>
        <v>0</v>
      </c>
      <c r="L892" t="s">
        <v>16</v>
      </c>
      <c r="M892">
        <f>IF(Table13[[#This Row],[New Music Director]]="No",0,1)</f>
        <v>0</v>
      </c>
      <c r="N892" t="s">
        <v>16</v>
      </c>
      <c r="O892" t="s">
        <v>2272</v>
      </c>
      <c r="P892" t="s">
        <v>297</v>
      </c>
      <c r="Q892" t="s">
        <v>322</v>
      </c>
      <c r="R892">
        <v>1050</v>
      </c>
      <c r="S892" s="2">
        <v>160000000</v>
      </c>
      <c r="T892" s="2">
        <v>67968750</v>
      </c>
      <c r="U892" t="str">
        <f t="shared" si="13"/>
        <v>Flop</v>
      </c>
    </row>
    <row r="893" spans="1:21" x14ac:dyDescent="0.3">
      <c r="A893" t="s">
        <v>2273</v>
      </c>
      <c r="B893">
        <f>IF(Table13[[#This Row],[Release Period2]]="Normal",1,0)</f>
        <v>0</v>
      </c>
      <c r="C893" t="s">
        <v>23</v>
      </c>
      <c r="D893">
        <f>IF(Table13[[#This Row],[Whether Remake]]="No",0,1)</f>
        <v>0</v>
      </c>
      <c r="E893" t="s">
        <v>16</v>
      </c>
      <c r="F893">
        <f>IF(Table13[[#This Row],[Whether Franchise]]="No",0,1)</f>
        <v>0</v>
      </c>
      <c r="G893" t="s">
        <v>16</v>
      </c>
      <c r="H893" t="s">
        <v>29</v>
      </c>
      <c r="I893">
        <f>IF(Table13[[#This Row],[New Actor2]]="No",0,1)</f>
        <v>0</v>
      </c>
      <c r="J893" t="s">
        <v>16</v>
      </c>
      <c r="K893">
        <f>IF(Table13[[#This Row],[New Director2]]="No",0,1)</f>
        <v>1</v>
      </c>
      <c r="L893" t="s">
        <v>18</v>
      </c>
      <c r="M893">
        <f>IF(Table13[[#This Row],[New Music Director]]="No",0,1)</f>
        <v>0</v>
      </c>
      <c r="N893" t="s">
        <v>16</v>
      </c>
      <c r="O893" t="s">
        <v>2274</v>
      </c>
      <c r="P893" t="s">
        <v>2275</v>
      </c>
      <c r="Q893" t="s">
        <v>69</v>
      </c>
      <c r="R893">
        <v>450</v>
      </c>
      <c r="S893" s="2">
        <v>170000000</v>
      </c>
      <c r="T893" s="2">
        <v>103835000</v>
      </c>
      <c r="U893" t="str">
        <f t="shared" si="13"/>
        <v>Flop</v>
      </c>
    </row>
    <row r="894" spans="1:21" x14ac:dyDescent="0.3">
      <c r="A894" t="s">
        <v>2276</v>
      </c>
      <c r="B894">
        <f>IF(Table13[[#This Row],[Release Period2]]="Normal",1,0)</f>
        <v>1</v>
      </c>
      <c r="C894" t="s">
        <v>15</v>
      </c>
      <c r="D894">
        <f>IF(Table13[[#This Row],[Whether Remake]]="No",0,1)</f>
        <v>0</v>
      </c>
      <c r="E894" t="s">
        <v>16</v>
      </c>
      <c r="F894">
        <f>IF(Table13[[#This Row],[Whether Franchise]]="No",0,1)</f>
        <v>0</v>
      </c>
      <c r="G894" t="s">
        <v>16</v>
      </c>
      <c r="H894" t="s">
        <v>24</v>
      </c>
      <c r="I894">
        <f>IF(Table13[[#This Row],[New Actor2]]="No",0,1)</f>
        <v>0</v>
      </c>
      <c r="J894" t="s">
        <v>16</v>
      </c>
      <c r="K894">
        <f>IF(Table13[[#This Row],[New Director2]]="No",0,1)</f>
        <v>0</v>
      </c>
      <c r="L894" t="s">
        <v>16</v>
      </c>
      <c r="M894">
        <f>IF(Table13[[#This Row],[New Music Director]]="No",0,1)</f>
        <v>1</v>
      </c>
      <c r="N894" t="s">
        <v>18</v>
      </c>
      <c r="O894" t="s">
        <v>2274</v>
      </c>
      <c r="P894" t="s">
        <v>316</v>
      </c>
      <c r="Q894" t="s">
        <v>1215</v>
      </c>
      <c r="R894">
        <v>575</v>
      </c>
      <c r="S894" s="2">
        <v>140000000</v>
      </c>
      <c r="T894" s="2">
        <v>86850000</v>
      </c>
      <c r="U894" t="str">
        <f t="shared" si="13"/>
        <v>Flop</v>
      </c>
    </row>
    <row r="895" spans="1:21" x14ac:dyDescent="0.3">
      <c r="A895" t="s">
        <v>2277</v>
      </c>
      <c r="B895">
        <f>IF(Table13[[#This Row],[Release Period2]]="Normal",1,0)</f>
        <v>0</v>
      </c>
      <c r="C895" t="s">
        <v>23</v>
      </c>
      <c r="D895">
        <f>IF(Table13[[#This Row],[Whether Remake]]="No",0,1)</f>
        <v>0</v>
      </c>
      <c r="E895" t="s">
        <v>16</v>
      </c>
      <c r="F895">
        <f>IF(Table13[[#This Row],[Whether Franchise]]="No",0,1)</f>
        <v>0</v>
      </c>
      <c r="G895" t="s">
        <v>16</v>
      </c>
      <c r="H895" t="s">
        <v>24</v>
      </c>
      <c r="I895">
        <f>IF(Table13[[#This Row],[New Actor2]]="No",0,1)</f>
        <v>0</v>
      </c>
      <c r="J895" t="s">
        <v>16</v>
      </c>
      <c r="K895">
        <f>IF(Table13[[#This Row],[New Director2]]="No",0,1)</f>
        <v>0</v>
      </c>
      <c r="L895" t="s">
        <v>16</v>
      </c>
      <c r="M895">
        <f>IF(Table13[[#This Row],[New Music Director]]="No",0,1)</f>
        <v>1</v>
      </c>
      <c r="N895" t="s">
        <v>18</v>
      </c>
      <c r="O895" t="s">
        <v>2274</v>
      </c>
      <c r="P895" t="s">
        <v>2278</v>
      </c>
      <c r="Q895" t="s">
        <v>2279</v>
      </c>
      <c r="R895">
        <v>950</v>
      </c>
      <c r="S895" s="2">
        <v>190000000</v>
      </c>
      <c r="T895" s="2">
        <v>319925000</v>
      </c>
      <c r="U895" t="str">
        <f t="shared" si="13"/>
        <v>Hit</v>
      </c>
    </row>
    <row r="896" spans="1:21" x14ac:dyDescent="0.3">
      <c r="A896" t="s">
        <v>2280</v>
      </c>
      <c r="B896">
        <f>IF(Table13[[#This Row],[Release Period2]]="Normal",1,0)</f>
        <v>1</v>
      </c>
      <c r="C896" t="s">
        <v>15</v>
      </c>
      <c r="D896">
        <f>IF(Table13[[#This Row],[Whether Remake]]="No",0,1)</f>
        <v>0</v>
      </c>
      <c r="E896" t="s">
        <v>16</v>
      </c>
      <c r="F896">
        <f>IF(Table13[[#This Row],[Whether Franchise]]="No",0,1)</f>
        <v>0</v>
      </c>
      <c r="G896" t="s">
        <v>16</v>
      </c>
      <c r="H896" t="s">
        <v>29</v>
      </c>
      <c r="I896">
        <f>IF(Table13[[#This Row],[New Actor2]]="No",0,1)</f>
        <v>0</v>
      </c>
      <c r="J896" t="s">
        <v>16</v>
      </c>
      <c r="K896">
        <f>IF(Table13[[#This Row],[New Director2]]="No",0,1)</f>
        <v>1</v>
      </c>
      <c r="L896" t="s">
        <v>18</v>
      </c>
      <c r="M896">
        <f>IF(Table13[[#This Row],[New Music Director]]="No",0,1)</f>
        <v>0</v>
      </c>
      <c r="N896" t="s">
        <v>16</v>
      </c>
      <c r="O896" t="s">
        <v>2274</v>
      </c>
      <c r="P896" t="s">
        <v>2281</v>
      </c>
      <c r="Q896" t="s">
        <v>241</v>
      </c>
      <c r="R896">
        <v>1200</v>
      </c>
      <c r="S896" s="2">
        <v>130000000</v>
      </c>
      <c r="T896" s="2">
        <v>74500000</v>
      </c>
      <c r="U896" t="str">
        <f t="shared" si="13"/>
        <v>Flop</v>
      </c>
    </row>
    <row r="897" spans="1:21" x14ac:dyDescent="0.3">
      <c r="A897" t="s">
        <v>2282</v>
      </c>
      <c r="B897">
        <f>IF(Table13[[#This Row],[Release Period2]]="Normal",1,0)</f>
        <v>1</v>
      </c>
      <c r="C897" t="s">
        <v>15</v>
      </c>
      <c r="D897">
        <f>IF(Table13[[#This Row],[Whether Remake]]="No",0,1)</f>
        <v>0</v>
      </c>
      <c r="E897" t="s">
        <v>16</v>
      </c>
      <c r="F897">
        <f>IF(Table13[[#This Row],[Whether Franchise]]="No",0,1)</f>
        <v>0</v>
      </c>
      <c r="G897" t="s">
        <v>16</v>
      </c>
      <c r="H897" t="s">
        <v>29</v>
      </c>
      <c r="I897">
        <f>IF(Table13[[#This Row],[New Actor2]]="No",0,1)</f>
        <v>1</v>
      </c>
      <c r="J897" t="s">
        <v>18</v>
      </c>
      <c r="K897">
        <f>IF(Table13[[#This Row],[New Director2]]="No",0,1)</f>
        <v>0</v>
      </c>
      <c r="L897" t="s">
        <v>16</v>
      </c>
      <c r="M897">
        <f>IF(Table13[[#This Row],[New Music Director]]="No",0,1)</f>
        <v>0</v>
      </c>
      <c r="N897" t="s">
        <v>16</v>
      </c>
      <c r="O897" t="s">
        <v>2274</v>
      </c>
      <c r="P897" t="s">
        <v>2283</v>
      </c>
      <c r="Q897" t="s">
        <v>60</v>
      </c>
      <c r="R897">
        <v>300</v>
      </c>
      <c r="S897" s="2">
        <v>75000000</v>
      </c>
      <c r="T897" s="2">
        <v>56800000</v>
      </c>
      <c r="U897" t="str">
        <f t="shared" si="13"/>
        <v>Average</v>
      </c>
    </row>
    <row r="898" spans="1:21" x14ac:dyDescent="0.3">
      <c r="A898" t="s">
        <v>2284</v>
      </c>
      <c r="B898">
        <f>IF(Table13[[#This Row],[Release Period2]]="Normal",1,0)</f>
        <v>1</v>
      </c>
      <c r="C898" t="s">
        <v>15</v>
      </c>
      <c r="D898">
        <f>IF(Table13[[#This Row],[Whether Remake]]="No",0,1)</f>
        <v>0</v>
      </c>
      <c r="E898" t="s">
        <v>16</v>
      </c>
      <c r="F898">
        <f>IF(Table13[[#This Row],[Whether Franchise]]="No",0,1)</f>
        <v>0</v>
      </c>
      <c r="G898" t="s">
        <v>16</v>
      </c>
      <c r="H898" t="s">
        <v>29</v>
      </c>
      <c r="I898">
        <f>IF(Table13[[#This Row],[New Actor2]]="No",0,1)</f>
        <v>0</v>
      </c>
      <c r="J898" t="s">
        <v>16</v>
      </c>
      <c r="K898">
        <f>IF(Table13[[#This Row],[New Director2]]="No",0,1)</f>
        <v>1</v>
      </c>
      <c r="L898" t="s">
        <v>18</v>
      </c>
      <c r="M898">
        <f>IF(Table13[[#This Row],[New Music Director]]="No",0,1)</f>
        <v>0</v>
      </c>
      <c r="N898" t="s">
        <v>16</v>
      </c>
      <c r="O898" t="s">
        <v>2274</v>
      </c>
      <c r="P898" t="s">
        <v>2285</v>
      </c>
      <c r="Q898" t="s">
        <v>138</v>
      </c>
      <c r="R898">
        <v>750</v>
      </c>
      <c r="S898" s="2">
        <v>140000000</v>
      </c>
      <c r="T898" s="2">
        <v>13600000</v>
      </c>
      <c r="U898" t="str">
        <f t="shared" ref="U898:U961" si="14">IF(T898 &gt;= 2*S898, "Blockbuster", IF(T898 &gt;= S898, "Hit", IF(T898 &gt;= 0.75*S898, "Average", "Flop")))</f>
        <v>Flop</v>
      </c>
    </row>
    <row r="899" spans="1:21" x14ac:dyDescent="0.3">
      <c r="A899" t="s">
        <v>2286</v>
      </c>
      <c r="B899">
        <f>IF(Table13[[#This Row],[Release Period2]]="Normal",1,0)</f>
        <v>1</v>
      </c>
      <c r="C899" t="s">
        <v>15</v>
      </c>
      <c r="D899">
        <f>IF(Table13[[#This Row],[Whether Remake]]="No",0,1)</f>
        <v>0</v>
      </c>
      <c r="E899" t="s">
        <v>16</v>
      </c>
      <c r="F899">
        <f>IF(Table13[[#This Row],[Whether Franchise]]="No",0,1)</f>
        <v>0</v>
      </c>
      <c r="G899" t="s">
        <v>16</v>
      </c>
      <c r="H899" t="s">
        <v>24</v>
      </c>
      <c r="I899">
        <f>IF(Table13[[#This Row],[New Actor2]]="No",0,1)</f>
        <v>1</v>
      </c>
      <c r="J899" t="s">
        <v>18</v>
      </c>
      <c r="K899">
        <f>IF(Table13[[#This Row],[New Director2]]="No",0,1)</f>
        <v>1</v>
      </c>
      <c r="L899" t="s">
        <v>18</v>
      </c>
      <c r="M899">
        <f>IF(Table13[[#This Row],[New Music Director]]="No",0,1)</f>
        <v>0</v>
      </c>
      <c r="N899" t="s">
        <v>16</v>
      </c>
      <c r="O899" t="s">
        <v>2287</v>
      </c>
      <c r="P899" t="s">
        <v>2288</v>
      </c>
      <c r="Q899" t="s">
        <v>2289</v>
      </c>
      <c r="R899">
        <v>15</v>
      </c>
      <c r="S899" s="2">
        <v>15000000</v>
      </c>
      <c r="T899" s="2">
        <v>1925000</v>
      </c>
      <c r="U899" t="str">
        <f t="shared" si="14"/>
        <v>Flop</v>
      </c>
    </row>
    <row r="900" spans="1:21" x14ac:dyDescent="0.3">
      <c r="A900" t="s">
        <v>2290</v>
      </c>
      <c r="B900">
        <f>IF(Table13[[#This Row],[Release Period2]]="Normal",1,0)</f>
        <v>1</v>
      </c>
      <c r="C900" t="s">
        <v>15</v>
      </c>
      <c r="D900">
        <f>IF(Table13[[#This Row],[Whether Remake]]="No",0,1)</f>
        <v>0</v>
      </c>
      <c r="E900" t="s">
        <v>16</v>
      </c>
      <c r="F900">
        <f>IF(Table13[[#This Row],[Whether Franchise]]="No",0,1)</f>
        <v>0</v>
      </c>
      <c r="G900" t="s">
        <v>16</v>
      </c>
      <c r="H900" t="s">
        <v>42</v>
      </c>
      <c r="I900">
        <f>IF(Table13[[#This Row],[New Actor2]]="No",0,1)</f>
        <v>1</v>
      </c>
      <c r="J900" t="s">
        <v>18</v>
      </c>
      <c r="K900">
        <f>IF(Table13[[#This Row],[New Director2]]="No",0,1)</f>
        <v>0</v>
      </c>
      <c r="L900" t="s">
        <v>16</v>
      </c>
      <c r="M900">
        <f>IF(Table13[[#This Row],[New Music Director]]="No",0,1)</f>
        <v>0</v>
      </c>
      <c r="N900" t="s">
        <v>16</v>
      </c>
      <c r="O900" t="s">
        <v>2291</v>
      </c>
      <c r="P900" t="s">
        <v>522</v>
      </c>
      <c r="Q900" t="s">
        <v>138</v>
      </c>
      <c r="R900">
        <v>175</v>
      </c>
      <c r="S900" s="2">
        <v>70000000</v>
      </c>
      <c r="T900" s="2">
        <v>10100000</v>
      </c>
      <c r="U900" t="str">
        <f t="shared" si="14"/>
        <v>Flop</v>
      </c>
    </row>
    <row r="901" spans="1:21" x14ac:dyDescent="0.3">
      <c r="A901" t="s">
        <v>2292</v>
      </c>
      <c r="B901">
        <f>IF(Table13[[#This Row],[Release Period2]]="Normal",1,0)</f>
        <v>1</v>
      </c>
      <c r="C901" t="s">
        <v>15</v>
      </c>
      <c r="D901">
        <f>IF(Table13[[#This Row],[Whether Remake]]="No",0,1)</f>
        <v>0</v>
      </c>
      <c r="E901" t="s">
        <v>16</v>
      </c>
      <c r="F901">
        <f>IF(Table13[[#This Row],[Whether Franchise]]="No",0,1)</f>
        <v>0</v>
      </c>
      <c r="G901" t="s">
        <v>16</v>
      </c>
      <c r="H901" t="s">
        <v>24</v>
      </c>
      <c r="I901">
        <f>IF(Table13[[#This Row],[New Actor2]]="No",0,1)</f>
        <v>1</v>
      </c>
      <c r="J901" t="s">
        <v>18</v>
      </c>
      <c r="K901">
        <f>IF(Table13[[#This Row],[New Director2]]="No",0,1)</f>
        <v>1</v>
      </c>
      <c r="L901" t="s">
        <v>18</v>
      </c>
      <c r="M901">
        <f>IF(Table13[[#This Row],[New Music Director]]="No",0,1)</f>
        <v>1</v>
      </c>
      <c r="N901" t="s">
        <v>18</v>
      </c>
      <c r="O901" t="s">
        <v>2293</v>
      </c>
      <c r="P901" t="s">
        <v>2294</v>
      </c>
      <c r="Q901" t="s">
        <v>2295</v>
      </c>
      <c r="R901">
        <v>2</v>
      </c>
      <c r="S901" s="2">
        <v>4000000</v>
      </c>
      <c r="T901" s="2">
        <v>72500</v>
      </c>
      <c r="U901" t="str">
        <f t="shared" si="14"/>
        <v>Flop</v>
      </c>
    </row>
    <row r="902" spans="1:21" x14ac:dyDescent="0.3">
      <c r="A902" t="s">
        <v>2296</v>
      </c>
      <c r="B902">
        <f>IF(Table13[[#This Row],[Release Period2]]="Normal",1,0)</f>
        <v>0</v>
      </c>
      <c r="C902" t="s">
        <v>23</v>
      </c>
      <c r="D902">
        <f>IF(Table13[[#This Row],[Whether Remake]]="No",0,1)</f>
        <v>0</v>
      </c>
      <c r="E902" t="s">
        <v>16</v>
      </c>
      <c r="F902">
        <f>IF(Table13[[#This Row],[Whether Franchise]]="No",0,1)</f>
        <v>0</v>
      </c>
      <c r="G902" t="s">
        <v>16</v>
      </c>
      <c r="H902" t="s">
        <v>24</v>
      </c>
      <c r="I902">
        <f>IF(Table13[[#This Row],[New Actor2]]="No",0,1)</f>
        <v>1</v>
      </c>
      <c r="J902" t="s">
        <v>18</v>
      </c>
      <c r="K902">
        <f>IF(Table13[[#This Row],[New Director2]]="No",0,1)</f>
        <v>0</v>
      </c>
      <c r="L902" t="s">
        <v>16</v>
      </c>
      <c r="M902">
        <f>IF(Table13[[#This Row],[New Music Director]]="No",0,1)</f>
        <v>0</v>
      </c>
      <c r="N902" t="s">
        <v>16</v>
      </c>
      <c r="O902" t="s">
        <v>2297</v>
      </c>
      <c r="P902" t="s">
        <v>1332</v>
      </c>
      <c r="Q902" t="s">
        <v>369</v>
      </c>
      <c r="R902">
        <v>85</v>
      </c>
      <c r="S902" s="2">
        <v>25000000</v>
      </c>
      <c r="T902" s="2">
        <v>1700000</v>
      </c>
      <c r="U902" t="str">
        <f t="shared" si="14"/>
        <v>Flop</v>
      </c>
    </row>
    <row r="903" spans="1:21" x14ac:dyDescent="0.3">
      <c r="A903" t="s">
        <v>2298</v>
      </c>
      <c r="B903">
        <f>IF(Table13[[#This Row],[Release Period2]]="Normal",1,0)</f>
        <v>1</v>
      </c>
      <c r="C903" t="s">
        <v>15</v>
      </c>
      <c r="D903">
        <f>IF(Table13[[#This Row],[Whether Remake]]="No",0,1)</f>
        <v>0</v>
      </c>
      <c r="E903" t="s">
        <v>16</v>
      </c>
      <c r="F903">
        <f>IF(Table13[[#This Row],[Whether Franchise]]="No",0,1)</f>
        <v>0</v>
      </c>
      <c r="G903" t="s">
        <v>16</v>
      </c>
      <c r="H903" t="s">
        <v>24</v>
      </c>
      <c r="I903">
        <f>IF(Table13[[#This Row],[New Actor2]]="No",0,1)</f>
        <v>1</v>
      </c>
      <c r="J903" t="s">
        <v>18</v>
      </c>
      <c r="K903">
        <f>IF(Table13[[#This Row],[New Director2]]="No",0,1)</f>
        <v>0</v>
      </c>
      <c r="L903" t="s">
        <v>16</v>
      </c>
      <c r="M903">
        <f>IF(Table13[[#This Row],[New Music Director]]="No",0,1)</f>
        <v>1</v>
      </c>
      <c r="N903" t="s">
        <v>18</v>
      </c>
      <c r="O903" t="s">
        <v>2299</v>
      </c>
      <c r="P903" t="s">
        <v>2300</v>
      </c>
      <c r="Q903" t="s">
        <v>2301</v>
      </c>
      <c r="R903">
        <v>8</v>
      </c>
      <c r="S903" s="2">
        <v>2500000</v>
      </c>
      <c r="T903" s="2">
        <v>475000</v>
      </c>
      <c r="U903" t="str">
        <f t="shared" si="14"/>
        <v>Flop</v>
      </c>
    </row>
    <row r="904" spans="1:21" x14ac:dyDescent="0.3">
      <c r="A904" t="s">
        <v>2302</v>
      </c>
      <c r="B904">
        <f>IF(Table13[[#This Row],[Release Period2]]="Normal",1,0)</f>
        <v>0</v>
      </c>
      <c r="C904" t="s">
        <v>23</v>
      </c>
      <c r="D904">
        <f>IF(Table13[[#This Row],[Whether Remake]]="No",0,1)</f>
        <v>0</v>
      </c>
      <c r="E904" t="s">
        <v>16</v>
      </c>
      <c r="F904">
        <f>IF(Table13[[#This Row],[Whether Franchise]]="No",0,1)</f>
        <v>0</v>
      </c>
      <c r="G904" t="s">
        <v>16</v>
      </c>
      <c r="H904" t="s">
        <v>24</v>
      </c>
      <c r="I904">
        <f>IF(Table13[[#This Row],[New Actor2]]="No",0,1)</f>
        <v>1</v>
      </c>
      <c r="J904" t="s">
        <v>18</v>
      </c>
      <c r="K904">
        <f>IF(Table13[[#This Row],[New Director2]]="No",0,1)</f>
        <v>1</v>
      </c>
      <c r="L904" t="s">
        <v>18</v>
      </c>
      <c r="M904">
        <f>IF(Table13[[#This Row],[New Music Director]]="No",0,1)</f>
        <v>1</v>
      </c>
      <c r="N904" t="s">
        <v>18</v>
      </c>
      <c r="O904" t="s">
        <v>2303</v>
      </c>
      <c r="P904" t="s">
        <v>2304</v>
      </c>
      <c r="Q904" t="s">
        <v>2305</v>
      </c>
      <c r="R904">
        <v>15</v>
      </c>
      <c r="S904" s="2">
        <v>2000000</v>
      </c>
      <c r="T904" s="2">
        <v>475000</v>
      </c>
      <c r="U904" t="str">
        <f t="shared" si="14"/>
        <v>Flop</v>
      </c>
    </row>
    <row r="905" spans="1:21" x14ac:dyDescent="0.3">
      <c r="A905" t="s">
        <v>2306</v>
      </c>
      <c r="B905">
        <f>IF(Table13[[#This Row],[Release Period2]]="Normal",1,0)</f>
        <v>1</v>
      </c>
      <c r="C905" t="s">
        <v>15</v>
      </c>
      <c r="D905">
        <f>IF(Table13[[#This Row],[Whether Remake]]="No",0,1)</f>
        <v>1</v>
      </c>
      <c r="E905" t="s">
        <v>18</v>
      </c>
      <c r="F905">
        <f>IF(Table13[[#This Row],[Whether Franchise]]="No",0,1)</f>
        <v>0</v>
      </c>
      <c r="G905" t="s">
        <v>16</v>
      </c>
      <c r="H905" t="s">
        <v>24</v>
      </c>
      <c r="I905">
        <f>IF(Table13[[#This Row],[New Actor2]]="No",0,1)</f>
        <v>0</v>
      </c>
      <c r="J905" t="s">
        <v>16</v>
      </c>
      <c r="K905">
        <f>IF(Table13[[#This Row],[New Director2]]="No",0,1)</f>
        <v>1</v>
      </c>
      <c r="L905" t="s">
        <v>18</v>
      </c>
      <c r="M905">
        <f>IF(Table13[[#This Row],[New Music Director]]="No",0,1)</f>
        <v>0</v>
      </c>
      <c r="N905" t="s">
        <v>16</v>
      </c>
      <c r="O905" t="s">
        <v>2307</v>
      </c>
      <c r="P905" t="s">
        <v>2308</v>
      </c>
      <c r="Q905" t="s">
        <v>706</v>
      </c>
      <c r="R905">
        <v>575</v>
      </c>
      <c r="S905" s="2">
        <v>70000000</v>
      </c>
      <c r="T905" s="2">
        <v>10900000</v>
      </c>
      <c r="U905" t="str">
        <f t="shared" si="14"/>
        <v>Flop</v>
      </c>
    </row>
    <row r="906" spans="1:21" x14ac:dyDescent="0.3">
      <c r="A906" t="s">
        <v>2309</v>
      </c>
      <c r="B906">
        <f>IF(Table13[[#This Row],[Release Period2]]="Normal",1,0)</f>
        <v>1</v>
      </c>
      <c r="C906" t="s">
        <v>15</v>
      </c>
      <c r="D906">
        <f>IF(Table13[[#This Row],[Whether Remake]]="No",0,1)</f>
        <v>0</v>
      </c>
      <c r="E906" t="s">
        <v>16</v>
      </c>
      <c r="F906">
        <f>IF(Table13[[#This Row],[Whether Franchise]]="No",0,1)</f>
        <v>0</v>
      </c>
      <c r="G906" t="s">
        <v>16</v>
      </c>
      <c r="H906" t="s">
        <v>24</v>
      </c>
      <c r="I906">
        <f>IF(Table13[[#This Row],[New Actor2]]="No",0,1)</f>
        <v>0</v>
      </c>
      <c r="J906" t="s">
        <v>16</v>
      </c>
      <c r="K906">
        <f>IF(Table13[[#This Row],[New Director2]]="No",0,1)</f>
        <v>1</v>
      </c>
      <c r="L906" t="s">
        <v>18</v>
      </c>
      <c r="M906">
        <f>IF(Table13[[#This Row],[New Music Director]]="No",0,1)</f>
        <v>0</v>
      </c>
      <c r="N906" t="s">
        <v>16</v>
      </c>
      <c r="O906" t="s">
        <v>2307</v>
      </c>
      <c r="P906" t="s">
        <v>2310</v>
      </c>
      <c r="Q906" t="s">
        <v>638</v>
      </c>
      <c r="R906">
        <v>75</v>
      </c>
      <c r="S906" s="2">
        <v>12500000</v>
      </c>
      <c r="T906" s="2">
        <v>650000</v>
      </c>
      <c r="U906" t="str">
        <f t="shared" si="14"/>
        <v>Flop</v>
      </c>
    </row>
    <row r="907" spans="1:21" x14ac:dyDescent="0.3">
      <c r="A907" t="s">
        <v>2311</v>
      </c>
      <c r="B907">
        <f>IF(Table13[[#This Row],[Release Period2]]="Normal",1,0)</f>
        <v>0</v>
      </c>
      <c r="C907" t="s">
        <v>23</v>
      </c>
      <c r="D907">
        <f>IF(Table13[[#This Row],[Whether Remake]]="No",0,1)</f>
        <v>0</v>
      </c>
      <c r="E907" t="s">
        <v>16</v>
      </c>
      <c r="F907">
        <f>IF(Table13[[#This Row],[Whether Franchise]]="No",0,1)</f>
        <v>0</v>
      </c>
      <c r="G907" t="s">
        <v>16</v>
      </c>
      <c r="H907" t="s">
        <v>42</v>
      </c>
      <c r="I907">
        <f>IF(Table13[[#This Row],[New Actor2]]="No",0,1)</f>
        <v>0</v>
      </c>
      <c r="J907" t="s">
        <v>16</v>
      </c>
      <c r="K907">
        <f>IF(Table13[[#This Row],[New Director2]]="No",0,1)</f>
        <v>0</v>
      </c>
      <c r="L907" t="s">
        <v>16</v>
      </c>
      <c r="M907">
        <f>IF(Table13[[#This Row],[New Music Director]]="No",0,1)</f>
        <v>0</v>
      </c>
      <c r="N907" t="s">
        <v>16</v>
      </c>
      <c r="O907" t="s">
        <v>2312</v>
      </c>
      <c r="P907" t="s">
        <v>2313</v>
      </c>
      <c r="Q907" t="s">
        <v>2314</v>
      </c>
      <c r="R907">
        <v>150</v>
      </c>
      <c r="S907" s="2">
        <v>25000000</v>
      </c>
      <c r="T907" s="2">
        <v>1400000</v>
      </c>
      <c r="U907" t="str">
        <f t="shared" si="14"/>
        <v>Flop</v>
      </c>
    </row>
    <row r="908" spans="1:21" x14ac:dyDescent="0.3">
      <c r="A908" t="s">
        <v>2315</v>
      </c>
      <c r="B908">
        <f>IF(Table13[[#This Row],[Release Period2]]="Normal",1,0)</f>
        <v>0</v>
      </c>
      <c r="C908" t="s">
        <v>23</v>
      </c>
      <c r="D908">
        <f>IF(Table13[[#This Row],[Whether Remake]]="No",0,1)</f>
        <v>0</v>
      </c>
      <c r="E908" t="s">
        <v>16</v>
      </c>
      <c r="F908">
        <f>IF(Table13[[#This Row],[Whether Franchise]]="No",0,1)</f>
        <v>0</v>
      </c>
      <c r="G908" t="s">
        <v>16</v>
      </c>
      <c r="H908" t="s">
        <v>24</v>
      </c>
      <c r="I908">
        <f>IF(Table13[[#This Row],[New Actor2]]="No",0,1)</f>
        <v>1</v>
      </c>
      <c r="J908" t="s">
        <v>18</v>
      </c>
      <c r="K908">
        <f>IF(Table13[[#This Row],[New Director2]]="No",0,1)</f>
        <v>1</v>
      </c>
      <c r="L908" t="s">
        <v>18</v>
      </c>
      <c r="M908">
        <f>IF(Table13[[#This Row],[New Music Director]]="No",0,1)</f>
        <v>1</v>
      </c>
      <c r="N908" t="s">
        <v>18</v>
      </c>
      <c r="O908" t="s">
        <v>2316</v>
      </c>
      <c r="P908" t="s">
        <v>2317</v>
      </c>
      <c r="Q908" t="s">
        <v>2318</v>
      </c>
      <c r="R908">
        <v>1</v>
      </c>
      <c r="S908" s="2">
        <v>6500000</v>
      </c>
      <c r="T908" s="2">
        <v>14500</v>
      </c>
      <c r="U908" t="str">
        <f t="shared" si="14"/>
        <v>Flop</v>
      </c>
    </row>
    <row r="909" spans="1:21" x14ac:dyDescent="0.3">
      <c r="A909" t="s">
        <v>2319</v>
      </c>
      <c r="B909">
        <f>IF(Table13[[#This Row],[Release Period2]]="Normal",1,0)</f>
        <v>1</v>
      </c>
      <c r="C909" t="s">
        <v>15</v>
      </c>
      <c r="D909">
        <f>IF(Table13[[#This Row],[Whether Remake]]="No",0,1)</f>
        <v>0</v>
      </c>
      <c r="E909" t="s">
        <v>16</v>
      </c>
      <c r="F909">
        <f>IF(Table13[[#This Row],[Whether Franchise]]="No",0,1)</f>
        <v>0</v>
      </c>
      <c r="G909" t="s">
        <v>16</v>
      </c>
      <c r="H909" t="s">
        <v>371</v>
      </c>
      <c r="I909">
        <f>IF(Table13[[#This Row],[New Actor2]]="No",0,1)</f>
        <v>0</v>
      </c>
      <c r="J909" t="s">
        <v>16</v>
      </c>
      <c r="K909">
        <f>IF(Table13[[#This Row],[New Director2]]="No",0,1)</f>
        <v>1</v>
      </c>
      <c r="L909" t="s">
        <v>18</v>
      </c>
      <c r="M909">
        <f>IF(Table13[[#This Row],[New Music Director]]="No",0,1)</f>
        <v>1</v>
      </c>
      <c r="N909" t="s">
        <v>18</v>
      </c>
      <c r="O909" t="s">
        <v>2320</v>
      </c>
      <c r="P909" t="s">
        <v>2321</v>
      </c>
      <c r="Q909" t="s">
        <v>2322</v>
      </c>
      <c r="R909">
        <v>1</v>
      </c>
      <c r="S909" s="2">
        <v>1000000</v>
      </c>
      <c r="T909" s="2">
        <v>35000</v>
      </c>
      <c r="U909" t="str">
        <f t="shared" si="14"/>
        <v>Flop</v>
      </c>
    </row>
    <row r="910" spans="1:21" x14ac:dyDescent="0.3">
      <c r="A910" t="s">
        <v>2323</v>
      </c>
      <c r="B910">
        <f>IF(Table13[[#This Row],[Release Period2]]="Normal",1,0)</f>
        <v>1</v>
      </c>
      <c r="C910" t="s">
        <v>15</v>
      </c>
      <c r="D910">
        <f>IF(Table13[[#This Row],[Whether Remake]]="No",0,1)</f>
        <v>0</v>
      </c>
      <c r="E910" t="s">
        <v>16</v>
      </c>
      <c r="F910">
        <f>IF(Table13[[#This Row],[Whether Franchise]]="No",0,1)</f>
        <v>0</v>
      </c>
      <c r="G910" t="s">
        <v>16</v>
      </c>
      <c r="H910" t="s">
        <v>24</v>
      </c>
      <c r="I910">
        <f>IF(Table13[[#This Row],[New Actor2]]="No",0,1)</f>
        <v>0</v>
      </c>
      <c r="J910" t="s">
        <v>16</v>
      </c>
      <c r="K910">
        <f>IF(Table13[[#This Row],[New Director2]]="No",0,1)</f>
        <v>1</v>
      </c>
      <c r="L910" t="s">
        <v>18</v>
      </c>
      <c r="M910">
        <f>IF(Table13[[#This Row],[New Music Director]]="No",0,1)</f>
        <v>1</v>
      </c>
      <c r="N910" t="s">
        <v>18</v>
      </c>
      <c r="O910" t="s">
        <v>2324</v>
      </c>
      <c r="P910" t="s">
        <v>2325</v>
      </c>
      <c r="Q910" t="s">
        <v>2325</v>
      </c>
      <c r="R910">
        <v>30</v>
      </c>
      <c r="S910" s="2">
        <v>12500000</v>
      </c>
      <c r="T910" s="2">
        <v>250000</v>
      </c>
      <c r="U910" t="str">
        <f t="shared" si="14"/>
        <v>Flop</v>
      </c>
    </row>
    <row r="911" spans="1:21" x14ac:dyDescent="0.3">
      <c r="A911" t="s">
        <v>2326</v>
      </c>
      <c r="B911">
        <f>IF(Table13[[#This Row],[Release Period2]]="Normal",1,0)</f>
        <v>1</v>
      </c>
      <c r="C911" t="s">
        <v>15</v>
      </c>
      <c r="D911">
        <f>IF(Table13[[#This Row],[Whether Remake]]="No",0,1)</f>
        <v>0</v>
      </c>
      <c r="E911" t="s">
        <v>16</v>
      </c>
      <c r="F911">
        <f>IF(Table13[[#This Row],[Whether Franchise]]="No",0,1)</f>
        <v>0</v>
      </c>
      <c r="G911" t="s">
        <v>16</v>
      </c>
      <c r="H911" t="s">
        <v>228</v>
      </c>
      <c r="I911">
        <f>IF(Table13[[#This Row],[New Actor2]]="No",0,1)</f>
        <v>1</v>
      </c>
      <c r="J911" t="s">
        <v>18</v>
      </c>
      <c r="K911">
        <f>IF(Table13[[#This Row],[New Director2]]="No",0,1)</f>
        <v>0</v>
      </c>
      <c r="L911" t="s">
        <v>16</v>
      </c>
      <c r="M911">
        <f>IF(Table13[[#This Row],[New Music Director]]="No",0,1)</f>
        <v>0</v>
      </c>
      <c r="N911" t="s">
        <v>16</v>
      </c>
      <c r="O911" t="s">
        <v>2327</v>
      </c>
      <c r="P911" t="s">
        <v>31</v>
      </c>
      <c r="Q911" t="s">
        <v>611</v>
      </c>
      <c r="R911">
        <v>700</v>
      </c>
      <c r="S911" s="2">
        <v>85000000</v>
      </c>
      <c r="T911" s="2">
        <v>73200000</v>
      </c>
      <c r="U911" t="str">
        <f t="shared" si="14"/>
        <v>Average</v>
      </c>
    </row>
    <row r="912" spans="1:21" x14ac:dyDescent="0.3">
      <c r="A912" t="s">
        <v>2328</v>
      </c>
      <c r="B912">
        <f>IF(Table13[[#This Row],[Release Period2]]="Normal",1,0)</f>
        <v>0</v>
      </c>
      <c r="C912" t="s">
        <v>23</v>
      </c>
      <c r="D912">
        <f>IF(Table13[[#This Row],[Whether Remake]]="No",0,1)</f>
        <v>0</v>
      </c>
      <c r="E912" t="s">
        <v>16</v>
      </c>
      <c r="F912">
        <f>IF(Table13[[#This Row],[Whether Franchise]]="No",0,1)</f>
        <v>0</v>
      </c>
      <c r="G912" t="s">
        <v>16</v>
      </c>
      <c r="H912" t="s">
        <v>38</v>
      </c>
      <c r="I912">
        <f>IF(Table13[[#This Row],[New Actor2]]="No",0,1)</f>
        <v>1</v>
      </c>
      <c r="J912" t="s">
        <v>18</v>
      </c>
      <c r="K912">
        <f>IF(Table13[[#This Row],[New Director2]]="No",0,1)</f>
        <v>0</v>
      </c>
      <c r="L912" t="s">
        <v>16</v>
      </c>
      <c r="M912">
        <f>IF(Table13[[#This Row],[New Music Director]]="No",0,1)</f>
        <v>1</v>
      </c>
      <c r="N912" t="s">
        <v>18</v>
      </c>
      <c r="O912" t="s">
        <v>2329</v>
      </c>
      <c r="P912" t="s">
        <v>900</v>
      </c>
      <c r="Q912" t="s">
        <v>2330</v>
      </c>
      <c r="R912">
        <v>1</v>
      </c>
      <c r="S912" s="2">
        <v>2500000</v>
      </c>
      <c r="T912" s="2">
        <v>1000000</v>
      </c>
      <c r="U912" t="str">
        <f t="shared" si="14"/>
        <v>Flop</v>
      </c>
    </row>
    <row r="913" spans="1:21" x14ac:dyDescent="0.3">
      <c r="A913" t="s">
        <v>2331</v>
      </c>
      <c r="B913">
        <f>IF(Table13[[#This Row],[Release Period2]]="Normal",1,0)</f>
        <v>1</v>
      </c>
      <c r="C913" t="s">
        <v>15</v>
      </c>
      <c r="D913">
        <f>IF(Table13[[#This Row],[Whether Remake]]="No",0,1)</f>
        <v>0</v>
      </c>
      <c r="E913" t="s">
        <v>16</v>
      </c>
      <c r="F913">
        <f>IF(Table13[[#This Row],[Whether Franchise]]="No",0,1)</f>
        <v>0</v>
      </c>
      <c r="G913" t="s">
        <v>16</v>
      </c>
      <c r="H913" t="s">
        <v>24</v>
      </c>
      <c r="I913">
        <f>IF(Table13[[#This Row],[New Actor2]]="No",0,1)</f>
        <v>0</v>
      </c>
      <c r="J913" t="s">
        <v>16</v>
      </c>
      <c r="K913">
        <f>IF(Table13[[#This Row],[New Director2]]="No",0,1)</f>
        <v>0</v>
      </c>
      <c r="L913" t="s">
        <v>16</v>
      </c>
      <c r="M913">
        <f>IF(Table13[[#This Row],[New Music Director]]="No",0,1)</f>
        <v>1</v>
      </c>
      <c r="N913" t="s">
        <v>18</v>
      </c>
      <c r="O913" t="s">
        <v>2332</v>
      </c>
      <c r="P913" t="s">
        <v>2333</v>
      </c>
      <c r="Q913" t="s">
        <v>2334</v>
      </c>
      <c r="R913">
        <v>100</v>
      </c>
      <c r="S913" s="2">
        <v>27500000</v>
      </c>
      <c r="T913" s="2">
        <v>2350000</v>
      </c>
      <c r="U913" t="str">
        <f t="shared" si="14"/>
        <v>Flop</v>
      </c>
    </row>
    <row r="914" spans="1:21" x14ac:dyDescent="0.3">
      <c r="A914" t="s">
        <v>2335</v>
      </c>
      <c r="B914">
        <f>IF(Table13[[#This Row],[Release Period2]]="Normal",1,0)</f>
        <v>1</v>
      </c>
      <c r="C914" t="s">
        <v>15</v>
      </c>
      <c r="D914">
        <f>IF(Table13[[#This Row],[Whether Remake]]="No",0,1)</f>
        <v>0</v>
      </c>
      <c r="E914" t="s">
        <v>16</v>
      </c>
      <c r="F914">
        <f>IF(Table13[[#This Row],[Whether Franchise]]="No",0,1)</f>
        <v>0</v>
      </c>
      <c r="G914" t="s">
        <v>16</v>
      </c>
      <c r="H914" t="s">
        <v>24</v>
      </c>
      <c r="I914">
        <f>IF(Table13[[#This Row],[New Actor2]]="No",0,1)</f>
        <v>0</v>
      </c>
      <c r="J914" t="s">
        <v>16</v>
      </c>
      <c r="K914">
        <f>IF(Table13[[#This Row],[New Director2]]="No",0,1)</f>
        <v>1</v>
      </c>
      <c r="L914" t="s">
        <v>18</v>
      </c>
      <c r="M914">
        <f>IF(Table13[[#This Row],[New Music Director]]="No",0,1)</f>
        <v>0</v>
      </c>
      <c r="N914" t="s">
        <v>16</v>
      </c>
      <c r="O914" t="s">
        <v>2332</v>
      </c>
      <c r="P914" t="s">
        <v>2336</v>
      </c>
      <c r="Q914" t="s">
        <v>203</v>
      </c>
      <c r="R914">
        <v>200</v>
      </c>
      <c r="S914" s="2">
        <v>25000000</v>
      </c>
      <c r="T914" s="2">
        <v>2850000</v>
      </c>
      <c r="U914" t="str">
        <f t="shared" si="14"/>
        <v>Flop</v>
      </c>
    </row>
    <row r="915" spans="1:21" x14ac:dyDescent="0.3">
      <c r="A915" t="s">
        <v>2337</v>
      </c>
      <c r="B915">
        <f>IF(Table13[[#This Row],[Release Period2]]="Normal",1,0)</f>
        <v>1</v>
      </c>
      <c r="C915" t="s">
        <v>15</v>
      </c>
      <c r="D915">
        <f>IF(Table13[[#This Row],[Whether Remake]]="No",0,1)</f>
        <v>0</v>
      </c>
      <c r="E915" t="s">
        <v>16</v>
      </c>
      <c r="F915">
        <f>IF(Table13[[#This Row],[Whether Franchise]]="No",0,1)</f>
        <v>0</v>
      </c>
      <c r="G915" t="s">
        <v>16</v>
      </c>
      <c r="H915" t="s">
        <v>42</v>
      </c>
      <c r="I915">
        <f>IF(Table13[[#This Row],[New Actor2]]="No",0,1)</f>
        <v>0</v>
      </c>
      <c r="J915" t="s">
        <v>16</v>
      </c>
      <c r="K915">
        <f>IF(Table13[[#This Row],[New Director2]]="No",0,1)</f>
        <v>1</v>
      </c>
      <c r="L915" t="s">
        <v>18</v>
      </c>
      <c r="M915">
        <f>IF(Table13[[#This Row],[New Music Director]]="No",0,1)</f>
        <v>0</v>
      </c>
      <c r="N915" t="s">
        <v>16</v>
      </c>
      <c r="O915" t="s">
        <v>2332</v>
      </c>
      <c r="P915" t="s">
        <v>2338</v>
      </c>
      <c r="Q915" t="s">
        <v>1162</v>
      </c>
      <c r="R915">
        <v>325</v>
      </c>
      <c r="S915" s="2">
        <v>57500000</v>
      </c>
      <c r="T915" s="2">
        <v>10000000</v>
      </c>
      <c r="U915" t="str">
        <f t="shared" si="14"/>
        <v>Flop</v>
      </c>
    </row>
    <row r="916" spans="1:21" x14ac:dyDescent="0.3">
      <c r="A916" t="s">
        <v>2339</v>
      </c>
      <c r="B916">
        <f>IF(Table13[[#This Row],[Release Period2]]="Normal",1,0)</f>
        <v>1</v>
      </c>
      <c r="C916" t="s">
        <v>15</v>
      </c>
      <c r="D916">
        <f>IF(Table13[[#This Row],[Whether Remake]]="No",0,1)</f>
        <v>0</v>
      </c>
      <c r="E916" t="s">
        <v>16</v>
      </c>
      <c r="F916">
        <f>IF(Table13[[#This Row],[Whether Franchise]]="No",0,1)</f>
        <v>0</v>
      </c>
      <c r="G916" t="s">
        <v>16</v>
      </c>
      <c r="H916" t="s">
        <v>42</v>
      </c>
      <c r="I916">
        <f>IF(Table13[[#This Row],[New Actor2]]="No",0,1)</f>
        <v>0</v>
      </c>
      <c r="J916" t="s">
        <v>16</v>
      </c>
      <c r="K916">
        <f>IF(Table13[[#This Row],[New Director2]]="No",0,1)</f>
        <v>1</v>
      </c>
      <c r="L916" t="s">
        <v>18</v>
      </c>
      <c r="M916">
        <f>IF(Table13[[#This Row],[New Music Director]]="No",0,1)</f>
        <v>0</v>
      </c>
      <c r="N916" t="s">
        <v>16</v>
      </c>
      <c r="O916" t="s">
        <v>2332</v>
      </c>
      <c r="P916" t="s">
        <v>2340</v>
      </c>
      <c r="Q916" t="s">
        <v>1847</v>
      </c>
      <c r="R916">
        <v>35</v>
      </c>
      <c r="S916" s="2">
        <v>12500000</v>
      </c>
      <c r="T916" s="2">
        <v>925000</v>
      </c>
      <c r="U916" t="str">
        <f t="shared" si="14"/>
        <v>Flop</v>
      </c>
    </row>
    <row r="917" spans="1:21" x14ac:dyDescent="0.3">
      <c r="A917" t="s">
        <v>2341</v>
      </c>
      <c r="B917">
        <f>IF(Table13[[#This Row],[Release Period2]]="Normal",1,0)</f>
        <v>0</v>
      </c>
      <c r="C917" t="s">
        <v>23</v>
      </c>
      <c r="D917">
        <f>IF(Table13[[#This Row],[Whether Remake]]="No",0,1)</f>
        <v>0</v>
      </c>
      <c r="E917" t="s">
        <v>16</v>
      </c>
      <c r="F917">
        <f>IF(Table13[[#This Row],[Whether Franchise]]="No",0,1)</f>
        <v>0</v>
      </c>
      <c r="G917" t="s">
        <v>16</v>
      </c>
      <c r="H917" t="s">
        <v>228</v>
      </c>
      <c r="I917">
        <f>IF(Table13[[#This Row],[New Actor2]]="No",0,1)</f>
        <v>0</v>
      </c>
      <c r="J917" t="s">
        <v>16</v>
      </c>
      <c r="K917">
        <f>IF(Table13[[#This Row],[New Director2]]="No",0,1)</f>
        <v>1</v>
      </c>
      <c r="L917" t="s">
        <v>18</v>
      </c>
      <c r="M917">
        <f>IF(Table13[[#This Row],[New Music Director]]="No",0,1)</f>
        <v>1</v>
      </c>
      <c r="N917" t="s">
        <v>18</v>
      </c>
      <c r="O917" t="s">
        <v>2332</v>
      </c>
      <c r="P917" t="s">
        <v>2342</v>
      </c>
      <c r="Q917" t="s">
        <v>646</v>
      </c>
      <c r="R917">
        <v>10</v>
      </c>
      <c r="S917" s="2">
        <v>6000000</v>
      </c>
      <c r="T917" s="2">
        <v>1000000</v>
      </c>
      <c r="U917" t="str">
        <f t="shared" si="14"/>
        <v>Flop</v>
      </c>
    </row>
    <row r="918" spans="1:21" x14ac:dyDescent="0.3">
      <c r="A918" t="s">
        <v>2343</v>
      </c>
      <c r="B918">
        <f>IF(Table13[[#This Row],[Release Period2]]="Normal",1,0)</f>
        <v>0</v>
      </c>
      <c r="C918" t="s">
        <v>23</v>
      </c>
      <c r="D918">
        <f>IF(Table13[[#This Row],[Whether Remake]]="No",0,1)</f>
        <v>0</v>
      </c>
      <c r="E918" t="s">
        <v>16</v>
      </c>
      <c r="F918">
        <f>IF(Table13[[#This Row],[Whether Franchise]]="No",0,1)</f>
        <v>0</v>
      </c>
      <c r="G918" t="s">
        <v>16</v>
      </c>
      <c r="H918" t="s">
        <v>24</v>
      </c>
      <c r="I918">
        <f>IF(Table13[[#This Row],[New Actor2]]="No",0,1)</f>
        <v>0</v>
      </c>
      <c r="J918" t="s">
        <v>16</v>
      </c>
      <c r="K918">
        <f>IF(Table13[[#This Row],[New Director2]]="No",0,1)</f>
        <v>1</v>
      </c>
      <c r="L918" t="s">
        <v>18</v>
      </c>
      <c r="M918">
        <f>IF(Table13[[#This Row],[New Music Director]]="No",0,1)</f>
        <v>0</v>
      </c>
      <c r="N918" t="s">
        <v>16</v>
      </c>
      <c r="O918" t="s">
        <v>2332</v>
      </c>
      <c r="P918" t="s">
        <v>2344</v>
      </c>
      <c r="Q918" t="s">
        <v>720</v>
      </c>
      <c r="R918">
        <v>25</v>
      </c>
      <c r="S918" s="2">
        <v>10000000</v>
      </c>
      <c r="T918" s="2">
        <v>175000</v>
      </c>
      <c r="U918" t="str">
        <f t="shared" si="14"/>
        <v>Flop</v>
      </c>
    </row>
    <row r="919" spans="1:21" x14ac:dyDescent="0.3">
      <c r="A919" t="s">
        <v>2345</v>
      </c>
      <c r="B919">
        <f>IF(Table13[[#This Row],[Release Period2]]="Normal",1,0)</f>
        <v>0</v>
      </c>
      <c r="C919" t="s">
        <v>23</v>
      </c>
      <c r="D919">
        <f>IF(Table13[[#This Row],[Whether Remake]]="No",0,1)</f>
        <v>0</v>
      </c>
      <c r="E919" t="s">
        <v>16</v>
      </c>
      <c r="F919">
        <f>IF(Table13[[#This Row],[Whether Franchise]]="No",0,1)</f>
        <v>0</v>
      </c>
      <c r="G919" t="s">
        <v>16</v>
      </c>
      <c r="H919" t="s">
        <v>24</v>
      </c>
      <c r="I919">
        <f>IF(Table13[[#This Row],[New Actor2]]="No",0,1)</f>
        <v>1</v>
      </c>
      <c r="J919" t="s">
        <v>18</v>
      </c>
      <c r="K919">
        <f>IF(Table13[[#This Row],[New Director2]]="No",0,1)</f>
        <v>1</v>
      </c>
      <c r="L919" t="s">
        <v>18</v>
      </c>
      <c r="M919">
        <f>IF(Table13[[#This Row],[New Music Director]]="No",0,1)</f>
        <v>0</v>
      </c>
      <c r="N919" t="s">
        <v>16</v>
      </c>
      <c r="O919" t="s">
        <v>2346</v>
      </c>
      <c r="P919" t="s">
        <v>2347</v>
      </c>
      <c r="Q919" t="s">
        <v>79</v>
      </c>
      <c r="R919">
        <v>825</v>
      </c>
      <c r="S919" s="2">
        <v>140000000</v>
      </c>
      <c r="T919" s="2">
        <v>468525000</v>
      </c>
      <c r="U919" t="str">
        <f t="shared" si="14"/>
        <v>Blockbuster</v>
      </c>
    </row>
    <row r="920" spans="1:21" x14ac:dyDescent="0.3">
      <c r="A920" t="s">
        <v>2348</v>
      </c>
      <c r="B920">
        <f>IF(Table13[[#This Row],[Release Period2]]="Normal",1,0)</f>
        <v>1</v>
      </c>
      <c r="C920" t="s">
        <v>15</v>
      </c>
      <c r="D920">
        <f>IF(Table13[[#This Row],[Whether Remake]]="No",0,1)</f>
        <v>0</v>
      </c>
      <c r="E920" t="s">
        <v>16</v>
      </c>
      <c r="F920">
        <f>IF(Table13[[#This Row],[Whether Franchise]]="No",0,1)</f>
        <v>0</v>
      </c>
      <c r="G920" t="s">
        <v>16</v>
      </c>
      <c r="H920" t="s">
        <v>42</v>
      </c>
      <c r="I920">
        <f>IF(Table13[[#This Row],[New Actor2]]="No",0,1)</f>
        <v>0</v>
      </c>
      <c r="J920" t="s">
        <v>16</v>
      </c>
      <c r="K920">
        <f>IF(Table13[[#This Row],[New Director2]]="No",0,1)</f>
        <v>1</v>
      </c>
      <c r="L920" t="s">
        <v>18</v>
      </c>
      <c r="M920">
        <f>IF(Table13[[#This Row],[New Music Director]]="No",0,1)</f>
        <v>1</v>
      </c>
      <c r="N920" t="s">
        <v>18</v>
      </c>
      <c r="O920" t="s">
        <v>2346</v>
      </c>
      <c r="P920" t="s">
        <v>2349</v>
      </c>
      <c r="Q920" t="s">
        <v>2350</v>
      </c>
      <c r="R920">
        <v>25</v>
      </c>
      <c r="S920" s="2">
        <v>4000000</v>
      </c>
      <c r="T920" s="2">
        <v>200000</v>
      </c>
      <c r="U920" t="str">
        <f t="shared" si="14"/>
        <v>Flop</v>
      </c>
    </row>
    <row r="921" spans="1:21" x14ac:dyDescent="0.3">
      <c r="A921" t="s">
        <v>2351</v>
      </c>
      <c r="B921">
        <f>IF(Table13[[#This Row],[Release Period2]]="Normal",1,0)</f>
        <v>1</v>
      </c>
      <c r="C921" t="s">
        <v>15</v>
      </c>
      <c r="D921">
        <f>IF(Table13[[#This Row],[Whether Remake]]="No",0,1)</f>
        <v>0</v>
      </c>
      <c r="E921" t="s">
        <v>16</v>
      </c>
      <c r="F921">
        <f>IF(Table13[[#This Row],[Whether Franchise]]="No",0,1)</f>
        <v>0</v>
      </c>
      <c r="G921" t="s">
        <v>16</v>
      </c>
      <c r="H921" t="s">
        <v>42</v>
      </c>
      <c r="I921">
        <f>IF(Table13[[#This Row],[New Actor2]]="No",0,1)</f>
        <v>0</v>
      </c>
      <c r="J921" t="s">
        <v>16</v>
      </c>
      <c r="K921">
        <f>IF(Table13[[#This Row],[New Director2]]="No",0,1)</f>
        <v>1</v>
      </c>
      <c r="L921" t="s">
        <v>18</v>
      </c>
      <c r="M921">
        <f>IF(Table13[[#This Row],[New Music Director]]="No",0,1)</f>
        <v>1</v>
      </c>
      <c r="N921" t="s">
        <v>18</v>
      </c>
      <c r="O921" t="s">
        <v>2346</v>
      </c>
      <c r="P921" t="s">
        <v>2352</v>
      </c>
      <c r="Q921" t="s">
        <v>2353</v>
      </c>
      <c r="R921">
        <v>50</v>
      </c>
      <c r="S921" s="2">
        <v>30000000</v>
      </c>
      <c r="T921" s="2">
        <v>550000</v>
      </c>
      <c r="U921" t="str">
        <f t="shared" si="14"/>
        <v>Flop</v>
      </c>
    </row>
    <row r="922" spans="1:21" x14ac:dyDescent="0.3">
      <c r="A922" t="s">
        <v>2354</v>
      </c>
      <c r="B922">
        <f>IF(Table13[[#This Row],[Release Period2]]="Normal",1,0)</f>
        <v>0</v>
      </c>
      <c r="C922" t="s">
        <v>23</v>
      </c>
      <c r="D922">
        <f>IF(Table13[[#This Row],[Whether Remake]]="No",0,1)</f>
        <v>0</v>
      </c>
      <c r="E922" t="s">
        <v>16</v>
      </c>
      <c r="F922">
        <f>IF(Table13[[#This Row],[Whether Franchise]]="No",0,1)</f>
        <v>0</v>
      </c>
      <c r="G922" t="s">
        <v>16</v>
      </c>
      <c r="H922" t="s">
        <v>29</v>
      </c>
      <c r="I922">
        <f>IF(Table13[[#This Row],[New Actor2]]="No",0,1)</f>
        <v>1</v>
      </c>
      <c r="J922" t="s">
        <v>18</v>
      </c>
      <c r="K922">
        <f>IF(Table13[[#This Row],[New Director2]]="No",0,1)</f>
        <v>1</v>
      </c>
      <c r="L922" t="s">
        <v>18</v>
      </c>
      <c r="M922">
        <f>IF(Table13[[#This Row],[New Music Director]]="No",0,1)</f>
        <v>1</v>
      </c>
      <c r="N922" t="s">
        <v>18</v>
      </c>
      <c r="O922" t="s">
        <v>2355</v>
      </c>
      <c r="P922" t="s">
        <v>2356</v>
      </c>
      <c r="Q922" t="s">
        <v>2357</v>
      </c>
      <c r="R922">
        <v>25</v>
      </c>
      <c r="S922" s="2">
        <v>6000000</v>
      </c>
      <c r="T922" s="2">
        <v>425000</v>
      </c>
      <c r="U922" t="str">
        <f t="shared" si="14"/>
        <v>Flop</v>
      </c>
    </row>
    <row r="923" spans="1:21" x14ac:dyDescent="0.3">
      <c r="A923" t="s">
        <v>2358</v>
      </c>
      <c r="B923">
        <f>IF(Table13[[#This Row],[Release Period2]]="Normal",1,0)</f>
        <v>1</v>
      </c>
      <c r="C923" t="s">
        <v>15</v>
      </c>
      <c r="D923">
        <f>IF(Table13[[#This Row],[Whether Remake]]="No",0,1)</f>
        <v>0</v>
      </c>
      <c r="E923" t="s">
        <v>16</v>
      </c>
      <c r="F923">
        <f>IF(Table13[[#This Row],[Whether Franchise]]="No",0,1)</f>
        <v>0</v>
      </c>
      <c r="G923" t="s">
        <v>16</v>
      </c>
      <c r="H923" t="s">
        <v>24</v>
      </c>
      <c r="I923">
        <f>IF(Table13[[#This Row],[New Actor2]]="No",0,1)</f>
        <v>0</v>
      </c>
      <c r="J923" t="s">
        <v>16</v>
      </c>
      <c r="K923">
        <f>IF(Table13[[#This Row],[New Director2]]="No",0,1)</f>
        <v>1</v>
      </c>
      <c r="L923" t="s">
        <v>18</v>
      </c>
      <c r="M923">
        <f>IF(Table13[[#This Row],[New Music Director]]="No",0,1)</f>
        <v>0</v>
      </c>
      <c r="N923" t="s">
        <v>16</v>
      </c>
      <c r="O923" t="s">
        <v>2359</v>
      </c>
      <c r="P923" t="s">
        <v>2360</v>
      </c>
      <c r="Q923" t="s">
        <v>1085</v>
      </c>
      <c r="R923">
        <v>35</v>
      </c>
      <c r="S923" s="2">
        <v>22500000</v>
      </c>
      <c r="T923" s="2">
        <v>2300000</v>
      </c>
      <c r="U923" t="str">
        <f t="shared" si="14"/>
        <v>Flop</v>
      </c>
    </row>
    <row r="924" spans="1:21" x14ac:dyDescent="0.3">
      <c r="A924" t="s">
        <v>2361</v>
      </c>
      <c r="B924">
        <f>IF(Table13[[#This Row],[Release Period2]]="Normal",1,0)</f>
        <v>1</v>
      </c>
      <c r="C924" t="s">
        <v>15</v>
      </c>
      <c r="D924">
        <f>IF(Table13[[#This Row],[Whether Remake]]="No",0,1)</f>
        <v>0</v>
      </c>
      <c r="E924" t="s">
        <v>16</v>
      </c>
      <c r="F924">
        <f>IF(Table13[[#This Row],[Whether Franchise]]="No",0,1)</f>
        <v>0</v>
      </c>
      <c r="G924" t="s">
        <v>16</v>
      </c>
      <c r="H924" t="s">
        <v>42</v>
      </c>
      <c r="I924">
        <f>IF(Table13[[#This Row],[New Actor2]]="No",0,1)</f>
        <v>0</v>
      </c>
      <c r="J924" t="s">
        <v>16</v>
      </c>
      <c r="K924">
        <f>IF(Table13[[#This Row],[New Director2]]="No",0,1)</f>
        <v>0</v>
      </c>
      <c r="L924" t="s">
        <v>16</v>
      </c>
      <c r="M924">
        <f>IF(Table13[[#This Row],[New Music Director]]="No",0,1)</f>
        <v>0</v>
      </c>
      <c r="N924" t="s">
        <v>16</v>
      </c>
      <c r="O924" t="s">
        <v>2359</v>
      </c>
      <c r="P924" t="s">
        <v>2362</v>
      </c>
      <c r="Q924" t="s">
        <v>99</v>
      </c>
      <c r="R924">
        <v>350</v>
      </c>
      <c r="S924" s="2">
        <v>65000000</v>
      </c>
      <c r="T924" s="2">
        <v>13900000</v>
      </c>
      <c r="U924" t="str">
        <f t="shared" si="14"/>
        <v>Flop</v>
      </c>
    </row>
    <row r="925" spans="1:21" x14ac:dyDescent="0.3">
      <c r="A925" t="s">
        <v>2363</v>
      </c>
      <c r="B925">
        <f>IF(Table13[[#This Row],[Release Period2]]="Normal",1,0)</f>
        <v>1</v>
      </c>
      <c r="C925" t="s">
        <v>15</v>
      </c>
      <c r="D925">
        <f>IF(Table13[[#This Row],[Whether Remake]]="No",0,1)</f>
        <v>0</v>
      </c>
      <c r="E925" t="s">
        <v>16</v>
      </c>
      <c r="F925">
        <f>IF(Table13[[#This Row],[Whether Franchise]]="No",0,1)</f>
        <v>0</v>
      </c>
      <c r="G925" t="s">
        <v>16</v>
      </c>
      <c r="H925" t="s">
        <v>24</v>
      </c>
      <c r="I925">
        <f>IF(Table13[[#This Row],[New Actor2]]="No",0,1)</f>
        <v>0</v>
      </c>
      <c r="J925" t="s">
        <v>16</v>
      </c>
      <c r="K925">
        <f>IF(Table13[[#This Row],[New Director2]]="No",0,1)</f>
        <v>0</v>
      </c>
      <c r="L925" t="s">
        <v>16</v>
      </c>
      <c r="M925">
        <f>IF(Table13[[#This Row],[New Music Director]]="No",0,1)</f>
        <v>0</v>
      </c>
      <c r="N925" t="s">
        <v>16</v>
      </c>
      <c r="O925" t="s">
        <v>2359</v>
      </c>
      <c r="P925" t="s">
        <v>200</v>
      </c>
      <c r="Q925" t="s">
        <v>200</v>
      </c>
      <c r="R925">
        <v>50</v>
      </c>
      <c r="S925" s="2">
        <v>20000000</v>
      </c>
      <c r="T925" s="2">
        <v>5000000</v>
      </c>
      <c r="U925" t="str">
        <f t="shared" si="14"/>
        <v>Flop</v>
      </c>
    </row>
    <row r="926" spans="1:21" x14ac:dyDescent="0.3">
      <c r="A926" t="s">
        <v>2364</v>
      </c>
      <c r="B926">
        <f>IF(Table13[[#This Row],[Release Period2]]="Normal",1,0)</f>
        <v>1</v>
      </c>
      <c r="C926" t="s">
        <v>15</v>
      </c>
      <c r="D926">
        <f>IF(Table13[[#This Row],[Whether Remake]]="No",0,1)</f>
        <v>0</v>
      </c>
      <c r="E926" t="s">
        <v>16</v>
      </c>
      <c r="F926">
        <f>IF(Table13[[#This Row],[Whether Franchise]]="No",0,1)</f>
        <v>0</v>
      </c>
      <c r="G926" t="s">
        <v>16</v>
      </c>
      <c r="H926" t="s">
        <v>29</v>
      </c>
      <c r="I926">
        <f>IF(Table13[[#This Row],[New Actor2]]="No",0,1)</f>
        <v>1</v>
      </c>
      <c r="J926" t="s">
        <v>18</v>
      </c>
      <c r="K926">
        <f>IF(Table13[[#This Row],[New Director2]]="No",0,1)</f>
        <v>0</v>
      </c>
      <c r="L926" t="s">
        <v>16</v>
      </c>
      <c r="M926">
        <f>IF(Table13[[#This Row],[New Music Director]]="No",0,1)</f>
        <v>1</v>
      </c>
      <c r="N926" t="s">
        <v>18</v>
      </c>
      <c r="O926" t="s">
        <v>2365</v>
      </c>
      <c r="P926" t="s">
        <v>1233</v>
      </c>
      <c r="Q926" t="s">
        <v>2366</v>
      </c>
      <c r="R926">
        <v>1100</v>
      </c>
      <c r="S926" s="2">
        <v>90000000</v>
      </c>
      <c r="T926" s="2">
        <v>164300000</v>
      </c>
      <c r="U926" t="str">
        <f t="shared" si="14"/>
        <v>Hit</v>
      </c>
    </row>
    <row r="927" spans="1:21" x14ac:dyDescent="0.3">
      <c r="A927" t="s">
        <v>2367</v>
      </c>
      <c r="B927">
        <f>IF(Table13[[#This Row],[Release Period2]]="Normal",1,0)</f>
        <v>1</v>
      </c>
      <c r="C927" t="s">
        <v>15</v>
      </c>
      <c r="D927">
        <f>IF(Table13[[#This Row],[Whether Remake]]="No",0,1)</f>
        <v>0</v>
      </c>
      <c r="E927" t="s">
        <v>16</v>
      </c>
      <c r="F927">
        <f>IF(Table13[[#This Row],[Whether Franchise]]="No",0,1)</f>
        <v>0</v>
      </c>
      <c r="G927" t="s">
        <v>16</v>
      </c>
      <c r="H927" t="s">
        <v>17</v>
      </c>
      <c r="I927">
        <f>IF(Table13[[#This Row],[New Actor2]]="No",0,1)</f>
        <v>1</v>
      </c>
      <c r="J927" t="s">
        <v>18</v>
      </c>
      <c r="K927">
        <f>IF(Table13[[#This Row],[New Director2]]="No",0,1)</f>
        <v>1</v>
      </c>
      <c r="L927" t="s">
        <v>18</v>
      </c>
      <c r="M927">
        <f>IF(Table13[[#This Row],[New Music Director]]="No",0,1)</f>
        <v>0</v>
      </c>
      <c r="N927" t="s">
        <v>16</v>
      </c>
      <c r="O927" t="s">
        <v>2368</v>
      </c>
      <c r="P927" t="s">
        <v>2369</v>
      </c>
      <c r="Q927" t="s">
        <v>2370</v>
      </c>
      <c r="R927">
        <v>300</v>
      </c>
      <c r="S927" s="2">
        <v>42500000</v>
      </c>
      <c r="T927" s="2">
        <v>3550000</v>
      </c>
      <c r="U927" t="str">
        <f t="shared" si="14"/>
        <v>Flop</v>
      </c>
    </row>
    <row r="928" spans="1:21" x14ac:dyDescent="0.3">
      <c r="A928" t="s">
        <v>2371</v>
      </c>
      <c r="B928">
        <f>IF(Table13[[#This Row],[Release Period2]]="Normal",1,0)</f>
        <v>1</v>
      </c>
      <c r="C928" t="s">
        <v>15</v>
      </c>
      <c r="D928">
        <f>IF(Table13[[#This Row],[Whether Remake]]="No",0,1)</f>
        <v>0</v>
      </c>
      <c r="E928" t="s">
        <v>16</v>
      </c>
      <c r="F928">
        <f>IF(Table13[[#This Row],[Whether Franchise]]="No",0,1)</f>
        <v>0</v>
      </c>
      <c r="G928" t="s">
        <v>16</v>
      </c>
      <c r="H928" t="s">
        <v>24</v>
      </c>
      <c r="I928">
        <f>IF(Table13[[#This Row],[New Actor2]]="No",0,1)</f>
        <v>0</v>
      </c>
      <c r="J928" t="s">
        <v>16</v>
      </c>
      <c r="K928">
        <f>IF(Table13[[#This Row],[New Director2]]="No",0,1)</f>
        <v>1</v>
      </c>
      <c r="L928" t="s">
        <v>18</v>
      </c>
      <c r="M928">
        <f>IF(Table13[[#This Row],[New Music Director]]="No",0,1)</f>
        <v>0</v>
      </c>
      <c r="N928" t="s">
        <v>16</v>
      </c>
      <c r="O928" t="s">
        <v>2372</v>
      </c>
      <c r="P928" t="s">
        <v>2373</v>
      </c>
      <c r="Q928" t="s">
        <v>125</v>
      </c>
      <c r="R928">
        <v>60</v>
      </c>
      <c r="S928" s="2">
        <v>30000000</v>
      </c>
      <c r="T928" s="2">
        <v>900000</v>
      </c>
      <c r="U928" t="str">
        <f t="shared" si="14"/>
        <v>Flop</v>
      </c>
    </row>
    <row r="929" spans="1:21" x14ac:dyDescent="0.3">
      <c r="A929" t="s">
        <v>2374</v>
      </c>
      <c r="B929">
        <f>IF(Table13[[#This Row],[Release Period2]]="Normal",1,0)</f>
        <v>1</v>
      </c>
      <c r="C929" t="s">
        <v>15</v>
      </c>
      <c r="D929">
        <f>IF(Table13[[#This Row],[Whether Remake]]="No",0,1)</f>
        <v>0</v>
      </c>
      <c r="E929" t="s">
        <v>16</v>
      </c>
      <c r="F929">
        <f>IF(Table13[[#This Row],[Whether Franchise]]="No",0,1)</f>
        <v>0</v>
      </c>
      <c r="G929" t="s">
        <v>16</v>
      </c>
      <c r="H929" t="s">
        <v>42</v>
      </c>
      <c r="I929">
        <f>IF(Table13[[#This Row],[New Actor2]]="No",0,1)</f>
        <v>0</v>
      </c>
      <c r="J929" t="s">
        <v>16</v>
      </c>
      <c r="K929">
        <f>IF(Table13[[#This Row],[New Director2]]="No",0,1)</f>
        <v>1</v>
      </c>
      <c r="L929" t="s">
        <v>18</v>
      </c>
      <c r="M929">
        <f>IF(Table13[[#This Row],[New Music Director]]="No",0,1)</f>
        <v>0</v>
      </c>
      <c r="N929" t="s">
        <v>16</v>
      </c>
      <c r="O929" t="s">
        <v>2372</v>
      </c>
      <c r="P929" t="s">
        <v>2375</v>
      </c>
      <c r="Q929" t="s">
        <v>706</v>
      </c>
      <c r="R929">
        <v>1100</v>
      </c>
      <c r="S929" s="2">
        <v>140000000</v>
      </c>
      <c r="T929" s="2">
        <v>120916000</v>
      </c>
      <c r="U929" t="str">
        <f t="shared" si="14"/>
        <v>Average</v>
      </c>
    </row>
    <row r="930" spans="1:21" x14ac:dyDescent="0.3">
      <c r="A930" t="s">
        <v>2376</v>
      </c>
      <c r="B930">
        <f>IF(Table13[[#This Row],[Release Period2]]="Normal",1,0)</f>
        <v>1</v>
      </c>
      <c r="C930" t="s">
        <v>15</v>
      </c>
      <c r="D930">
        <f>IF(Table13[[#This Row],[Whether Remake]]="No",0,1)</f>
        <v>0</v>
      </c>
      <c r="E930" t="s">
        <v>16</v>
      </c>
      <c r="F930">
        <f>IF(Table13[[#This Row],[Whether Franchise]]="No",0,1)</f>
        <v>0</v>
      </c>
      <c r="G930" t="s">
        <v>16</v>
      </c>
      <c r="H930" t="s">
        <v>24</v>
      </c>
      <c r="I930">
        <f>IF(Table13[[#This Row],[New Actor2]]="No",0,1)</f>
        <v>0</v>
      </c>
      <c r="J930" t="s">
        <v>16</v>
      </c>
      <c r="K930">
        <f>IF(Table13[[#This Row],[New Director2]]="No",0,1)</f>
        <v>1</v>
      </c>
      <c r="L930" t="s">
        <v>18</v>
      </c>
      <c r="M930">
        <f>IF(Table13[[#This Row],[New Music Director]]="No",0,1)</f>
        <v>0</v>
      </c>
      <c r="N930" t="s">
        <v>16</v>
      </c>
      <c r="O930" t="s">
        <v>2372</v>
      </c>
      <c r="P930" t="s">
        <v>2212</v>
      </c>
      <c r="Q930" t="s">
        <v>308</v>
      </c>
      <c r="R930">
        <v>75</v>
      </c>
      <c r="S930" s="2">
        <v>62500000</v>
      </c>
      <c r="T930" s="2">
        <v>17500000</v>
      </c>
      <c r="U930" t="str">
        <f t="shared" si="14"/>
        <v>Flop</v>
      </c>
    </row>
    <row r="931" spans="1:21" x14ac:dyDescent="0.3">
      <c r="A931" t="s">
        <v>2377</v>
      </c>
      <c r="B931">
        <f>IF(Table13[[#This Row],[Release Period2]]="Normal",1,0)</f>
        <v>0</v>
      </c>
      <c r="C931" t="s">
        <v>23</v>
      </c>
      <c r="D931">
        <f>IF(Table13[[#This Row],[Whether Remake]]="No",0,1)</f>
        <v>0</v>
      </c>
      <c r="E931" t="s">
        <v>16</v>
      </c>
      <c r="F931">
        <f>IF(Table13[[#This Row],[Whether Franchise]]="No",0,1)</f>
        <v>0</v>
      </c>
      <c r="G931" t="s">
        <v>16</v>
      </c>
      <c r="H931" t="s">
        <v>42</v>
      </c>
      <c r="I931">
        <f>IF(Table13[[#This Row],[New Actor2]]="No",0,1)</f>
        <v>0</v>
      </c>
      <c r="J931" t="s">
        <v>16</v>
      </c>
      <c r="K931">
        <f>IF(Table13[[#This Row],[New Director2]]="No",0,1)</f>
        <v>0</v>
      </c>
      <c r="L931" t="s">
        <v>16</v>
      </c>
      <c r="M931">
        <f>IF(Table13[[#This Row],[New Music Director]]="No",0,1)</f>
        <v>0</v>
      </c>
      <c r="N931" t="s">
        <v>16</v>
      </c>
      <c r="O931" t="s">
        <v>2372</v>
      </c>
      <c r="P931" t="s">
        <v>2378</v>
      </c>
      <c r="Q931" t="s">
        <v>530</v>
      </c>
      <c r="R931">
        <v>285</v>
      </c>
      <c r="S931" s="2">
        <v>37500000</v>
      </c>
      <c r="T931" s="2">
        <v>45000000</v>
      </c>
      <c r="U931" t="str">
        <f t="shared" si="14"/>
        <v>Hit</v>
      </c>
    </row>
    <row r="932" spans="1:21" x14ac:dyDescent="0.3">
      <c r="A932" t="s">
        <v>2379</v>
      </c>
      <c r="B932">
        <f>IF(Table13[[#This Row],[Release Period2]]="Normal",1,0)</f>
        <v>1</v>
      </c>
      <c r="C932" t="s">
        <v>15</v>
      </c>
      <c r="D932">
        <f>IF(Table13[[#This Row],[Whether Remake]]="No",0,1)</f>
        <v>0</v>
      </c>
      <c r="E932" t="s">
        <v>16</v>
      </c>
      <c r="F932">
        <f>IF(Table13[[#This Row],[Whether Franchise]]="No",0,1)</f>
        <v>0</v>
      </c>
      <c r="G932" t="s">
        <v>16</v>
      </c>
      <c r="H932" t="s">
        <v>64</v>
      </c>
      <c r="I932">
        <f>IF(Table13[[#This Row],[New Actor2]]="No",0,1)</f>
        <v>1</v>
      </c>
      <c r="J932" t="s">
        <v>18</v>
      </c>
      <c r="K932">
        <f>IF(Table13[[#This Row],[New Director2]]="No",0,1)</f>
        <v>1</v>
      </c>
      <c r="L932" t="s">
        <v>18</v>
      </c>
      <c r="M932">
        <f>IF(Table13[[#This Row],[New Music Director]]="No",0,1)</f>
        <v>0</v>
      </c>
      <c r="N932" t="s">
        <v>16</v>
      </c>
      <c r="O932" t="s">
        <v>2380</v>
      </c>
      <c r="P932" t="s">
        <v>2380</v>
      </c>
      <c r="Q932" t="s">
        <v>489</v>
      </c>
      <c r="R932">
        <v>50</v>
      </c>
      <c r="S932" s="2">
        <v>7500000</v>
      </c>
      <c r="T932" s="2">
        <v>170000</v>
      </c>
      <c r="U932" t="str">
        <f t="shared" si="14"/>
        <v>Flop</v>
      </c>
    </row>
    <row r="933" spans="1:21" x14ac:dyDescent="0.3">
      <c r="A933" t="s">
        <v>2381</v>
      </c>
      <c r="B933">
        <f>IF(Table13[[#This Row],[Release Period2]]="Normal",1,0)</f>
        <v>1</v>
      </c>
      <c r="C933" t="s">
        <v>15</v>
      </c>
      <c r="D933">
        <f>IF(Table13[[#This Row],[Whether Remake]]="No",0,1)</f>
        <v>0</v>
      </c>
      <c r="E933" t="s">
        <v>16</v>
      </c>
      <c r="F933">
        <f>IF(Table13[[#This Row],[Whether Franchise]]="No",0,1)</f>
        <v>0</v>
      </c>
      <c r="G933" t="s">
        <v>16</v>
      </c>
      <c r="H933" t="s">
        <v>371</v>
      </c>
      <c r="I933">
        <f>IF(Table13[[#This Row],[New Actor2]]="No",0,1)</f>
        <v>0</v>
      </c>
      <c r="J933" t="s">
        <v>16</v>
      </c>
      <c r="K933">
        <f>IF(Table13[[#This Row],[New Director2]]="No",0,1)</f>
        <v>1</v>
      </c>
      <c r="L933" t="s">
        <v>18</v>
      </c>
      <c r="M933">
        <f>IF(Table13[[#This Row],[New Music Director]]="No",0,1)</f>
        <v>0</v>
      </c>
      <c r="N933" t="s">
        <v>16</v>
      </c>
      <c r="O933" t="s">
        <v>2382</v>
      </c>
      <c r="P933" t="s">
        <v>2383</v>
      </c>
      <c r="Q933" t="s">
        <v>2384</v>
      </c>
      <c r="R933">
        <v>35</v>
      </c>
      <c r="S933" s="2">
        <v>3000000</v>
      </c>
      <c r="T933" s="2">
        <v>465000</v>
      </c>
      <c r="U933" t="str">
        <f t="shared" si="14"/>
        <v>Flop</v>
      </c>
    </row>
    <row r="934" spans="1:21" x14ac:dyDescent="0.3">
      <c r="A934" t="s">
        <v>2385</v>
      </c>
      <c r="B934">
        <f>IF(Table13[[#This Row],[Release Period2]]="Normal",1,0)</f>
        <v>1</v>
      </c>
      <c r="C934" t="s">
        <v>15</v>
      </c>
      <c r="D934">
        <f>IF(Table13[[#This Row],[Whether Remake]]="No",0,1)</f>
        <v>0</v>
      </c>
      <c r="E934" t="s">
        <v>16</v>
      </c>
      <c r="F934">
        <f>IF(Table13[[#This Row],[Whether Franchise]]="No",0,1)</f>
        <v>0</v>
      </c>
      <c r="G934" t="s">
        <v>16</v>
      </c>
      <c r="H934" t="s">
        <v>29</v>
      </c>
      <c r="I934">
        <f>IF(Table13[[#This Row],[New Actor2]]="No",0,1)</f>
        <v>1</v>
      </c>
      <c r="J934" t="s">
        <v>18</v>
      </c>
      <c r="K934">
        <f>IF(Table13[[#This Row],[New Director2]]="No",0,1)</f>
        <v>1</v>
      </c>
      <c r="L934" t="s">
        <v>18</v>
      </c>
      <c r="M934">
        <f>IF(Table13[[#This Row],[New Music Director]]="No",0,1)</f>
        <v>0</v>
      </c>
      <c r="N934" t="s">
        <v>16</v>
      </c>
      <c r="O934" t="s">
        <v>2386</v>
      </c>
      <c r="P934" t="s">
        <v>2387</v>
      </c>
      <c r="Q934" t="s">
        <v>250</v>
      </c>
      <c r="R934">
        <v>20</v>
      </c>
      <c r="S934" s="2">
        <v>17500000</v>
      </c>
      <c r="T934" s="2">
        <v>3700000</v>
      </c>
      <c r="U934" t="str">
        <f t="shared" si="14"/>
        <v>Flop</v>
      </c>
    </row>
    <row r="935" spans="1:21" x14ac:dyDescent="0.3">
      <c r="A935" t="s">
        <v>2388</v>
      </c>
      <c r="B935">
        <f>IF(Table13[[#This Row],[Release Period2]]="Normal",1,0)</f>
        <v>1</v>
      </c>
      <c r="C935" t="s">
        <v>15</v>
      </c>
      <c r="D935">
        <f>IF(Table13[[#This Row],[Whether Remake]]="No",0,1)</f>
        <v>0</v>
      </c>
      <c r="E935" t="s">
        <v>16</v>
      </c>
      <c r="F935">
        <f>IF(Table13[[#This Row],[Whether Franchise]]="No",0,1)</f>
        <v>0</v>
      </c>
      <c r="G935" t="s">
        <v>16</v>
      </c>
      <c r="H935" t="s">
        <v>24</v>
      </c>
      <c r="I935">
        <f>IF(Table13[[#This Row],[New Actor2]]="No",0,1)</f>
        <v>1</v>
      </c>
      <c r="J935" t="s">
        <v>18</v>
      </c>
      <c r="K935">
        <f>IF(Table13[[#This Row],[New Director2]]="No",0,1)</f>
        <v>1</v>
      </c>
      <c r="L935" t="s">
        <v>18</v>
      </c>
      <c r="M935">
        <f>IF(Table13[[#This Row],[New Music Director]]="No",0,1)</f>
        <v>1</v>
      </c>
      <c r="N935" t="s">
        <v>18</v>
      </c>
      <c r="O935" t="s">
        <v>2389</v>
      </c>
      <c r="P935" t="s">
        <v>2390</v>
      </c>
      <c r="Q935" t="s">
        <v>1790</v>
      </c>
      <c r="R935">
        <v>250</v>
      </c>
      <c r="S935" s="2">
        <v>45000000</v>
      </c>
      <c r="T935" s="2">
        <v>76300000</v>
      </c>
      <c r="U935" t="str">
        <f t="shared" si="14"/>
        <v>Hit</v>
      </c>
    </row>
    <row r="936" spans="1:21" x14ac:dyDescent="0.3">
      <c r="A936" t="s">
        <v>2391</v>
      </c>
      <c r="B936">
        <f>IF(Table13[[#This Row],[Release Period2]]="Normal",1,0)</f>
        <v>1</v>
      </c>
      <c r="C936" t="s">
        <v>15</v>
      </c>
      <c r="D936">
        <f>IF(Table13[[#This Row],[Whether Remake]]="No",0,1)</f>
        <v>0</v>
      </c>
      <c r="E936" t="s">
        <v>16</v>
      </c>
      <c r="F936">
        <f>IF(Table13[[#This Row],[Whether Franchise]]="No",0,1)</f>
        <v>0</v>
      </c>
      <c r="G936" t="s">
        <v>16</v>
      </c>
      <c r="H936" t="s">
        <v>24</v>
      </c>
      <c r="I936">
        <f>IF(Table13[[#This Row],[New Actor2]]="No",0,1)</f>
        <v>1</v>
      </c>
      <c r="J936" t="s">
        <v>18</v>
      </c>
      <c r="K936">
        <f>IF(Table13[[#This Row],[New Director2]]="No",0,1)</f>
        <v>1</v>
      </c>
      <c r="L936" t="s">
        <v>18</v>
      </c>
      <c r="M936">
        <f>IF(Table13[[#This Row],[New Music Director]]="No",0,1)</f>
        <v>0</v>
      </c>
      <c r="N936" t="s">
        <v>16</v>
      </c>
      <c r="O936" t="s">
        <v>2392</v>
      </c>
      <c r="P936" t="s">
        <v>2393</v>
      </c>
      <c r="Q936" t="s">
        <v>69</v>
      </c>
      <c r="R936">
        <v>175</v>
      </c>
      <c r="S936" s="2">
        <v>50000000</v>
      </c>
      <c r="T936" s="2">
        <v>4000000</v>
      </c>
      <c r="U936" t="str">
        <f t="shared" si="14"/>
        <v>Flop</v>
      </c>
    </row>
    <row r="937" spans="1:21" x14ac:dyDescent="0.3">
      <c r="A937" t="s">
        <v>2394</v>
      </c>
      <c r="B937">
        <f>IF(Table13[[#This Row],[Release Period2]]="Normal",1,0)</f>
        <v>0</v>
      </c>
      <c r="C937" t="s">
        <v>23</v>
      </c>
      <c r="D937">
        <f>IF(Table13[[#This Row],[Whether Remake]]="No",0,1)</f>
        <v>0</v>
      </c>
      <c r="E937" t="s">
        <v>16</v>
      </c>
      <c r="F937">
        <f>IF(Table13[[#This Row],[Whether Franchise]]="No",0,1)</f>
        <v>0</v>
      </c>
      <c r="G937" t="s">
        <v>16</v>
      </c>
      <c r="H937" t="s">
        <v>24</v>
      </c>
      <c r="I937">
        <f>IF(Table13[[#This Row],[New Actor2]]="No",0,1)</f>
        <v>0</v>
      </c>
      <c r="J937" t="s">
        <v>16</v>
      </c>
      <c r="K937">
        <f>IF(Table13[[#This Row],[New Director2]]="No",0,1)</f>
        <v>1</v>
      </c>
      <c r="L937" t="s">
        <v>18</v>
      </c>
      <c r="M937">
        <f>IF(Table13[[#This Row],[New Music Director]]="No",0,1)</f>
        <v>0</v>
      </c>
      <c r="N937" t="s">
        <v>16</v>
      </c>
      <c r="O937" t="s">
        <v>2395</v>
      </c>
      <c r="P937" t="s">
        <v>2396</v>
      </c>
      <c r="Q937" t="s">
        <v>720</v>
      </c>
      <c r="R937">
        <v>350</v>
      </c>
      <c r="S937" s="2">
        <v>75000000</v>
      </c>
      <c r="T937" s="2">
        <v>9600000</v>
      </c>
      <c r="U937" t="str">
        <f t="shared" si="14"/>
        <v>Flop</v>
      </c>
    </row>
    <row r="938" spans="1:21" x14ac:dyDescent="0.3">
      <c r="A938" t="s">
        <v>2397</v>
      </c>
      <c r="B938">
        <f>IF(Table13[[#This Row],[Release Period2]]="Normal",1,0)</f>
        <v>0</v>
      </c>
      <c r="C938" t="s">
        <v>23</v>
      </c>
      <c r="D938">
        <f>IF(Table13[[#This Row],[Whether Remake]]="No",0,1)</f>
        <v>0</v>
      </c>
      <c r="E938" t="s">
        <v>16</v>
      </c>
      <c r="F938">
        <f>IF(Table13[[#This Row],[Whether Franchise]]="No",0,1)</f>
        <v>0</v>
      </c>
      <c r="G938" t="s">
        <v>16</v>
      </c>
      <c r="H938" t="s">
        <v>29</v>
      </c>
      <c r="I938">
        <f>IF(Table13[[#This Row],[New Actor2]]="No",0,1)</f>
        <v>1</v>
      </c>
      <c r="J938" t="s">
        <v>18</v>
      </c>
      <c r="K938">
        <f>IF(Table13[[#This Row],[New Director2]]="No",0,1)</f>
        <v>0</v>
      </c>
      <c r="L938" t="s">
        <v>16</v>
      </c>
      <c r="M938">
        <f>IF(Table13[[#This Row],[New Music Director]]="No",0,1)</f>
        <v>0</v>
      </c>
      <c r="N938" t="s">
        <v>16</v>
      </c>
      <c r="O938" t="s">
        <v>2398</v>
      </c>
      <c r="P938" t="s">
        <v>2399</v>
      </c>
      <c r="Q938" t="s">
        <v>125</v>
      </c>
      <c r="R938">
        <v>250</v>
      </c>
      <c r="S938" s="2">
        <v>50000000</v>
      </c>
      <c r="T938" s="2">
        <v>8240000</v>
      </c>
      <c r="U938" t="str">
        <f t="shared" si="14"/>
        <v>Flop</v>
      </c>
    </row>
    <row r="939" spans="1:21" x14ac:dyDescent="0.3">
      <c r="A939" t="s">
        <v>2400</v>
      </c>
      <c r="B939">
        <f>IF(Table13[[#This Row],[Release Period2]]="Normal",1,0)</f>
        <v>0</v>
      </c>
      <c r="C939" t="s">
        <v>23</v>
      </c>
      <c r="D939">
        <f>IF(Table13[[#This Row],[Whether Remake]]="No",0,1)</f>
        <v>0</v>
      </c>
      <c r="E939" t="s">
        <v>16</v>
      </c>
      <c r="F939">
        <f>IF(Table13[[#This Row],[Whether Franchise]]="No",0,1)</f>
        <v>0</v>
      </c>
      <c r="G939" t="s">
        <v>16</v>
      </c>
      <c r="H939" t="s">
        <v>29</v>
      </c>
      <c r="I939">
        <f>IF(Table13[[#This Row],[New Actor2]]="No",0,1)</f>
        <v>0</v>
      </c>
      <c r="J939" t="s">
        <v>16</v>
      </c>
      <c r="K939">
        <f>IF(Table13[[#This Row],[New Director2]]="No",0,1)</f>
        <v>0</v>
      </c>
      <c r="L939" t="s">
        <v>16</v>
      </c>
      <c r="M939">
        <f>IF(Table13[[#This Row],[New Music Director]]="No",0,1)</f>
        <v>0</v>
      </c>
      <c r="N939" t="s">
        <v>16</v>
      </c>
      <c r="O939" t="s">
        <v>2401</v>
      </c>
      <c r="P939" t="s">
        <v>230</v>
      </c>
      <c r="Q939" t="s">
        <v>189</v>
      </c>
      <c r="R939">
        <v>1100</v>
      </c>
      <c r="S939" s="2">
        <v>100000000</v>
      </c>
      <c r="T939" s="2">
        <v>43380000</v>
      </c>
      <c r="U939" t="str">
        <f t="shared" si="14"/>
        <v>Flop</v>
      </c>
    </row>
    <row r="940" spans="1:21" x14ac:dyDescent="0.3">
      <c r="A940" t="s">
        <v>2402</v>
      </c>
      <c r="B940">
        <f>IF(Table13[[#This Row],[Release Period2]]="Normal",1,0)</f>
        <v>1</v>
      </c>
      <c r="C940" t="s">
        <v>15</v>
      </c>
      <c r="D940">
        <f>IF(Table13[[#This Row],[Whether Remake]]="No",0,1)</f>
        <v>0</v>
      </c>
      <c r="E940" t="s">
        <v>16</v>
      </c>
      <c r="F940">
        <f>IF(Table13[[#This Row],[Whether Franchise]]="No",0,1)</f>
        <v>0</v>
      </c>
      <c r="G940" t="s">
        <v>16</v>
      </c>
      <c r="H940" t="s">
        <v>24</v>
      </c>
      <c r="I940">
        <f>IF(Table13[[#This Row],[New Actor2]]="No",0,1)</f>
        <v>0</v>
      </c>
      <c r="J940" t="s">
        <v>16</v>
      </c>
      <c r="K940">
        <f>IF(Table13[[#This Row],[New Director2]]="No",0,1)</f>
        <v>0</v>
      </c>
      <c r="L940" t="s">
        <v>16</v>
      </c>
      <c r="M940">
        <f>IF(Table13[[#This Row],[New Music Director]]="No",0,1)</f>
        <v>0</v>
      </c>
      <c r="N940" t="s">
        <v>16</v>
      </c>
      <c r="O940" t="s">
        <v>2403</v>
      </c>
      <c r="P940" t="s">
        <v>1595</v>
      </c>
      <c r="Q940" t="s">
        <v>701</v>
      </c>
      <c r="R940">
        <v>75</v>
      </c>
      <c r="S940" s="2">
        <v>12500000</v>
      </c>
      <c r="T940" s="2">
        <v>12078300</v>
      </c>
      <c r="U940" t="str">
        <f t="shared" si="14"/>
        <v>Average</v>
      </c>
    </row>
    <row r="941" spans="1:21" x14ac:dyDescent="0.3">
      <c r="A941" t="s">
        <v>2404</v>
      </c>
      <c r="B941">
        <f>IF(Table13[[#This Row],[Release Period2]]="Normal",1,0)</f>
        <v>1</v>
      </c>
      <c r="C941" t="s">
        <v>15</v>
      </c>
      <c r="D941">
        <f>IF(Table13[[#This Row],[Whether Remake]]="No",0,1)</f>
        <v>0</v>
      </c>
      <c r="E941" t="s">
        <v>16</v>
      </c>
      <c r="F941">
        <f>IF(Table13[[#This Row],[Whether Franchise]]="No",0,1)</f>
        <v>0</v>
      </c>
      <c r="G941" t="s">
        <v>16</v>
      </c>
      <c r="H941" t="s">
        <v>29</v>
      </c>
      <c r="I941">
        <f>IF(Table13[[#This Row],[New Actor2]]="No",0,1)</f>
        <v>0</v>
      </c>
      <c r="J941" t="s">
        <v>16</v>
      </c>
      <c r="K941">
        <f>IF(Table13[[#This Row],[New Director2]]="No",0,1)</f>
        <v>1</v>
      </c>
      <c r="L941" t="s">
        <v>18</v>
      </c>
      <c r="M941">
        <f>IF(Table13[[#This Row],[New Music Director]]="No",0,1)</f>
        <v>0</v>
      </c>
      <c r="N941" t="s">
        <v>16</v>
      </c>
      <c r="O941" t="s">
        <v>2403</v>
      </c>
      <c r="P941" t="s">
        <v>2405</v>
      </c>
      <c r="Q941" t="s">
        <v>2073</v>
      </c>
      <c r="R941">
        <v>115</v>
      </c>
      <c r="S941" s="2">
        <v>20000000</v>
      </c>
      <c r="T941" s="2">
        <v>33074000</v>
      </c>
      <c r="U941" t="str">
        <f t="shared" si="14"/>
        <v>Hit</v>
      </c>
    </row>
    <row r="942" spans="1:21" x14ac:dyDescent="0.3">
      <c r="A942" t="s">
        <v>2406</v>
      </c>
      <c r="B942">
        <f>IF(Table13[[#This Row],[Release Period2]]="Normal",1,0)</f>
        <v>1</v>
      </c>
      <c r="C942" t="s">
        <v>15</v>
      </c>
      <c r="D942">
        <f>IF(Table13[[#This Row],[Whether Remake]]="No",0,1)</f>
        <v>0</v>
      </c>
      <c r="E942" t="s">
        <v>16</v>
      </c>
      <c r="F942">
        <f>IF(Table13[[#This Row],[Whether Franchise]]="No",0,1)</f>
        <v>0</v>
      </c>
      <c r="G942" t="s">
        <v>16</v>
      </c>
      <c r="H942" t="s">
        <v>42</v>
      </c>
      <c r="I942">
        <f>IF(Table13[[#This Row],[New Actor2]]="No",0,1)</f>
        <v>0</v>
      </c>
      <c r="J942" t="s">
        <v>16</v>
      </c>
      <c r="K942">
        <f>IF(Table13[[#This Row],[New Director2]]="No",0,1)</f>
        <v>0</v>
      </c>
      <c r="L942" t="s">
        <v>16</v>
      </c>
      <c r="M942">
        <f>IF(Table13[[#This Row],[New Music Director]]="No",0,1)</f>
        <v>1</v>
      </c>
      <c r="N942" t="s">
        <v>18</v>
      </c>
      <c r="O942" t="s">
        <v>2403</v>
      </c>
      <c r="P942" t="s">
        <v>2407</v>
      </c>
      <c r="Q942" t="s">
        <v>2408</v>
      </c>
      <c r="R942">
        <v>30</v>
      </c>
      <c r="S942" s="2">
        <v>10000000</v>
      </c>
      <c r="T942" s="2">
        <v>2450000</v>
      </c>
      <c r="U942" t="str">
        <f t="shared" si="14"/>
        <v>Flop</v>
      </c>
    </row>
    <row r="943" spans="1:21" x14ac:dyDescent="0.3">
      <c r="A943" t="s">
        <v>2409</v>
      </c>
      <c r="B943">
        <f>IF(Table13[[#This Row],[Release Period2]]="Normal",1,0)</f>
        <v>1</v>
      </c>
      <c r="C943" t="s">
        <v>15</v>
      </c>
      <c r="D943">
        <f>IF(Table13[[#This Row],[Whether Remake]]="No",0,1)</f>
        <v>0</v>
      </c>
      <c r="E943" t="s">
        <v>16</v>
      </c>
      <c r="F943">
        <f>IF(Table13[[#This Row],[Whether Franchise]]="No",0,1)</f>
        <v>0</v>
      </c>
      <c r="G943" t="s">
        <v>16</v>
      </c>
      <c r="H943" t="s">
        <v>38</v>
      </c>
      <c r="I943">
        <f>IF(Table13[[#This Row],[New Actor2]]="No",0,1)</f>
        <v>0</v>
      </c>
      <c r="J943" t="s">
        <v>16</v>
      </c>
      <c r="K943">
        <f>IF(Table13[[#This Row],[New Director2]]="No",0,1)</f>
        <v>1</v>
      </c>
      <c r="L943" t="s">
        <v>18</v>
      </c>
      <c r="M943">
        <f>IF(Table13[[#This Row],[New Music Director]]="No",0,1)</f>
        <v>0</v>
      </c>
      <c r="N943" t="s">
        <v>16</v>
      </c>
      <c r="O943" t="s">
        <v>2403</v>
      </c>
      <c r="P943" t="s">
        <v>2410</v>
      </c>
      <c r="Q943" t="s">
        <v>1173</v>
      </c>
      <c r="R943">
        <v>125</v>
      </c>
      <c r="S943" s="2">
        <v>15000000</v>
      </c>
      <c r="T943" s="2">
        <v>20700000</v>
      </c>
      <c r="U943" t="str">
        <f t="shared" si="14"/>
        <v>Hit</v>
      </c>
    </row>
    <row r="944" spans="1:21" x14ac:dyDescent="0.3">
      <c r="A944" t="s">
        <v>2411</v>
      </c>
      <c r="B944">
        <f>IF(Table13[[#This Row],[Release Period2]]="Normal",1,0)</f>
        <v>0</v>
      </c>
      <c r="C944" t="s">
        <v>23</v>
      </c>
      <c r="D944">
        <f>IF(Table13[[#This Row],[Whether Remake]]="No",0,1)</f>
        <v>0</v>
      </c>
      <c r="E944" t="s">
        <v>16</v>
      </c>
      <c r="F944">
        <f>IF(Table13[[#This Row],[Whether Franchise]]="No",0,1)</f>
        <v>0</v>
      </c>
      <c r="G944" t="s">
        <v>16</v>
      </c>
      <c r="H944" t="s">
        <v>371</v>
      </c>
      <c r="I944">
        <f>IF(Table13[[#This Row],[New Actor2]]="No",0,1)</f>
        <v>1</v>
      </c>
      <c r="J944" t="s">
        <v>18</v>
      </c>
      <c r="K944">
        <f>IF(Table13[[#This Row],[New Director2]]="No",0,1)</f>
        <v>1</v>
      </c>
      <c r="L944" t="s">
        <v>18</v>
      </c>
      <c r="M944">
        <f>IF(Table13[[#This Row],[New Music Director]]="No",0,1)</f>
        <v>0</v>
      </c>
      <c r="N944" t="s">
        <v>16</v>
      </c>
      <c r="O944" t="s">
        <v>2412</v>
      </c>
      <c r="P944" t="s">
        <v>2413</v>
      </c>
      <c r="Q944" t="s">
        <v>588</v>
      </c>
      <c r="R944">
        <v>1</v>
      </c>
      <c r="S944" s="2">
        <v>1500000</v>
      </c>
      <c r="T944" s="2">
        <v>37500</v>
      </c>
      <c r="U944" t="str">
        <f t="shared" si="14"/>
        <v>Flop</v>
      </c>
    </row>
    <row r="945" spans="1:21" x14ac:dyDescent="0.3">
      <c r="A945" t="s">
        <v>2414</v>
      </c>
      <c r="B945">
        <f>IF(Table13[[#This Row],[Release Period2]]="Normal",1,0)</f>
        <v>1</v>
      </c>
      <c r="C945" t="s">
        <v>15</v>
      </c>
      <c r="D945">
        <f>IF(Table13[[#This Row],[Whether Remake]]="No",0,1)</f>
        <v>0</v>
      </c>
      <c r="E945" t="s">
        <v>16</v>
      </c>
      <c r="F945">
        <f>IF(Table13[[#This Row],[Whether Franchise]]="No",0,1)</f>
        <v>0</v>
      </c>
      <c r="G945" t="s">
        <v>16</v>
      </c>
      <c r="H945" t="s">
        <v>228</v>
      </c>
      <c r="I945">
        <f>IF(Table13[[#This Row],[New Actor2]]="No",0,1)</f>
        <v>0</v>
      </c>
      <c r="J945" t="s">
        <v>16</v>
      </c>
      <c r="K945">
        <f>IF(Table13[[#This Row],[New Director2]]="No",0,1)</f>
        <v>0</v>
      </c>
      <c r="L945" t="s">
        <v>16</v>
      </c>
      <c r="M945">
        <f>IF(Table13[[#This Row],[New Music Director]]="No",0,1)</f>
        <v>0</v>
      </c>
      <c r="N945" t="s">
        <v>16</v>
      </c>
      <c r="O945" t="s">
        <v>2415</v>
      </c>
      <c r="P945" t="s">
        <v>563</v>
      </c>
      <c r="Q945" t="s">
        <v>564</v>
      </c>
      <c r="R945">
        <v>25</v>
      </c>
      <c r="S945" s="2">
        <v>12500000</v>
      </c>
      <c r="T945" s="2">
        <v>750000</v>
      </c>
      <c r="U945" t="str">
        <f t="shared" si="14"/>
        <v>Flop</v>
      </c>
    </row>
    <row r="946" spans="1:21" x14ac:dyDescent="0.3">
      <c r="A946" t="s">
        <v>2416</v>
      </c>
      <c r="B946">
        <f>IF(Table13[[#This Row],[Release Period2]]="Normal",1,0)</f>
        <v>0</v>
      </c>
      <c r="C946" t="s">
        <v>23</v>
      </c>
      <c r="D946">
        <f>IF(Table13[[#This Row],[Whether Remake]]="No",0,1)</f>
        <v>0</v>
      </c>
      <c r="E946" t="s">
        <v>16</v>
      </c>
      <c r="F946">
        <f>IF(Table13[[#This Row],[Whether Franchise]]="No",0,1)</f>
        <v>0</v>
      </c>
      <c r="G946" t="s">
        <v>16</v>
      </c>
      <c r="H946" t="s">
        <v>228</v>
      </c>
      <c r="I946">
        <f>IF(Table13[[#This Row],[New Actor2]]="No",0,1)</f>
        <v>0</v>
      </c>
      <c r="J946" t="s">
        <v>16</v>
      </c>
      <c r="K946">
        <f>IF(Table13[[#This Row],[New Director2]]="No",0,1)</f>
        <v>1</v>
      </c>
      <c r="L946" t="s">
        <v>18</v>
      </c>
      <c r="M946">
        <f>IF(Table13[[#This Row],[New Music Director]]="No",0,1)</f>
        <v>0</v>
      </c>
      <c r="N946" t="s">
        <v>16</v>
      </c>
      <c r="O946" t="s">
        <v>2417</v>
      </c>
      <c r="P946" t="s">
        <v>2418</v>
      </c>
      <c r="Q946" t="s">
        <v>2419</v>
      </c>
      <c r="R946">
        <v>8</v>
      </c>
      <c r="S946" s="2">
        <v>2500000</v>
      </c>
      <c r="T946" s="2">
        <v>1800000</v>
      </c>
      <c r="U946" t="str">
        <f t="shared" si="14"/>
        <v>Flop</v>
      </c>
    </row>
    <row r="947" spans="1:21" x14ac:dyDescent="0.3">
      <c r="A947" t="s">
        <v>2420</v>
      </c>
      <c r="B947">
        <f>IF(Table13[[#This Row],[Release Period2]]="Normal",1,0)</f>
        <v>1</v>
      </c>
      <c r="C947" t="s">
        <v>15</v>
      </c>
      <c r="D947">
        <f>IF(Table13[[#This Row],[Whether Remake]]="No",0,1)</f>
        <v>0</v>
      </c>
      <c r="E947" t="s">
        <v>16</v>
      </c>
      <c r="F947">
        <f>IF(Table13[[#This Row],[Whether Franchise]]="No",0,1)</f>
        <v>0</v>
      </c>
      <c r="G947" t="s">
        <v>16</v>
      </c>
      <c r="H947" t="s">
        <v>24</v>
      </c>
      <c r="I947">
        <f>IF(Table13[[#This Row],[New Actor2]]="No",0,1)</f>
        <v>1</v>
      </c>
      <c r="J947" t="s">
        <v>18</v>
      </c>
      <c r="K947">
        <f>IF(Table13[[#This Row],[New Director2]]="No",0,1)</f>
        <v>0</v>
      </c>
      <c r="L947" t="s">
        <v>16</v>
      </c>
      <c r="M947">
        <f>IF(Table13[[#This Row],[New Music Director]]="No",0,1)</f>
        <v>0</v>
      </c>
      <c r="N947" t="s">
        <v>16</v>
      </c>
      <c r="O947" t="s">
        <v>2421</v>
      </c>
      <c r="P947" t="s">
        <v>2422</v>
      </c>
      <c r="Q947" t="s">
        <v>189</v>
      </c>
      <c r="R947">
        <v>1100</v>
      </c>
      <c r="S947" s="2">
        <v>80000000</v>
      </c>
      <c r="T947" s="2">
        <v>43100000</v>
      </c>
      <c r="U947" t="str">
        <f t="shared" si="14"/>
        <v>Flop</v>
      </c>
    </row>
    <row r="948" spans="1:21" x14ac:dyDescent="0.3">
      <c r="A948" t="s">
        <v>2423</v>
      </c>
      <c r="B948">
        <f>IF(Table13[[#This Row],[Release Period2]]="Normal",1,0)</f>
        <v>1</v>
      </c>
      <c r="C948" t="s">
        <v>15</v>
      </c>
      <c r="D948">
        <f>IF(Table13[[#This Row],[Whether Remake]]="No",0,1)</f>
        <v>0</v>
      </c>
      <c r="E948" t="s">
        <v>16</v>
      </c>
      <c r="F948">
        <f>IF(Table13[[#This Row],[Whether Franchise]]="No",0,1)</f>
        <v>0</v>
      </c>
      <c r="G948" t="s">
        <v>16</v>
      </c>
      <c r="H948" t="s">
        <v>301</v>
      </c>
      <c r="I948">
        <f>IF(Table13[[#This Row],[New Actor2]]="No",0,1)</f>
        <v>1</v>
      </c>
      <c r="J948" t="s">
        <v>18</v>
      </c>
      <c r="K948">
        <f>IF(Table13[[#This Row],[New Director2]]="No",0,1)</f>
        <v>1</v>
      </c>
      <c r="L948" t="s">
        <v>18</v>
      </c>
      <c r="M948">
        <f>IF(Table13[[#This Row],[New Music Director]]="No",0,1)</f>
        <v>0</v>
      </c>
      <c r="N948" t="s">
        <v>16</v>
      </c>
      <c r="O948" t="s">
        <v>2424</v>
      </c>
      <c r="P948" t="s">
        <v>2425</v>
      </c>
      <c r="Q948" t="s">
        <v>430</v>
      </c>
      <c r="R948">
        <v>1600</v>
      </c>
      <c r="S948" s="2">
        <v>1700000000</v>
      </c>
      <c r="T948" s="2">
        <v>1682350000</v>
      </c>
      <c r="U948" t="str">
        <f t="shared" si="14"/>
        <v>Average</v>
      </c>
    </row>
    <row r="949" spans="1:21" x14ac:dyDescent="0.3">
      <c r="A949" t="s">
        <v>2426</v>
      </c>
      <c r="B949">
        <f>IF(Table13[[#This Row],[Release Period2]]="Normal",1,0)</f>
        <v>0</v>
      </c>
      <c r="C949" t="s">
        <v>23</v>
      </c>
      <c r="D949">
        <f>IF(Table13[[#This Row],[Whether Remake]]="No",0,1)</f>
        <v>0</v>
      </c>
      <c r="E949" t="s">
        <v>16</v>
      </c>
      <c r="F949">
        <f>IF(Table13[[#This Row],[Whether Franchise]]="No",0,1)</f>
        <v>1</v>
      </c>
      <c r="G949" t="s">
        <v>18</v>
      </c>
      <c r="H949" t="s">
        <v>301</v>
      </c>
      <c r="I949">
        <f>IF(Table13[[#This Row],[New Actor2]]="No",0,1)</f>
        <v>0</v>
      </c>
      <c r="J949" t="s">
        <v>16</v>
      </c>
      <c r="K949">
        <f>IF(Table13[[#This Row],[New Director2]]="No",0,1)</f>
        <v>0</v>
      </c>
      <c r="L949" t="s">
        <v>16</v>
      </c>
      <c r="M949">
        <f>IF(Table13[[#This Row],[New Music Director]]="No",0,1)</f>
        <v>0</v>
      </c>
      <c r="N949" t="s">
        <v>16</v>
      </c>
      <c r="O949" t="s">
        <v>2424</v>
      </c>
      <c r="P949" t="s">
        <v>2425</v>
      </c>
      <c r="Q949" t="s">
        <v>430</v>
      </c>
      <c r="R949">
        <v>3950</v>
      </c>
      <c r="S949" s="2">
        <v>1950000000</v>
      </c>
      <c r="T949" s="2">
        <v>8016120000</v>
      </c>
      <c r="U949" t="str">
        <f t="shared" si="14"/>
        <v>Blockbuster</v>
      </c>
    </row>
    <row r="950" spans="1:21" x14ac:dyDescent="0.3">
      <c r="A950" t="s">
        <v>2427</v>
      </c>
      <c r="B950">
        <f>IF(Table13[[#This Row],[Release Period2]]="Normal",1,0)</f>
        <v>0</v>
      </c>
      <c r="C950" t="s">
        <v>23</v>
      </c>
      <c r="D950">
        <f>IF(Table13[[#This Row],[Whether Remake]]="No",0,1)</f>
        <v>0</v>
      </c>
      <c r="E950" t="s">
        <v>16</v>
      </c>
      <c r="F950">
        <f>IF(Table13[[#This Row],[Whether Franchise]]="No",0,1)</f>
        <v>0</v>
      </c>
      <c r="G950" t="s">
        <v>16</v>
      </c>
      <c r="H950" t="s">
        <v>42</v>
      </c>
      <c r="I950">
        <f>IF(Table13[[#This Row],[New Actor2]]="No",0,1)</f>
        <v>0</v>
      </c>
      <c r="J950" t="s">
        <v>16</v>
      </c>
      <c r="K950">
        <f>IF(Table13[[#This Row],[New Director2]]="No",0,1)</f>
        <v>1</v>
      </c>
      <c r="L950" t="s">
        <v>18</v>
      </c>
      <c r="M950">
        <f>IF(Table13[[#This Row],[New Music Director]]="No",0,1)</f>
        <v>0</v>
      </c>
      <c r="N950" t="s">
        <v>16</v>
      </c>
      <c r="O950" t="s">
        <v>326</v>
      </c>
      <c r="P950" t="s">
        <v>2428</v>
      </c>
      <c r="Q950" t="s">
        <v>99</v>
      </c>
      <c r="R950">
        <v>875</v>
      </c>
      <c r="S950" s="2">
        <v>110000000</v>
      </c>
      <c r="T950" s="2">
        <v>69405000</v>
      </c>
      <c r="U950" t="str">
        <f t="shared" si="14"/>
        <v>Flop</v>
      </c>
    </row>
    <row r="951" spans="1:21" x14ac:dyDescent="0.3">
      <c r="A951" t="s">
        <v>2429</v>
      </c>
      <c r="B951">
        <f>IF(Table13[[#This Row],[Release Period2]]="Normal",1,0)</f>
        <v>1</v>
      </c>
      <c r="C951" t="s">
        <v>15</v>
      </c>
      <c r="D951">
        <f>IF(Table13[[#This Row],[Whether Remake]]="No",0,1)</f>
        <v>0</v>
      </c>
      <c r="E951" t="s">
        <v>16</v>
      </c>
      <c r="F951">
        <f>IF(Table13[[#This Row],[Whether Franchise]]="No",0,1)</f>
        <v>0</v>
      </c>
      <c r="G951" t="s">
        <v>16</v>
      </c>
      <c r="H951" t="s">
        <v>24</v>
      </c>
      <c r="I951">
        <f>IF(Table13[[#This Row],[New Actor2]]="No",0,1)</f>
        <v>0</v>
      </c>
      <c r="J951" t="s">
        <v>16</v>
      </c>
      <c r="K951">
        <f>IF(Table13[[#This Row],[New Director2]]="No",0,1)</f>
        <v>0</v>
      </c>
      <c r="L951" t="s">
        <v>16</v>
      </c>
      <c r="M951">
        <f>IF(Table13[[#This Row],[New Music Director]]="No",0,1)</f>
        <v>0</v>
      </c>
      <c r="N951" t="s">
        <v>16</v>
      </c>
      <c r="O951" t="s">
        <v>326</v>
      </c>
      <c r="P951" t="s">
        <v>1605</v>
      </c>
      <c r="Q951" t="s">
        <v>415</v>
      </c>
      <c r="R951">
        <v>1000</v>
      </c>
      <c r="S951" s="2">
        <v>270000000</v>
      </c>
      <c r="T951" s="2">
        <v>577980000</v>
      </c>
      <c r="U951" t="str">
        <f t="shared" si="14"/>
        <v>Blockbuster</v>
      </c>
    </row>
    <row r="952" spans="1:21" x14ac:dyDescent="0.3">
      <c r="A952" t="s">
        <v>2430</v>
      </c>
      <c r="B952">
        <f>IF(Table13[[#This Row],[Release Period2]]="Normal",1,0)</f>
        <v>0</v>
      </c>
      <c r="C952" t="s">
        <v>23</v>
      </c>
      <c r="D952">
        <f>IF(Table13[[#This Row],[Whether Remake]]="No",0,1)</f>
        <v>0</v>
      </c>
      <c r="E952" t="s">
        <v>16</v>
      </c>
      <c r="F952">
        <f>IF(Table13[[#This Row],[Whether Franchise]]="No",0,1)</f>
        <v>0</v>
      </c>
      <c r="G952" t="s">
        <v>16</v>
      </c>
      <c r="H952" t="s">
        <v>24</v>
      </c>
      <c r="I952">
        <f>IF(Table13[[#This Row],[New Actor2]]="No",0,1)</f>
        <v>1</v>
      </c>
      <c r="J952" t="s">
        <v>18</v>
      </c>
      <c r="K952">
        <f>IF(Table13[[#This Row],[New Director2]]="No",0,1)</f>
        <v>1</v>
      </c>
      <c r="L952" t="s">
        <v>18</v>
      </c>
      <c r="M952">
        <f>IF(Table13[[#This Row],[New Music Director]]="No",0,1)</f>
        <v>1</v>
      </c>
      <c r="N952" t="s">
        <v>18</v>
      </c>
      <c r="O952" t="s">
        <v>2431</v>
      </c>
      <c r="P952" t="s">
        <v>2431</v>
      </c>
      <c r="Q952" t="s">
        <v>2432</v>
      </c>
      <c r="R952">
        <v>15</v>
      </c>
      <c r="S952" s="2">
        <v>4000000</v>
      </c>
      <c r="T952" s="2">
        <v>275000</v>
      </c>
      <c r="U952" t="str">
        <f t="shared" si="14"/>
        <v>Flop</v>
      </c>
    </row>
    <row r="953" spans="1:21" x14ac:dyDescent="0.3">
      <c r="A953" t="s">
        <v>2433</v>
      </c>
      <c r="B953">
        <f>IF(Table13[[#This Row],[Release Period2]]="Normal",1,0)</f>
        <v>1</v>
      </c>
      <c r="C953" t="s">
        <v>15</v>
      </c>
      <c r="D953">
        <f>IF(Table13[[#This Row],[Whether Remake]]="No",0,1)</f>
        <v>0</v>
      </c>
      <c r="E953" t="s">
        <v>16</v>
      </c>
      <c r="F953">
        <f>IF(Table13[[#This Row],[Whether Franchise]]="No",0,1)</f>
        <v>0</v>
      </c>
      <c r="G953" t="s">
        <v>16</v>
      </c>
      <c r="H953" t="s">
        <v>24</v>
      </c>
      <c r="I953">
        <f>IF(Table13[[#This Row],[New Actor2]]="No",0,1)</f>
        <v>1</v>
      </c>
      <c r="J953" t="s">
        <v>18</v>
      </c>
      <c r="K953">
        <f>IF(Table13[[#This Row],[New Director2]]="No",0,1)</f>
        <v>1</v>
      </c>
      <c r="L953" t="s">
        <v>18</v>
      </c>
      <c r="M953">
        <f>IF(Table13[[#This Row],[New Music Director]]="No",0,1)</f>
        <v>0</v>
      </c>
      <c r="N953" t="s">
        <v>16</v>
      </c>
      <c r="O953" t="s">
        <v>2434</v>
      </c>
      <c r="P953" t="s">
        <v>2435</v>
      </c>
      <c r="Q953" t="s">
        <v>2436</v>
      </c>
      <c r="R953">
        <v>30</v>
      </c>
      <c r="S953" s="2">
        <v>15000000</v>
      </c>
      <c r="T953" s="2">
        <v>1525000</v>
      </c>
      <c r="U953" t="str">
        <f t="shared" si="14"/>
        <v>Flop</v>
      </c>
    </row>
    <row r="954" spans="1:21" x14ac:dyDescent="0.3">
      <c r="A954" t="s">
        <v>2437</v>
      </c>
      <c r="B954">
        <f>IF(Table13[[#This Row],[Release Period2]]="Normal",1,0)</f>
        <v>1</v>
      </c>
      <c r="C954" t="s">
        <v>15</v>
      </c>
      <c r="D954">
        <f>IF(Table13[[#This Row],[Whether Remake]]="No",0,1)</f>
        <v>0</v>
      </c>
      <c r="E954" t="s">
        <v>16</v>
      </c>
      <c r="F954">
        <f>IF(Table13[[#This Row],[Whether Franchise]]="No",0,1)</f>
        <v>0</v>
      </c>
      <c r="G954" t="s">
        <v>16</v>
      </c>
      <c r="H954" t="s">
        <v>55</v>
      </c>
      <c r="I954">
        <f>IF(Table13[[#This Row],[New Actor2]]="No",0,1)</f>
        <v>0</v>
      </c>
      <c r="J954" t="s">
        <v>16</v>
      </c>
      <c r="K954">
        <f>IF(Table13[[#This Row],[New Director2]]="No",0,1)</f>
        <v>0</v>
      </c>
      <c r="L954" t="s">
        <v>16</v>
      </c>
      <c r="M954">
        <f>IF(Table13[[#This Row],[New Music Director]]="No",0,1)</f>
        <v>1</v>
      </c>
      <c r="N954" t="s">
        <v>18</v>
      </c>
      <c r="O954" t="s">
        <v>2434</v>
      </c>
      <c r="P954" t="s">
        <v>2438</v>
      </c>
      <c r="Q954" t="s">
        <v>2439</v>
      </c>
      <c r="R954">
        <v>275</v>
      </c>
      <c r="S954" s="2">
        <v>20000000</v>
      </c>
      <c r="T954" s="2">
        <v>7800000</v>
      </c>
      <c r="U954" t="str">
        <f t="shared" si="14"/>
        <v>Flop</v>
      </c>
    </row>
    <row r="955" spans="1:21" x14ac:dyDescent="0.3">
      <c r="A955" t="s">
        <v>2440</v>
      </c>
      <c r="B955">
        <f>IF(Table13[[#This Row],[Release Period2]]="Normal",1,0)</f>
        <v>0</v>
      </c>
      <c r="C955" t="s">
        <v>23</v>
      </c>
      <c r="D955">
        <f>IF(Table13[[#This Row],[Whether Remake]]="No",0,1)</f>
        <v>0</v>
      </c>
      <c r="E955" t="s">
        <v>16</v>
      </c>
      <c r="F955">
        <f>IF(Table13[[#This Row],[Whether Franchise]]="No",0,1)</f>
        <v>0</v>
      </c>
      <c r="G955" t="s">
        <v>16</v>
      </c>
      <c r="H955" t="s">
        <v>24</v>
      </c>
      <c r="I955">
        <f>IF(Table13[[#This Row],[New Actor2]]="No",0,1)</f>
        <v>0</v>
      </c>
      <c r="J955" t="s">
        <v>16</v>
      </c>
      <c r="K955">
        <f>IF(Table13[[#This Row],[New Director2]]="No",0,1)</f>
        <v>1</v>
      </c>
      <c r="L955" t="s">
        <v>18</v>
      </c>
      <c r="M955">
        <f>IF(Table13[[#This Row],[New Music Director]]="No",0,1)</f>
        <v>1</v>
      </c>
      <c r="N955" t="s">
        <v>18</v>
      </c>
      <c r="O955" t="s">
        <v>2441</v>
      </c>
      <c r="P955" t="s">
        <v>2442</v>
      </c>
      <c r="Q955" t="s">
        <v>2443</v>
      </c>
      <c r="R955">
        <v>30</v>
      </c>
      <c r="S955" s="2">
        <v>20000000</v>
      </c>
      <c r="T955" s="2">
        <v>1300000</v>
      </c>
      <c r="U955" t="str">
        <f t="shared" si="14"/>
        <v>Flop</v>
      </c>
    </row>
    <row r="956" spans="1:21" x14ac:dyDescent="0.3">
      <c r="A956" t="s">
        <v>2444</v>
      </c>
      <c r="B956">
        <f>IF(Table13[[#This Row],[Release Period2]]="Normal",1,0)</f>
        <v>0</v>
      </c>
      <c r="C956" t="s">
        <v>23</v>
      </c>
      <c r="D956">
        <f>IF(Table13[[#This Row],[Whether Remake]]="No",0,1)</f>
        <v>1</v>
      </c>
      <c r="E956" t="s">
        <v>18</v>
      </c>
      <c r="F956">
        <f>IF(Table13[[#This Row],[Whether Franchise]]="No",0,1)</f>
        <v>0</v>
      </c>
      <c r="G956" t="s">
        <v>16</v>
      </c>
      <c r="H956" t="s">
        <v>64</v>
      </c>
      <c r="I956">
        <f>IF(Table13[[#This Row],[New Actor2]]="No",0,1)</f>
        <v>0</v>
      </c>
      <c r="J956" t="s">
        <v>16</v>
      </c>
      <c r="K956">
        <f>IF(Table13[[#This Row],[New Director2]]="No",0,1)</f>
        <v>0</v>
      </c>
      <c r="L956" t="s">
        <v>16</v>
      </c>
      <c r="M956">
        <f>IF(Table13[[#This Row],[New Music Director]]="No",0,1)</f>
        <v>0</v>
      </c>
      <c r="N956" t="s">
        <v>16</v>
      </c>
      <c r="O956" t="s">
        <v>2445</v>
      </c>
      <c r="P956" t="s">
        <v>2446</v>
      </c>
      <c r="Q956" t="s">
        <v>58</v>
      </c>
      <c r="R956">
        <v>600</v>
      </c>
      <c r="S956" s="2">
        <v>140000000</v>
      </c>
      <c r="T956" s="2">
        <v>85557500</v>
      </c>
      <c r="U956" t="str">
        <f t="shared" si="14"/>
        <v>Flop</v>
      </c>
    </row>
    <row r="957" spans="1:21" x14ac:dyDescent="0.3">
      <c r="A957" t="s">
        <v>2447</v>
      </c>
      <c r="B957">
        <f>IF(Table13[[#This Row],[Release Period2]]="Normal",1,0)</f>
        <v>1</v>
      </c>
      <c r="C957" t="s">
        <v>15</v>
      </c>
      <c r="D957">
        <f>IF(Table13[[#This Row],[Whether Remake]]="No",0,1)</f>
        <v>0</v>
      </c>
      <c r="E957" t="s">
        <v>16</v>
      </c>
      <c r="F957">
        <f>IF(Table13[[#This Row],[Whether Franchise]]="No",0,1)</f>
        <v>0</v>
      </c>
      <c r="G957" t="s">
        <v>16</v>
      </c>
      <c r="H957" t="s">
        <v>64</v>
      </c>
      <c r="I957">
        <f>IF(Table13[[#This Row],[New Actor2]]="No",0,1)</f>
        <v>0</v>
      </c>
      <c r="J957" t="s">
        <v>16</v>
      </c>
      <c r="K957">
        <f>IF(Table13[[#This Row],[New Director2]]="No",0,1)</f>
        <v>0</v>
      </c>
      <c r="L957" t="s">
        <v>16</v>
      </c>
      <c r="M957">
        <f>IF(Table13[[#This Row],[New Music Director]]="No",0,1)</f>
        <v>0</v>
      </c>
      <c r="N957" t="s">
        <v>16</v>
      </c>
      <c r="O957" t="s">
        <v>2445</v>
      </c>
      <c r="P957" t="s">
        <v>1506</v>
      </c>
      <c r="Q957" t="s">
        <v>706</v>
      </c>
      <c r="R957">
        <v>975</v>
      </c>
      <c r="S957" s="2">
        <v>250000000</v>
      </c>
      <c r="T957" s="2">
        <v>53700000</v>
      </c>
      <c r="U957" t="str">
        <f t="shared" si="14"/>
        <v>Flop</v>
      </c>
    </row>
    <row r="958" spans="1:21" x14ac:dyDescent="0.3">
      <c r="A958" t="s">
        <v>2448</v>
      </c>
      <c r="B958">
        <f>IF(Table13[[#This Row],[Release Period2]]="Normal",1,0)</f>
        <v>1</v>
      </c>
      <c r="C958" t="s">
        <v>15</v>
      </c>
      <c r="D958">
        <f>IF(Table13[[#This Row],[Whether Remake]]="No",0,1)</f>
        <v>0</v>
      </c>
      <c r="E958" t="s">
        <v>16</v>
      </c>
      <c r="F958">
        <f>IF(Table13[[#This Row],[Whether Franchise]]="No",0,1)</f>
        <v>0</v>
      </c>
      <c r="G958" t="s">
        <v>16</v>
      </c>
      <c r="H958" t="s">
        <v>24</v>
      </c>
      <c r="I958">
        <f>IF(Table13[[#This Row],[New Actor2]]="No",0,1)</f>
        <v>1</v>
      </c>
      <c r="J958" t="s">
        <v>18</v>
      </c>
      <c r="K958">
        <f>IF(Table13[[#This Row],[New Director2]]="No",0,1)</f>
        <v>1</v>
      </c>
      <c r="L958" t="s">
        <v>18</v>
      </c>
      <c r="M958">
        <f>IF(Table13[[#This Row],[New Music Director]]="No",0,1)</f>
        <v>0</v>
      </c>
      <c r="N958" t="s">
        <v>16</v>
      </c>
      <c r="O958" t="s">
        <v>2445</v>
      </c>
      <c r="P958" t="s">
        <v>2449</v>
      </c>
      <c r="Q958" t="s">
        <v>74</v>
      </c>
      <c r="R958">
        <v>375</v>
      </c>
      <c r="S958" s="2">
        <v>90000000</v>
      </c>
      <c r="T958" s="2">
        <v>18100000</v>
      </c>
      <c r="U958" t="str">
        <f t="shared" si="14"/>
        <v>Flop</v>
      </c>
    </row>
    <row r="959" spans="1:21" x14ac:dyDescent="0.3">
      <c r="A959" t="s">
        <v>2450</v>
      </c>
      <c r="B959">
        <f>IF(Table13[[#This Row],[Release Period2]]="Normal",1,0)</f>
        <v>1</v>
      </c>
      <c r="C959" t="s">
        <v>15</v>
      </c>
      <c r="D959">
        <f>IF(Table13[[#This Row],[Whether Remake]]="No",0,1)</f>
        <v>0</v>
      </c>
      <c r="E959" t="s">
        <v>16</v>
      </c>
      <c r="F959">
        <f>IF(Table13[[#This Row],[Whether Franchise]]="No",0,1)</f>
        <v>0</v>
      </c>
      <c r="G959" t="s">
        <v>16</v>
      </c>
      <c r="H959" t="s">
        <v>24</v>
      </c>
      <c r="I959">
        <f>IF(Table13[[#This Row],[New Actor2]]="No",0,1)</f>
        <v>0</v>
      </c>
      <c r="J959" t="s">
        <v>16</v>
      </c>
      <c r="K959">
        <f>IF(Table13[[#This Row],[New Director2]]="No",0,1)</f>
        <v>0</v>
      </c>
      <c r="L959" t="s">
        <v>16</v>
      </c>
      <c r="M959">
        <f>IF(Table13[[#This Row],[New Music Director]]="No",0,1)</f>
        <v>0</v>
      </c>
      <c r="N959" t="s">
        <v>16</v>
      </c>
      <c r="O959" t="s">
        <v>2396</v>
      </c>
      <c r="P959" t="s">
        <v>1419</v>
      </c>
      <c r="Q959" t="s">
        <v>1811</v>
      </c>
      <c r="R959">
        <v>40</v>
      </c>
      <c r="S959" s="2">
        <v>35000000</v>
      </c>
      <c r="T959" s="2">
        <v>875000</v>
      </c>
      <c r="U959" t="str">
        <f t="shared" si="14"/>
        <v>Flop</v>
      </c>
    </row>
    <row r="960" spans="1:21" x14ac:dyDescent="0.3">
      <c r="A960" t="s">
        <v>2451</v>
      </c>
      <c r="B960">
        <f>IF(Table13[[#This Row],[Release Period2]]="Normal",1,0)</f>
        <v>1</v>
      </c>
      <c r="C960" t="s">
        <v>15</v>
      </c>
      <c r="D960">
        <f>IF(Table13[[#This Row],[Whether Remake]]="No",0,1)</f>
        <v>0</v>
      </c>
      <c r="E960" t="s">
        <v>16</v>
      </c>
      <c r="F960">
        <f>IF(Table13[[#This Row],[Whether Franchise]]="No",0,1)</f>
        <v>0</v>
      </c>
      <c r="G960" t="s">
        <v>16</v>
      </c>
      <c r="H960" t="s">
        <v>64</v>
      </c>
      <c r="I960">
        <f>IF(Table13[[#This Row],[New Actor2]]="No",0,1)</f>
        <v>0</v>
      </c>
      <c r="J960" t="s">
        <v>16</v>
      </c>
      <c r="K960">
        <f>IF(Table13[[#This Row],[New Director2]]="No",0,1)</f>
        <v>1</v>
      </c>
      <c r="L960" t="s">
        <v>18</v>
      </c>
      <c r="M960">
        <f>IF(Table13[[#This Row],[New Music Director]]="No",0,1)</f>
        <v>1</v>
      </c>
      <c r="N960" t="s">
        <v>18</v>
      </c>
      <c r="O960" t="s">
        <v>2452</v>
      </c>
      <c r="P960" t="s">
        <v>2453</v>
      </c>
      <c r="Q960" t="s">
        <v>2454</v>
      </c>
      <c r="R960">
        <v>20</v>
      </c>
      <c r="S960" s="2">
        <v>22500000</v>
      </c>
      <c r="T960" s="2">
        <v>625000</v>
      </c>
      <c r="U960" t="str">
        <f t="shared" si="14"/>
        <v>Flop</v>
      </c>
    </row>
    <row r="961" spans="1:21" x14ac:dyDescent="0.3">
      <c r="A961" t="s">
        <v>2455</v>
      </c>
      <c r="B961">
        <f>IF(Table13[[#This Row],[Release Period2]]="Normal",1,0)</f>
        <v>0</v>
      </c>
      <c r="C961" t="s">
        <v>23</v>
      </c>
      <c r="D961">
        <f>IF(Table13[[#This Row],[Whether Remake]]="No",0,1)</f>
        <v>0</v>
      </c>
      <c r="E961" t="s">
        <v>16</v>
      </c>
      <c r="F961">
        <f>IF(Table13[[#This Row],[Whether Franchise]]="No",0,1)</f>
        <v>0</v>
      </c>
      <c r="G961" t="s">
        <v>16</v>
      </c>
      <c r="H961" t="s">
        <v>24</v>
      </c>
      <c r="I961">
        <f>IF(Table13[[#This Row],[New Actor2]]="No",0,1)</f>
        <v>0</v>
      </c>
      <c r="J961" t="s">
        <v>16</v>
      </c>
      <c r="K961">
        <f>IF(Table13[[#This Row],[New Director2]]="No",0,1)</f>
        <v>0</v>
      </c>
      <c r="L961" t="s">
        <v>16</v>
      </c>
      <c r="M961">
        <f>IF(Table13[[#This Row],[New Music Director]]="No",0,1)</f>
        <v>1</v>
      </c>
      <c r="N961" t="s">
        <v>18</v>
      </c>
      <c r="O961" t="s">
        <v>2456</v>
      </c>
      <c r="P961" t="s">
        <v>1668</v>
      </c>
      <c r="Q961" t="s">
        <v>2457</v>
      </c>
      <c r="R961">
        <v>110</v>
      </c>
      <c r="S961" s="2">
        <v>100000000</v>
      </c>
      <c r="T961" s="2">
        <v>8700000</v>
      </c>
      <c r="U961" t="str">
        <f t="shared" si="14"/>
        <v>Flop</v>
      </c>
    </row>
    <row r="962" spans="1:21" x14ac:dyDescent="0.3">
      <c r="A962" t="s">
        <v>2458</v>
      </c>
      <c r="B962">
        <f>IF(Table13[[#This Row],[Release Period2]]="Normal",1,0)</f>
        <v>0</v>
      </c>
      <c r="C962" t="s">
        <v>23</v>
      </c>
      <c r="D962">
        <f>IF(Table13[[#This Row],[Whether Remake]]="No",0,1)</f>
        <v>0</v>
      </c>
      <c r="E962" t="s">
        <v>16</v>
      </c>
      <c r="F962">
        <f>IF(Table13[[#This Row],[Whether Franchise]]="No",0,1)</f>
        <v>0</v>
      </c>
      <c r="G962" t="s">
        <v>16</v>
      </c>
      <c r="H962" t="s">
        <v>64</v>
      </c>
      <c r="I962">
        <f>IF(Table13[[#This Row],[New Actor2]]="No",0,1)</f>
        <v>0</v>
      </c>
      <c r="J962" t="s">
        <v>16</v>
      </c>
      <c r="K962">
        <f>IF(Table13[[#This Row],[New Director2]]="No",0,1)</f>
        <v>0</v>
      </c>
      <c r="L962" t="s">
        <v>16</v>
      </c>
      <c r="M962">
        <f>IF(Table13[[#This Row],[New Music Director]]="No",0,1)</f>
        <v>0</v>
      </c>
      <c r="N962" t="s">
        <v>16</v>
      </c>
      <c r="O962" t="s">
        <v>2456</v>
      </c>
      <c r="P962" t="s">
        <v>2459</v>
      </c>
      <c r="Q962" t="s">
        <v>99</v>
      </c>
      <c r="R962">
        <v>400</v>
      </c>
      <c r="S962" s="2">
        <v>210000000</v>
      </c>
      <c r="T962" s="2">
        <v>28075000</v>
      </c>
      <c r="U962" t="str">
        <f t="shared" ref="U962:U1025" si="15">IF(T962 &gt;= 2*S962, "Blockbuster", IF(T962 &gt;= S962, "Hit", IF(T962 &gt;= 0.75*S962, "Average", "Flop")))</f>
        <v>Flop</v>
      </c>
    </row>
    <row r="963" spans="1:21" x14ac:dyDescent="0.3">
      <c r="A963" t="s">
        <v>2460</v>
      </c>
      <c r="B963">
        <f>IF(Table13[[#This Row],[Release Period2]]="Normal",1,0)</f>
        <v>1</v>
      </c>
      <c r="C963" t="s">
        <v>15</v>
      </c>
      <c r="D963">
        <f>IF(Table13[[#This Row],[Whether Remake]]="No",0,1)</f>
        <v>0</v>
      </c>
      <c r="E963" t="s">
        <v>16</v>
      </c>
      <c r="F963">
        <f>IF(Table13[[#This Row],[Whether Franchise]]="No",0,1)</f>
        <v>0</v>
      </c>
      <c r="G963" t="s">
        <v>16</v>
      </c>
      <c r="H963" t="s">
        <v>24</v>
      </c>
      <c r="I963">
        <f>IF(Table13[[#This Row],[New Actor2]]="No",0,1)</f>
        <v>1</v>
      </c>
      <c r="J963" t="s">
        <v>18</v>
      </c>
      <c r="K963">
        <f>IF(Table13[[#This Row],[New Director2]]="No",0,1)</f>
        <v>1</v>
      </c>
      <c r="L963" t="s">
        <v>18</v>
      </c>
      <c r="M963">
        <f>IF(Table13[[#This Row],[New Music Director]]="No",0,1)</f>
        <v>1</v>
      </c>
      <c r="N963" t="s">
        <v>18</v>
      </c>
      <c r="O963" t="s">
        <v>2461</v>
      </c>
      <c r="P963" t="s">
        <v>2462</v>
      </c>
      <c r="Q963" t="s">
        <v>2463</v>
      </c>
      <c r="R963">
        <v>10</v>
      </c>
      <c r="S963" s="2">
        <v>5000000</v>
      </c>
      <c r="T963" s="2">
        <v>475000</v>
      </c>
      <c r="U963" t="str">
        <f t="shared" si="15"/>
        <v>Flop</v>
      </c>
    </row>
    <row r="964" spans="1:21" x14ac:dyDescent="0.3">
      <c r="A964" t="s">
        <v>2464</v>
      </c>
      <c r="B964">
        <f>IF(Table13[[#This Row],[Release Period2]]="Normal",1,0)</f>
        <v>1</v>
      </c>
      <c r="C964" t="s">
        <v>15</v>
      </c>
      <c r="D964">
        <f>IF(Table13[[#This Row],[Whether Remake]]="No",0,1)</f>
        <v>0</v>
      </c>
      <c r="E964" t="s">
        <v>16</v>
      </c>
      <c r="F964">
        <f>IF(Table13[[#This Row],[Whether Franchise]]="No",0,1)</f>
        <v>0</v>
      </c>
      <c r="G964" t="s">
        <v>16</v>
      </c>
      <c r="H964" t="s">
        <v>24</v>
      </c>
      <c r="I964">
        <f>IF(Table13[[#This Row],[New Actor2]]="No",0,1)</f>
        <v>1</v>
      </c>
      <c r="J964" t="s">
        <v>18</v>
      </c>
      <c r="K964">
        <f>IF(Table13[[#This Row],[New Director2]]="No",0,1)</f>
        <v>1</v>
      </c>
      <c r="L964" t="s">
        <v>18</v>
      </c>
      <c r="M964">
        <f>IF(Table13[[#This Row],[New Music Director]]="No",0,1)</f>
        <v>1</v>
      </c>
      <c r="N964" t="s">
        <v>18</v>
      </c>
      <c r="O964" t="s">
        <v>2465</v>
      </c>
      <c r="P964" t="s">
        <v>2466</v>
      </c>
      <c r="Q964" t="s">
        <v>2467</v>
      </c>
      <c r="R964">
        <v>2</v>
      </c>
      <c r="S964" s="2">
        <v>1500000</v>
      </c>
      <c r="T964" s="2">
        <v>72000</v>
      </c>
      <c r="U964" t="str">
        <f t="shared" si="15"/>
        <v>Flop</v>
      </c>
    </row>
    <row r="965" spans="1:21" x14ac:dyDescent="0.3">
      <c r="A965" t="s">
        <v>2468</v>
      </c>
      <c r="B965">
        <f>IF(Table13[[#This Row],[Release Period2]]="Normal",1,0)</f>
        <v>0</v>
      </c>
      <c r="C965" t="s">
        <v>23</v>
      </c>
      <c r="D965">
        <f>IF(Table13[[#This Row],[Whether Remake]]="No",0,1)</f>
        <v>0</v>
      </c>
      <c r="E965" t="s">
        <v>16</v>
      </c>
      <c r="F965">
        <f>IF(Table13[[#This Row],[Whether Franchise]]="No",0,1)</f>
        <v>0</v>
      </c>
      <c r="G965" t="s">
        <v>16</v>
      </c>
      <c r="H965" t="s">
        <v>42</v>
      </c>
      <c r="I965">
        <f>IF(Table13[[#This Row],[New Actor2]]="No",0,1)</f>
        <v>1</v>
      </c>
      <c r="J965" t="s">
        <v>18</v>
      </c>
      <c r="K965">
        <f>IF(Table13[[#This Row],[New Director2]]="No",0,1)</f>
        <v>1</v>
      </c>
      <c r="L965" t="s">
        <v>18</v>
      </c>
      <c r="M965">
        <f>IF(Table13[[#This Row],[New Music Director]]="No",0,1)</f>
        <v>1</v>
      </c>
      <c r="N965" t="s">
        <v>18</v>
      </c>
      <c r="O965" t="s">
        <v>2469</v>
      </c>
      <c r="P965" t="s">
        <v>2223</v>
      </c>
      <c r="Q965" t="s">
        <v>2470</v>
      </c>
      <c r="R965">
        <v>90</v>
      </c>
      <c r="S965" s="2">
        <v>35000000</v>
      </c>
      <c r="T965" s="2">
        <v>600000</v>
      </c>
      <c r="U965" t="str">
        <f t="shared" si="15"/>
        <v>Flop</v>
      </c>
    </row>
    <row r="966" spans="1:21" x14ac:dyDescent="0.3">
      <c r="A966" t="s">
        <v>2471</v>
      </c>
      <c r="B966">
        <f>IF(Table13[[#This Row],[Release Period2]]="Normal",1,0)</f>
        <v>0</v>
      </c>
      <c r="C966" t="s">
        <v>23</v>
      </c>
      <c r="D966">
        <f>IF(Table13[[#This Row],[Whether Remake]]="No",0,1)</f>
        <v>0</v>
      </c>
      <c r="E966" t="s">
        <v>16</v>
      </c>
      <c r="F966">
        <f>IF(Table13[[#This Row],[Whether Franchise]]="No",0,1)</f>
        <v>0</v>
      </c>
      <c r="G966" t="s">
        <v>16</v>
      </c>
      <c r="H966" t="s">
        <v>24</v>
      </c>
      <c r="I966">
        <f>IF(Table13[[#This Row],[New Actor2]]="No",0,1)</f>
        <v>1</v>
      </c>
      <c r="J966" t="s">
        <v>18</v>
      </c>
      <c r="K966">
        <f>IF(Table13[[#This Row],[New Director2]]="No",0,1)</f>
        <v>0</v>
      </c>
      <c r="L966" t="s">
        <v>16</v>
      </c>
      <c r="M966">
        <f>IF(Table13[[#This Row],[New Music Director]]="No",0,1)</f>
        <v>0</v>
      </c>
      <c r="N966" t="s">
        <v>16</v>
      </c>
      <c r="O966" t="s">
        <v>2472</v>
      </c>
      <c r="P966" t="s">
        <v>2473</v>
      </c>
      <c r="Q966" t="s">
        <v>2474</v>
      </c>
      <c r="R966">
        <v>3</v>
      </c>
      <c r="S966" s="2">
        <v>7500000</v>
      </c>
      <c r="T966" s="2">
        <v>145000</v>
      </c>
      <c r="U966" t="str">
        <f t="shared" si="15"/>
        <v>Flop</v>
      </c>
    </row>
    <row r="967" spans="1:21" x14ac:dyDescent="0.3">
      <c r="A967" t="s">
        <v>2475</v>
      </c>
      <c r="B967">
        <f>IF(Table13[[#This Row],[Release Period2]]="Normal",1,0)</f>
        <v>1</v>
      </c>
      <c r="C967" t="s">
        <v>15</v>
      </c>
      <c r="D967">
        <f>IF(Table13[[#This Row],[Whether Remake]]="No",0,1)</f>
        <v>0</v>
      </c>
      <c r="E967" t="s">
        <v>16</v>
      </c>
      <c r="F967">
        <f>IF(Table13[[#This Row],[Whether Franchise]]="No",0,1)</f>
        <v>0</v>
      </c>
      <c r="G967" t="s">
        <v>16</v>
      </c>
      <c r="H967" t="s">
        <v>228</v>
      </c>
      <c r="I967">
        <f>IF(Table13[[#This Row],[New Actor2]]="No",0,1)</f>
        <v>1</v>
      </c>
      <c r="J967" t="s">
        <v>18</v>
      </c>
      <c r="K967">
        <f>IF(Table13[[#This Row],[New Director2]]="No",0,1)</f>
        <v>1</v>
      </c>
      <c r="L967" t="s">
        <v>18</v>
      </c>
      <c r="M967">
        <f>IF(Table13[[#This Row],[New Music Director]]="No",0,1)</f>
        <v>0</v>
      </c>
      <c r="N967" t="s">
        <v>16</v>
      </c>
      <c r="O967" t="s">
        <v>48</v>
      </c>
      <c r="P967" t="s">
        <v>2476</v>
      </c>
      <c r="Q967" t="s">
        <v>2289</v>
      </c>
      <c r="R967">
        <v>1</v>
      </c>
      <c r="S967" s="2">
        <v>1500000</v>
      </c>
      <c r="T967" s="2">
        <v>1300000</v>
      </c>
      <c r="U967" t="str">
        <f t="shared" si="15"/>
        <v>Average</v>
      </c>
    </row>
    <row r="968" spans="1:21" x14ac:dyDescent="0.3">
      <c r="A968" t="s">
        <v>2477</v>
      </c>
      <c r="B968">
        <f>IF(Table13[[#This Row],[Release Period2]]="Normal",1,0)</f>
        <v>0</v>
      </c>
      <c r="C968" t="s">
        <v>23</v>
      </c>
      <c r="D968">
        <f>IF(Table13[[#This Row],[Whether Remake]]="No",0,1)</f>
        <v>0</v>
      </c>
      <c r="E968" t="s">
        <v>16</v>
      </c>
      <c r="F968">
        <f>IF(Table13[[#This Row],[Whether Franchise]]="No",0,1)</f>
        <v>0</v>
      </c>
      <c r="G968" t="s">
        <v>16</v>
      </c>
      <c r="H968" t="s">
        <v>118</v>
      </c>
      <c r="I968">
        <f>IF(Table13[[#This Row],[New Actor2]]="No",0,1)</f>
        <v>0</v>
      </c>
      <c r="J968" t="s">
        <v>16</v>
      </c>
      <c r="K968">
        <f>IF(Table13[[#This Row],[New Director2]]="No",0,1)</f>
        <v>0</v>
      </c>
      <c r="L968" t="s">
        <v>16</v>
      </c>
      <c r="M968">
        <f>IF(Table13[[#This Row],[New Music Director]]="No",0,1)</f>
        <v>0</v>
      </c>
      <c r="N968" t="s">
        <v>16</v>
      </c>
      <c r="O968" t="s">
        <v>2478</v>
      </c>
      <c r="P968" t="s">
        <v>157</v>
      </c>
      <c r="Q968" t="s">
        <v>128</v>
      </c>
      <c r="R968">
        <v>725</v>
      </c>
      <c r="S968" s="2">
        <v>320000000</v>
      </c>
      <c r="T968" s="2">
        <v>174618750</v>
      </c>
      <c r="U968" t="str">
        <f t="shared" si="15"/>
        <v>Flop</v>
      </c>
    </row>
    <row r="969" spans="1:21" x14ac:dyDescent="0.3">
      <c r="A969" t="s">
        <v>2479</v>
      </c>
      <c r="B969">
        <f>IF(Table13[[#This Row],[Release Period2]]="Normal",1,0)</f>
        <v>1</v>
      </c>
      <c r="C969" t="s">
        <v>15</v>
      </c>
      <c r="D969">
        <f>IF(Table13[[#This Row],[Whether Remake]]="No",0,1)</f>
        <v>0</v>
      </c>
      <c r="E969" t="s">
        <v>16</v>
      </c>
      <c r="F969">
        <f>IF(Table13[[#This Row],[Whether Franchise]]="No",0,1)</f>
        <v>0</v>
      </c>
      <c r="G969" t="s">
        <v>16</v>
      </c>
      <c r="H969" t="s">
        <v>118</v>
      </c>
      <c r="I969">
        <f>IF(Table13[[#This Row],[New Actor2]]="No",0,1)</f>
        <v>0</v>
      </c>
      <c r="J969" t="s">
        <v>16</v>
      </c>
      <c r="K969">
        <f>IF(Table13[[#This Row],[New Director2]]="No",0,1)</f>
        <v>0</v>
      </c>
      <c r="L969" t="s">
        <v>16</v>
      </c>
      <c r="M969">
        <f>IF(Table13[[#This Row],[New Music Director]]="No",0,1)</f>
        <v>0</v>
      </c>
      <c r="N969" t="s">
        <v>16</v>
      </c>
      <c r="O969" t="s">
        <v>2478</v>
      </c>
      <c r="P969" t="s">
        <v>2480</v>
      </c>
      <c r="Q969" t="s">
        <v>222</v>
      </c>
      <c r="R969">
        <v>425</v>
      </c>
      <c r="S969" s="2">
        <v>140000000</v>
      </c>
      <c r="T969" s="2">
        <v>89545000</v>
      </c>
      <c r="U969" t="str">
        <f t="shared" si="15"/>
        <v>Flop</v>
      </c>
    </row>
    <row r="970" spans="1:21" x14ac:dyDescent="0.3">
      <c r="A970" t="s">
        <v>2481</v>
      </c>
      <c r="B970">
        <f>IF(Table13[[#This Row],[Release Period2]]="Normal",1,0)</f>
        <v>0</v>
      </c>
      <c r="C970" t="s">
        <v>23</v>
      </c>
      <c r="D970">
        <f>IF(Table13[[#This Row],[Whether Remake]]="No",0,1)</f>
        <v>0</v>
      </c>
      <c r="E970" t="s">
        <v>16</v>
      </c>
      <c r="F970">
        <f>IF(Table13[[#This Row],[Whether Franchise]]="No",0,1)</f>
        <v>0</v>
      </c>
      <c r="G970" t="s">
        <v>16</v>
      </c>
      <c r="H970" t="s">
        <v>24</v>
      </c>
      <c r="I970">
        <f>IF(Table13[[#This Row],[New Actor2]]="No",0,1)</f>
        <v>0</v>
      </c>
      <c r="J970" t="s">
        <v>16</v>
      </c>
      <c r="K970">
        <f>IF(Table13[[#This Row],[New Director2]]="No",0,1)</f>
        <v>0</v>
      </c>
      <c r="L970" t="s">
        <v>16</v>
      </c>
      <c r="M970">
        <f>IF(Table13[[#This Row],[New Music Director]]="No",0,1)</f>
        <v>0</v>
      </c>
      <c r="N970" t="s">
        <v>16</v>
      </c>
      <c r="O970" t="s">
        <v>2478</v>
      </c>
      <c r="P970" t="s">
        <v>316</v>
      </c>
      <c r="Q970" t="s">
        <v>222</v>
      </c>
      <c r="R970">
        <v>750</v>
      </c>
      <c r="S970" s="2">
        <v>200000000</v>
      </c>
      <c r="T970" s="2">
        <v>392945000</v>
      </c>
      <c r="U970" t="str">
        <f t="shared" si="15"/>
        <v>Hit</v>
      </c>
    </row>
    <row r="971" spans="1:21" x14ac:dyDescent="0.3">
      <c r="A971" t="s">
        <v>2482</v>
      </c>
      <c r="B971">
        <f>IF(Table13[[#This Row],[Release Period2]]="Normal",1,0)</f>
        <v>0</v>
      </c>
      <c r="C971" t="s">
        <v>23</v>
      </c>
      <c r="D971">
        <f>IF(Table13[[#This Row],[Whether Remake]]="No",0,1)</f>
        <v>0</v>
      </c>
      <c r="E971" t="s">
        <v>16</v>
      </c>
      <c r="F971">
        <f>IF(Table13[[#This Row],[Whether Franchise]]="No",0,1)</f>
        <v>0</v>
      </c>
      <c r="G971" t="s">
        <v>16</v>
      </c>
      <c r="H971" t="s">
        <v>24</v>
      </c>
      <c r="I971">
        <f>IF(Table13[[#This Row],[New Actor2]]="No",0,1)</f>
        <v>0</v>
      </c>
      <c r="J971" t="s">
        <v>16</v>
      </c>
      <c r="K971">
        <f>IF(Table13[[#This Row],[New Director2]]="No",0,1)</f>
        <v>1</v>
      </c>
      <c r="L971" t="s">
        <v>18</v>
      </c>
      <c r="M971">
        <f>IF(Table13[[#This Row],[New Music Director]]="No",0,1)</f>
        <v>1</v>
      </c>
      <c r="N971" t="s">
        <v>18</v>
      </c>
      <c r="O971" t="s">
        <v>2478</v>
      </c>
      <c r="P971" t="s">
        <v>2483</v>
      </c>
      <c r="Q971" t="s">
        <v>2484</v>
      </c>
      <c r="R971">
        <v>1900</v>
      </c>
      <c r="S971" s="2">
        <v>380000000</v>
      </c>
      <c r="T971" s="2">
        <v>861917500</v>
      </c>
      <c r="U971" t="str">
        <f t="shared" si="15"/>
        <v>Blockbuster</v>
      </c>
    </row>
    <row r="972" spans="1:21" x14ac:dyDescent="0.3">
      <c r="A972" t="s">
        <v>2485</v>
      </c>
      <c r="B972">
        <f>IF(Table13[[#This Row],[Release Period2]]="Normal",1,0)</f>
        <v>0</v>
      </c>
      <c r="C972" t="s">
        <v>23</v>
      </c>
      <c r="D972">
        <f>IF(Table13[[#This Row],[Whether Remake]]="No",0,1)</f>
        <v>0</v>
      </c>
      <c r="E972" t="s">
        <v>16</v>
      </c>
      <c r="F972">
        <f>IF(Table13[[#This Row],[Whether Franchise]]="No",0,1)</f>
        <v>1</v>
      </c>
      <c r="G972" t="s">
        <v>18</v>
      </c>
      <c r="H972" t="s">
        <v>24</v>
      </c>
      <c r="I972">
        <f>IF(Table13[[#This Row],[New Actor2]]="No",0,1)</f>
        <v>0</v>
      </c>
      <c r="J972" t="s">
        <v>16</v>
      </c>
      <c r="K972">
        <f>IF(Table13[[#This Row],[New Director2]]="No",0,1)</f>
        <v>0</v>
      </c>
      <c r="L972" t="s">
        <v>16</v>
      </c>
      <c r="M972">
        <f>IF(Table13[[#This Row],[New Music Director]]="No",0,1)</f>
        <v>0</v>
      </c>
      <c r="N972" t="s">
        <v>16</v>
      </c>
      <c r="O972" t="s">
        <v>2478</v>
      </c>
      <c r="P972" t="s">
        <v>328</v>
      </c>
      <c r="Q972" t="s">
        <v>222</v>
      </c>
      <c r="R972">
        <v>2500</v>
      </c>
      <c r="S972" s="2">
        <v>330000000</v>
      </c>
      <c r="T972" s="2">
        <v>495925000</v>
      </c>
      <c r="U972" t="str">
        <f t="shared" si="15"/>
        <v>Hit</v>
      </c>
    </row>
    <row r="973" spans="1:21" x14ac:dyDescent="0.3">
      <c r="A973" t="s">
        <v>2486</v>
      </c>
      <c r="B973">
        <f>IF(Table13[[#This Row],[Release Period2]]="Normal",1,0)</f>
        <v>0</v>
      </c>
      <c r="C973" t="s">
        <v>23</v>
      </c>
      <c r="D973">
        <f>IF(Table13[[#This Row],[Whether Remake]]="No",0,1)</f>
        <v>0</v>
      </c>
      <c r="E973" t="s">
        <v>16</v>
      </c>
      <c r="F973">
        <f>IF(Table13[[#This Row],[Whether Franchise]]="No",0,1)</f>
        <v>0</v>
      </c>
      <c r="G973" t="s">
        <v>16</v>
      </c>
      <c r="H973" t="s">
        <v>29</v>
      </c>
      <c r="I973">
        <f>IF(Table13[[#This Row],[New Actor2]]="No",0,1)</f>
        <v>0</v>
      </c>
      <c r="J973" t="s">
        <v>16</v>
      </c>
      <c r="K973">
        <f>IF(Table13[[#This Row],[New Director2]]="No",0,1)</f>
        <v>0</v>
      </c>
      <c r="L973" t="s">
        <v>16</v>
      </c>
      <c r="M973">
        <f>IF(Table13[[#This Row],[New Music Director]]="No",0,1)</f>
        <v>0</v>
      </c>
      <c r="N973" t="s">
        <v>16</v>
      </c>
      <c r="O973" t="s">
        <v>2478</v>
      </c>
      <c r="P973" t="s">
        <v>200</v>
      </c>
      <c r="Q973" t="s">
        <v>200</v>
      </c>
      <c r="R973">
        <v>975</v>
      </c>
      <c r="S973" s="2">
        <v>250000000</v>
      </c>
      <c r="T973" s="2">
        <v>300700000</v>
      </c>
      <c r="U973" t="str">
        <f t="shared" si="15"/>
        <v>Hit</v>
      </c>
    </row>
    <row r="974" spans="1:21" x14ac:dyDescent="0.3">
      <c r="A974" t="s">
        <v>2487</v>
      </c>
      <c r="B974">
        <f>IF(Table13[[#This Row],[Release Period2]]="Normal",1,0)</f>
        <v>1</v>
      </c>
      <c r="C974" t="s">
        <v>15</v>
      </c>
      <c r="D974">
        <f>IF(Table13[[#This Row],[Whether Remake]]="No",0,1)</f>
        <v>0</v>
      </c>
      <c r="E974" t="s">
        <v>16</v>
      </c>
      <c r="F974">
        <f>IF(Table13[[#This Row],[Whether Franchise]]="No",0,1)</f>
        <v>0</v>
      </c>
      <c r="G974" t="s">
        <v>16</v>
      </c>
      <c r="H974" t="s">
        <v>64</v>
      </c>
      <c r="I974">
        <f>IF(Table13[[#This Row],[New Actor2]]="No",0,1)</f>
        <v>0</v>
      </c>
      <c r="J974" t="s">
        <v>16</v>
      </c>
      <c r="K974">
        <f>IF(Table13[[#This Row],[New Director2]]="No",0,1)</f>
        <v>1</v>
      </c>
      <c r="L974" t="s">
        <v>18</v>
      </c>
      <c r="M974">
        <f>IF(Table13[[#This Row],[New Music Director]]="No",0,1)</f>
        <v>0</v>
      </c>
      <c r="N974" t="s">
        <v>16</v>
      </c>
      <c r="O974" t="s">
        <v>2488</v>
      </c>
      <c r="P974" t="s">
        <v>957</v>
      </c>
      <c r="Q974" t="s">
        <v>1173</v>
      </c>
      <c r="R974">
        <v>50</v>
      </c>
      <c r="S974" s="2">
        <v>35000000</v>
      </c>
      <c r="T974" s="2">
        <v>4700000</v>
      </c>
      <c r="U974" t="str">
        <f t="shared" si="15"/>
        <v>Flop</v>
      </c>
    </row>
    <row r="975" spans="1:21" x14ac:dyDescent="0.3">
      <c r="A975" t="s">
        <v>2489</v>
      </c>
      <c r="B975">
        <f>IF(Table13[[#This Row],[Release Period2]]="Normal",1,0)</f>
        <v>1</v>
      </c>
      <c r="C975" t="s">
        <v>15</v>
      </c>
      <c r="D975">
        <f>IF(Table13[[#This Row],[Whether Remake]]="No",0,1)</f>
        <v>0</v>
      </c>
      <c r="E975" t="s">
        <v>16</v>
      </c>
      <c r="F975">
        <f>IF(Table13[[#This Row],[Whether Franchise]]="No",0,1)</f>
        <v>0</v>
      </c>
      <c r="G975" t="s">
        <v>16</v>
      </c>
      <c r="H975" t="s">
        <v>24</v>
      </c>
      <c r="I975">
        <f>IF(Table13[[#This Row],[New Actor2]]="No",0,1)</f>
        <v>0</v>
      </c>
      <c r="J975" t="s">
        <v>16</v>
      </c>
      <c r="K975">
        <f>IF(Table13[[#This Row],[New Director2]]="No",0,1)</f>
        <v>0</v>
      </c>
      <c r="L975" t="s">
        <v>16</v>
      </c>
      <c r="M975">
        <f>IF(Table13[[#This Row],[New Music Director]]="No",0,1)</f>
        <v>1</v>
      </c>
      <c r="N975" t="s">
        <v>18</v>
      </c>
      <c r="O975" t="s">
        <v>2488</v>
      </c>
      <c r="P975" t="s">
        <v>2490</v>
      </c>
      <c r="Q975" t="s">
        <v>2491</v>
      </c>
      <c r="R975">
        <v>25</v>
      </c>
      <c r="S975" s="2">
        <v>30000000</v>
      </c>
      <c r="T975" s="2">
        <v>1200000</v>
      </c>
      <c r="U975" t="str">
        <f t="shared" si="15"/>
        <v>Flop</v>
      </c>
    </row>
    <row r="976" spans="1:21" x14ac:dyDescent="0.3">
      <c r="A976" t="s">
        <v>2492</v>
      </c>
      <c r="B976">
        <f>IF(Table13[[#This Row],[Release Period2]]="Normal",1,0)</f>
        <v>0</v>
      </c>
      <c r="C976" t="s">
        <v>23</v>
      </c>
      <c r="D976">
        <f>IF(Table13[[#This Row],[Whether Remake]]="No",0,1)</f>
        <v>0</v>
      </c>
      <c r="E976" t="s">
        <v>16</v>
      </c>
      <c r="F976">
        <f>IF(Table13[[#This Row],[Whether Franchise]]="No",0,1)</f>
        <v>0</v>
      </c>
      <c r="G976" t="s">
        <v>16</v>
      </c>
      <c r="H976" t="s">
        <v>64</v>
      </c>
      <c r="I976">
        <f>IF(Table13[[#This Row],[New Actor2]]="No",0,1)</f>
        <v>0</v>
      </c>
      <c r="J976" t="s">
        <v>16</v>
      </c>
      <c r="K976">
        <f>IF(Table13[[#This Row],[New Director2]]="No",0,1)</f>
        <v>0</v>
      </c>
      <c r="L976" t="s">
        <v>16</v>
      </c>
      <c r="M976">
        <f>IF(Table13[[#This Row],[New Music Director]]="No",0,1)</f>
        <v>0</v>
      </c>
      <c r="N976" t="s">
        <v>16</v>
      </c>
      <c r="O976" t="s">
        <v>2493</v>
      </c>
      <c r="P976" t="s">
        <v>1438</v>
      </c>
      <c r="Q976" t="s">
        <v>384</v>
      </c>
      <c r="R976">
        <v>2000</v>
      </c>
      <c r="S976" s="2">
        <v>270000000</v>
      </c>
      <c r="T976" s="2">
        <v>314550000</v>
      </c>
      <c r="U976" t="str">
        <f t="shared" si="15"/>
        <v>Hit</v>
      </c>
    </row>
    <row r="977" spans="1:21" x14ac:dyDescent="0.3">
      <c r="A977" t="s">
        <v>2494</v>
      </c>
      <c r="B977">
        <f>IF(Table13[[#This Row],[Release Period2]]="Normal",1,0)</f>
        <v>1</v>
      </c>
      <c r="C977" t="s">
        <v>15</v>
      </c>
      <c r="D977">
        <f>IF(Table13[[#This Row],[Whether Remake]]="No",0,1)</f>
        <v>0</v>
      </c>
      <c r="E977" t="s">
        <v>16</v>
      </c>
      <c r="F977">
        <f>IF(Table13[[#This Row],[Whether Franchise]]="No",0,1)</f>
        <v>0</v>
      </c>
      <c r="G977" t="s">
        <v>16</v>
      </c>
      <c r="H977" t="s">
        <v>42</v>
      </c>
      <c r="I977">
        <f>IF(Table13[[#This Row],[New Actor2]]="No",0,1)</f>
        <v>0</v>
      </c>
      <c r="J977" t="s">
        <v>16</v>
      </c>
      <c r="K977">
        <f>IF(Table13[[#This Row],[New Director2]]="No",0,1)</f>
        <v>0</v>
      </c>
      <c r="L977" t="s">
        <v>16</v>
      </c>
      <c r="M977">
        <f>IF(Table13[[#This Row],[New Music Director]]="No",0,1)</f>
        <v>0</v>
      </c>
      <c r="N977" t="s">
        <v>16</v>
      </c>
      <c r="O977" t="s">
        <v>2493</v>
      </c>
      <c r="P977" t="s">
        <v>2495</v>
      </c>
      <c r="Q977" t="s">
        <v>79</v>
      </c>
      <c r="R977">
        <v>1000</v>
      </c>
      <c r="S977" s="2">
        <v>190000000</v>
      </c>
      <c r="T977" s="2">
        <v>490175000</v>
      </c>
      <c r="U977" t="str">
        <f t="shared" si="15"/>
        <v>Blockbuster</v>
      </c>
    </row>
    <row r="978" spans="1:21" x14ac:dyDescent="0.3">
      <c r="A978" t="s">
        <v>2496</v>
      </c>
      <c r="B978">
        <f>IF(Table13[[#This Row],[Release Period2]]="Normal",1,0)</f>
        <v>1</v>
      </c>
      <c r="C978" t="s">
        <v>15</v>
      </c>
      <c r="D978">
        <f>IF(Table13[[#This Row],[Whether Remake]]="No",0,1)</f>
        <v>0</v>
      </c>
      <c r="E978" t="s">
        <v>16</v>
      </c>
      <c r="F978">
        <f>IF(Table13[[#This Row],[Whether Franchise]]="No",0,1)</f>
        <v>1</v>
      </c>
      <c r="G978" t="s">
        <v>18</v>
      </c>
      <c r="H978" t="s">
        <v>42</v>
      </c>
      <c r="I978">
        <f>IF(Table13[[#This Row],[New Actor2]]="No",0,1)</f>
        <v>0</v>
      </c>
      <c r="J978" t="s">
        <v>16</v>
      </c>
      <c r="K978">
        <f>IF(Table13[[#This Row],[New Director2]]="No",0,1)</f>
        <v>0</v>
      </c>
      <c r="L978" t="s">
        <v>16</v>
      </c>
      <c r="M978">
        <f>IF(Table13[[#This Row],[New Music Director]]="No",0,1)</f>
        <v>1</v>
      </c>
      <c r="N978" t="s">
        <v>18</v>
      </c>
      <c r="O978" t="s">
        <v>2493</v>
      </c>
      <c r="P978" t="s">
        <v>2495</v>
      </c>
      <c r="Q978" t="s">
        <v>2497</v>
      </c>
      <c r="R978">
        <v>1500</v>
      </c>
      <c r="S978" s="2">
        <v>290000000</v>
      </c>
      <c r="T978" s="2">
        <v>1122805000</v>
      </c>
      <c r="U978" t="str">
        <f t="shared" si="15"/>
        <v>Blockbuster</v>
      </c>
    </row>
    <row r="979" spans="1:21" x14ac:dyDescent="0.3">
      <c r="A979" t="s">
        <v>2498</v>
      </c>
      <c r="B979">
        <f>IF(Table13[[#This Row],[Release Period2]]="Normal",1,0)</f>
        <v>0</v>
      </c>
      <c r="C979" t="s">
        <v>23</v>
      </c>
      <c r="D979">
        <f>IF(Table13[[#This Row],[Whether Remake]]="No",0,1)</f>
        <v>0</v>
      </c>
      <c r="E979" t="s">
        <v>16</v>
      </c>
      <c r="F979">
        <f>IF(Table13[[#This Row],[Whether Franchise]]="No",0,1)</f>
        <v>0</v>
      </c>
      <c r="G979" t="s">
        <v>16</v>
      </c>
      <c r="H979" t="s">
        <v>64</v>
      </c>
      <c r="I979">
        <f>IF(Table13[[#This Row],[New Actor2]]="No",0,1)</f>
        <v>1</v>
      </c>
      <c r="J979" t="s">
        <v>18</v>
      </c>
      <c r="K979">
        <f>IF(Table13[[#This Row],[New Director2]]="No",0,1)</f>
        <v>1</v>
      </c>
      <c r="L979" t="s">
        <v>18</v>
      </c>
      <c r="M979">
        <f>IF(Table13[[#This Row],[New Music Director]]="No",0,1)</f>
        <v>0</v>
      </c>
      <c r="N979" t="s">
        <v>16</v>
      </c>
      <c r="O979" t="s">
        <v>2493</v>
      </c>
      <c r="P979" t="s">
        <v>2499</v>
      </c>
      <c r="Q979" t="s">
        <v>338</v>
      </c>
      <c r="R979">
        <v>675</v>
      </c>
      <c r="S979" s="2">
        <v>100000000</v>
      </c>
      <c r="T979" s="2">
        <v>27200000</v>
      </c>
      <c r="U979" t="str">
        <f t="shared" si="15"/>
        <v>Flop</v>
      </c>
    </row>
    <row r="980" spans="1:21" x14ac:dyDescent="0.3">
      <c r="A980" t="s">
        <v>2500</v>
      </c>
      <c r="B980">
        <f>IF(Table13[[#This Row],[Release Period2]]="Normal",1,0)</f>
        <v>0</v>
      </c>
      <c r="C980" t="s">
        <v>23</v>
      </c>
      <c r="D980">
        <f>IF(Table13[[#This Row],[Whether Remake]]="No",0,1)</f>
        <v>0</v>
      </c>
      <c r="E980" t="s">
        <v>16</v>
      </c>
      <c r="F980">
        <f>IF(Table13[[#This Row],[Whether Franchise]]="No",0,1)</f>
        <v>0</v>
      </c>
      <c r="G980" t="s">
        <v>16</v>
      </c>
      <c r="H980" t="s">
        <v>42</v>
      </c>
      <c r="I980">
        <f>IF(Table13[[#This Row],[New Actor2]]="No",0,1)</f>
        <v>0</v>
      </c>
      <c r="J980" t="s">
        <v>16</v>
      </c>
      <c r="K980">
        <f>IF(Table13[[#This Row],[New Director2]]="No",0,1)</f>
        <v>1</v>
      </c>
      <c r="L980" t="s">
        <v>18</v>
      </c>
      <c r="M980">
        <f>IF(Table13[[#This Row],[New Music Director]]="No",0,1)</f>
        <v>1</v>
      </c>
      <c r="N980" t="s">
        <v>18</v>
      </c>
      <c r="O980" t="s">
        <v>2493</v>
      </c>
      <c r="P980" t="s">
        <v>2501</v>
      </c>
      <c r="Q980" t="s">
        <v>2502</v>
      </c>
      <c r="R980">
        <v>900</v>
      </c>
      <c r="S980" s="2">
        <v>150000000</v>
      </c>
      <c r="T980" s="2">
        <v>48200000</v>
      </c>
      <c r="U980" t="str">
        <f t="shared" si="15"/>
        <v>Flop</v>
      </c>
    </row>
    <row r="981" spans="1:21" x14ac:dyDescent="0.3">
      <c r="A981" t="s">
        <v>2503</v>
      </c>
      <c r="B981">
        <f>IF(Table13[[#This Row],[Release Period2]]="Normal",1,0)</f>
        <v>1</v>
      </c>
      <c r="C981" t="s">
        <v>15</v>
      </c>
      <c r="D981">
        <f>IF(Table13[[#This Row],[Whether Remake]]="No",0,1)</f>
        <v>0</v>
      </c>
      <c r="E981" t="s">
        <v>16</v>
      </c>
      <c r="F981">
        <f>IF(Table13[[#This Row],[Whether Franchise]]="No",0,1)</f>
        <v>0</v>
      </c>
      <c r="G981" t="s">
        <v>16</v>
      </c>
      <c r="H981" t="s">
        <v>64</v>
      </c>
      <c r="I981">
        <f>IF(Table13[[#This Row],[New Actor2]]="No",0,1)</f>
        <v>0</v>
      </c>
      <c r="J981" t="s">
        <v>16</v>
      </c>
      <c r="K981">
        <f>IF(Table13[[#This Row],[New Director2]]="No",0,1)</f>
        <v>0</v>
      </c>
      <c r="L981" t="s">
        <v>16</v>
      </c>
      <c r="M981">
        <f>IF(Table13[[#This Row],[New Music Director]]="No",0,1)</f>
        <v>0</v>
      </c>
      <c r="N981" t="s">
        <v>16</v>
      </c>
      <c r="O981" t="s">
        <v>2493</v>
      </c>
      <c r="P981" t="s">
        <v>1233</v>
      </c>
      <c r="Q981" t="s">
        <v>405</v>
      </c>
      <c r="R981">
        <v>800</v>
      </c>
      <c r="S981" s="2">
        <v>120000000</v>
      </c>
      <c r="T981" s="2">
        <v>51300000</v>
      </c>
      <c r="U981" t="str">
        <f t="shared" si="15"/>
        <v>Flop</v>
      </c>
    </row>
    <row r="982" spans="1:21" x14ac:dyDescent="0.3">
      <c r="A982" t="s">
        <v>2504</v>
      </c>
      <c r="B982">
        <f>IF(Table13[[#This Row],[Release Period2]]="Normal",1,0)</f>
        <v>0</v>
      </c>
      <c r="C982" t="s">
        <v>23</v>
      </c>
      <c r="D982">
        <f>IF(Table13[[#This Row],[Whether Remake]]="No",0,1)</f>
        <v>0</v>
      </c>
      <c r="E982" t="s">
        <v>16</v>
      </c>
      <c r="F982">
        <f>IF(Table13[[#This Row],[Whether Franchise]]="No",0,1)</f>
        <v>1</v>
      </c>
      <c r="G982" t="s">
        <v>18</v>
      </c>
      <c r="H982" t="s">
        <v>29</v>
      </c>
      <c r="I982">
        <f>IF(Table13[[#This Row],[New Actor2]]="No",0,1)</f>
        <v>1</v>
      </c>
      <c r="J982" t="s">
        <v>18</v>
      </c>
      <c r="K982">
        <f>IF(Table13[[#This Row],[New Director2]]="No",0,1)</f>
        <v>0</v>
      </c>
      <c r="L982" t="s">
        <v>16</v>
      </c>
      <c r="M982">
        <f>IF(Table13[[#This Row],[New Music Director]]="No",0,1)</f>
        <v>0</v>
      </c>
      <c r="N982" t="s">
        <v>16</v>
      </c>
      <c r="O982" t="s">
        <v>2505</v>
      </c>
      <c r="P982" t="s">
        <v>31</v>
      </c>
      <c r="Q982" t="s">
        <v>271</v>
      </c>
      <c r="R982">
        <v>750</v>
      </c>
      <c r="S982" s="2">
        <v>140000000</v>
      </c>
      <c r="T982" s="2">
        <v>28400000</v>
      </c>
      <c r="U982" t="str">
        <f t="shared" si="15"/>
        <v>Flop</v>
      </c>
    </row>
    <row r="983" spans="1:21" x14ac:dyDescent="0.3">
      <c r="A983" t="s">
        <v>2506</v>
      </c>
      <c r="B983">
        <f>IF(Table13[[#This Row],[Release Period2]]="Normal",1,0)</f>
        <v>0</v>
      </c>
      <c r="C983" t="s">
        <v>23</v>
      </c>
      <c r="D983">
        <f>IF(Table13[[#This Row],[Whether Remake]]="No",0,1)</f>
        <v>0</v>
      </c>
      <c r="E983" t="s">
        <v>16</v>
      </c>
      <c r="F983">
        <f>IF(Table13[[#This Row],[Whether Franchise]]="No",0,1)</f>
        <v>0</v>
      </c>
      <c r="G983" t="s">
        <v>16</v>
      </c>
      <c r="H983" t="s">
        <v>24</v>
      </c>
      <c r="I983">
        <f>IF(Table13[[#This Row],[New Actor2]]="No",0,1)</f>
        <v>0</v>
      </c>
      <c r="J983" t="s">
        <v>16</v>
      </c>
      <c r="K983">
        <f>IF(Table13[[#This Row],[New Director2]]="No",0,1)</f>
        <v>1</v>
      </c>
      <c r="L983" t="s">
        <v>18</v>
      </c>
      <c r="M983">
        <f>IF(Table13[[#This Row],[New Music Director]]="No",0,1)</f>
        <v>0</v>
      </c>
      <c r="N983" t="s">
        <v>16</v>
      </c>
      <c r="O983" t="s">
        <v>2507</v>
      </c>
      <c r="P983" t="s">
        <v>1869</v>
      </c>
      <c r="Q983" t="s">
        <v>720</v>
      </c>
      <c r="R983">
        <v>175</v>
      </c>
      <c r="S983" s="2">
        <v>70000000</v>
      </c>
      <c r="T983" s="2">
        <v>16300000</v>
      </c>
      <c r="U983" t="str">
        <f t="shared" si="15"/>
        <v>Flop</v>
      </c>
    </row>
    <row r="984" spans="1:21" x14ac:dyDescent="0.3">
      <c r="A984" t="s">
        <v>2508</v>
      </c>
      <c r="B984">
        <f>IF(Table13[[#This Row],[Release Period2]]="Normal",1,0)</f>
        <v>1</v>
      </c>
      <c r="C984" t="s">
        <v>15</v>
      </c>
      <c r="D984">
        <f>IF(Table13[[#This Row],[Whether Remake]]="No",0,1)</f>
        <v>0</v>
      </c>
      <c r="E984" t="s">
        <v>16</v>
      </c>
      <c r="F984">
        <f>IF(Table13[[#This Row],[Whether Franchise]]="No",0,1)</f>
        <v>0</v>
      </c>
      <c r="G984" t="s">
        <v>16</v>
      </c>
      <c r="H984" t="s">
        <v>24</v>
      </c>
      <c r="I984">
        <f>IF(Table13[[#This Row],[New Actor2]]="No",0,1)</f>
        <v>0</v>
      </c>
      <c r="J984" t="s">
        <v>16</v>
      </c>
      <c r="K984">
        <f>IF(Table13[[#This Row],[New Director2]]="No",0,1)</f>
        <v>1</v>
      </c>
      <c r="L984" t="s">
        <v>18</v>
      </c>
      <c r="M984">
        <f>IF(Table13[[#This Row],[New Music Director]]="No",0,1)</f>
        <v>0</v>
      </c>
      <c r="N984" t="s">
        <v>16</v>
      </c>
      <c r="O984" t="s">
        <v>2507</v>
      </c>
      <c r="P984" t="s">
        <v>2509</v>
      </c>
      <c r="Q984" t="s">
        <v>2510</v>
      </c>
      <c r="R984">
        <v>275</v>
      </c>
      <c r="S984" s="2">
        <v>60000000</v>
      </c>
      <c r="T984" s="2">
        <v>7000000</v>
      </c>
      <c r="U984" t="str">
        <f t="shared" si="15"/>
        <v>Flop</v>
      </c>
    </row>
    <row r="985" spans="1:21" x14ac:dyDescent="0.3">
      <c r="A985" t="s">
        <v>2511</v>
      </c>
      <c r="B985">
        <f>IF(Table13[[#This Row],[Release Period2]]="Normal",1,0)</f>
        <v>1</v>
      </c>
      <c r="C985" t="s">
        <v>15</v>
      </c>
      <c r="D985">
        <f>IF(Table13[[#This Row],[Whether Remake]]="No",0,1)</f>
        <v>0</v>
      </c>
      <c r="E985" t="s">
        <v>16</v>
      </c>
      <c r="F985">
        <f>IF(Table13[[#This Row],[Whether Franchise]]="No",0,1)</f>
        <v>0</v>
      </c>
      <c r="G985" t="s">
        <v>16</v>
      </c>
      <c r="H985" t="s">
        <v>17</v>
      </c>
      <c r="I985">
        <f>IF(Table13[[#This Row],[New Actor2]]="No",0,1)</f>
        <v>0</v>
      </c>
      <c r="J985" t="s">
        <v>16</v>
      </c>
      <c r="K985">
        <f>IF(Table13[[#This Row],[New Director2]]="No",0,1)</f>
        <v>1</v>
      </c>
      <c r="L985" t="s">
        <v>18</v>
      </c>
      <c r="M985">
        <f>IF(Table13[[#This Row],[New Music Director]]="No",0,1)</f>
        <v>0</v>
      </c>
      <c r="N985" t="s">
        <v>16</v>
      </c>
      <c r="O985" t="s">
        <v>2507</v>
      </c>
      <c r="P985" t="s">
        <v>2512</v>
      </c>
      <c r="Q985" t="s">
        <v>530</v>
      </c>
      <c r="R985">
        <v>4</v>
      </c>
      <c r="S985" s="2">
        <v>3000000</v>
      </c>
      <c r="T985" s="2">
        <v>35000</v>
      </c>
      <c r="U985" t="str">
        <f t="shared" si="15"/>
        <v>Flop</v>
      </c>
    </row>
    <row r="986" spans="1:21" x14ac:dyDescent="0.3">
      <c r="A986" t="s">
        <v>2513</v>
      </c>
      <c r="B986">
        <f>IF(Table13[[#This Row],[Release Period2]]="Normal",1,0)</f>
        <v>1</v>
      </c>
      <c r="C986" t="s">
        <v>15</v>
      </c>
      <c r="D986">
        <f>IF(Table13[[#This Row],[Whether Remake]]="No",0,1)</f>
        <v>0</v>
      </c>
      <c r="E986" t="s">
        <v>16</v>
      </c>
      <c r="F986">
        <f>IF(Table13[[#This Row],[Whether Franchise]]="No",0,1)</f>
        <v>0</v>
      </c>
      <c r="G986" t="s">
        <v>16</v>
      </c>
      <c r="H986" t="s">
        <v>29</v>
      </c>
      <c r="I986">
        <f>IF(Table13[[#This Row],[New Actor2]]="No",0,1)</f>
        <v>0</v>
      </c>
      <c r="J986" t="s">
        <v>16</v>
      </c>
      <c r="K986">
        <f>IF(Table13[[#This Row],[New Director2]]="No",0,1)</f>
        <v>1</v>
      </c>
      <c r="L986" t="s">
        <v>18</v>
      </c>
      <c r="M986">
        <f>IF(Table13[[#This Row],[New Music Director]]="No",0,1)</f>
        <v>0</v>
      </c>
      <c r="N986" t="s">
        <v>16</v>
      </c>
      <c r="O986" t="s">
        <v>2507</v>
      </c>
      <c r="P986" t="s">
        <v>1454</v>
      </c>
      <c r="Q986" t="s">
        <v>103</v>
      </c>
      <c r="R986">
        <v>275</v>
      </c>
      <c r="S986" s="2">
        <v>40000000</v>
      </c>
      <c r="T986" s="2">
        <v>6400000</v>
      </c>
      <c r="U986" t="str">
        <f t="shared" si="15"/>
        <v>Flop</v>
      </c>
    </row>
    <row r="987" spans="1:21" x14ac:dyDescent="0.3">
      <c r="A987" t="s">
        <v>2514</v>
      </c>
      <c r="B987">
        <f>IF(Table13[[#This Row],[Release Period2]]="Normal",1,0)</f>
        <v>1</v>
      </c>
      <c r="C987" t="s">
        <v>15</v>
      </c>
      <c r="D987">
        <f>IF(Table13[[#This Row],[Whether Remake]]="No",0,1)</f>
        <v>0</v>
      </c>
      <c r="E987" t="s">
        <v>16</v>
      </c>
      <c r="F987">
        <f>IF(Table13[[#This Row],[Whether Franchise]]="No",0,1)</f>
        <v>0</v>
      </c>
      <c r="G987" t="s">
        <v>16</v>
      </c>
      <c r="H987" t="s">
        <v>24</v>
      </c>
      <c r="I987">
        <f>IF(Table13[[#This Row],[New Actor2]]="No",0,1)</f>
        <v>1</v>
      </c>
      <c r="J987" t="s">
        <v>18</v>
      </c>
      <c r="K987">
        <f>IF(Table13[[#This Row],[New Director2]]="No",0,1)</f>
        <v>0</v>
      </c>
      <c r="L987" t="s">
        <v>16</v>
      </c>
      <c r="M987">
        <f>IF(Table13[[#This Row],[New Music Director]]="No",0,1)</f>
        <v>0</v>
      </c>
      <c r="N987" t="s">
        <v>16</v>
      </c>
      <c r="O987" t="s">
        <v>2515</v>
      </c>
      <c r="P987" t="s">
        <v>1934</v>
      </c>
      <c r="Q987" t="s">
        <v>1944</v>
      </c>
      <c r="R987">
        <v>100</v>
      </c>
      <c r="S987" s="2">
        <v>30000000</v>
      </c>
      <c r="T987" s="2">
        <v>4800000</v>
      </c>
      <c r="U987" t="str">
        <f t="shared" si="15"/>
        <v>Flop</v>
      </c>
    </row>
    <row r="988" spans="1:21" x14ac:dyDescent="0.3">
      <c r="A988" t="s">
        <v>2516</v>
      </c>
      <c r="B988">
        <f>IF(Table13[[#This Row],[Release Period2]]="Normal",1,0)</f>
        <v>1</v>
      </c>
      <c r="C988" t="s">
        <v>15</v>
      </c>
      <c r="D988">
        <f>IF(Table13[[#This Row],[Whether Remake]]="No",0,1)</f>
        <v>0</v>
      </c>
      <c r="E988" t="s">
        <v>16</v>
      </c>
      <c r="F988">
        <f>IF(Table13[[#This Row],[Whether Franchise]]="No",0,1)</f>
        <v>0</v>
      </c>
      <c r="G988" t="s">
        <v>16</v>
      </c>
      <c r="H988" t="s">
        <v>42</v>
      </c>
      <c r="I988">
        <f>IF(Table13[[#This Row],[New Actor2]]="No",0,1)</f>
        <v>1</v>
      </c>
      <c r="J988" t="s">
        <v>18</v>
      </c>
      <c r="K988">
        <f>IF(Table13[[#This Row],[New Director2]]="No",0,1)</f>
        <v>1</v>
      </c>
      <c r="L988" t="s">
        <v>18</v>
      </c>
      <c r="M988">
        <f>IF(Table13[[#This Row],[New Music Director]]="No",0,1)</f>
        <v>0</v>
      </c>
      <c r="N988" t="s">
        <v>16</v>
      </c>
      <c r="O988" t="s">
        <v>2517</v>
      </c>
      <c r="P988" t="s">
        <v>2518</v>
      </c>
      <c r="Q988" t="s">
        <v>817</v>
      </c>
      <c r="R988">
        <v>125</v>
      </c>
      <c r="S988" s="2">
        <v>20000000</v>
      </c>
      <c r="T988" s="2">
        <v>1550000</v>
      </c>
      <c r="U988" t="str">
        <f t="shared" si="15"/>
        <v>Flop</v>
      </c>
    </row>
    <row r="989" spans="1:21" x14ac:dyDescent="0.3">
      <c r="A989" t="s">
        <v>2519</v>
      </c>
      <c r="B989">
        <f>IF(Table13[[#This Row],[Release Period2]]="Normal",1,0)</f>
        <v>0</v>
      </c>
      <c r="C989" t="s">
        <v>23</v>
      </c>
      <c r="D989">
        <f>IF(Table13[[#This Row],[Whether Remake]]="No",0,1)</f>
        <v>0</v>
      </c>
      <c r="E989" t="s">
        <v>16</v>
      </c>
      <c r="F989">
        <f>IF(Table13[[#This Row],[Whether Franchise]]="No",0,1)</f>
        <v>0</v>
      </c>
      <c r="G989" t="s">
        <v>16</v>
      </c>
      <c r="H989" t="s">
        <v>118</v>
      </c>
      <c r="I989">
        <f>IF(Table13[[#This Row],[New Actor2]]="No",0,1)</f>
        <v>1</v>
      </c>
      <c r="J989" t="s">
        <v>18</v>
      </c>
      <c r="K989">
        <f>IF(Table13[[#This Row],[New Director2]]="No",0,1)</f>
        <v>1</v>
      </c>
      <c r="L989" t="s">
        <v>18</v>
      </c>
      <c r="M989">
        <f>IF(Table13[[#This Row],[New Music Director]]="No",0,1)</f>
        <v>1</v>
      </c>
      <c r="N989" t="s">
        <v>18</v>
      </c>
      <c r="O989" t="s">
        <v>2520</v>
      </c>
      <c r="P989" t="s">
        <v>2520</v>
      </c>
      <c r="Q989" t="s">
        <v>2521</v>
      </c>
      <c r="R989">
        <v>25</v>
      </c>
      <c r="S989" s="2">
        <v>35000000</v>
      </c>
      <c r="T989" s="2">
        <v>400000</v>
      </c>
      <c r="U989" t="str">
        <f t="shared" si="15"/>
        <v>Flop</v>
      </c>
    </row>
    <row r="990" spans="1:21" x14ac:dyDescent="0.3">
      <c r="A990" t="s">
        <v>2522</v>
      </c>
      <c r="B990">
        <f>IF(Table13[[#This Row],[Release Period2]]="Normal",1,0)</f>
        <v>0</v>
      </c>
      <c r="C990" t="s">
        <v>23</v>
      </c>
      <c r="D990">
        <f>IF(Table13[[#This Row],[Whether Remake]]="No",0,1)</f>
        <v>0</v>
      </c>
      <c r="E990" t="s">
        <v>16</v>
      </c>
      <c r="F990">
        <f>IF(Table13[[#This Row],[Whether Franchise]]="No",0,1)</f>
        <v>0</v>
      </c>
      <c r="G990" t="s">
        <v>16</v>
      </c>
      <c r="H990" t="s">
        <v>64</v>
      </c>
      <c r="I990">
        <f>IF(Table13[[#This Row],[New Actor2]]="No",0,1)</f>
        <v>0</v>
      </c>
      <c r="J990" t="s">
        <v>16</v>
      </c>
      <c r="K990">
        <f>IF(Table13[[#This Row],[New Director2]]="No",0,1)</f>
        <v>0</v>
      </c>
      <c r="L990" t="s">
        <v>16</v>
      </c>
      <c r="M990">
        <f>IF(Table13[[#This Row],[New Music Director]]="No",0,1)</f>
        <v>1</v>
      </c>
      <c r="N990" t="s">
        <v>18</v>
      </c>
      <c r="O990" t="s">
        <v>2523</v>
      </c>
      <c r="P990" t="s">
        <v>1112</v>
      </c>
      <c r="Q990" t="s">
        <v>813</v>
      </c>
      <c r="R990">
        <v>850</v>
      </c>
      <c r="S990" s="2">
        <v>210000000</v>
      </c>
      <c r="T990" s="2">
        <v>564135000</v>
      </c>
      <c r="U990" t="str">
        <f t="shared" si="15"/>
        <v>Blockbuster</v>
      </c>
    </row>
    <row r="991" spans="1:21" x14ac:dyDescent="0.3">
      <c r="A991" t="s">
        <v>2524</v>
      </c>
      <c r="B991">
        <f>IF(Table13[[#This Row],[Release Period2]]="Normal",1,0)</f>
        <v>1</v>
      </c>
      <c r="C991" t="s">
        <v>15</v>
      </c>
      <c r="D991">
        <f>IF(Table13[[#This Row],[Whether Remake]]="No",0,1)</f>
        <v>0</v>
      </c>
      <c r="E991" t="s">
        <v>16</v>
      </c>
      <c r="F991">
        <f>IF(Table13[[#This Row],[Whether Franchise]]="No",0,1)</f>
        <v>1</v>
      </c>
      <c r="G991" t="s">
        <v>18</v>
      </c>
      <c r="H991" t="s">
        <v>118</v>
      </c>
      <c r="I991">
        <f>IF(Table13[[#This Row],[New Actor2]]="No",0,1)</f>
        <v>0</v>
      </c>
      <c r="J991" t="s">
        <v>16</v>
      </c>
      <c r="K991">
        <f>IF(Table13[[#This Row],[New Director2]]="No",0,1)</f>
        <v>0</v>
      </c>
      <c r="L991" t="s">
        <v>16</v>
      </c>
      <c r="M991">
        <f>IF(Table13[[#This Row],[New Music Director]]="No",0,1)</f>
        <v>1</v>
      </c>
      <c r="N991" t="s">
        <v>18</v>
      </c>
      <c r="O991" t="s">
        <v>2523</v>
      </c>
      <c r="P991" t="s">
        <v>1112</v>
      </c>
      <c r="Q991" t="s">
        <v>2525</v>
      </c>
      <c r="R991">
        <v>2150</v>
      </c>
      <c r="S991" s="2">
        <v>390000000</v>
      </c>
      <c r="T991" s="2">
        <v>2436435000</v>
      </c>
      <c r="U991" t="str">
        <f t="shared" si="15"/>
        <v>Blockbuster</v>
      </c>
    </row>
    <row r="992" spans="1:21" x14ac:dyDescent="0.3">
      <c r="A992" t="s">
        <v>2526</v>
      </c>
      <c r="B992">
        <f>IF(Table13[[#This Row],[Release Period2]]="Normal",1,0)</f>
        <v>1</v>
      </c>
      <c r="C992" t="s">
        <v>15</v>
      </c>
      <c r="D992">
        <f>IF(Table13[[#This Row],[Whether Remake]]="No",0,1)</f>
        <v>0</v>
      </c>
      <c r="E992" t="s">
        <v>16</v>
      </c>
      <c r="F992">
        <f>IF(Table13[[#This Row],[Whether Franchise]]="No",0,1)</f>
        <v>0</v>
      </c>
      <c r="G992" t="s">
        <v>16</v>
      </c>
      <c r="H992" t="s">
        <v>42</v>
      </c>
      <c r="I992">
        <f>IF(Table13[[#This Row],[New Actor2]]="No",0,1)</f>
        <v>0</v>
      </c>
      <c r="J992" t="s">
        <v>16</v>
      </c>
      <c r="K992">
        <f>IF(Table13[[#This Row],[New Director2]]="No",0,1)</f>
        <v>0</v>
      </c>
      <c r="L992" t="s">
        <v>16</v>
      </c>
      <c r="M992">
        <f>IF(Table13[[#This Row],[New Music Director]]="No",0,1)</f>
        <v>0</v>
      </c>
      <c r="N992" t="s">
        <v>16</v>
      </c>
      <c r="O992" t="s">
        <v>2523</v>
      </c>
      <c r="P992" t="s">
        <v>1199</v>
      </c>
      <c r="Q992" t="s">
        <v>222</v>
      </c>
      <c r="R992">
        <v>1000</v>
      </c>
      <c r="S992" s="2">
        <v>210000000</v>
      </c>
      <c r="T992" s="2">
        <v>146467500</v>
      </c>
      <c r="U992" t="str">
        <f t="shared" si="15"/>
        <v>Flop</v>
      </c>
    </row>
    <row r="993" spans="1:21" x14ac:dyDescent="0.3">
      <c r="A993" t="s">
        <v>2527</v>
      </c>
      <c r="B993">
        <f>IF(Table13[[#This Row],[Release Period2]]="Normal",1,0)</f>
        <v>1</v>
      </c>
      <c r="C993" t="s">
        <v>15</v>
      </c>
      <c r="D993">
        <f>IF(Table13[[#This Row],[Whether Remake]]="No",0,1)</f>
        <v>1</v>
      </c>
      <c r="E993" t="s">
        <v>18</v>
      </c>
      <c r="F993">
        <f>IF(Table13[[#This Row],[Whether Franchise]]="No",0,1)</f>
        <v>0</v>
      </c>
      <c r="G993" t="s">
        <v>16</v>
      </c>
      <c r="H993" t="s">
        <v>42</v>
      </c>
      <c r="I993">
        <f>IF(Table13[[#This Row],[New Actor2]]="No",0,1)</f>
        <v>0</v>
      </c>
      <c r="J993" t="s">
        <v>16</v>
      </c>
      <c r="K993">
        <f>IF(Table13[[#This Row],[New Director2]]="No",0,1)</f>
        <v>1</v>
      </c>
      <c r="L993" t="s">
        <v>18</v>
      </c>
      <c r="M993">
        <f>IF(Table13[[#This Row],[New Music Director]]="No",0,1)</f>
        <v>0</v>
      </c>
      <c r="N993" t="s">
        <v>16</v>
      </c>
      <c r="O993" t="s">
        <v>2523</v>
      </c>
      <c r="P993" t="s">
        <v>2528</v>
      </c>
      <c r="Q993" t="s">
        <v>200</v>
      </c>
      <c r="R993">
        <v>115</v>
      </c>
      <c r="S993" s="2">
        <v>40000000</v>
      </c>
      <c r="T993" s="2">
        <v>29525000</v>
      </c>
      <c r="U993" t="str">
        <f t="shared" si="15"/>
        <v>Flop</v>
      </c>
    </row>
    <row r="994" spans="1:21" x14ac:dyDescent="0.3">
      <c r="A994" t="s">
        <v>2529</v>
      </c>
      <c r="B994">
        <f>IF(Table13[[#This Row],[Release Period2]]="Normal",1,0)</f>
        <v>1</v>
      </c>
      <c r="C994" t="s">
        <v>15</v>
      </c>
      <c r="D994">
        <f>IF(Table13[[#This Row],[Whether Remake]]="No",0,1)</f>
        <v>0</v>
      </c>
      <c r="E994" t="s">
        <v>16</v>
      </c>
      <c r="F994">
        <f>IF(Table13[[#This Row],[Whether Franchise]]="No",0,1)</f>
        <v>0</v>
      </c>
      <c r="G994" t="s">
        <v>16</v>
      </c>
      <c r="H994" t="s">
        <v>2530</v>
      </c>
      <c r="I994">
        <f>IF(Table13[[#This Row],[New Actor2]]="No",0,1)</f>
        <v>1</v>
      </c>
      <c r="J994" t="s">
        <v>18</v>
      </c>
      <c r="K994">
        <f>IF(Table13[[#This Row],[New Director2]]="No",0,1)</f>
        <v>1</v>
      </c>
      <c r="L994" t="s">
        <v>18</v>
      </c>
      <c r="M994">
        <f>IF(Table13[[#This Row],[New Music Director]]="No",0,1)</f>
        <v>0</v>
      </c>
      <c r="N994" t="s">
        <v>16</v>
      </c>
      <c r="O994" t="s">
        <v>2531</v>
      </c>
      <c r="P994" t="s">
        <v>2532</v>
      </c>
      <c r="Q994" t="s">
        <v>58</v>
      </c>
      <c r="R994">
        <v>1950</v>
      </c>
      <c r="S994" s="2">
        <v>390000000</v>
      </c>
      <c r="T994" s="2">
        <v>649515000</v>
      </c>
      <c r="U994" t="str">
        <f t="shared" si="15"/>
        <v>Hit</v>
      </c>
    </row>
    <row r="995" spans="1:21" x14ac:dyDescent="0.3">
      <c r="A995" t="s">
        <v>2533</v>
      </c>
      <c r="B995">
        <f>IF(Table13[[#This Row],[Release Period2]]="Normal",1,0)</f>
        <v>0</v>
      </c>
      <c r="C995" t="s">
        <v>23</v>
      </c>
      <c r="D995">
        <f>IF(Table13[[#This Row],[Whether Remake]]="No",0,1)</f>
        <v>1</v>
      </c>
      <c r="E995" t="s">
        <v>18</v>
      </c>
      <c r="F995">
        <f>IF(Table13[[#This Row],[Whether Franchise]]="No",0,1)</f>
        <v>0</v>
      </c>
      <c r="G995" t="s">
        <v>16</v>
      </c>
      <c r="H995" t="s">
        <v>228</v>
      </c>
      <c r="I995">
        <f>IF(Table13[[#This Row],[New Actor2]]="No",0,1)</f>
        <v>0</v>
      </c>
      <c r="J995" t="s">
        <v>16</v>
      </c>
      <c r="K995">
        <f>IF(Table13[[#This Row],[New Director2]]="No",0,1)</f>
        <v>1</v>
      </c>
      <c r="L995" t="s">
        <v>18</v>
      </c>
      <c r="M995">
        <f>IF(Table13[[#This Row],[New Music Director]]="No",0,1)</f>
        <v>1</v>
      </c>
      <c r="N995" t="s">
        <v>18</v>
      </c>
      <c r="O995" t="s">
        <v>2523</v>
      </c>
      <c r="P995" t="s">
        <v>2534</v>
      </c>
      <c r="Q995" t="s">
        <v>2535</v>
      </c>
      <c r="R995">
        <v>550</v>
      </c>
      <c r="S995" s="2">
        <v>120000000</v>
      </c>
      <c r="T995" s="2">
        <v>100960000</v>
      </c>
      <c r="U995" t="str">
        <f t="shared" si="15"/>
        <v>Average</v>
      </c>
    </row>
    <row r="996" spans="1:21" x14ac:dyDescent="0.3">
      <c r="A996" t="s">
        <v>2536</v>
      </c>
      <c r="B996">
        <f>IF(Table13[[#This Row],[Release Period2]]="Normal",1,0)</f>
        <v>0</v>
      </c>
      <c r="C996" t="s">
        <v>23</v>
      </c>
      <c r="D996">
        <f>IF(Table13[[#This Row],[Whether Remake]]="No",0,1)</f>
        <v>0</v>
      </c>
      <c r="E996" t="s">
        <v>16</v>
      </c>
      <c r="F996">
        <f>IF(Table13[[#This Row],[Whether Franchise]]="No",0,1)</f>
        <v>1</v>
      </c>
      <c r="G996" t="s">
        <v>18</v>
      </c>
      <c r="H996" t="s">
        <v>29</v>
      </c>
      <c r="I996">
        <f>IF(Table13[[#This Row],[New Actor2]]="No",0,1)</f>
        <v>1</v>
      </c>
      <c r="J996" t="s">
        <v>18</v>
      </c>
      <c r="K996">
        <f>IF(Table13[[#This Row],[New Director2]]="No",0,1)</f>
        <v>0</v>
      </c>
      <c r="L996" t="s">
        <v>16</v>
      </c>
      <c r="M996">
        <f>IF(Table13[[#This Row],[New Music Director]]="No",0,1)</f>
        <v>1</v>
      </c>
      <c r="N996" t="s">
        <v>18</v>
      </c>
      <c r="O996" t="s">
        <v>2537</v>
      </c>
      <c r="P996" t="s">
        <v>2538</v>
      </c>
      <c r="Q996" t="s">
        <v>2539</v>
      </c>
      <c r="R996">
        <v>1000</v>
      </c>
      <c r="S996" s="2">
        <v>85000000</v>
      </c>
      <c r="T996" s="2">
        <v>33100000</v>
      </c>
      <c r="U996" t="str">
        <f t="shared" si="15"/>
        <v>Flop</v>
      </c>
    </row>
    <row r="997" spans="1:21" x14ac:dyDescent="0.3">
      <c r="A997" t="s">
        <v>2540</v>
      </c>
      <c r="B997">
        <f>IF(Table13[[#This Row],[Release Period2]]="Normal",1,0)</f>
        <v>1</v>
      </c>
      <c r="C997" t="s">
        <v>15</v>
      </c>
      <c r="D997">
        <f>IF(Table13[[#This Row],[Whether Remake]]="No",0,1)</f>
        <v>0</v>
      </c>
      <c r="E997" t="s">
        <v>16</v>
      </c>
      <c r="F997">
        <f>IF(Table13[[#This Row],[Whether Franchise]]="No",0,1)</f>
        <v>0</v>
      </c>
      <c r="G997" t="s">
        <v>16</v>
      </c>
      <c r="H997" t="s">
        <v>24</v>
      </c>
      <c r="I997">
        <f>IF(Table13[[#This Row],[New Actor2]]="No",0,1)</f>
        <v>0</v>
      </c>
      <c r="J997" t="s">
        <v>16</v>
      </c>
      <c r="K997">
        <f>IF(Table13[[#This Row],[New Director2]]="No",0,1)</f>
        <v>0</v>
      </c>
      <c r="L997" t="s">
        <v>16</v>
      </c>
      <c r="M997">
        <f>IF(Table13[[#This Row],[New Music Director]]="No",0,1)</f>
        <v>0</v>
      </c>
      <c r="N997" t="s">
        <v>16</v>
      </c>
      <c r="O997" t="s">
        <v>2541</v>
      </c>
      <c r="P997" t="s">
        <v>599</v>
      </c>
      <c r="Q997" t="s">
        <v>1790</v>
      </c>
      <c r="R997">
        <v>275</v>
      </c>
      <c r="S997" s="2">
        <v>240000000</v>
      </c>
      <c r="T997" s="2">
        <v>120300000</v>
      </c>
      <c r="U997" t="str">
        <f t="shared" si="15"/>
        <v>Flop</v>
      </c>
    </row>
    <row r="998" spans="1:21" x14ac:dyDescent="0.3">
      <c r="A998" t="s">
        <v>2542</v>
      </c>
      <c r="B998">
        <f>IF(Table13[[#This Row],[Release Period2]]="Normal",1,0)</f>
        <v>1</v>
      </c>
      <c r="C998" t="s">
        <v>15</v>
      </c>
      <c r="D998">
        <f>IF(Table13[[#This Row],[Whether Remake]]="No",0,1)</f>
        <v>0</v>
      </c>
      <c r="E998" t="s">
        <v>16</v>
      </c>
      <c r="F998">
        <f>IF(Table13[[#This Row],[Whether Franchise]]="No",0,1)</f>
        <v>0</v>
      </c>
      <c r="G998" t="s">
        <v>16</v>
      </c>
      <c r="H998" t="s">
        <v>228</v>
      </c>
      <c r="I998">
        <f>IF(Table13[[#This Row],[New Actor2]]="No",0,1)</f>
        <v>0</v>
      </c>
      <c r="J998" t="s">
        <v>16</v>
      </c>
      <c r="K998">
        <f>IF(Table13[[#This Row],[New Director2]]="No",0,1)</f>
        <v>0</v>
      </c>
      <c r="L998" t="s">
        <v>16</v>
      </c>
      <c r="M998">
        <f>IF(Table13[[#This Row],[New Music Director]]="No",0,1)</f>
        <v>0</v>
      </c>
      <c r="N998" t="s">
        <v>16</v>
      </c>
      <c r="O998" t="s">
        <v>2541</v>
      </c>
      <c r="P998" t="s">
        <v>1658</v>
      </c>
      <c r="Q998" t="s">
        <v>507</v>
      </c>
      <c r="R998">
        <v>625</v>
      </c>
      <c r="S998" s="2">
        <v>85000000</v>
      </c>
      <c r="T998" s="2">
        <v>52900000</v>
      </c>
      <c r="U998" t="str">
        <f t="shared" si="15"/>
        <v>Flop</v>
      </c>
    </row>
    <row r="999" spans="1:21" x14ac:dyDescent="0.3">
      <c r="A999" t="s">
        <v>2543</v>
      </c>
      <c r="B999">
        <f>IF(Table13[[#This Row],[Release Period2]]="Normal",1,0)</f>
        <v>1</v>
      </c>
      <c r="C999" t="s">
        <v>15</v>
      </c>
      <c r="D999">
        <f>IF(Table13[[#This Row],[Whether Remake]]="No",0,1)</f>
        <v>0</v>
      </c>
      <c r="E999" t="s">
        <v>16</v>
      </c>
      <c r="F999">
        <f>IF(Table13[[#This Row],[Whether Franchise]]="No",0,1)</f>
        <v>0</v>
      </c>
      <c r="G999" t="s">
        <v>16</v>
      </c>
      <c r="H999" t="s">
        <v>24</v>
      </c>
      <c r="I999">
        <f>IF(Table13[[#This Row],[New Actor2]]="No",0,1)</f>
        <v>1</v>
      </c>
      <c r="J999" t="s">
        <v>18</v>
      </c>
      <c r="K999">
        <f>IF(Table13[[#This Row],[New Director2]]="No",0,1)</f>
        <v>1</v>
      </c>
      <c r="L999" t="s">
        <v>18</v>
      </c>
      <c r="M999">
        <f>IF(Table13[[#This Row],[New Music Director]]="No",0,1)</f>
        <v>1</v>
      </c>
      <c r="N999" t="s">
        <v>18</v>
      </c>
      <c r="O999" t="s">
        <v>2544</v>
      </c>
      <c r="P999" t="s">
        <v>2545</v>
      </c>
      <c r="Q999" t="s">
        <v>2546</v>
      </c>
      <c r="R999">
        <v>2</v>
      </c>
      <c r="S999" s="2">
        <v>20000000</v>
      </c>
      <c r="T999" s="2">
        <v>32500</v>
      </c>
      <c r="U999" t="str">
        <f t="shared" si="15"/>
        <v>Flop</v>
      </c>
    </row>
    <row r="1000" spans="1:21" x14ac:dyDescent="0.3">
      <c r="A1000" t="s">
        <v>2547</v>
      </c>
      <c r="B1000">
        <f>IF(Table13[[#This Row],[Release Period2]]="Normal",1,0)</f>
        <v>0</v>
      </c>
      <c r="C1000" t="s">
        <v>23</v>
      </c>
      <c r="D1000">
        <f>IF(Table13[[#This Row],[Whether Remake]]="No",0,1)</f>
        <v>0</v>
      </c>
      <c r="E1000" t="s">
        <v>16</v>
      </c>
      <c r="F1000">
        <f>IF(Table13[[#This Row],[Whether Franchise]]="No",0,1)</f>
        <v>0</v>
      </c>
      <c r="G1000" t="s">
        <v>16</v>
      </c>
      <c r="H1000" t="s">
        <v>24</v>
      </c>
      <c r="I1000">
        <f>IF(Table13[[#This Row],[New Actor2]]="No",0,1)</f>
        <v>0</v>
      </c>
      <c r="J1000" t="s">
        <v>16</v>
      </c>
      <c r="K1000">
        <f>IF(Table13[[#This Row],[New Director2]]="No",0,1)</f>
        <v>1</v>
      </c>
      <c r="L1000" t="s">
        <v>18</v>
      </c>
      <c r="M1000">
        <f>IF(Table13[[#This Row],[New Music Director]]="No",0,1)</f>
        <v>0</v>
      </c>
      <c r="N1000" t="s">
        <v>16</v>
      </c>
      <c r="O1000" t="s">
        <v>2548</v>
      </c>
      <c r="P1000" t="s">
        <v>2549</v>
      </c>
      <c r="Q1000" t="s">
        <v>1573</v>
      </c>
      <c r="R1000">
        <v>30</v>
      </c>
      <c r="S1000" s="2">
        <v>15000000</v>
      </c>
      <c r="T1000" s="2">
        <v>700000</v>
      </c>
      <c r="U1000" t="str">
        <f t="shared" si="15"/>
        <v>Flop</v>
      </c>
    </row>
    <row r="1001" spans="1:21" x14ac:dyDescent="0.3">
      <c r="A1001" t="s">
        <v>2550</v>
      </c>
      <c r="B1001">
        <f>IF(Table13[[#This Row],[Release Period2]]="Normal",1,0)</f>
        <v>0</v>
      </c>
      <c r="C1001" t="s">
        <v>23</v>
      </c>
      <c r="D1001">
        <f>IF(Table13[[#This Row],[Whether Remake]]="No",0,1)</f>
        <v>0</v>
      </c>
      <c r="E1001" t="s">
        <v>16</v>
      </c>
      <c r="F1001">
        <f>IF(Table13[[#This Row],[Whether Franchise]]="No",0,1)</f>
        <v>0</v>
      </c>
      <c r="G1001" t="s">
        <v>16</v>
      </c>
      <c r="H1001" t="s">
        <v>24</v>
      </c>
      <c r="I1001">
        <f>IF(Table13[[#This Row],[New Actor2]]="No",0,1)</f>
        <v>0</v>
      </c>
      <c r="J1001" t="s">
        <v>16</v>
      </c>
      <c r="K1001">
        <f>IF(Table13[[#This Row],[New Director2]]="No",0,1)</f>
        <v>1</v>
      </c>
      <c r="L1001" t="s">
        <v>18</v>
      </c>
      <c r="M1001">
        <f>IF(Table13[[#This Row],[New Music Director]]="No",0,1)</f>
        <v>0</v>
      </c>
      <c r="N1001" t="s">
        <v>16</v>
      </c>
      <c r="O1001" t="s">
        <v>2548</v>
      </c>
      <c r="P1001" t="s">
        <v>2551</v>
      </c>
      <c r="Q1001" t="s">
        <v>1105</v>
      </c>
      <c r="R1001">
        <v>10</v>
      </c>
      <c r="S1001" s="2">
        <v>4500000</v>
      </c>
      <c r="T1001" s="2">
        <v>175000</v>
      </c>
      <c r="U1001" t="str">
        <f t="shared" si="15"/>
        <v>Flop</v>
      </c>
    </row>
    <row r="1002" spans="1:21" x14ac:dyDescent="0.3">
      <c r="A1002" t="s">
        <v>2552</v>
      </c>
      <c r="B1002">
        <f>IF(Table13[[#This Row],[Release Period2]]="Normal",1,0)</f>
        <v>1</v>
      </c>
      <c r="C1002" t="s">
        <v>15</v>
      </c>
      <c r="D1002">
        <f>IF(Table13[[#This Row],[Whether Remake]]="No",0,1)</f>
        <v>0</v>
      </c>
      <c r="E1002" t="s">
        <v>16</v>
      </c>
      <c r="F1002">
        <f>IF(Table13[[#This Row],[Whether Franchise]]="No",0,1)</f>
        <v>0</v>
      </c>
      <c r="G1002" t="s">
        <v>16</v>
      </c>
      <c r="H1002" t="s">
        <v>24</v>
      </c>
      <c r="I1002">
        <f>IF(Table13[[#This Row],[New Actor2]]="No",0,1)</f>
        <v>0</v>
      </c>
      <c r="J1002" t="s">
        <v>16</v>
      </c>
      <c r="K1002">
        <f>IF(Table13[[#This Row],[New Director2]]="No",0,1)</f>
        <v>1</v>
      </c>
      <c r="L1002" t="s">
        <v>18</v>
      </c>
      <c r="M1002">
        <f>IF(Table13[[#This Row],[New Music Director]]="No",0,1)</f>
        <v>1</v>
      </c>
      <c r="N1002" t="s">
        <v>18</v>
      </c>
      <c r="O1002" t="s">
        <v>2553</v>
      </c>
      <c r="P1002" t="s">
        <v>2554</v>
      </c>
      <c r="Q1002" t="s">
        <v>208</v>
      </c>
      <c r="R1002">
        <v>90</v>
      </c>
      <c r="S1002" s="2">
        <v>35000000</v>
      </c>
      <c r="T1002" s="2">
        <v>2000000</v>
      </c>
      <c r="U1002" t="str">
        <f t="shared" si="15"/>
        <v>Flop</v>
      </c>
    </row>
    <row r="1003" spans="1:21" x14ac:dyDescent="0.3">
      <c r="A1003" t="s">
        <v>2555</v>
      </c>
      <c r="B1003">
        <f>IF(Table13[[#This Row],[Release Period2]]="Normal",1,0)</f>
        <v>1</v>
      </c>
      <c r="C1003" t="s">
        <v>15</v>
      </c>
      <c r="D1003">
        <f>IF(Table13[[#This Row],[Whether Remake]]="No",0,1)</f>
        <v>0</v>
      </c>
      <c r="E1003" t="s">
        <v>16</v>
      </c>
      <c r="F1003">
        <f>IF(Table13[[#This Row],[Whether Franchise]]="No",0,1)</f>
        <v>0</v>
      </c>
      <c r="G1003" t="s">
        <v>16</v>
      </c>
      <c r="H1003" t="s">
        <v>38</v>
      </c>
      <c r="I1003">
        <f>IF(Table13[[#This Row],[New Actor2]]="No",0,1)</f>
        <v>0</v>
      </c>
      <c r="J1003" t="s">
        <v>16</v>
      </c>
      <c r="K1003">
        <f>IF(Table13[[#This Row],[New Director2]]="No",0,1)</f>
        <v>1</v>
      </c>
      <c r="L1003" t="s">
        <v>18</v>
      </c>
      <c r="M1003">
        <f>IF(Table13[[#This Row],[New Music Director]]="No",0,1)</f>
        <v>0</v>
      </c>
      <c r="N1003" t="s">
        <v>16</v>
      </c>
      <c r="O1003" t="s">
        <v>2556</v>
      </c>
      <c r="P1003" t="s">
        <v>2557</v>
      </c>
      <c r="Q1003" t="s">
        <v>2558</v>
      </c>
      <c r="R1003">
        <v>2</v>
      </c>
      <c r="S1003" s="2">
        <v>2500000</v>
      </c>
      <c r="T1003" s="2">
        <v>72500</v>
      </c>
      <c r="U1003" t="str">
        <f t="shared" si="15"/>
        <v>Flop</v>
      </c>
    </row>
    <row r="1004" spans="1:21" x14ac:dyDescent="0.3">
      <c r="A1004" t="s">
        <v>2559</v>
      </c>
      <c r="B1004">
        <f>IF(Table13[[#This Row],[Release Period2]]="Normal",1,0)</f>
        <v>1</v>
      </c>
      <c r="C1004" t="s">
        <v>15</v>
      </c>
      <c r="D1004">
        <f>IF(Table13[[#This Row],[Whether Remake]]="No",0,1)</f>
        <v>0</v>
      </c>
      <c r="E1004" t="s">
        <v>16</v>
      </c>
      <c r="F1004">
        <f>IF(Table13[[#This Row],[Whether Franchise]]="No",0,1)</f>
        <v>0</v>
      </c>
      <c r="G1004" t="s">
        <v>16</v>
      </c>
      <c r="H1004" t="s">
        <v>38</v>
      </c>
      <c r="I1004">
        <f>IF(Table13[[#This Row],[New Actor2]]="No",0,1)</f>
        <v>0</v>
      </c>
      <c r="J1004" t="s">
        <v>16</v>
      </c>
      <c r="K1004">
        <f>IF(Table13[[#This Row],[New Director2]]="No",0,1)</f>
        <v>1</v>
      </c>
      <c r="L1004" t="s">
        <v>18</v>
      </c>
      <c r="M1004">
        <f>IF(Table13[[#This Row],[New Music Director]]="No",0,1)</f>
        <v>1</v>
      </c>
      <c r="N1004" t="s">
        <v>18</v>
      </c>
      <c r="O1004" t="s">
        <v>2556</v>
      </c>
      <c r="P1004" t="s">
        <v>2560</v>
      </c>
      <c r="Q1004" t="s">
        <v>2561</v>
      </c>
      <c r="R1004">
        <v>2</v>
      </c>
      <c r="S1004" s="2">
        <v>1500000</v>
      </c>
      <c r="T1004" s="2">
        <v>650000</v>
      </c>
      <c r="U1004" t="str">
        <f t="shared" si="15"/>
        <v>Flop</v>
      </c>
    </row>
    <row r="1005" spans="1:21" x14ac:dyDescent="0.3">
      <c r="A1005" t="s">
        <v>2562</v>
      </c>
      <c r="B1005">
        <f>IF(Table13[[#This Row],[Release Period2]]="Normal",1,0)</f>
        <v>0</v>
      </c>
      <c r="C1005" t="s">
        <v>23</v>
      </c>
      <c r="D1005">
        <f>IF(Table13[[#This Row],[Whether Remake]]="No",0,1)</f>
        <v>0</v>
      </c>
      <c r="E1005" t="s">
        <v>16</v>
      </c>
      <c r="F1005">
        <f>IF(Table13[[#This Row],[Whether Franchise]]="No",0,1)</f>
        <v>0</v>
      </c>
      <c r="G1005" t="s">
        <v>16</v>
      </c>
      <c r="H1005" t="s">
        <v>24</v>
      </c>
      <c r="I1005">
        <f>IF(Table13[[#This Row],[New Actor2]]="No",0,1)</f>
        <v>1</v>
      </c>
      <c r="J1005" t="s">
        <v>18</v>
      </c>
      <c r="K1005">
        <f>IF(Table13[[#This Row],[New Director2]]="No",0,1)</f>
        <v>1</v>
      </c>
      <c r="L1005" t="s">
        <v>18</v>
      </c>
      <c r="M1005">
        <f>IF(Table13[[#This Row],[New Music Director]]="No",0,1)</f>
        <v>0</v>
      </c>
      <c r="N1005" t="s">
        <v>16</v>
      </c>
      <c r="O1005" t="s">
        <v>2563</v>
      </c>
      <c r="P1005" t="s">
        <v>2564</v>
      </c>
      <c r="Q1005" t="s">
        <v>346</v>
      </c>
      <c r="R1005">
        <v>800</v>
      </c>
      <c r="S1005" s="2">
        <v>60000000</v>
      </c>
      <c r="T1005" s="2">
        <v>47100000</v>
      </c>
      <c r="U1005" t="str">
        <f t="shared" si="15"/>
        <v>Average</v>
      </c>
    </row>
    <row r="1006" spans="1:21" x14ac:dyDescent="0.3">
      <c r="A1006" t="s">
        <v>2565</v>
      </c>
      <c r="B1006">
        <f>IF(Table13[[#This Row],[Release Period2]]="Normal",1,0)</f>
        <v>1</v>
      </c>
      <c r="C1006" t="s">
        <v>15</v>
      </c>
      <c r="D1006">
        <f>IF(Table13[[#This Row],[Whether Remake]]="No",0,1)</f>
        <v>0</v>
      </c>
      <c r="E1006" t="s">
        <v>16</v>
      </c>
      <c r="F1006">
        <f>IF(Table13[[#This Row],[Whether Franchise]]="No",0,1)</f>
        <v>0</v>
      </c>
      <c r="G1006" t="s">
        <v>16</v>
      </c>
      <c r="H1006" t="s">
        <v>24</v>
      </c>
      <c r="I1006">
        <f>IF(Table13[[#This Row],[New Actor2]]="No",0,1)</f>
        <v>0</v>
      </c>
      <c r="J1006" t="s">
        <v>16</v>
      </c>
      <c r="K1006">
        <f>IF(Table13[[#This Row],[New Director2]]="No",0,1)</f>
        <v>0</v>
      </c>
      <c r="L1006" t="s">
        <v>16</v>
      </c>
      <c r="M1006">
        <f>IF(Table13[[#This Row],[New Music Director]]="No",0,1)</f>
        <v>0</v>
      </c>
      <c r="N1006" t="s">
        <v>16</v>
      </c>
      <c r="O1006" t="s">
        <v>221</v>
      </c>
      <c r="P1006" t="s">
        <v>2566</v>
      </c>
      <c r="Q1006" t="s">
        <v>2567</v>
      </c>
      <c r="R1006">
        <v>30</v>
      </c>
      <c r="S1006" s="2">
        <v>15000000</v>
      </c>
      <c r="T1006" s="2">
        <v>5000000</v>
      </c>
      <c r="U1006" t="str">
        <f t="shared" si="15"/>
        <v>Flop</v>
      </c>
    </row>
    <row r="1007" spans="1:21" x14ac:dyDescent="0.3">
      <c r="A1007" t="s">
        <v>2568</v>
      </c>
      <c r="B1007">
        <f>IF(Table13[[#This Row],[Release Period2]]="Normal",1,0)</f>
        <v>1</v>
      </c>
      <c r="C1007" t="s">
        <v>15</v>
      </c>
      <c r="D1007">
        <f>IF(Table13[[#This Row],[Whether Remake]]="No",0,1)</f>
        <v>0</v>
      </c>
      <c r="E1007" t="s">
        <v>16</v>
      </c>
      <c r="F1007">
        <f>IF(Table13[[#This Row],[Whether Franchise]]="No",0,1)</f>
        <v>0</v>
      </c>
      <c r="G1007" t="s">
        <v>16</v>
      </c>
      <c r="H1007" t="s">
        <v>24</v>
      </c>
      <c r="I1007">
        <f>IF(Table13[[#This Row],[New Actor2]]="No",0,1)</f>
        <v>0</v>
      </c>
      <c r="J1007" t="s">
        <v>16</v>
      </c>
      <c r="K1007">
        <f>IF(Table13[[#This Row],[New Director2]]="No",0,1)</f>
        <v>1</v>
      </c>
      <c r="L1007" t="s">
        <v>18</v>
      </c>
      <c r="M1007">
        <f>IF(Table13[[#This Row],[New Music Director]]="No",0,1)</f>
        <v>0</v>
      </c>
      <c r="N1007" t="s">
        <v>16</v>
      </c>
      <c r="O1007" t="s">
        <v>221</v>
      </c>
      <c r="P1007" t="s">
        <v>2569</v>
      </c>
      <c r="Q1007" t="s">
        <v>69</v>
      </c>
      <c r="R1007">
        <v>400</v>
      </c>
      <c r="S1007" s="2">
        <v>100000000</v>
      </c>
      <c r="T1007" s="2">
        <v>37500000</v>
      </c>
      <c r="U1007" t="str">
        <f t="shared" si="15"/>
        <v>Flop</v>
      </c>
    </row>
    <row r="1008" spans="1:21" x14ac:dyDescent="0.3">
      <c r="A1008" t="s">
        <v>2570</v>
      </c>
      <c r="B1008">
        <f>IF(Table13[[#This Row],[Release Period2]]="Normal",1,0)</f>
        <v>1</v>
      </c>
      <c r="C1008" t="s">
        <v>15</v>
      </c>
      <c r="D1008">
        <f>IF(Table13[[#This Row],[Whether Remake]]="No",0,1)</f>
        <v>0</v>
      </c>
      <c r="E1008" t="s">
        <v>16</v>
      </c>
      <c r="F1008">
        <f>IF(Table13[[#This Row],[Whether Franchise]]="No",0,1)</f>
        <v>0</v>
      </c>
      <c r="G1008" t="s">
        <v>16</v>
      </c>
      <c r="H1008" t="s">
        <v>42</v>
      </c>
      <c r="I1008">
        <f>IF(Table13[[#This Row],[New Actor2]]="No",0,1)</f>
        <v>0</v>
      </c>
      <c r="J1008" t="s">
        <v>16</v>
      </c>
      <c r="K1008">
        <f>IF(Table13[[#This Row],[New Director2]]="No",0,1)</f>
        <v>1</v>
      </c>
      <c r="L1008" t="s">
        <v>18</v>
      </c>
      <c r="M1008">
        <f>IF(Table13[[#This Row],[New Music Director]]="No",0,1)</f>
        <v>0</v>
      </c>
      <c r="N1008" t="s">
        <v>16</v>
      </c>
      <c r="O1008" t="s">
        <v>221</v>
      </c>
      <c r="P1008" t="s">
        <v>1585</v>
      </c>
      <c r="Q1008" t="s">
        <v>222</v>
      </c>
      <c r="R1008">
        <v>130</v>
      </c>
      <c r="S1008" s="2">
        <v>40000000</v>
      </c>
      <c r="T1008" s="2">
        <v>15600000</v>
      </c>
      <c r="U1008" t="str">
        <f t="shared" si="15"/>
        <v>Flop</v>
      </c>
    </row>
    <row r="1009" spans="1:21" x14ac:dyDescent="0.3">
      <c r="A1009" t="s">
        <v>2571</v>
      </c>
      <c r="B1009">
        <f>IF(Table13[[#This Row],[Release Period2]]="Normal",1,0)</f>
        <v>1</v>
      </c>
      <c r="C1009" t="s">
        <v>15</v>
      </c>
      <c r="D1009">
        <f>IF(Table13[[#This Row],[Whether Remake]]="No",0,1)</f>
        <v>0</v>
      </c>
      <c r="E1009" t="s">
        <v>16</v>
      </c>
      <c r="F1009">
        <f>IF(Table13[[#This Row],[Whether Franchise]]="No",0,1)</f>
        <v>0</v>
      </c>
      <c r="G1009" t="s">
        <v>16</v>
      </c>
      <c r="H1009" t="s">
        <v>42</v>
      </c>
      <c r="I1009">
        <f>IF(Table13[[#This Row],[New Actor2]]="No",0,1)</f>
        <v>0</v>
      </c>
      <c r="J1009" t="s">
        <v>16</v>
      </c>
      <c r="K1009">
        <f>IF(Table13[[#This Row],[New Director2]]="No",0,1)</f>
        <v>1</v>
      </c>
      <c r="L1009" t="s">
        <v>18</v>
      </c>
      <c r="M1009">
        <f>IF(Table13[[#This Row],[New Music Director]]="No",0,1)</f>
        <v>0</v>
      </c>
      <c r="N1009" t="s">
        <v>16</v>
      </c>
      <c r="O1009" t="s">
        <v>221</v>
      </c>
      <c r="P1009" t="s">
        <v>1261</v>
      </c>
      <c r="Q1009" t="s">
        <v>69</v>
      </c>
      <c r="R1009">
        <v>225</v>
      </c>
      <c r="S1009" s="2">
        <v>65000000</v>
      </c>
      <c r="T1009" s="2">
        <v>121890000</v>
      </c>
      <c r="U1009" t="str">
        <f t="shared" si="15"/>
        <v>Hit</v>
      </c>
    </row>
    <row r="1010" spans="1:21" x14ac:dyDescent="0.3">
      <c r="A1010" t="s">
        <v>2572</v>
      </c>
      <c r="B1010">
        <f>IF(Table13[[#This Row],[Release Period2]]="Normal",1,0)</f>
        <v>1</v>
      </c>
      <c r="C1010" t="s">
        <v>15</v>
      </c>
      <c r="D1010">
        <f>IF(Table13[[#This Row],[Whether Remake]]="No",0,1)</f>
        <v>1</v>
      </c>
      <c r="E1010" t="s">
        <v>18</v>
      </c>
      <c r="F1010">
        <f>IF(Table13[[#This Row],[Whether Franchise]]="No",0,1)</f>
        <v>0</v>
      </c>
      <c r="G1010" t="s">
        <v>16</v>
      </c>
      <c r="H1010" t="s">
        <v>24</v>
      </c>
      <c r="I1010">
        <f>IF(Table13[[#This Row],[New Actor2]]="No",0,1)</f>
        <v>0</v>
      </c>
      <c r="J1010" t="s">
        <v>16</v>
      </c>
      <c r="K1010">
        <f>IF(Table13[[#This Row],[New Director2]]="No",0,1)</f>
        <v>0</v>
      </c>
      <c r="L1010" t="s">
        <v>16</v>
      </c>
      <c r="M1010">
        <f>IF(Table13[[#This Row],[New Music Director]]="No",0,1)</f>
        <v>0</v>
      </c>
      <c r="N1010" t="s">
        <v>16</v>
      </c>
      <c r="O1010" t="s">
        <v>221</v>
      </c>
      <c r="P1010" t="s">
        <v>809</v>
      </c>
      <c r="Q1010" t="s">
        <v>1944</v>
      </c>
      <c r="R1010">
        <v>175</v>
      </c>
      <c r="S1010" s="2">
        <v>45000000</v>
      </c>
      <c r="T1010" s="2">
        <v>32400000</v>
      </c>
      <c r="U1010" t="str">
        <f t="shared" si="15"/>
        <v>Flop</v>
      </c>
    </row>
    <row r="1011" spans="1:21" x14ac:dyDescent="0.3">
      <c r="A1011" t="s">
        <v>2573</v>
      </c>
      <c r="B1011">
        <f>IF(Table13[[#This Row],[Release Period2]]="Normal",1,0)</f>
        <v>0</v>
      </c>
      <c r="C1011" t="s">
        <v>23</v>
      </c>
      <c r="D1011">
        <f>IF(Table13[[#This Row],[Whether Remake]]="No",0,1)</f>
        <v>0</v>
      </c>
      <c r="E1011" t="s">
        <v>16</v>
      </c>
      <c r="F1011">
        <f>IF(Table13[[#This Row],[Whether Franchise]]="No",0,1)</f>
        <v>0</v>
      </c>
      <c r="G1011" t="s">
        <v>16</v>
      </c>
      <c r="H1011" t="s">
        <v>24</v>
      </c>
      <c r="I1011">
        <f>IF(Table13[[#This Row],[New Actor2]]="No",0,1)</f>
        <v>0</v>
      </c>
      <c r="J1011" t="s">
        <v>16</v>
      </c>
      <c r="K1011">
        <f>IF(Table13[[#This Row],[New Director2]]="No",0,1)</f>
        <v>1</v>
      </c>
      <c r="L1011" t="s">
        <v>18</v>
      </c>
      <c r="M1011">
        <f>IF(Table13[[#This Row],[New Music Director]]="No",0,1)</f>
        <v>0</v>
      </c>
      <c r="N1011" t="s">
        <v>16</v>
      </c>
      <c r="O1011" t="s">
        <v>221</v>
      </c>
      <c r="P1011" t="s">
        <v>2574</v>
      </c>
      <c r="Q1011" t="s">
        <v>2575</v>
      </c>
      <c r="R1011">
        <v>8</v>
      </c>
      <c r="S1011" s="2">
        <v>10000000</v>
      </c>
      <c r="T1011" s="2">
        <v>2450000</v>
      </c>
      <c r="U1011" t="str">
        <f t="shared" si="15"/>
        <v>Flop</v>
      </c>
    </row>
    <row r="1012" spans="1:21" x14ac:dyDescent="0.3">
      <c r="A1012" t="s">
        <v>2576</v>
      </c>
      <c r="B1012">
        <f>IF(Table13[[#This Row],[Release Period2]]="Normal",1,0)</f>
        <v>1</v>
      </c>
      <c r="C1012" t="s">
        <v>15</v>
      </c>
      <c r="D1012">
        <f>IF(Table13[[#This Row],[Whether Remake]]="No",0,1)</f>
        <v>0</v>
      </c>
      <c r="E1012" t="s">
        <v>16</v>
      </c>
      <c r="F1012">
        <f>IF(Table13[[#This Row],[Whether Franchise]]="No",0,1)</f>
        <v>0</v>
      </c>
      <c r="G1012" t="s">
        <v>16</v>
      </c>
      <c r="H1012" t="s">
        <v>42</v>
      </c>
      <c r="I1012">
        <f>IF(Table13[[#This Row],[New Actor2]]="No",0,1)</f>
        <v>0</v>
      </c>
      <c r="J1012" t="s">
        <v>16</v>
      </c>
      <c r="K1012">
        <f>IF(Table13[[#This Row],[New Director2]]="No",0,1)</f>
        <v>1</v>
      </c>
      <c r="L1012" t="s">
        <v>18</v>
      </c>
      <c r="M1012">
        <f>IF(Table13[[#This Row],[New Music Director]]="No",0,1)</f>
        <v>1</v>
      </c>
      <c r="N1012" t="s">
        <v>18</v>
      </c>
      <c r="O1012" t="s">
        <v>2577</v>
      </c>
      <c r="P1012" t="s">
        <v>2578</v>
      </c>
      <c r="Q1012" t="s">
        <v>706</v>
      </c>
      <c r="R1012">
        <v>325</v>
      </c>
      <c r="S1012" s="2">
        <v>100000000</v>
      </c>
      <c r="T1012" s="2">
        <v>52700000</v>
      </c>
      <c r="U1012" t="str">
        <f t="shared" si="15"/>
        <v>Flop</v>
      </c>
    </row>
    <row r="1013" spans="1:21" x14ac:dyDescent="0.3">
      <c r="A1013" t="s">
        <v>2579</v>
      </c>
      <c r="B1013">
        <f>IF(Table13[[#This Row],[Release Period2]]="Normal",1,0)</f>
        <v>1</v>
      </c>
      <c r="C1013" t="s">
        <v>15</v>
      </c>
      <c r="D1013">
        <f>IF(Table13[[#This Row],[Whether Remake]]="No",0,1)</f>
        <v>0</v>
      </c>
      <c r="E1013" t="s">
        <v>16</v>
      </c>
      <c r="F1013">
        <f>IF(Table13[[#This Row],[Whether Franchise]]="No",0,1)</f>
        <v>0</v>
      </c>
      <c r="G1013" t="s">
        <v>16</v>
      </c>
      <c r="H1013" t="s">
        <v>29</v>
      </c>
      <c r="I1013">
        <f>IF(Table13[[#This Row],[New Actor2]]="No",0,1)</f>
        <v>0</v>
      </c>
      <c r="J1013" t="s">
        <v>16</v>
      </c>
      <c r="K1013">
        <f>IF(Table13[[#This Row],[New Director2]]="No",0,1)</f>
        <v>1</v>
      </c>
      <c r="L1013" t="s">
        <v>18</v>
      </c>
      <c r="M1013">
        <f>IF(Table13[[#This Row],[New Music Director]]="No",0,1)</f>
        <v>0</v>
      </c>
      <c r="N1013" t="s">
        <v>16</v>
      </c>
      <c r="O1013" t="s">
        <v>2577</v>
      </c>
      <c r="P1013" t="s">
        <v>2580</v>
      </c>
      <c r="Q1013" t="s">
        <v>69</v>
      </c>
      <c r="R1013">
        <v>190</v>
      </c>
      <c r="S1013" s="2">
        <v>62500000</v>
      </c>
      <c r="T1013" s="2">
        <v>17822500</v>
      </c>
      <c r="U1013" t="str">
        <f t="shared" si="15"/>
        <v>Flop</v>
      </c>
    </row>
    <row r="1014" spans="1:21" x14ac:dyDescent="0.3">
      <c r="A1014" t="s">
        <v>2581</v>
      </c>
      <c r="B1014">
        <f>IF(Table13[[#This Row],[Release Period2]]="Normal",1,0)</f>
        <v>1</v>
      </c>
      <c r="C1014" t="s">
        <v>15</v>
      </c>
      <c r="D1014">
        <f>IF(Table13[[#This Row],[Whether Remake]]="No",0,1)</f>
        <v>0</v>
      </c>
      <c r="E1014" t="s">
        <v>16</v>
      </c>
      <c r="F1014">
        <f>IF(Table13[[#This Row],[Whether Franchise]]="No",0,1)</f>
        <v>0</v>
      </c>
      <c r="G1014" t="s">
        <v>16</v>
      </c>
      <c r="H1014" t="s">
        <v>24</v>
      </c>
      <c r="I1014">
        <f>IF(Table13[[#This Row],[New Actor2]]="No",0,1)</f>
        <v>0</v>
      </c>
      <c r="J1014" t="s">
        <v>16</v>
      </c>
      <c r="K1014">
        <f>IF(Table13[[#This Row],[New Director2]]="No",0,1)</f>
        <v>1</v>
      </c>
      <c r="L1014" t="s">
        <v>18</v>
      </c>
      <c r="M1014">
        <f>IF(Table13[[#This Row],[New Music Director]]="No",0,1)</f>
        <v>1</v>
      </c>
      <c r="N1014" t="s">
        <v>18</v>
      </c>
      <c r="O1014" t="s">
        <v>2577</v>
      </c>
      <c r="P1014" t="s">
        <v>2582</v>
      </c>
      <c r="Q1014" t="s">
        <v>2583</v>
      </c>
      <c r="R1014">
        <v>65</v>
      </c>
      <c r="S1014" s="2">
        <v>17500000</v>
      </c>
      <c r="T1014" s="2">
        <v>900000</v>
      </c>
      <c r="U1014" t="str">
        <f t="shared" si="15"/>
        <v>Flop</v>
      </c>
    </row>
    <row r="1015" spans="1:21" x14ac:dyDescent="0.3">
      <c r="A1015" t="s">
        <v>2584</v>
      </c>
      <c r="B1015">
        <f>IF(Table13[[#This Row],[Release Period2]]="Normal",1,0)</f>
        <v>1</v>
      </c>
      <c r="C1015" t="s">
        <v>15</v>
      </c>
      <c r="D1015">
        <f>IF(Table13[[#This Row],[Whether Remake]]="No",0,1)</f>
        <v>0</v>
      </c>
      <c r="E1015" t="s">
        <v>16</v>
      </c>
      <c r="F1015">
        <f>IF(Table13[[#This Row],[Whether Franchise]]="No",0,1)</f>
        <v>1</v>
      </c>
      <c r="G1015" t="s">
        <v>18</v>
      </c>
      <c r="H1015" t="s">
        <v>421</v>
      </c>
      <c r="I1015">
        <f>IF(Table13[[#This Row],[New Actor2]]="No",0,1)</f>
        <v>1</v>
      </c>
      <c r="J1015" t="s">
        <v>18</v>
      </c>
      <c r="K1015">
        <f>IF(Table13[[#This Row],[New Director2]]="No",0,1)</f>
        <v>0</v>
      </c>
      <c r="L1015" t="s">
        <v>16</v>
      </c>
      <c r="M1015">
        <f>IF(Table13[[#This Row],[New Music Director]]="No",0,1)</f>
        <v>0</v>
      </c>
      <c r="N1015" t="s">
        <v>16</v>
      </c>
      <c r="O1015" t="s">
        <v>2585</v>
      </c>
      <c r="P1015" t="s">
        <v>281</v>
      </c>
      <c r="Q1015" t="s">
        <v>1593</v>
      </c>
      <c r="R1015">
        <v>50</v>
      </c>
      <c r="S1015" s="2">
        <v>32500000</v>
      </c>
      <c r="T1015" s="2">
        <v>2300000</v>
      </c>
      <c r="U1015" t="str">
        <f t="shared" si="15"/>
        <v>Flop</v>
      </c>
    </row>
    <row r="1016" spans="1:21" x14ac:dyDescent="0.3">
      <c r="A1016" t="s">
        <v>2586</v>
      </c>
      <c r="B1016">
        <f>IF(Table13[[#This Row],[Release Period2]]="Normal",1,0)</f>
        <v>1</v>
      </c>
      <c r="C1016" t="s">
        <v>15</v>
      </c>
      <c r="D1016">
        <f>IF(Table13[[#This Row],[Whether Remake]]="No",0,1)</f>
        <v>0</v>
      </c>
      <c r="E1016" t="s">
        <v>16</v>
      </c>
      <c r="F1016">
        <f>IF(Table13[[#This Row],[Whether Franchise]]="No",0,1)</f>
        <v>0</v>
      </c>
      <c r="G1016" t="s">
        <v>16</v>
      </c>
      <c r="H1016" t="s">
        <v>29</v>
      </c>
      <c r="I1016">
        <f>IF(Table13[[#This Row],[New Actor2]]="No",0,1)</f>
        <v>0</v>
      </c>
      <c r="J1016" t="s">
        <v>16</v>
      </c>
      <c r="K1016">
        <f>IF(Table13[[#This Row],[New Director2]]="No",0,1)</f>
        <v>1</v>
      </c>
      <c r="L1016" t="s">
        <v>18</v>
      </c>
      <c r="M1016">
        <f>IF(Table13[[#This Row],[New Music Director]]="No",0,1)</f>
        <v>1</v>
      </c>
      <c r="N1016" t="s">
        <v>18</v>
      </c>
      <c r="O1016" t="s">
        <v>2587</v>
      </c>
      <c r="P1016" t="s">
        <v>2588</v>
      </c>
      <c r="Q1016" t="s">
        <v>2589</v>
      </c>
      <c r="R1016">
        <v>1</v>
      </c>
      <c r="S1016" s="2">
        <v>8500000</v>
      </c>
      <c r="T1016" s="2">
        <v>1750000</v>
      </c>
      <c r="U1016" t="str">
        <f t="shared" si="15"/>
        <v>Flop</v>
      </c>
    </row>
    <row r="1017" spans="1:21" x14ac:dyDescent="0.3">
      <c r="A1017" t="s">
        <v>2590</v>
      </c>
      <c r="B1017">
        <f>IF(Table13[[#This Row],[Release Period2]]="Normal",1,0)</f>
        <v>1</v>
      </c>
      <c r="C1017" t="s">
        <v>15</v>
      </c>
      <c r="D1017">
        <f>IF(Table13[[#This Row],[Whether Remake]]="No",0,1)</f>
        <v>0</v>
      </c>
      <c r="E1017" t="s">
        <v>16</v>
      </c>
      <c r="F1017">
        <f>IF(Table13[[#This Row],[Whether Franchise]]="No",0,1)</f>
        <v>0</v>
      </c>
      <c r="G1017" t="s">
        <v>16</v>
      </c>
      <c r="H1017" t="s">
        <v>24</v>
      </c>
      <c r="I1017">
        <f>IF(Table13[[#This Row],[New Actor2]]="No",0,1)</f>
        <v>0</v>
      </c>
      <c r="J1017" t="s">
        <v>16</v>
      </c>
      <c r="K1017">
        <f>IF(Table13[[#This Row],[New Director2]]="No",0,1)</f>
        <v>1</v>
      </c>
      <c r="L1017" t="s">
        <v>18</v>
      </c>
      <c r="M1017">
        <f>IF(Table13[[#This Row],[New Music Director]]="No",0,1)</f>
        <v>0</v>
      </c>
      <c r="N1017" t="s">
        <v>16</v>
      </c>
      <c r="O1017" t="s">
        <v>2587</v>
      </c>
      <c r="P1017" t="s">
        <v>2591</v>
      </c>
      <c r="Q1017" t="s">
        <v>849</v>
      </c>
      <c r="R1017">
        <v>10</v>
      </c>
      <c r="S1017" s="2">
        <v>6000000</v>
      </c>
      <c r="T1017" s="2">
        <v>2700000</v>
      </c>
      <c r="U1017" t="str">
        <f t="shared" si="15"/>
        <v>Flop</v>
      </c>
    </row>
    <row r="1018" spans="1:21" x14ac:dyDescent="0.3">
      <c r="A1018" t="s">
        <v>2592</v>
      </c>
      <c r="B1018">
        <f>IF(Table13[[#This Row],[Release Period2]]="Normal",1,0)</f>
        <v>1</v>
      </c>
      <c r="C1018" t="s">
        <v>15</v>
      </c>
      <c r="D1018">
        <f>IF(Table13[[#This Row],[Whether Remake]]="No",0,1)</f>
        <v>0</v>
      </c>
      <c r="E1018" t="s">
        <v>16</v>
      </c>
      <c r="F1018">
        <f>IF(Table13[[#This Row],[Whether Franchise]]="No",0,1)</f>
        <v>0</v>
      </c>
      <c r="G1018" t="s">
        <v>16</v>
      </c>
      <c r="H1018" t="s">
        <v>42</v>
      </c>
      <c r="I1018">
        <f>IF(Table13[[#This Row],[New Actor2]]="No",0,1)</f>
        <v>0</v>
      </c>
      <c r="J1018" t="s">
        <v>16</v>
      </c>
      <c r="K1018">
        <f>IF(Table13[[#This Row],[New Director2]]="No",0,1)</f>
        <v>0</v>
      </c>
      <c r="L1018" t="s">
        <v>16</v>
      </c>
      <c r="M1018">
        <f>IF(Table13[[#This Row],[New Music Director]]="No",0,1)</f>
        <v>0</v>
      </c>
      <c r="N1018" t="s">
        <v>16</v>
      </c>
      <c r="O1018" t="s">
        <v>2587</v>
      </c>
      <c r="P1018" t="s">
        <v>2407</v>
      </c>
      <c r="Q1018" t="s">
        <v>2408</v>
      </c>
      <c r="R1018">
        <v>70</v>
      </c>
      <c r="S1018" s="2">
        <v>17500000</v>
      </c>
      <c r="T1018" s="2">
        <v>6700000</v>
      </c>
      <c r="U1018" t="str">
        <f t="shared" si="15"/>
        <v>Flop</v>
      </c>
    </row>
    <row r="1019" spans="1:21" x14ac:dyDescent="0.3">
      <c r="A1019" t="s">
        <v>2593</v>
      </c>
      <c r="B1019">
        <f>IF(Table13[[#This Row],[Release Period2]]="Normal",1,0)</f>
        <v>0</v>
      </c>
      <c r="C1019" t="s">
        <v>23</v>
      </c>
      <c r="D1019">
        <f>IF(Table13[[#This Row],[Whether Remake]]="No",0,1)</f>
        <v>0</v>
      </c>
      <c r="E1019" t="s">
        <v>16</v>
      </c>
      <c r="F1019">
        <f>IF(Table13[[#This Row],[Whether Franchise]]="No",0,1)</f>
        <v>1</v>
      </c>
      <c r="G1019" t="s">
        <v>18</v>
      </c>
      <c r="H1019" t="s">
        <v>42</v>
      </c>
      <c r="I1019">
        <f>IF(Table13[[#This Row],[New Actor2]]="No",0,1)</f>
        <v>0</v>
      </c>
      <c r="J1019" t="s">
        <v>16</v>
      </c>
      <c r="K1019">
        <f>IF(Table13[[#This Row],[New Director2]]="No",0,1)</f>
        <v>0</v>
      </c>
      <c r="L1019" t="s">
        <v>16</v>
      </c>
      <c r="M1019">
        <f>IF(Table13[[#This Row],[New Music Director]]="No",0,1)</f>
        <v>0</v>
      </c>
      <c r="N1019" t="s">
        <v>16</v>
      </c>
      <c r="O1019" t="s">
        <v>2587</v>
      </c>
      <c r="P1019" t="s">
        <v>2407</v>
      </c>
      <c r="Q1019" t="s">
        <v>2594</v>
      </c>
      <c r="R1019">
        <v>60</v>
      </c>
      <c r="S1019" s="2">
        <v>20000000</v>
      </c>
      <c r="T1019" s="2">
        <v>3000000</v>
      </c>
      <c r="U1019" t="str">
        <f t="shared" si="15"/>
        <v>Flop</v>
      </c>
    </row>
    <row r="1020" spans="1:21" x14ac:dyDescent="0.3">
      <c r="A1020" t="s">
        <v>2595</v>
      </c>
      <c r="B1020">
        <f>IF(Table13[[#This Row],[Release Period2]]="Normal",1,0)</f>
        <v>0</v>
      </c>
      <c r="C1020" t="s">
        <v>23</v>
      </c>
      <c r="D1020">
        <f>IF(Table13[[#This Row],[Whether Remake]]="No",0,1)</f>
        <v>0</v>
      </c>
      <c r="E1020" t="s">
        <v>16</v>
      </c>
      <c r="F1020">
        <f>IF(Table13[[#This Row],[Whether Franchise]]="No",0,1)</f>
        <v>0</v>
      </c>
      <c r="G1020" t="s">
        <v>16</v>
      </c>
      <c r="H1020" t="s">
        <v>24</v>
      </c>
      <c r="I1020">
        <f>IF(Table13[[#This Row],[New Actor2]]="No",0,1)</f>
        <v>0</v>
      </c>
      <c r="J1020" t="s">
        <v>16</v>
      </c>
      <c r="K1020">
        <f>IF(Table13[[#This Row],[New Director2]]="No",0,1)</f>
        <v>1</v>
      </c>
      <c r="L1020" t="s">
        <v>18</v>
      </c>
      <c r="M1020">
        <f>IF(Table13[[#This Row],[New Music Director]]="No",0,1)</f>
        <v>1</v>
      </c>
      <c r="N1020" t="s">
        <v>18</v>
      </c>
      <c r="O1020" t="s">
        <v>2587</v>
      </c>
      <c r="P1020" t="s">
        <v>2596</v>
      </c>
      <c r="Q1020" t="s">
        <v>2597</v>
      </c>
      <c r="R1020">
        <v>10</v>
      </c>
      <c r="S1020" s="2">
        <v>6000000</v>
      </c>
      <c r="T1020" s="2">
        <v>155000</v>
      </c>
      <c r="U1020" t="str">
        <f t="shared" si="15"/>
        <v>Flop</v>
      </c>
    </row>
    <row r="1021" spans="1:21" x14ac:dyDescent="0.3">
      <c r="A1021" t="s">
        <v>2598</v>
      </c>
      <c r="B1021">
        <f>IF(Table13[[#This Row],[Release Period2]]="Normal",1,0)</f>
        <v>1</v>
      </c>
      <c r="C1021" t="s">
        <v>15</v>
      </c>
      <c r="D1021">
        <f>IF(Table13[[#This Row],[Whether Remake]]="No",0,1)</f>
        <v>0</v>
      </c>
      <c r="E1021" t="s">
        <v>16</v>
      </c>
      <c r="F1021">
        <f>IF(Table13[[#This Row],[Whether Franchise]]="No",0,1)</f>
        <v>0</v>
      </c>
      <c r="G1021" t="s">
        <v>16</v>
      </c>
      <c r="H1021" t="s">
        <v>55</v>
      </c>
      <c r="I1021">
        <f>IF(Table13[[#This Row],[New Actor2]]="No",0,1)</f>
        <v>1</v>
      </c>
      <c r="J1021" t="s">
        <v>18</v>
      </c>
      <c r="K1021">
        <f>IF(Table13[[#This Row],[New Director2]]="No",0,1)</f>
        <v>1</v>
      </c>
      <c r="L1021" t="s">
        <v>18</v>
      </c>
      <c r="M1021">
        <f>IF(Table13[[#This Row],[New Music Director]]="No",0,1)</f>
        <v>0</v>
      </c>
      <c r="N1021" t="s">
        <v>16</v>
      </c>
      <c r="O1021" t="s">
        <v>2599</v>
      </c>
      <c r="P1021" t="s">
        <v>2600</v>
      </c>
      <c r="Q1021" t="s">
        <v>1632</v>
      </c>
      <c r="R1021">
        <v>20</v>
      </c>
      <c r="S1021" s="2">
        <v>17500000</v>
      </c>
      <c r="T1021" s="2">
        <v>2525000</v>
      </c>
      <c r="U1021" t="str">
        <f t="shared" si="15"/>
        <v>Flop</v>
      </c>
    </row>
    <row r="1022" spans="1:21" x14ac:dyDescent="0.3">
      <c r="A1022" t="s">
        <v>2601</v>
      </c>
      <c r="B1022">
        <f>IF(Table13[[#This Row],[Release Period2]]="Normal",1,0)</f>
        <v>1</v>
      </c>
      <c r="C1022" t="s">
        <v>15</v>
      </c>
      <c r="D1022">
        <f>IF(Table13[[#This Row],[Whether Remake]]="No",0,1)</f>
        <v>0</v>
      </c>
      <c r="E1022" t="s">
        <v>16</v>
      </c>
      <c r="F1022">
        <f>IF(Table13[[#This Row],[Whether Franchise]]="No",0,1)</f>
        <v>0</v>
      </c>
      <c r="G1022" t="s">
        <v>16</v>
      </c>
      <c r="H1022" t="s">
        <v>55</v>
      </c>
      <c r="I1022">
        <f>IF(Table13[[#This Row],[New Actor2]]="No",0,1)</f>
        <v>1</v>
      </c>
      <c r="J1022" t="s">
        <v>18</v>
      </c>
      <c r="K1022">
        <f>IF(Table13[[#This Row],[New Director2]]="No",0,1)</f>
        <v>1</v>
      </c>
      <c r="L1022" t="s">
        <v>18</v>
      </c>
      <c r="M1022">
        <f>IF(Table13[[#This Row],[New Music Director]]="No",0,1)</f>
        <v>1</v>
      </c>
      <c r="N1022" t="s">
        <v>18</v>
      </c>
      <c r="O1022" t="s">
        <v>2602</v>
      </c>
      <c r="P1022" t="s">
        <v>2603</v>
      </c>
      <c r="Q1022" t="s">
        <v>2604</v>
      </c>
      <c r="R1022">
        <v>10</v>
      </c>
      <c r="S1022" s="2">
        <v>2500000</v>
      </c>
      <c r="T1022" s="2">
        <v>225000</v>
      </c>
      <c r="U1022" t="str">
        <f t="shared" si="15"/>
        <v>Flop</v>
      </c>
    </row>
    <row r="1023" spans="1:21" x14ac:dyDescent="0.3">
      <c r="A1023" t="s">
        <v>2605</v>
      </c>
      <c r="B1023">
        <f>IF(Table13[[#This Row],[Release Period2]]="Normal",1,0)</f>
        <v>1</v>
      </c>
      <c r="C1023" t="s">
        <v>15</v>
      </c>
      <c r="D1023">
        <f>IF(Table13[[#This Row],[Whether Remake]]="No",0,1)</f>
        <v>0</v>
      </c>
      <c r="E1023" t="s">
        <v>16</v>
      </c>
      <c r="F1023">
        <f>IF(Table13[[#This Row],[Whether Franchise]]="No",0,1)</f>
        <v>0</v>
      </c>
      <c r="G1023" t="s">
        <v>16</v>
      </c>
      <c r="H1023" t="s">
        <v>29</v>
      </c>
      <c r="I1023">
        <f>IF(Table13[[#This Row],[New Actor2]]="No",0,1)</f>
        <v>0</v>
      </c>
      <c r="J1023" t="s">
        <v>16</v>
      </c>
      <c r="K1023">
        <f>IF(Table13[[#This Row],[New Director2]]="No",0,1)</f>
        <v>0</v>
      </c>
      <c r="L1023" t="s">
        <v>16</v>
      </c>
      <c r="M1023">
        <f>IF(Table13[[#This Row],[New Music Director]]="No",0,1)</f>
        <v>1</v>
      </c>
      <c r="N1023" t="s">
        <v>18</v>
      </c>
      <c r="O1023" t="s">
        <v>2606</v>
      </c>
      <c r="P1023" t="s">
        <v>2438</v>
      </c>
      <c r="Q1023" t="s">
        <v>2607</v>
      </c>
      <c r="R1023">
        <v>5</v>
      </c>
      <c r="S1023" s="2">
        <v>15000000</v>
      </c>
      <c r="T1023" s="2">
        <v>675000</v>
      </c>
      <c r="U1023" t="str">
        <f t="shared" si="15"/>
        <v>Flop</v>
      </c>
    </row>
    <row r="1024" spans="1:21" x14ac:dyDescent="0.3">
      <c r="A1024" t="s">
        <v>2608</v>
      </c>
      <c r="B1024">
        <f>IF(Table13[[#This Row],[Release Period2]]="Normal",1,0)</f>
        <v>1</v>
      </c>
      <c r="C1024" t="s">
        <v>15</v>
      </c>
      <c r="D1024">
        <f>IF(Table13[[#This Row],[Whether Remake]]="No",0,1)</f>
        <v>0</v>
      </c>
      <c r="E1024" t="s">
        <v>16</v>
      </c>
      <c r="F1024">
        <f>IF(Table13[[#This Row],[Whether Franchise]]="No",0,1)</f>
        <v>0</v>
      </c>
      <c r="G1024" t="s">
        <v>16</v>
      </c>
      <c r="H1024" t="s">
        <v>24</v>
      </c>
      <c r="I1024">
        <f>IF(Table13[[#This Row],[New Actor2]]="No",0,1)</f>
        <v>0</v>
      </c>
      <c r="J1024" t="s">
        <v>16</v>
      </c>
      <c r="K1024">
        <f>IF(Table13[[#This Row],[New Director2]]="No",0,1)</f>
        <v>1</v>
      </c>
      <c r="L1024" t="s">
        <v>18</v>
      </c>
      <c r="M1024">
        <f>IF(Table13[[#This Row],[New Music Director]]="No",0,1)</f>
        <v>1</v>
      </c>
      <c r="N1024" t="s">
        <v>18</v>
      </c>
      <c r="O1024" t="s">
        <v>2609</v>
      </c>
      <c r="P1024" t="s">
        <v>557</v>
      </c>
      <c r="Q1024" t="s">
        <v>2610</v>
      </c>
      <c r="R1024">
        <v>15</v>
      </c>
      <c r="S1024" s="2">
        <v>6000000</v>
      </c>
      <c r="T1024" s="2">
        <v>3300000</v>
      </c>
      <c r="U1024" t="str">
        <f t="shared" si="15"/>
        <v>Flop</v>
      </c>
    </row>
    <row r="1025" spans="1:21" x14ac:dyDescent="0.3">
      <c r="A1025" t="s">
        <v>2611</v>
      </c>
      <c r="B1025">
        <f>IF(Table13[[#This Row],[Release Period2]]="Normal",1,0)</f>
        <v>1</v>
      </c>
      <c r="C1025" t="s">
        <v>15</v>
      </c>
      <c r="D1025">
        <f>IF(Table13[[#This Row],[Whether Remake]]="No",0,1)</f>
        <v>0</v>
      </c>
      <c r="E1025" t="s">
        <v>16</v>
      </c>
      <c r="F1025">
        <f>IF(Table13[[#This Row],[Whether Franchise]]="No",0,1)</f>
        <v>0</v>
      </c>
      <c r="G1025" t="s">
        <v>16</v>
      </c>
      <c r="H1025" t="s">
        <v>38</v>
      </c>
      <c r="I1025">
        <f>IF(Table13[[#This Row],[New Actor2]]="No",0,1)</f>
        <v>1</v>
      </c>
      <c r="J1025" t="s">
        <v>18</v>
      </c>
      <c r="K1025">
        <f>IF(Table13[[#This Row],[New Director2]]="No",0,1)</f>
        <v>1</v>
      </c>
      <c r="L1025" t="s">
        <v>18</v>
      </c>
      <c r="M1025">
        <f>IF(Table13[[#This Row],[New Music Director]]="No",0,1)</f>
        <v>1</v>
      </c>
      <c r="N1025" t="s">
        <v>18</v>
      </c>
      <c r="O1025" t="s">
        <v>2612</v>
      </c>
      <c r="P1025" t="s">
        <v>257</v>
      </c>
      <c r="Q1025" t="s">
        <v>2613</v>
      </c>
      <c r="R1025">
        <v>2</v>
      </c>
      <c r="S1025" s="2">
        <v>1500000</v>
      </c>
      <c r="T1025" s="2">
        <v>450000</v>
      </c>
      <c r="U1025" t="str">
        <f t="shared" si="15"/>
        <v>Flop</v>
      </c>
    </row>
    <row r="1026" spans="1:21" x14ac:dyDescent="0.3">
      <c r="A1026" t="s">
        <v>2614</v>
      </c>
      <c r="B1026">
        <f>IF(Table13[[#This Row],[Release Period2]]="Normal",1,0)</f>
        <v>1</v>
      </c>
      <c r="C1026" t="s">
        <v>15</v>
      </c>
      <c r="D1026">
        <f>IF(Table13[[#This Row],[Whether Remake]]="No",0,1)</f>
        <v>0</v>
      </c>
      <c r="E1026" t="s">
        <v>16</v>
      </c>
      <c r="F1026">
        <f>IF(Table13[[#This Row],[Whether Franchise]]="No",0,1)</f>
        <v>0</v>
      </c>
      <c r="G1026" t="s">
        <v>16</v>
      </c>
      <c r="H1026" t="s">
        <v>38</v>
      </c>
      <c r="I1026">
        <f>IF(Table13[[#This Row],[New Actor2]]="No",0,1)</f>
        <v>1</v>
      </c>
      <c r="J1026" t="s">
        <v>18</v>
      </c>
      <c r="K1026">
        <f>IF(Table13[[#This Row],[New Director2]]="No",0,1)</f>
        <v>1</v>
      </c>
      <c r="L1026" t="s">
        <v>18</v>
      </c>
      <c r="M1026">
        <f>IF(Table13[[#This Row],[New Music Director]]="No",0,1)</f>
        <v>1</v>
      </c>
      <c r="N1026" t="s">
        <v>18</v>
      </c>
      <c r="O1026" t="s">
        <v>2612</v>
      </c>
      <c r="P1026" t="s">
        <v>257</v>
      </c>
      <c r="Q1026" t="s">
        <v>2613</v>
      </c>
      <c r="R1026">
        <v>1</v>
      </c>
      <c r="S1026" s="2">
        <v>1500000</v>
      </c>
      <c r="T1026" s="2">
        <v>800000</v>
      </c>
      <c r="U1026" t="str">
        <f t="shared" ref="U1026:U1089" si="16">IF(T1026 &gt;= 2*S1026, "Blockbuster", IF(T1026 &gt;= S1026, "Hit", IF(T1026 &gt;= 0.75*S1026, "Average", "Flop")))</f>
        <v>Flop</v>
      </c>
    </row>
    <row r="1027" spans="1:21" x14ac:dyDescent="0.3">
      <c r="A1027" t="s">
        <v>2615</v>
      </c>
      <c r="B1027">
        <f>IF(Table13[[#This Row],[Release Period2]]="Normal",1,0)</f>
        <v>1</v>
      </c>
      <c r="C1027" t="s">
        <v>15</v>
      </c>
      <c r="D1027">
        <f>IF(Table13[[#This Row],[Whether Remake]]="No",0,1)</f>
        <v>0</v>
      </c>
      <c r="E1027" t="s">
        <v>16</v>
      </c>
      <c r="F1027">
        <f>IF(Table13[[#This Row],[Whether Franchise]]="No",0,1)</f>
        <v>0</v>
      </c>
      <c r="G1027" t="s">
        <v>16</v>
      </c>
      <c r="H1027" t="s">
        <v>17</v>
      </c>
      <c r="I1027">
        <f>IF(Table13[[#This Row],[New Actor2]]="No",0,1)</f>
        <v>0</v>
      </c>
      <c r="J1027" t="s">
        <v>16</v>
      </c>
      <c r="K1027">
        <f>IF(Table13[[#This Row],[New Director2]]="No",0,1)</f>
        <v>1</v>
      </c>
      <c r="L1027" t="s">
        <v>18</v>
      </c>
      <c r="M1027">
        <f>IF(Table13[[#This Row],[New Music Director]]="No",0,1)</f>
        <v>0</v>
      </c>
      <c r="N1027" t="s">
        <v>16</v>
      </c>
      <c r="O1027" t="s">
        <v>2616</v>
      </c>
      <c r="P1027" t="s">
        <v>2617</v>
      </c>
      <c r="Q1027" t="s">
        <v>2618</v>
      </c>
      <c r="R1027">
        <v>5</v>
      </c>
      <c r="S1027" s="2">
        <v>10000000</v>
      </c>
      <c r="T1027" s="2">
        <v>50000</v>
      </c>
      <c r="U1027" t="str">
        <f t="shared" si="16"/>
        <v>Flop</v>
      </c>
    </row>
    <row r="1028" spans="1:21" x14ac:dyDescent="0.3">
      <c r="A1028" t="s">
        <v>2619</v>
      </c>
      <c r="B1028">
        <f>IF(Table13[[#This Row],[Release Period2]]="Normal",1,0)</f>
        <v>1</v>
      </c>
      <c r="C1028" t="s">
        <v>15</v>
      </c>
      <c r="D1028">
        <f>IF(Table13[[#This Row],[Whether Remake]]="No",0,1)</f>
        <v>0</v>
      </c>
      <c r="E1028" t="s">
        <v>16</v>
      </c>
      <c r="F1028">
        <f>IF(Table13[[#This Row],[Whether Franchise]]="No",0,1)</f>
        <v>0</v>
      </c>
      <c r="G1028" t="s">
        <v>16</v>
      </c>
      <c r="H1028" t="s">
        <v>24</v>
      </c>
      <c r="I1028">
        <f>IF(Table13[[#This Row],[New Actor2]]="No",0,1)</f>
        <v>0</v>
      </c>
      <c r="J1028" t="s">
        <v>16</v>
      </c>
      <c r="K1028">
        <f>IF(Table13[[#This Row],[New Director2]]="No",0,1)</f>
        <v>1</v>
      </c>
      <c r="L1028" t="s">
        <v>18</v>
      </c>
      <c r="M1028">
        <f>IF(Table13[[#This Row],[New Music Director]]="No",0,1)</f>
        <v>0</v>
      </c>
      <c r="N1028" t="s">
        <v>16</v>
      </c>
      <c r="O1028" t="s">
        <v>2616</v>
      </c>
      <c r="P1028" t="s">
        <v>2620</v>
      </c>
      <c r="Q1028" t="s">
        <v>611</v>
      </c>
      <c r="R1028">
        <v>115</v>
      </c>
      <c r="S1028" s="2">
        <v>40000000</v>
      </c>
      <c r="T1028" s="2">
        <v>2650000</v>
      </c>
      <c r="U1028" t="str">
        <f t="shared" si="16"/>
        <v>Flop</v>
      </c>
    </row>
    <row r="1029" spans="1:21" x14ac:dyDescent="0.3">
      <c r="A1029" t="s">
        <v>2621</v>
      </c>
      <c r="B1029">
        <f>IF(Table13[[#This Row],[Release Period2]]="Normal",1,0)</f>
        <v>1</v>
      </c>
      <c r="C1029" t="s">
        <v>15</v>
      </c>
      <c r="D1029">
        <f>IF(Table13[[#This Row],[Whether Remake]]="No",0,1)</f>
        <v>0</v>
      </c>
      <c r="E1029" t="s">
        <v>16</v>
      </c>
      <c r="F1029">
        <f>IF(Table13[[#This Row],[Whether Franchise]]="No",0,1)</f>
        <v>0</v>
      </c>
      <c r="G1029" t="s">
        <v>16</v>
      </c>
      <c r="H1029" t="s">
        <v>24</v>
      </c>
      <c r="I1029">
        <f>IF(Table13[[#This Row],[New Actor2]]="No",0,1)</f>
        <v>1</v>
      </c>
      <c r="J1029" t="s">
        <v>18</v>
      </c>
      <c r="K1029">
        <f>IF(Table13[[#This Row],[New Director2]]="No",0,1)</f>
        <v>1</v>
      </c>
      <c r="L1029" t="s">
        <v>18</v>
      </c>
      <c r="M1029">
        <f>IF(Table13[[#This Row],[New Music Director]]="No",0,1)</f>
        <v>0</v>
      </c>
      <c r="N1029" t="s">
        <v>16</v>
      </c>
      <c r="O1029" t="s">
        <v>2622</v>
      </c>
      <c r="P1029" t="s">
        <v>2623</v>
      </c>
      <c r="Q1029" t="s">
        <v>828</v>
      </c>
      <c r="R1029">
        <v>100</v>
      </c>
      <c r="S1029" s="2">
        <v>27500000</v>
      </c>
      <c r="T1029" s="2">
        <v>3700000</v>
      </c>
      <c r="U1029" t="str">
        <f t="shared" si="16"/>
        <v>Flop</v>
      </c>
    </row>
    <row r="1030" spans="1:21" x14ac:dyDescent="0.3">
      <c r="A1030" t="s">
        <v>2624</v>
      </c>
      <c r="B1030">
        <f>IF(Table13[[#This Row],[Release Period2]]="Normal",1,0)</f>
        <v>0</v>
      </c>
      <c r="C1030" t="s">
        <v>23</v>
      </c>
      <c r="D1030">
        <f>IF(Table13[[#This Row],[Whether Remake]]="No",0,1)</f>
        <v>0</v>
      </c>
      <c r="E1030" t="s">
        <v>16</v>
      </c>
      <c r="F1030">
        <f>IF(Table13[[#This Row],[Whether Franchise]]="No",0,1)</f>
        <v>0</v>
      </c>
      <c r="G1030" t="s">
        <v>16</v>
      </c>
      <c r="H1030" t="s">
        <v>29</v>
      </c>
      <c r="I1030">
        <f>IF(Table13[[#This Row],[New Actor2]]="No",0,1)</f>
        <v>1</v>
      </c>
      <c r="J1030" t="s">
        <v>18</v>
      </c>
      <c r="K1030">
        <f>IF(Table13[[#This Row],[New Director2]]="No",0,1)</f>
        <v>0</v>
      </c>
      <c r="L1030" t="s">
        <v>16</v>
      </c>
      <c r="M1030">
        <f>IF(Table13[[#This Row],[New Music Director]]="No",0,1)</f>
        <v>0</v>
      </c>
      <c r="N1030" t="s">
        <v>16</v>
      </c>
      <c r="O1030" t="s">
        <v>2625</v>
      </c>
      <c r="P1030" t="s">
        <v>716</v>
      </c>
      <c r="Q1030" t="s">
        <v>701</v>
      </c>
      <c r="R1030">
        <v>20</v>
      </c>
      <c r="S1030" s="2">
        <v>25000000</v>
      </c>
      <c r="T1030" s="2">
        <v>900000</v>
      </c>
      <c r="U1030" t="str">
        <f t="shared" si="16"/>
        <v>Flop</v>
      </c>
    </row>
    <row r="1031" spans="1:21" x14ac:dyDescent="0.3">
      <c r="A1031" t="s">
        <v>2626</v>
      </c>
      <c r="B1031">
        <f>IF(Table13[[#This Row],[Release Period2]]="Normal",1,0)</f>
        <v>0</v>
      </c>
      <c r="C1031" t="s">
        <v>23</v>
      </c>
      <c r="D1031">
        <f>IF(Table13[[#This Row],[Whether Remake]]="No",0,1)</f>
        <v>0</v>
      </c>
      <c r="E1031" t="s">
        <v>16</v>
      </c>
      <c r="F1031">
        <f>IF(Table13[[#This Row],[Whether Franchise]]="No",0,1)</f>
        <v>0</v>
      </c>
      <c r="G1031" t="s">
        <v>16</v>
      </c>
      <c r="H1031" t="s">
        <v>55</v>
      </c>
      <c r="I1031">
        <f>IF(Table13[[#This Row],[New Actor2]]="No",0,1)</f>
        <v>1</v>
      </c>
      <c r="J1031" t="s">
        <v>18</v>
      </c>
      <c r="K1031">
        <f>IF(Table13[[#This Row],[New Director2]]="No",0,1)</f>
        <v>1</v>
      </c>
      <c r="L1031" t="s">
        <v>18</v>
      </c>
      <c r="M1031">
        <f>IF(Table13[[#This Row],[New Music Director]]="No",0,1)</f>
        <v>0</v>
      </c>
      <c r="N1031" t="s">
        <v>16</v>
      </c>
      <c r="O1031" t="s">
        <v>2627</v>
      </c>
      <c r="P1031" t="s">
        <v>2628</v>
      </c>
      <c r="Q1031" t="s">
        <v>1843</v>
      </c>
      <c r="R1031">
        <v>4</v>
      </c>
      <c r="S1031" s="2">
        <v>3000000</v>
      </c>
      <c r="T1031" s="2">
        <v>165000</v>
      </c>
      <c r="U1031" t="str">
        <f t="shared" si="16"/>
        <v>Flop</v>
      </c>
    </row>
    <row r="1032" spans="1:21" x14ac:dyDescent="0.3">
      <c r="A1032" t="s">
        <v>2629</v>
      </c>
      <c r="B1032">
        <f>IF(Table13[[#This Row],[Release Period2]]="Normal",1,0)</f>
        <v>0</v>
      </c>
      <c r="C1032" t="s">
        <v>23</v>
      </c>
      <c r="D1032">
        <f>IF(Table13[[#This Row],[Whether Remake]]="No",0,1)</f>
        <v>0</v>
      </c>
      <c r="E1032" t="s">
        <v>16</v>
      </c>
      <c r="F1032">
        <f>IF(Table13[[#This Row],[Whether Franchise]]="No",0,1)</f>
        <v>0</v>
      </c>
      <c r="G1032" t="s">
        <v>16</v>
      </c>
      <c r="H1032" t="s">
        <v>24</v>
      </c>
      <c r="I1032">
        <f>IF(Table13[[#This Row],[New Actor2]]="No",0,1)</f>
        <v>0</v>
      </c>
      <c r="J1032" t="s">
        <v>16</v>
      </c>
      <c r="K1032">
        <f>IF(Table13[[#This Row],[New Director2]]="No",0,1)</f>
        <v>1</v>
      </c>
      <c r="L1032" t="s">
        <v>18</v>
      </c>
      <c r="M1032">
        <f>IF(Table13[[#This Row],[New Music Director]]="No",0,1)</f>
        <v>1</v>
      </c>
      <c r="N1032" t="s">
        <v>18</v>
      </c>
      <c r="O1032" t="s">
        <v>2630</v>
      </c>
      <c r="P1032" t="s">
        <v>2631</v>
      </c>
      <c r="Q1032" t="s">
        <v>2632</v>
      </c>
      <c r="R1032">
        <v>350</v>
      </c>
      <c r="S1032" s="2">
        <v>22500000</v>
      </c>
      <c r="T1032" s="2">
        <v>5100000</v>
      </c>
      <c r="U1032" t="str">
        <f t="shared" si="16"/>
        <v>Flop</v>
      </c>
    </row>
    <row r="1033" spans="1:21" x14ac:dyDescent="0.3">
      <c r="A1033" t="s">
        <v>2633</v>
      </c>
      <c r="B1033">
        <f>IF(Table13[[#This Row],[Release Period2]]="Normal",1,0)</f>
        <v>0</v>
      </c>
      <c r="C1033" t="s">
        <v>23</v>
      </c>
      <c r="D1033">
        <f>IF(Table13[[#This Row],[Whether Remake]]="No",0,1)</f>
        <v>0</v>
      </c>
      <c r="E1033" t="s">
        <v>16</v>
      </c>
      <c r="F1033">
        <f>IF(Table13[[#This Row],[Whether Franchise]]="No",0,1)</f>
        <v>0</v>
      </c>
      <c r="G1033" t="s">
        <v>16</v>
      </c>
      <c r="H1033" t="s">
        <v>371</v>
      </c>
      <c r="I1033">
        <f>IF(Table13[[#This Row],[New Actor2]]="No",0,1)</f>
        <v>1</v>
      </c>
      <c r="J1033" t="s">
        <v>18</v>
      </c>
      <c r="K1033">
        <f>IF(Table13[[#This Row],[New Director2]]="No",0,1)</f>
        <v>1</v>
      </c>
      <c r="L1033" t="s">
        <v>18</v>
      </c>
      <c r="M1033">
        <f>IF(Table13[[#This Row],[New Music Director]]="No",0,1)</f>
        <v>1</v>
      </c>
      <c r="N1033" t="s">
        <v>18</v>
      </c>
      <c r="O1033" t="s">
        <v>2634</v>
      </c>
      <c r="P1033" t="s">
        <v>2635</v>
      </c>
      <c r="Q1033" t="s">
        <v>211</v>
      </c>
      <c r="R1033">
        <v>3</v>
      </c>
      <c r="S1033" s="2">
        <v>2000000</v>
      </c>
      <c r="T1033" s="2">
        <v>130000</v>
      </c>
      <c r="U1033" t="str">
        <f t="shared" si="16"/>
        <v>Flop</v>
      </c>
    </row>
    <row r="1034" spans="1:21" x14ac:dyDescent="0.3">
      <c r="A1034" t="s">
        <v>2636</v>
      </c>
      <c r="B1034">
        <f>IF(Table13[[#This Row],[Release Period2]]="Normal",1,0)</f>
        <v>1</v>
      </c>
      <c r="C1034" t="s">
        <v>15</v>
      </c>
      <c r="D1034">
        <f>IF(Table13[[#This Row],[Whether Remake]]="No",0,1)</f>
        <v>0</v>
      </c>
      <c r="E1034" t="s">
        <v>16</v>
      </c>
      <c r="F1034">
        <f>IF(Table13[[#This Row],[Whether Franchise]]="No",0,1)</f>
        <v>0</v>
      </c>
      <c r="G1034" t="s">
        <v>16</v>
      </c>
      <c r="H1034" t="s">
        <v>24</v>
      </c>
      <c r="I1034">
        <f>IF(Table13[[#This Row],[New Actor2]]="No",0,1)</f>
        <v>0</v>
      </c>
      <c r="J1034" t="s">
        <v>16</v>
      </c>
      <c r="K1034">
        <f>IF(Table13[[#This Row],[New Director2]]="No",0,1)</f>
        <v>1</v>
      </c>
      <c r="L1034" t="s">
        <v>18</v>
      </c>
      <c r="M1034">
        <f>IF(Table13[[#This Row],[New Music Director]]="No",0,1)</f>
        <v>1</v>
      </c>
      <c r="N1034" t="s">
        <v>18</v>
      </c>
      <c r="O1034" t="s">
        <v>2634</v>
      </c>
      <c r="P1034" t="s">
        <v>2637</v>
      </c>
      <c r="Q1034" t="s">
        <v>2638</v>
      </c>
      <c r="R1034">
        <v>25</v>
      </c>
      <c r="S1034" s="2">
        <v>12500000</v>
      </c>
      <c r="T1034" s="2">
        <v>450000</v>
      </c>
      <c r="U1034" t="str">
        <f t="shared" si="16"/>
        <v>Flop</v>
      </c>
    </row>
    <row r="1035" spans="1:21" x14ac:dyDescent="0.3">
      <c r="A1035" t="s">
        <v>2639</v>
      </c>
      <c r="B1035">
        <f>IF(Table13[[#This Row],[Release Period2]]="Normal",1,0)</f>
        <v>1</v>
      </c>
      <c r="C1035" t="s">
        <v>15</v>
      </c>
      <c r="D1035">
        <f>IF(Table13[[#This Row],[Whether Remake]]="No",0,1)</f>
        <v>0</v>
      </c>
      <c r="E1035" t="s">
        <v>16</v>
      </c>
      <c r="F1035">
        <f>IF(Table13[[#This Row],[Whether Franchise]]="No",0,1)</f>
        <v>0</v>
      </c>
      <c r="G1035" t="s">
        <v>16</v>
      </c>
      <c r="H1035" t="s">
        <v>24</v>
      </c>
      <c r="I1035">
        <f>IF(Table13[[#This Row],[New Actor2]]="No",0,1)</f>
        <v>0</v>
      </c>
      <c r="J1035" t="s">
        <v>16</v>
      </c>
      <c r="K1035">
        <f>IF(Table13[[#This Row],[New Director2]]="No",0,1)</f>
        <v>1</v>
      </c>
      <c r="L1035" t="s">
        <v>18</v>
      </c>
      <c r="M1035">
        <f>IF(Table13[[#This Row],[New Music Director]]="No",0,1)</f>
        <v>1</v>
      </c>
      <c r="N1035" t="s">
        <v>18</v>
      </c>
      <c r="O1035" t="s">
        <v>2640</v>
      </c>
      <c r="P1035" t="s">
        <v>2641</v>
      </c>
      <c r="Q1035" t="s">
        <v>2642</v>
      </c>
      <c r="R1035">
        <v>20</v>
      </c>
      <c r="S1035" s="2">
        <v>9000000</v>
      </c>
      <c r="T1035" s="2">
        <v>1850000</v>
      </c>
      <c r="U1035" t="str">
        <f t="shared" si="16"/>
        <v>Flop</v>
      </c>
    </row>
    <row r="1036" spans="1:21" x14ac:dyDescent="0.3">
      <c r="A1036" t="s">
        <v>2643</v>
      </c>
      <c r="B1036">
        <f>IF(Table13[[#This Row],[Release Period2]]="Normal",1,0)</f>
        <v>0</v>
      </c>
      <c r="C1036" t="s">
        <v>23</v>
      </c>
      <c r="D1036">
        <f>IF(Table13[[#This Row],[Whether Remake]]="No",0,1)</f>
        <v>0</v>
      </c>
      <c r="E1036" t="s">
        <v>16</v>
      </c>
      <c r="F1036">
        <f>IF(Table13[[#This Row],[Whether Franchise]]="No",0,1)</f>
        <v>0</v>
      </c>
      <c r="G1036" t="s">
        <v>16</v>
      </c>
      <c r="H1036" t="s">
        <v>24</v>
      </c>
      <c r="I1036">
        <f>IF(Table13[[#This Row],[New Actor2]]="No",0,1)</f>
        <v>0</v>
      </c>
      <c r="J1036" t="s">
        <v>16</v>
      </c>
      <c r="K1036">
        <f>IF(Table13[[#This Row],[New Director2]]="No",0,1)</f>
        <v>0</v>
      </c>
      <c r="L1036" t="s">
        <v>16</v>
      </c>
      <c r="M1036">
        <f>IF(Table13[[#This Row],[New Music Director]]="No",0,1)</f>
        <v>0</v>
      </c>
      <c r="N1036" t="s">
        <v>16</v>
      </c>
      <c r="O1036" t="s">
        <v>2644</v>
      </c>
      <c r="P1036" t="s">
        <v>2145</v>
      </c>
      <c r="Q1036" t="s">
        <v>1085</v>
      </c>
      <c r="R1036">
        <v>35</v>
      </c>
      <c r="S1036" s="2">
        <v>25000000</v>
      </c>
      <c r="T1036" s="2">
        <v>700000</v>
      </c>
      <c r="U1036" t="str">
        <f t="shared" si="16"/>
        <v>Flop</v>
      </c>
    </row>
    <row r="1037" spans="1:21" x14ac:dyDescent="0.3">
      <c r="A1037" t="s">
        <v>2645</v>
      </c>
      <c r="B1037">
        <f>IF(Table13[[#This Row],[Release Period2]]="Normal",1,0)</f>
        <v>1</v>
      </c>
      <c r="C1037" t="s">
        <v>15</v>
      </c>
      <c r="D1037">
        <f>IF(Table13[[#This Row],[Whether Remake]]="No",0,1)</f>
        <v>0</v>
      </c>
      <c r="E1037" t="s">
        <v>16</v>
      </c>
      <c r="F1037">
        <f>IF(Table13[[#This Row],[Whether Franchise]]="No",0,1)</f>
        <v>0</v>
      </c>
      <c r="G1037" t="s">
        <v>16</v>
      </c>
      <c r="H1037" t="s">
        <v>24</v>
      </c>
      <c r="I1037">
        <f>IF(Table13[[#This Row],[New Actor2]]="No",0,1)</f>
        <v>0</v>
      </c>
      <c r="J1037" t="s">
        <v>16</v>
      </c>
      <c r="K1037">
        <f>IF(Table13[[#This Row],[New Director2]]="No",0,1)</f>
        <v>1</v>
      </c>
      <c r="L1037" t="s">
        <v>18</v>
      </c>
      <c r="M1037">
        <f>IF(Table13[[#This Row],[New Music Director]]="No",0,1)</f>
        <v>0</v>
      </c>
      <c r="N1037" t="s">
        <v>16</v>
      </c>
      <c r="O1037" t="s">
        <v>2644</v>
      </c>
      <c r="P1037" t="s">
        <v>2646</v>
      </c>
      <c r="Q1037" t="s">
        <v>2567</v>
      </c>
      <c r="R1037">
        <v>40</v>
      </c>
      <c r="S1037" s="2">
        <v>17500000</v>
      </c>
      <c r="T1037" s="2">
        <v>1075000</v>
      </c>
      <c r="U1037" t="str">
        <f t="shared" si="16"/>
        <v>Flop</v>
      </c>
    </row>
    <row r="1038" spans="1:21" x14ac:dyDescent="0.3">
      <c r="A1038" t="s">
        <v>2647</v>
      </c>
      <c r="B1038">
        <f>IF(Table13[[#This Row],[Release Period2]]="Normal",1,0)</f>
        <v>0</v>
      </c>
      <c r="C1038" t="s">
        <v>23</v>
      </c>
      <c r="D1038">
        <f>IF(Table13[[#This Row],[Whether Remake]]="No",0,1)</f>
        <v>0</v>
      </c>
      <c r="E1038" t="s">
        <v>16</v>
      </c>
      <c r="F1038">
        <f>IF(Table13[[#This Row],[Whether Franchise]]="No",0,1)</f>
        <v>0</v>
      </c>
      <c r="G1038" t="s">
        <v>16</v>
      </c>
      <c r="H1038" t="s">
        <v>24</v>
      </c>
      <c r="I1038">
        <f>IF(Table13[[#This Row],[New Actor2]]="No",0,1)</f>
        <v>0</v>
      </c>
      <c r="J1038" t="s">
        <v>16</v>
      </c>
      <c r="K1038">
        <f>IF(Table13[[#This Row],[New Director2]]="No",0,1)</f>
        <v>1</v>
      </c>
      <c r="L1038" t="s">
        <v>18</v>
      </c>
      <c r="M1038">
        <f>IF(Table13[[#This Row],[New Music Director]]="No",0,1)</f>
        <v>0</v>
      </c>
      <c r="N1038" t="s">
        <v>16</v>
      </c>
      <c r="O1038" t="s">
        <v>2644</v>
      </c>
      <c r="P1038" t="s">
        <v>2648</v>
      </c>
      <c r="Q1038" t="s">
        <v>268</v>
      </c>
      <c r="R1038">
        <v>150</v>
      </c>
      <c r="S1038" s="2">
        <v>60000000</v>
      </c>
      <c r="T1038" s="2">
        <v>9500000</v>
      </c>
      <c r="U1038" t="str">
        <f t="shared" si="16"/>
        <v>Flop</v>
      </c>
    </row>
    <row r="1039" spans="1:21" x14ac:dyDescent="0.3">
      <c r="A1039" t="s">
        <v>2649</v>
      </c>
      <c r="B1039">
        <f>IF(Table13[[#This Row],[Release Period2]]="Normal",1,0)</f>
        <v>1</v>
      </c>
      <c r="C1039" t="s">
        <v>15</v>
      </c>
      <c r="D1039">
        <f>IF(Table13[[#This Row],[Whether Remake]]="No",0,1)</f>
        <v>0</v>
      </c>
      <c r="E1039" t="s">
        <v>16</v>
      </c>
      <c r="F1039">
        <f>IF(Table13[[#This Row],[Whether Franchise]]="No",0,1)</f>
        <v>0</v>
      </c>
      <c r="G1039" t="s">
        <v>16</v>
      </c>
      <c r="H1039" t="s">
        <v>42</v>
      </c>
      <c r="I1039">
        <f>IF(Table13[[#This Row],[New Actor2]]="No",0,1)</f>
        <v>0</v>
      </c>
      <c r="J1039" t="s">
        <v>16</v>
      </c>
      <c r="K1039">
        <f>IF(Table13[[#This Row],[New Director2]]="No",0,1)</f>
        <v>0</v>
      </c>
      <c r="L1039" t="s">
        <v>16</v>
      </c>
      <c r="M1039">
        <f>IF(Table13[[#This Row],[New Music Director]]="No",0,1)</f>
        <v>0</v>
      </c>
      <c r="N1039" t="s">
        <v>16</v>
      </c>
      <c r="O1039" t="s">
        <v>2644</v>
      </c>
      <c r="P1039" t="s">
        <v>960</v>
      </c>
      <c r="Q1039" t="s">
        <v>96</v>
      </c>
      <c r="R1039">
        <v>75</v>
      </c>
      <c r="S1039" s="2">
        <v>42500000</v>
      </c>
      <c r="T1039" s="2">
        <v>3100000</v>
      </c>
      <c r="U1039" t="str">
        <f t="shared" si="16"/>
        <v>Flop</v>
      </c>
    </row>
    <row r="1040" spans="1:21" x14ac:dyDescent="0.3">
      <c r="A1040" t="s">
        <v>2650</v>
      </c>
      <c r="B1040">
        <f>IF(Table13[[#This Row],[Release Period2]]="Normal",1,0)</f>
        <v>1</v>
      </c>
      <c r="C1040" t="s">
        <v>15</v>
      </c>
      <c r="D1040">
        <f>IF(Table13[[#This Row],[Whether Remake]]="No",0,1)</f>
        <v>0</v>
      </c>
      <c r="E1040" t="s">
        <v>16</v>
      </c>
      <c r="F1040">
        <f>IF(Table13[[#This Row],[Whether Franchise]]="No",0,1)</f>
        <v>0</v>
      </c>
      <c r="G1040" t="s">
        <v>16</v>
      </c>
      <c r="H1040" t="s">
        <v>118</v>
      </c>
      <c r="I1040">
        <f>IF(Table13[[#This Row],[New Actor2]]="No",0,1)</f>
        <v>0</v>
      </c>
      <c r="J1040" t="s">
        <v>16</v>
      </c>
      <c r="K1040">
        <f>IF(Table13[[#This Row],[New Director2]]="No",0,1)</f>
        <v>1</v>
      </c>
      <c r="L1040" t="s">
        <v>18</v>
      </c>
      <c r="M1040">
        <f>IF(Table13[[#This Row],[New Music Director]]="No",0,1)</f>
        <v>0</v>
      </c>
      <c r="N1040" t="s">
        <v>16</v>
      </c>
      <c r="O1040" t="s">
        <v>2644</v>
      </c>
      <c r="P1040" t="s">
        <v>931</v>
      </c>
      <c r="Q1040" t="s">
        <v>2567</v>
      </c>
      <c r="R1040">
        <v>25</v>
      </c>
      <c r="S1040" s="2">
        <v>12500000</v>
      </c>
      <c r="T1040" s="2">
        <v>690000</v>
      </c>
      <c r="U1040" t="str">
        <f t="shared" si="16"/>
        <v>Flop</v>
      </c>
    </row>
    <row r="1041" spans="1:21" x14ac:dyDescent="0.3">
      <c r="A1041" t="s">
        <v>2651</v>
      </c>
      <c r="B1041">
        <f>IF(Table13[[#This Row],[Release Period2]]="Normal",1,0)</f>
        <v>1</v>
      </c>
      <c r="C1041" t="s">
        <v>15</v>
      </c>
      <c r="D1041">
        <f>IF(Table13[[#This Row],[Whether Remake]]="No",0,1)</f>
        <v>0</v>
      </c>
      <c r="E1041" t="s">
        <v>16</v>
      </c>
      <c r="F1041">
        <f>IF(Table13[[#This Row],[Whether Franchise]]="No",0,1)</f>
        <v>0</v>
      </c>
      <c r="G1041" t="s">
        <v>16</v>
      </c>
      <c r="H1041" t="s">
        <v>42</v>
      </c>
      <c r="I1041">
        <f>IF(Table13[[#This Row],[New Actor2]]="No",0,1)</f>
        <v>0</v>
      </c>
      <c r="J1041" t="s">
        <v>16</v>
      </c>
      <c r="K1041">
        <f>IF(Table13[[#This Row],[New Director2]]="No",0,1)</f>
        <v>1</v>
      </c>
      <c r="L1041" t="s">
        <v>18</v>
      </c>
      <c r="M1041">
        <f>IF(Table13[[#This Row],[New Music Director]]="No",0,1)</f>
        <v>1</v>
      </c>
      <c r="N1041" t="s">
        <v>18</v>
      </c>
      <c r="O1041" t="s">
        <v>2644</v>
      </c>
      <c r="P1041" t="s">
        <v>461</v>
      </c>
      <c r="Q1041" t="s">
        <v>635</v>
      </c>
      <c r="R1041">
        <v>200</v>
      </c>
      <c r="S1041" s="2">
        <v>62500000</v>
      </c>
      <c r="T1041" s="2">
        <v>39600000</v>
      </c>
      <c r="U1041" t="str">
        <f t="shared" si="16"/>
        <v>Flop</v>
      </c>
    </row>
    <row r="1042" spans="1:21" x14ac:dyDescent="0.3">
      <c r="A1042" t="s">
        <v>2652</v>
      </c>
      <c r="B1042">
        <f>IF(Table13[[#This Row],[Release Period2]]="Normal",1,0)</f>
        <v>1</v>
      </c>
      <c r="C1042" t="s">
        <v>15</v>
      </c>
      <c r="D1042">
        <f>IF(Table13[[#This Row],[Whether Remake]]="No",0,1)</f>
        <v>0</v>
      </c>
      <c r="E1042" t="s">
        <v>16</v>
      </c>
      <c r="F1042">
        <f>IF(Table13[[#This Row],[Whether Franchise]]="No",0,1)</f>
        <v>0</v>
      </c>
      <c r="G1042" t="s">
        <v>16</v>
      </c>
      <c r="H1042" t="s">
        <v>17</v>
      </c>
      <c r="I1042">
        <f>IF(Table13[[#This Row],[New Actor2]]="No",0,1)</f>
        <v>1</v>
      </c>
      <c r="J1042" t="s">
        <v>18</v>
      </c>
      <c r="K1042">
        <f>IF(Table13[[#This Row],[New Director2]]="No",0,1)</f>
        <v>1</v>
      </c>
      <c r="L1042" t="s">
        <v>18</v>
      </c>
      <c r="M1042">
        <f>IF(Table13[[#This Row],[New Music Director]]="No",0,1)</f>
        <v>0</v>
      </c>
      <c r="N1042" t="s">
        <v>16</v>
      </c>
      <c r="O1042" t="s">
        <v>2653</v>
      </c>
      <c r="P1042" t="s">
        <v>2300</v>
      </c>
      <c r="Q1042" t="s">
        <v>2253</v>
      </c>
      <c r="R1042">
        <v>150</v>
      </c>
      <c r="S1042" s="2">
        <v>17500000</v>
      </c>
      <c r="T1042" s="2">
        <v>2900000</v>
      </c>
      <c r="U1042" t="str">
        <f t="shared" si="16"/>
        <v>Flop</v>
      </c>
    </row>
    <row r="1043" spans="1:21" x14ac:dyDescent="0.3">
      <c r="A1043" t="s">
        <v>2654</v>
      </c>
      <c r="B1043">
        <f>IF(Table13[[#This Row],[Release Period2]]="Normal",1,0)</f>
        <v>1</v>
      </c>
      <c r="C1043" t="s">
        <v>15</v>
      </c>
      <c r="D1043">
        <f>IF(Table13[[#This Row],[Whether Remake]]="No",0,1)</f>
        <v>0</v>
      </c>
      <c r="E1043" t="s">
        <v>16</v>
      </c>
      <c r="F1043">
        <f>IF(Table13[[#This Row],[Whether Franchise]]="No",0,1)</f>
        <v>0</v>
      </c>
      <c r="G1043" t="s">
        <v>16</v>
      </c>
      <c r="H1043" t="s">
        <v>29</v>
      </c>
      <c r="I1043">
        <f>IF(Table13[[#This Row],[New Actor2]]="No",0,1)</f>
        <v>0</v>
      </c>
      <c r="J1043" t="s">
        <v>16</v>
      </c>
      <c r="K1043">
        <f>IF(Table13[[#This Row],[New Director2]]="No",0,1)</f>
        <v>1</v>
      </c>
      <c r="L1043" t="s">
        <v>18</v>
      </c>
      <c r="M1043">
        <f>IF(Table13[[#This Row],[New Music Director]]="No",0,1)</f>
        <v>1</v>
      </c>
      <c r="N1043" t="s">
        <v>18</v>
      </c>
      <c r="O1043" t="s">
        <v>2655</v>
      </c>
      <c r="P1043" t="s">
        <v>2656</v>
      </c>
      <c r="Q1043" t="s">
        <v>2657</v>
      </c>
      <c r="R1043">
        <v>850</v>
      </c>
      <c r="S1043" s="2">
        <v>85000000</v>
      </c>
      <c r="T1043" s="2">
        <v>177950000</v>
      </c>
      <c r="U1043" t="str">
        <f t="shared" si="16"/>
        <v>Blockbuster</v>
      </c>
    </row>
    <row r="1044" spans="1:21" x14ac:dyDescent="0.3">
      <c r="A1044" t="s">
        <v>2658</v>
      </c>
      <c r="B1044">
        <f>IF(Table13[[#This Row],[Release Period2]]="Normal",1,0)</f>
        <v>1</v>
      </c>
      <c r="C1044" t="s">
        <v>15</v>
      </c>
      <c r="D1044">
        <f>IF(Table13[[#This Row],[Whether Remake]]="No",0,1)</f>
        <v>0</v>
      </c>
      <c r="E1044" t="s">
        <v>16</v>
      </c>
      <c r="F1044">
        <f>IF(Table13[[#This Row],[Whether Franchise]]="No",0,1)</f>
        <v>0</v>
      </c>
      <c r="G1044" t="s">
        <v>16</v>
      </c>
      <c r="H1044" t="s">
        <v>64</v>
      </c>
      <c r="I1044">
        <f>IF(Table13[[#This Row],[New Actor2]]="No",0,1)</f>
        <v>0</v>
      </c>
      <c r="J1044" t="s">
        <v>16</v>
      </c>
      <c r="K1044">
        <f>IF(Table13[[#This Row],[New Director2]]="No",0,1)</f>
        <v>1</v>
      </c>
      <c r="L1044" t="s">
        <v>18</v>
      </c>
      <c r="M1044">
        <f>IF(Table13[[#This Row],[New Music Director]]="No",0,1)</f>
        <v>0</v>
      </c>
      <c r="N1044" t="s">
        <v>16</v>
      </c>
      <c r="O1044" t="s">
        <v>2655</v>
      </c>
      <c r="P1044" t="s">
        <v>2659</v>
      </c>
      <c r="Q1044" t="s">
        <v>103</v>
      </c>
      <c r="R1044">
        <v>350</v>
      </c>
      <c r="S1044" s="2">
        <v>35000000</v>
      </c>
      <c r="T1044" s="2">
        <v>5200000</v>
      </c>
      <c r="U1044" t="str">
        <f t="shared" si="16"/>
        <v>Flop</v>
      </c>
    </row>
    <row r="1045" spans="1:21" x14ac:dyDescent="0.3">
      <c r="A1045" t="s">
        <v>2660</v>
      </c>
      <c r="B1045">
        <f>IF(Table13[[#This Row],[Release Period2]]="Normal",1,0)</f>
        <v>1</v>
      </c>
      <c r="C1045" t="s">
        <v>15</v>
      </c>
      <c r="D1045">
        <f>IF(Table13[[#This Row],[Whether Remake]]="No",0,1)</f>
        <v>0</v>
      </c>
      <c r="E1045" t="s">
        <v>16</v>
      </c>
      <c r="F1045">
        <f>IF(Table13[[#This Row],[Whether Franchise]]="No",0,1)</f>
        <v>0</v>
      </c>
      <c r="G1045" t="s">
        <v>16</v>
      </c>
      <c r="H1045" t="s">
        <v>29</v>
      </c>
      <c r="I1045">
        <f>IF(Table13[[#This Row],[New Actor2]]="No",0,1)</f>
        <v>0</v>
      </c>
      <c r="J1045" t="s">
        <v>16</v>
      </c>
      <c r="K1045">
        <f>IF(Table13[[#This Row],[New Director2]]="No",0,1)</f>
        <v>1</v>
      </c>
      <c r="L1045" t="s">
        <v>18</v>
      </c>
      <c r="M1045">
        <f>IF(Table13[[#This Row],[New Music Director]]="No",0,1)</f>
        <v>0</v>
      </c>
      <c r="N1045" t="s">
        <v>16</v>
      </c>
      <c r="O1045" t="s">
        <v>2655</v>
      </c>
      <c r="P1045" t="s">
        <v>1255</v>
      </c>
      <c r="Q1045" t="s">
        <v>1160</v>
      </c>
      <c r="R1045">
        <v>575</v>
      </c>
      <c r="S1045" s="2">
        <v>120000000</v>
      </c>
      <c r="T1045" s="2">
        <v>112500000</v>
      </c>
      <c r="U1045" t="str">
        <f t="shared" si="16"/>
        <v>Average</v>
      </c>
    </row>
    <row r="1046" spans="1:21" x14ac:dyDescent="0.3">
      <c r="A1046" t="s">
        <v>2661</v>
      </c>
      <c r="B1046">
        <f>IF(Table13[[#This Row],[Release Period2]]="Normal",1,0)</f>
        <v>1</v>
      </c>
      <c r="C1046" t="s">
        <v>15</v>
      </c>
      <c r="D1046">
        <f>IF(Table13[[#This Row],[Whether Remake]]="No",0,1)</f>
        <v>0</v>
      </c>
      <c r="E1046" t="s">
        <v>16</v>
      </c>
      <c r="F1046">
        <f>IF(Table13[[#This Row],[Whether Franchise]]="No",0,1)</f>
        <v>0</v>
      </c>
      <c r="G1046" t="s">
        <v>16</v>
      </c>
      <c r="H1046" t="s">
        <v>17</v>
      </c>
      <c r="I1046">
        <f>IF(Table13[[#This Row],[New Actor2]]="No",0,1)</f>
        <v>0</v>
      </c>
      <c r="J1046" t="s">
        <v>16</v>
      </c>
      <c r="K1046">
        <f>IF(Table13[[#This Row],[New Director2]]="No",0,1)</f>
        <v>0</v>
      </c>
      <c r="L1046" t="s">
        <v>16</v>
      </c>
      <c r="M1046">
        <f>IF(Table13[[#This Row],[New Music Director]]="No",0,1)</f>
        <v>0</v>
      </c>
      <c r="N1046" t="s">
        <v>16</v>
      </c>
      <c r="O1046" t="s">
        <v>2655</v>
      </c>
      <c r="P1046" t="s">
        <v>2662</v>
      </c>
      <c r="Q1046" t="s">
        <v>322</v>
      </c>
      <c r="R1046">
        <v>625</v>
      </c>
      <c r="S1046" s="2">
        <v>150000000</v>
      </c>
      <c r="T1046" s="2">
        <v>21300000</v>
      </c>
      <c r="U1046" t="str">
        <f t="shared" si="16"/>
        <v>Flop</v>
      </c>
    </row>
    <row r="1047" spans="1:21" x14ac:dyDescent="0.3">
      <c r="A1047" t="s">
        <v>2663</v>
      </c>
      <c r="B1047">
        <f>IF(Table13[[#This Row],[Release Period2]]="Normal",1,0)</f>
        <v>1</v>
      </c>
      <c r="C1047" t="s">
        <v>15</v>
      </c>
      <c r="D1047">
        <f>IF(Table13[[#This Row],[Whether Remake]]="No",0,1)</f>
        <v>0</v>
      </c>
      <c r="E1047" t="s">
        <v>16</v>
      </c>
      <c r="F1047">
        <f>IF(Table13[[#This Row],[Whether Franchise]]="No",0,1)</f>
        <v>0</v>
      </c>
      <c r="G1047" t="s">
        <v>16</v>
      </c>
      <c r="H1047" t="s">
        <v>24</v>
      </c>
      <c r="I1047">
        <f>IF(Table13[[#This Row],[New Actor2]]="No",0,1)</f>
        <v>0</v>
      </c>
      <c r="J1047" t="s">
        <v>16</v>
      </c>
      <c r="K1047">
        <f>IF(Table13[[#This Row],[New Director2]]="No",0,1)</f>
        <v>1</v>
      </c>
      <c r="L1047" t="s">
        <v>18</v>
      </c>
      <c r="M1047">
        <f>IF(Table13[[#This Row],[New Music Director]]="No",0,1)</f>
        <v>1</v>
      </c>
      <c r="N1047" t="s">
        <v>18</v>
      </c>
      <c r="O1047" t="s">
        <v>2655</v>
      </c>
      <c r="P1047" t="s">
        <v>2664</v>
      </c>
      <c r="Q1047" t="s">
        <v>2665</v>
      </c>
      <c r="R1047">
        <v>225</v>
      </c>
      <c r="S1047" s="2">
        <v>55000000</v>
      </c>
      <c r="T1047" s="2">
        <v>8500000</v>
      </c>
      <c r="U1047" t="str">
        <f t="shared" si="16"/>
        <v>Flop</v>
      </c>
    </row>
    <row r="1048" spans="1:21" x14ac:dyDescent="0.3">
      <c r="A1048" t="s">
        <v>2666</v>
      </c>
      <c r="B1048">
        <f>IF(Table13[[#This Row],[Release Period2]]="Normal",1,0)</f>
        <v>1</v>
      </c>
      <c r="C1048" t="s">
        <v>15</v>
      </c>
      <c r="D1048">
        <f>IF(Table13[[#This Row],[Whether Remake]]="No",0,1)</f>
        <v>0</v>
      </c>
      <c r="E1048" t="s">
        <v>16</v>
      </c>
      <c r="F1048">
        <f>IF(Table13[[#This Row],[Whether Franchise]]="No",0,1)</f>
        <v>0</v>
      </c>
      <c r="G1048" t="s">
        <v>16</v>
      </c>
      <c r="H1048" t="s">
        <v>29</v>
      </c>
      <c r="I1048">
        <f>IF(Table13[[#This Row],[New Actor2]]="No",0,1)</f>
        <v>1</v>
      </c>
      <c r="J1048" t="s">
        <v>18</v>
      </c>
      <c r="K1048">
        <f>IF(Table13[[#This Row],[New Director2]]="No",0,1)</f>
        <v>1</v>
      </c>
      <c r="L1048" t="s">
        <v>18</v>
      </c>
      <c r="M1048">
        <f>IF(Table13[[#This Row],[New Music Director]]="No",0,1)</f>
        <v>1</v>
      </c>
      <c r="N1048" t="s">
        <v>18</v>
      </c>
      <c r="O1048" t="s">
        <v>2655</v>
      </c>
      <c r="P1048" t="s">
        <v>1220</v>
      </c>
      <c r="Q1048" t="s">
        <v>36</v>
      </c>
      <c r="R1048">
        <v>150</v>
      </c>
      <c r="S1048" s="2">
        <v>35000000</v>
      </c>
      <c r="T1048" s="2">
        <v>32600000</v>
      </c>
      <c r="U1048" t="str">
        <f t="shared" si="16"/>
        <v>Average</v>
      </c>
    </row>
    <row r="1049" spans="1:21" x14ac:dyDescent="0.3">
      <c r="A1049" t="s">
        <v>2667</v>
      </c>
      <c r="B1049">
        <f>IF(Table13[[#This Row],[Release Period2]]="Normal",1,0)</f>
        <v>1</v>
      </c>
      <c r="C1049" t="s">
        <v>15</v>
      </c>
      <c r="D1049">
        <f>IF(Table13[[#This Row],[Whether Remake]]="No",0,1)</f>
        <v>0</v>
      </c>
      <c r="E1049" t="s">
        <v>16</v>
      </c>
      <c r="F1049">
        <f>IF(Table13[[#This Row],[Whether Franchise]]="No",0,1)</f>
        <v>0</v>
      </c>
      <c r="G1049" t="s">
        <v>16</v>
      </c>
      <c r="H1049" t="s">
        <v>38</v>
      </c>
      <c r="I1049">
        <f>IF(Table13[[#This Row],[New Actor2]]="No",0,1)</f>
        <v>0</v>
      </c>
      <c r="J1049" t="s">
        <v>16</v>
      </c>
      <c r="K1049">
        <f>IF(Table13[[#This Row],[New Director2]]="No",0,1)</f>
        <v>1</v>
      </c>
      <c r="L1049" t="s">
        <v>18</v>
      </c>
      <c r="M1049">
        <f>IF(Table13[[#This Row],[New Music Director]]="No",0,1)</f>
        <v>1</v>
      </c>
      <c r="N1049" t="s">
        <v>18</v>
      </c>
      <c r="O1049" t="s">
        <v>2668</v>
      </c>
      <c r="P1049" t="s">
        <v>2669</v>
      </c>
      <c r="Q1049" t="s">
        <v>2670</v>
      </c>
      <c r="R1049">
        <v>1</v>
      </c>
      <c r="S1049" s="2">
        <v>3000000</v>
      </c>
      <c r="T1049" s="2">
        <v>1025000</v>
      </c>
      <c r="U1049" t="str">
        <f t="shared" si="16"/>
        <v>Flop</v>
      </c>
    </row>
    <row r="1050" spans="1:21" x14ac:dyDescent="0.3">
      <c r="A1050" t="s">
        <v>2671</v>
      </c>
      <c r="B1050">
        <f>IF(Table13[[#This Row],[Release Period2]]="Normal",1,0)</f>
        <v>1</v>
      </c>
      <c r="C1050" t="s">
        <v>15</v>
      </c>
      <c r="D1050">
        <f>IF(Table13[[#This Row],[Whether Remake]]="No",0,1)</f>
        <v>0</v>
      </c>
      <c r="E1050" t="s">
        <v>16</v>
      </c>
      <c r="F1050">
        <f>IF(Table13[[#This Row],[Whether Franchise]]="No",0,1)</f>
        <v>0</v>
      </c>
      <c r="G1050" t="s">
        <v>16</v>
      </c>
      <c r="H1050" t="s">
        <v>24</v>
      </c>
      <c r="I1050">
        <f>IF(Table13[[#This Row],[New Actor2]]="No",0,1)</f>
        <v>0</v>
      </c>
      <c r="J1050" t="s">
        <v>16</v>
      </c>
      <c r="K1050">
        <f>IF(Table13[[#This Row],[New Director2]]="No",0,1)</f>
        <v>0</v>
      </c>
      <c r="L1050" t="s">
        <v>16</v>
      </c>
      <c r="M1050">
        <f>IF(Table13[[#This Row],[New Music Director]]="No",0,1)</f>
        <v>0</v>
      </c>
      <c r="N1050" t="s">
        <v>16</v>
      </c>
      <c r="O1050" t="s">
        <v>2672</v>
      </c>
      <c r="P1050" t="s">
        <v>1429</v>
      </c>
      <c r="Q1050" t="s">
        <v>1105</v>
      </c>
      <c r="R1050">
        <v>1</v>
      </c>
      <c r="S1050" s="2">
        <v>1500000</v>
      </c>
      <c r="T1050" s="2">
        <v>72500</v>
      </c>
      <c r="U1050" t="str">
        <f t="shared" si="16"/>
        <v>Flop</v>
      </c>
    </row>
    <row r="1051" spans="1:21" x14ac:dyDescent="0.3">
      <c r="A1051" t="s">
        <v>2673</v>
      </c>
      <c r="B1051">
        <f>IF(Table13[[#This Row],[Release Period2]]="Normal",1,0)</f>
        <v>1</v>
      </c>
      <c r="C1051" t="s">
        <v>15</v>
      </c>
      <c r="D1051">
        <f>IF(Table13[[#This Row],[Whether Remake]]="No",0,1)</f>
        <v>0</v>
      </c>
      <c r="E1051" t="s">
        <v>16</v>
      </c>
      <c r="F1051">
        <f>IF(Table13[[#This Row],[Whether Franchise]]="No",0,1)</f>
        <v>0</v>
      </c>
      <c r="G1051" t="s">
        <v>16</v>
      </c>
      <c r="H1051" t="s">
        <v>42</v>
      </c>
      <c r="I1051">
        <f>IF(Table13[[#This Row],[New Actor2]]="No",0,1)</f>
        <v>1</v>
      </c>
      <c r="J1051" t="s">
        <v>18</v>
      </c>
      <c r="K1051">
        <f>IF(Table13[[#This Row],[New Director2]]="No",0,1)</f>
        <v>0</v>
      </c>
      <c r="L1051" t="s">
        <v>16</v>
      </c>
      <c r="M1051">
        <f>IF(Table13[[#This Row],[New Music Director]]="No",0,1)</f>
        <v>0</v>
      </c>
      <c r="N1051" t="s">
        <v>16</v>
      </c>
      <c r="O1051" t="s">
        <v>2674</v>
      </c>
      <c r="P1051" t="s">
        <v>1283</v>
      </c>
      <c r="Q1051" t="s">
        <v>2567</v>
      </c>
      <c r="R1051">
        <v>250</v>
      </c>
      <c r="S1051" s="2">
        <v>60000000</v>
      </c>
      <c r="T1051" s="2">
        <v>25700000</v>
      </c>
      <c r="U1051" t="str">
        <f t="shared" si="16"/>
        <v>Flop</v>
      </c>
    </row>
    <row r="1052" spans="1:21" x14ac:dyDescent="0.3">
      <c r="A1052" t="s">
        <v>2675</v>
      </c>
      <c r="B1052">
        <f>IF(Table13[[#This Row],[Release Period2]]="Normal",1,0)</f>
        <v>1</v>
      </c>
      <c r="C1052" t="s">
        <v>15</v>
      </c>
      <c r="D1052">
        <f>IF(Table13[[#This Row],[Whether Remake]]="No",0,1)</f>
        <v>0</v>
      </c>
      <c r="E1052" t="s">
        <v>16</v>
      </c>
      <c r="F1052">
        <f>IF(Table13[[#This Row],[Whether Franchise]]="No",0,1)</f>
        <v>0</v>
      </c>
      <c r="G1052" t="s">
        <v>16</v>
      </c>
      <c r="H1052" t="s">
        <v>24</v>
      </c>
      <c r="I1052">
        <f>IF(Table13[[#This Row],[New Actor2]]="No",0,1)</f>
        <v>1</v>
      </c>
      <c r="J1052" t="s">
        <v>18</v>
      </c>
      <c r="K1052">
        <f>IF(Table13[[#This Row],[New Director2]]="No",0,1)</f>
        <v>1</v>
      </c>
      <c r="L1052" t="s">
        <v>18</v>
      </c>
      <c r="M1052">
        <f>IF(Table13[[#This Row],[New Music Director]]="No",0,1)</f>
        <v>1</v>
      </c>
      <c r="N1052" t="s">
        <v>18</v>
      </c>
      <c r="O1052" t="s">
        <v>2676</v>
      </c>
      <c r="P1052" t="s">
        <v>2677</v>
      </c>
      <c r="Q1052" t="s">
        <v>2678</v>
      </c>
      <c r="R1052">
        <v>20</v>
      </c>
      <c r="S1052" s="2">
        <v>6000000</v>
      </c>
      <c r="T1052" s="2">
        <v>140000</v>
      </c>
      <c r="U1052" t="str">
        <f t="shared" si="16"/>
        <v>Flop</v>
      </c>
    </row>
    <row r="1053" spans="1:21" x14ac:dyDescent="0.3">
      <c r="A1053" t="s">
        <v>2679</v>
      </c>
      <c r="B1053">
        <f>IF(Table13[[#This Row],[Release Period2]]="Normal",1,0)</f>
        <v>1</v>
      </c>
      <c r="C1053" t="s">
        <v>15</v>
      </c>
      <c r="D1053">
        <f>IF(Table13[[#This Row],[Whether Remake]]="No",0,1)</f>
        <v>0</v>
      </c>
      <c r="E1053" t="s">
        <v>16</v>
      </c>
      <c r="F1053">
        <f>IF(Table13[[#This Row],[Whether Franchise]]="No",0,1)</f>
        <v>0</v>
      </c>
      <c r="G1053" t="s">
        <v>16</v>
      </c>
      <c r="H1053" t="s">
        <v>64</v>
      </c>
      <c r="I1053">
        <f>IF(Table13[[#This Row],[New Actor2]]="No",0,1)</f>
        <v>0</v>
      </c>
      <c r="J1053" t="s">
        <v>16</v>
      </c>
      <c r="K1053">
        <f>IF(Table13[[#This Row],[New Director2]]="No",0,1)</f>
        <v>1</v>
      </c>
      <c r="L1053" t="s">
        <v>18</v>
      </c>
      <c r="M1053">
        <f>IF(Table13[[#This Row],[New Music Director]]="No",0,1)</f>
        <v>0</v>
      </c>
      <c r="N1053" t="s">
        <v>16</v>
      </c>
      <c r="O1053" t="s">
        <v>2680</v>
      </c>
      <c r="P1053" t="s">
        <v>2681</v>
      </c>
      <c r="Q1053" t="s">
        <v>701</v>
      </c>
      <c r="R1053">
        <v>15</v>
      </c>
      <c r="S1053" s="2">
        <v>12500000</v>
      </c>
      <c r="T1053" s="2">
        <v>190000</v>
      </c>
      <c r="U1053" t="str">
        <f t="shared" si="16"/>
        <v>Flop</v>
      </c>
    </row>
    <row r="1054" spans="1:21" x14ac:dyDescent="0.3">
      <c r="A1054" t="s">
        <v>2682</v>
      </c>
      <c r="B1054">
        <f>IF(Table13[[#This Row],[Release Period2]]="Normal",1,0)</f>
        <v>1</v>
      </c>
      <c r="C1054" t="s">
        <v>15</v>
      </c>
      <c r="D1054">
        <f>IF(Table13[[#This Row],[Whether Remake]]="No",0,1)</f>
        <v>0</v>
      </c>
      <c r="E1054" t="s">
        <v>16</v>
      </c>
      <c r="F1054">
        <f>IF(Table13[[#This Row],[Whether Franchise]]="No",0,1)</f>
        <v>0</v>
      </c>
      <c r="G1054" t="s">
        <v>16</v>
      </c>
      <c r="H1054" t="s">
        <v>24</v>
      </c>
      <c r="I1054">
        <f>IF(Table13[[#This Row],[New Actor2]]="No",0,1)</f>
        <v>0</v>
      </c>
      <c r="J1054" t="s">
        <v>16</v>
      </c>
      <c r="K1054">
        <f>IF(Table13[[#This Row],[New Director2]]="No",0,1)</f>
        <v>0</v>
      </c>
      <c r="L1054" t="s">
        <v>16</v>
      </c>
      <c r="M1054">
        <f>IF(Table13[[#This Row],[New Music Director]]="No",0,1)</f>
        <v>0</v>
      </c>
      <c r="N1054" t="s">
        <v>16</v>
      </c>
      <c r="O1054" t="s">
        <v>2680</v>
      </c>
      <c r="P1054" t="s">
        <v>846</v>
      </c>
      <c r="Q1054" t="s">
        <v>564</v>
      </c>
      <c r="R1054">
        <v>30</v>
      </c>
      <c r="S1054" s="2">
        <v>5000000</v>
      </c>
      <c r="T1054" s="2">
        <v>425000</v>
      </c>
      <c r="U1054" t="str">
        <f t="shared" si="16"/>
        <v>Flop</v>
      </c>
    </row>
    <row r="1055" spans="1:21" x14ac:dyDescent="0.3">
      <c r="A1055" t="s">
        <v>2683</v>
      </c>
      <c r="B1055">
        <f>IF(Table13[[#This Row],[Release Period2]]="Normal",1,0)</f>
        <v>1</v>
      </c>
      <c r="C1055" t="s">
        <v>15</v>
      </c>
      <c r="D1055">
        <f>IF(Table13[[#This Row],[Whether Remake]]="No",0,1)</f>
        <v>0</v>
      </c>
      <c r="E1055" t="s">
        <v>16</v>
      </c>
      <c r="F1055">
        <f>IF(Table13[[#This Row],[Whether Franchise]]="No",0,1)</f>
        <v>0</v>
      </c>
      <c r="G1055" t="s">
        <v>16</v>
      </c>
      <c r="H1055" t="s">
        <v>64</v>
      </c>
      <c r="I1055">
        <f>IF(Table13[[#This Row],[New Actor2]]="No",0,1)</f>
        <v>0</v>
      </c>
      <c r="J1055" t="s">
        <v>16</v>
      </c>
      <c r="K1055">
        <f>IF(Table13[[#This Row],[New Director2]]="No",0,1)</f>
        <v>0</v>
      </c>
      <c r="L1055" t="s">
        <v>16</v>
      </c>
      <c r="M1055">
        <f>IF(Table13[[#This Row],[New Music Director]]="No",0,1)</f>
        <v>0</v>
      </c>
      <c r="N1055" t="s">
        <v>16</v>
      </c>
      <c r="O1055" t="s">
        <v>2680</v>
      </c>
      <c r="P1055" t="s">
        <v>2684</v>
      </c>
      <c r="Q1055" t="s">
        <v>2073</v>
      </c>
      <c r="R1055">
        <v>60</v>
      </c>
      <c r="S1055" s="2">
        <v>35000000</v>
      </c>
      <c r="T1055" s="2">
        <v>1450000</v>
      </c>
      <c r="U1055" t="str">
        <f t="shared" si="16"/>
        <v>Flop</v>
      </c>
    </row>
    <row r="1056" spans="1:21" x14ac:dyDescent="0.3">
      <c r="A1056" t="s">
        <v>2685</v>
      </c>
      <c r="B1056">
        <f>IF(Table13[[#This Row],[Release Period2]]="Normal",1,0)</f>
        <v>1</v>
      </c>
      <c r="C1056" t="s">
        <v>15</v>
      </c>
      <c r="D1056">
        <f>IF(Table13[[#This Row],[Whether Remake]]="No",0,1)</f>
        <v>0</v>
      </c>
      <c r="E1056" t="s">
        <v>16</v>
      </c>
      <c r="F1056">
        <f>IF(Table13[[#This Row],[Whether Franchise]]="No",0,1)</f>
        <v>0</v>
      </c>
      <c r="G1056" t="s">
        <v>16</v>
      </c>
      <c r="H1056" t="s">
        <v>24</v>
      </c>
      <c r="I1056">
        <f>IF(Table13[[#This Row],[New Actor2]]="No",0,1)</f>
        <v>0</v>
      </c>
      <c r="J1056" t="s">
        <v>16</v>
      </c>
      <c r="K1056">
        <f>IF(Table13[[#This Row],[New Director2]]="No",0,1)</f>
        <v>0</v>
      </c>
      <c r="L1056" t="s">
        <v>16</v>
      </c>
      <c r="M1056">
        <f>IF(Table13[[#This Row],[New Music Director]]="No",0,1)</f>
        <v>0</v>
      </c>
      <c r="N1056" t="s">
        <v>16</v>
      </c>
      <c r="O1056" t="s">
        <v>2680</v>
      </c>
      <c r="P1056" t="s">
        <v>2686</v>
      </c>
      <c r="Q1056" t="s">
        <v>564</v>
      </c>
      <c r="R1056">
        <v>55</v>
      </c>
      <c r="S1056" s="2">
        <v>20000000</v>
      </c>
      <c r="T1056" s="2">
        <v>4800000</v>
      </c>
      <c r="U1056" t="str">
        <f t="shared" si="16"/>
        <v>Flop</v>
      </c>
    </row>
    <row r="1057" spans="1:21" x14ac:dyDescent="0.3">
      <c r="A1057" t="s">
        <v>2687</v>
      </c>
      <c r="B1057">
        <f>IF(Table13[[#This Row],[Release Period2]]="Normal",1,0)</f>
        <v>0</v>
      </c>
      <c r="C1057" t="s">
        <v>23</v>
      </c>
      <c r="D1057">
        <f>IF(Table13[[#This Row],[Whether Remake]]="No",0,1)</f>
        <v>0</v>
      </c>
      <c r="E1057" t="s">
        <v>16</v>
      </c>
      <c r="F1057">
        <f>IF(Table13[[#This Row],[Whether Franchise]]="No",0,1)</f>
        <v>0</v>
      </c>
      <c r="G1057" t="s">
        <v>16</v>
      </c>
      <c r="H1057" t="s">
        <v>24</v>
      </c>
      <c r="I1057">
        <f>IF(Table13[[#This Row],[New Actor2]]="No",0,1)</f>
        <v>0</v>
      </c>
      <c r="J1057" t="s">
        <v>16</v>
      </c>
      <c r="K1057">
        <f>IF(Table13[[#This Row],[New Director2]]="No",0,1)</f>
        <v>1</v>
      </c>
      <c r="L1057" t="s">
        <v>18</v>
      </c>
      <c r="M1057">
        <f>IF(Table13[[#This Row],[New Music Director]]="No",0,1)</f>
        <v>1</v>
      </c>
      <c r="N1057" t="s">
        <v>18</v>
      </c>
      <c r="O1057" t="s">
        <v>84</v>
      </c>
      <c r="P1057" t="s">
        <v>2688</v>
      </c>
      <c r="Q1057" t="s">
        <v>515</v>
      </c>
      <c r="R1057">
        <v>30</v>
      </c>
      <c r="S1057" s="2">
        <v>15000000</v>
      </c>
      <c r="T1057" s="2">
        <v>1625000</v>
      </c>
      <c r="U1057" t="str">
        <f t="shared" si="16"/>
        <v>Flop</v>
      </c>
    </row>
    <row r="1058" spans="1:21" x14ac:dyDescent="0.3">
      <c r="A1058" t="s">
        <v>2689</v>
      </c>
      <c r="B1058">
        <f>IF(Table13[[#This Row],[Release Period2]]="Normal",1,0)</f>
        <v>1</v>
      </c>
      <c r="C1058" t="s">
        <v>15</v>
      </c>
      <c r="D1058">
        <f>IF(Table13[[#This Row],[Whether Remake]]="No",0,1)</f>
        <v>0</v>
      </c>
      <c r="E1058" t="s">
        <v>16</v>
      </c>
      <c r="F1058">
        <f>IF(Table13[[#This Row],[Whether Franchise]]="No",0,1)</f>
        <v>0</v>
      </c>
      <c r="G1058" t="s">
        <v>16</v>
      </c>
      <c r="H1058" t="s">
        <v>371</v>
      </c>
      <c r="I1058">
        <f>IF(Table13[[#This Row],[New Actor2]]="No",0,1)</f>
        <v>1</v>
      </c>
      <c r="J1058" t="s">
        <v>18</v>
      </c>
      <c r="K1058">
        <f>IF(Table13[[#This Row],[New Director2]]="No",0,1)</f>
        <v>1</v>
      </c>
      <c r="L1058" t="s">
        <v>18</v>
      </c>
      <c r="M1058">
        <f>IF(Table13[[#This Row],[New Music Director]]="No",0,1)</f>
        <v>0</v>
      </c>
      <c r="N1058" t="s">
        <v>16</v>
      </c>
      <c r="O1058" t="s">
        <v>2690</v>
      </c>
      <c r="P1058" t="s">
        <v>2691</v>
      </c>
      <c r="Q1058" t="s">
        <v>2692</v>
      </c>
      <c r="R1058">
        <v>5</v>
      </c>
      <c r="S1058" s="2">
        <v>2500000</v>
      </c>
      <c r="T1058" s="2">
        <v>75000</v>
      </c>
      <c r="U1058" t="str">
        <f t="shared" si="16"/>
        <v>Flop</v>
      </c>
    </row>
    <row r="1059" spans="1:21" x14ac:dyDescent="0.3">
      <c r="A1059" t="s">
        <v>2693</v>
      </c>
      <c r="B1059">
        <f>IF(Table13[[#This Row],[Release Period2]]="Normal",1,0)</f>
        <v>1</v>
      </c>
      <c r="C1059" t="s">
        <v>15</v>
      </c>
      <c r="D1059">
        <f>IF(Table13[[#This Row],[Whether Remake]]="No",0,1)</f>
        <v>0</v>
      </c>
      <c r="E1059" t="s">
        <v>16</v>
      </c>
      <c r="F1059">
        <f>IF(Table13[[#This Row],[Whether Franchise]]="No",0,1)</f>
        <v>0</v>
      </c>
      <c r="G1059" t="s">
        <v>16</v>
      </c>
      <c r="H1059" t="s">
        <v>24</v>
      </c>
      <c r="I1059">
        <f>IF(Table13[[#This Row],[New Actor2]]="No",0,1)</f>
        <v>0</v>
      </c>
      <c r="J1059" t="s">
        <v>16</v>
      </c>
      <c r="K1059">
        <f>IF(Table13[[#This Row],[New Director2]]="No",0,1)</f>
        <v>0</v>
      </c>
      <c r="L1059" t="s">
        <v>16</v>
      </c>
      <c r="M1059">
        <f>IF(Table13[[#This Row],[New Music Director]]="No",0,1)</f>
        <v>0</v>
      </c>
      <c r="N1059" t="s">
        <v>16</v>
      </c>
      <c r="O1059" t="s">
        <v>2694</v>
      </c>
      <c r="P1059" t="s">
        <v>2695</v>
      </c>
      <c r="Q1059" t="s">
        <v>2696</v>
      </c>
      <c r="R1059">
        <v>1</v>
      </c>
      <c r="S1059" s="2">
        <v>2000000</v>
      </c>
      <c r="T1059" s="2">
        <v>1450000</v>
      </c>
      <c r="U1059" t="str">
        <f t="shared" si="16"/>
        <v>Flop</v>
      </c>
    </row>
    <row r="1060" spans="1:21" x14ac:dyDescent="0.3">
      <c r="A1060" t="s">
        <v>2697</v>
      </c>
      <c r="B1060">
        <f>IF(Table13[[#This Row],[Release Period2]]="Normal",1,0)</f>
        <v>1</v>
      </c>
      <c r="C1060" t="s">
        <v>15</v>
      </c>
      <c r="D1060">
        <f>IF(Table13[[#This Row],[Whether Remake]]="No",0,1)</f>
        <v>0</v>
      </c>
      <c r="E1060" t="s">
        <v>16</v>
      </c>
      <c r="F1060">
        <f>IF(Table13[[#This Row],[Whether Franchise]]="No",0,1)</f>
        <v>0</v>
      </c>
      <c r="G1060" t="s">
        <v>16</v>
      </c>
      <c r="H1060" t="s">
        <v>38</v>
      </c>
      <c r="I1060">
        <f>IF(Table13[[#This Row],[New Actor2]]="No",0,1)</f>
        <v>0</v>
      </c>
      <c r="J1060" t="s">
        <v>16</v>
      </c>
      <c r="K1060">
        <f>IF(Table13[[#This Row],[New Director2]]="No",0,1)</f>
        <v>0</v>
      </c>
      <c r="L1060" t="s">
        <v>16</v>
      </c>
      <c r="M1060">
        <f>IF(Table13[[#This Row],[New Music Director]]="No",0,1)</f>
        <v>0</v>
      </c>
      <c r="N1060" t="s">
        <v>16</v>
      </c>
      <c r="O1060" t="s">
        <v>2694</v>
      </c>
      <c r="P1060" t="s">
        <v>48</v>
      </c>
      <c r="Q1060" t="s">
        <v>2698</v>
      </c>
      <c r="R1060">
        <v>1</v>
      </c>
      <c r="S1060" s="2">
        <v>1500000</v>
      </c>
      <c r="T1060" s="2">
        <v>575000</v>
      </c>
      <c r="U1060" t="str">
        <f t="shared" si="16"/>
        <v>Flop</v>
      </c>
    </row>
    <row r="1061" spans="1:21" x14ac:dyDescent="0.3">
      <c r="A1061" t="s">
        <v>2699</v>
      </c>
      <c r="B1061">
        <f>IF(Table13[[#This Row],[Release Period2]]="Normal",1,0)</f>
        <v>1</v>
      </c>
      <c r="C1061" t="s">
        <v>15</v>
      </c>
      <c r="D1061">
        <f>IF(Table13[[#This Row],[Whether Remake]]="No",0,1)</f>
        <v>0</v>
      </c>
      <c r="E1061" t="s">
        <v>16</v>
      </c>
      <c r="F1061">
        <f>IF(Table13[[#This Row],[Whether Franchise]]="No",0,1)</f>
        <v>0</v>
      </c>
      <c r="G1061" t="s">
        <v>16</v>
      </c>
      <c r="H1061" t="s">
        <v>29</v>
      </c>
      <c r="I1061">
        <f>IF(Table13[[#This Row],[New Actor2]]="No",0,1)</f>
        <v>0</v>
      </c>
      <c r="J1061" t="s">
        <v>16</v>
      </c>
      <c r="K1061">
        <f>IF(Table13[[#This Row],[New Director2]]="No",0,1)</f>
        <v>1</v>
      </c>
      <c r="L1061" t="s">
        <v>18</v>
      </c>
      <c r="M1061">
        <f>IF(Table13[[#This Row],[New Music Director]]="No",0,1)</f>
        <v>1</v>
      </c>
      <c r="N1061" t="s">
        <v>18</v>
      </c>
      <c r="O1061" t="s">
        <v>2700</v>
      </c>
      <c r="P1061" t="s">
        <v>747</v>
      </c>
      <c r="Q1061" t="s">
        <v>2701</v>
      </c>
      <c r="R1061">
        <v>30</v>
      </c>
      <c r="S1061" s="2">
        <v>12500000</v>
      </c>
      <c r="T1061" s="2">
        <v>1200000</v>
      </c>
      <c r="U1061" t="str">
        <f t="shared" si="16"/>
        <v>Flop</v>
      </c>
    </row>
    <row r="1062" spans="1:21" x14ac:dyDescent="0.3">
      <c r="A1062" t="s">
        <v>2702</v>
      </c>
      <c r="B1062">
        <f>IF(Table13[[#This Row],[Release Period2]]="Normal",1,0)</f>
        <v>0</v>
      </c>
      <c r="C1062" t="s">
        <v>23</v>
      </c>
      <c r="D1062">
        <f>IF(Table13[[#This Row],[Whether Remake]]="No",0,1)</f>
        <v>0</v>
      </c>
      <c r="E1062" t="s">
        <v>16</v>
      </c>
      <c r="F1062">
        <f>IF(Table13[[#This Row],[Whether Franchise]]="No",0,1)</f>
        <v>0</v>
      </c>
      <c r="G1062" t="s">
        <v>16</v>
      </c>
      <c r="H1062" t="s">
        <v>55</v>
      </c>
      <c r="I1062">
        <f>IF(Table13[[#This Row],[New Actor2]]="No",0,1)</f>
        <v>0</v>
      </c>
      <c r="J1062" t="s">
        <v>16</v>
      </c>
      <c r="K1062">
        <f>IF(Table13[[#This Row],[New Director2]]="No",0,1)</f>
        <v>0</v>
      </c>
      <c r="L1062" t="s">
        <v>16</v>
      </c>
      <c r="M1062">
        <f>IF(Table13[[#This Row],[New Music Director]]="No",0,1)</f>
        <v>0</v>
      </c>
      <c r="N1062" t="s">
        <v>16</v>
      </c>
      <c r="O1062" t="s">
        <v>2703</v>
      </c>
      <c r="P1062" t="s">
        <v>2704</v>
      </c>
      <c r="Q1062" t="s">
        <v>1105</v>
      </c>
      <c r="R1062">
        <v>150</v>
      </c>
      <c r="S1062" s="2">
        <v>20000000</v>
      </c>
      <c r="T1062" s="2">
        <v>11500000</v>
      </c>
      <c r="U1062" t="str">
        <f t="shared" si="16"/>
        <v>Flop</v>
      </c>
    </row>
    <row r="1063" spans="1:21" x14ac:dyDescent="0.3">
      <c r="A1063" t="s">
        <v>2705</v>
      </c>
      <c r="B1063">
        <f>IF(Table13[[#This Row],[Release Period2]]="Normal",1,0)</f>
        <v>1</v>
      </c>
      <c r="C1063" t="s">
        <v>15</v>
      </c>
      <c r="D1063">
        <f>IF(Table13[[#This Row],[Whether Remake]]="No",0,1)</f>
        <v>0</v>
      </c>
      <c r="E1063" t="s">
        <v>16</v>
      </c>
      <c r="F1063">
        <f>IF(Table13[[#This Row],[Whether Franchise]]="No",0,1)</f>
        <v>0</v>
      </c>
      <c r="G1063" t="s">
        <v>16</v>
      </c>
      <c r="H1063" t="s">
        <v>24</v>
      </c>
      <c r="I1063">
        <f>IF(Table13[[#This Row],[New Actor2]]="No",0,1)</f>
        <v>1</v>
      </c>
      <c r="J1063" t="s">
        <v>18</v>
      </c>
      <c r="K1063">
        <f>IF(Table13[[#This Row],[New Director2]]="No",0,1)</f>
        <v>1</v>
      </c>
      <c r="L1063" t="s">
        <v>18</v>
      </c>
      <c r="M1063">
        <f>IF(Table13[[#This Row],[New Music Director]]="No",0,1)</f>
        <v>0</v>
      </c>
      <c r="N1063" t="s">
        <v>16</v>
      </c>
      <c r="O1063" t="s">
        <v>2706</v>
      </c>
      <c r="P1063" t="s">
        <v>2707</v>
      </c>
      <c r="Q1063" t="s">
        <v>2708</v>
      </c>
      <c r="R1063">
        <v>15</v>
      </c>
      <c r="S1063" s="2">
        <v>8500000</v>
      </c>
      <c r="T1063" s="2">
        <v>230000</v>
      </c>
      <c r="U1063" t="str">
        <f t="shared" si="16"/>
        <v>Flop</v>
      </c>
    </row>
    <row r="1064" spans="1:21" x14ac:dyDescent="0.3">
      <c r="A1064" t="s">
        <v>2709</v>
      </c>
      <c r="B1064">
        <f>IF(Table13[[#This Row],[Release Period2]]="Normal",1,0)</f>
        <v>0</v>
      </c>
      <c r="C1064" t="s">
        <v>23</v>
      </c>
      <c r="D1064">
        <f>IF(Table13[[#This Row],[Whether Remake]]="No",0,1)</f>
        <v>0</v>
      </c>
      <c r="E1064" t="s">
        <v>16</v>
      </c>
      <c r="F1064">
        <f>IF(Table13[[#This Row],[Whether Franchise]]="No",0,1)</f>
        <v>0</v>
      </c>
      <c r="G1064" t="s">
        <v>16</v>
      </c>
      <c r="H1064" t="s">
        <v>24</v>
      </c>
      <c r="I1064">
        <f>IF(Table13[[#This Row],[New Actor2]]="No",0,1)</f>
        <v>0</v>
      </c>
      <c r="J1064" t="s">
        <v>16</v>
      </c>
      <c r="K1064">
        <f>IF(Table13[[#This Row],[New Director2]]="No",0,1)</f>
        <v>1</v>
      </c>
      <c r="L1064" t="s">
        <v>18</v>
      </c>
      <c r="M1064">
        <f>IF(Table13[[#This Row],[New Music Director]]="No",0,1)</f>
        <v>1</v>
      </c>
      <c r="N1064" t="s">
        <v>18</v>
      </c>
      <c r="O1064" t="s">
        <v>2710</v>
      </c>
      <c r="P1064" t="s">
        <v>2711</v>
      </c>
      <c r="Q1064" t="s">
        <v>2712</v>
      </c>
      <c r="R1064">
        <v>15</v>
      </c>
      <c r="S1064" s="2">
        <v>10000000</v>
      </c>
      <c r="T1064" s="2">
        <v>250000</v>
      </c>
      <c r="U1064" t="str">
        <f t="shared" si="16"/>
        <v>Flop</v>
      </c>
    </row>
    <row r="1065" spans="1:21" x14ac:dyDescent="0.3">
      <c r="A1065" t="s">
        <v>2713</v>
      </c>
      <c r="B1065">
        <f>IF(Table13[[#This Row],[Release Period2]]="Normal",1,0)</f>
        <v>0</v>
      </c>
      <c r="C1065" t="s">
        <v>23</v>
      </c>
      <c r="D1065">
        <f>IF(Table13[[#This Row],[Whether Remake]]="No",0,1)</f>
        <v>0</v>
      </c>
      <c r="E1065" t="s">
        <v>16</v>
      </c>
      <c r="F1065">
        <f>IF(Table13[[#This Row],[Whether Franchise]]="No",0,1)</f>
        <v>0</v>
      </c>
      <c r="G1065" t="s">
        <v>16</v>
      </c>
      <c r="H1065" t="s">
        <v>24</v>
      </c>
      <c r="I1065">
        <f>IF(Table13[[#This Row],[New Actor2]]="No",0,1)</f>
        <v>1</v>
      </c>
      <c r="J1065" t="s">
        <v>18</v>
      </c>
      <c r="K1065">
        <f>IF(Table13[[#This Row],[New Director2]]="No",0,1)</f>
        <v>1</v>
      </c>
      <c r="L1065" t="s">
        <v>18</v>
      </c>
      <c r="M1065">
        <f>IF(Table13[[#This Row],[New Music Director]]="No",0,1)</f>
        <v>1</v>
      </c>
      <c r="N1065" t="s">
        <v>18</v>
      </c>
      <c r="O1065" t="s">
        <v>2714</v>
      </c>
      <c r="P1065" t="s">
        <v>2715</v>
      </c>
      <c r="Q1065" t="s">
        <v>2716</v>
      </c>
      <c r="R1065">
        <v>100</v>
      </c>
      <c r="S1065" s="2">
        <v>15000000</v>
      </c>
      <c r="T1065" s="2">
        <v>1525000</v>
      </c>
      <c r="U1065" t="str">
        <f t="shared" si="16"/>
        <v>Flop</v>
      </c>
    </row>
    <row r="1066" spans="1:21" x14ac:dyDescent="0.3">
      <c r="A1066" t="s">
        <v>2717</v>
      </c>
      <c r="B1066">
        <f>IF(Table13[[#This Row],[Release Period2]]="Normal",1,0)</f>
        <v>1</v>
      </c>
      <c r="C1066" t="s">
        <v>15</v>
      </c>
      <c r="D1066">
        <f>IF(Table13[[#This Row],[Whether Remake]]="No",0,1)</f>
        <v>0</v>
      </c>
      <c r="E1066" t="s">
        <v>16</v>
      </c>
      <c r="F1066">
        <f>IF(Table13[[#This Row],[Whether Franchise]]="No",0,1)</f>
        <v>0</v>
      </c>
      <c r="G1066" t="s">
        <v>16</v>
      </c>
      <c r="H1066" t="s">
        <v>42</v>
      </c>
      <c r="I1066">
        <f>IF(Table13[[#This Row],[New Actor2]]="No",0,1)</f>
        <v>0</v>
      </c>
      <c r="J1066" t="s">
        <v>16</v>
      </c>
      <c r="K1066">
        <f>IF(Table13[[#This Row],[New Director2]]="No",0,1)</f>
        <v>1</v>
      </c>
      <c r="L1066" t="s">
        <v>18</v>
      </c>
      <c r="M1066">
        <f>IF(Table13[[#This Row],[New Music Director]]="No",0,1)</f>
        <v>1</v>
      </c>
      <c r="N1066" t="s">
        <v>18</v>
      </c>
      <c r="O1066" t="s">
        <v>2718</v>
      </c>
      <c r="P1066" t="s">
        <v>2719</v>
      </c>
      <c r="Q1066" t="s">
        <v>2720</v>
      </c>
      <c r="R1066">
        <v>750</v>
      </c>
      <c r="S1066" s="2">
        <v>130000000</v>
      </c>
      <c r="T1066" s="2">
        <v>30600000</v>
      </c>
      <c r="U1066" t="str">
        <f t="shared" si="16"/>
        <v>Flop</v>
      </c>
    </row>
    <row r="1067" spans="1:21" x14ac:dyDescent="0.3">
      <c r="A1067" t="s">
        <v>2721</v>
      </c>
      <c r="B1067">
        <f>IF(Table13[[#This Row],[Release Period2]]="Normal",1,0)</f>
        <v>1</v>
      </c>
      <c r="C1067" t="s">
        <v>15</v>
      </c>
      <c r="D1067">
        <f>IF(Table13[[#This Row],[Whether Remake]]="No",0,1)</f>
        <v>0</v>
      </c>
      <c r="E1067" t="s">
        <v>16</v>
      </c>
      <c r="F1067">
        <f>IF(Table13[[#This Row],[Whether Franchise]]="No",0,1)</f>
        <v>0</v>
      </c>
      <c r="G1067" t="s">
        <v>16</v>
      </c>
      <c r="H1067" t="s">
        <v>42</v>
      </c>
      <c r="I1067">
        <f>IF(Table13[[#This Row],[New Actor2]]="No",0,1)</f>
        <v>0</v>
      </c>
      <c r="J1067" t="s">
        <v>16</v>
      </c>
      <c r="K1067">
        <f>IF(Table13[[#This Row],[New Director2]]="No",0,1)</f>
        <v>1</v>
      </c>
      <c r="L1067" t="s">
        <v>18</v>
      </c>
      <c r="M1067">
        <f>IF(Table13[[#This Row],[New Music Director]]="No",0,1)</f>
        <v>0</v>
      </c>
      <c r="N1067" t="s">
        <v>16</v>
      </c>
      <c r="O1067" t="s">
        <v>2718</v>
      </c>
      <c r="P1067" t="s">
        <v>2313</v>
      </c>
      <c r="Q1067" t="s">
        <v>975</v>
      </c>
      <c r="R1067">
        <v>60</v>
      </c>
      <c r="S1067" s="2">
        <v>20000000</v>
      </c>
      <c r="T1067" s="2">
        <v>1250000</v>
      </c>
      <c r="U1067" t="str">
        <f t="shared" si="16"/>
        <v>Flop</v>
      </c>
    </row>
    <row r="1068" spans="1:21" x14ac:dyDescent="0.3">
      <c r="A1068" t="s">
        <v>2722</v>
      </c>
      <c r="B1068">
        <f>IF(Table13[[#This Row],[Release Period2]]="Normal",1,0)</f>
        <v>1</v>
      </c>
      <c r="C1068" t="s">
        <v>15</v>
      </c>
      <c r="D1068">
        <f>IF(Table13[[#This Row],[Whether Remake]]="No",0,1)</f>
        <v>0</v>
      </c>
      <c r="E1068" t="s">
        <v>16</v>
      </c>
      <c r="F1068">
        <f>IF(Table13[[#This Row],[Whether Franchise]]="No",0,1)</f>
        <v>0</v>
      </c>
      <c r="G1068" t="s">
        <v>16</v>
      </c>
      <c r="H1068" t="s">
        <v>38</v>
      </c>
      <c r="I1068">
        <f>IF(Table13[[#This Row],[New Actor2]]="No",0,1)</f>
        <v>1</v>
      </c>
      <c r="J1068" t="s">
        <v>18</v>
      </c>
      <c r="K1068">
        <f>IF(Table13[[#This Row],[New Director2]]="No",0,1)</f>
        <v>0</v>
      </c>
      <c r="L1068" t="s">
        <v>16</v>
      </c>
      <c r="M1068">
        <f>IF(Table13[[#This Row],[New Music Director]]="No",0,1)</f>
        <v>0</v>
      </c>
      <c r="N1068" t="s">
        <v>16</v>
      </c>
      <c r="O1068" t="s">
        <v>2718</v>
      </c>
      <c r="P1068" t="s">
        <v>121</v>
      </c>
      <c r="Q1068" t="s">
        <v>122</v>
      </c>
      <c r="R1068">
        <v>525</v>
      </c>
      <c r="S1068" s="2">
        <v>45000000</v>
      </c>
      <c r="T1068" s="2">
        <v>115200000</v>
      </c>
      <c r="U1068" t="str">
        <f t="shared" si="16"/>
        <v>Blockbuster</v>
      </c>
    </row>
    <row r="1069" spans="1:21" x14ac:dyDescent="0.3">
      <c r="A1069" t="s">
        <v>2723</v>
      </c>
      <c r="B1069">
        <f>IF(Table13[[#This Row],[Release Period2]]="Normal",1,0)</f>
        <v>1</v>
      </c>
      <c r="C1069" t="s">
        <v>15</v>
      </c>
      <c r="D1069">
        <f>IF(Table13[[#This Row],[Whether Remake]]="No",0,1)</f>
        <v>0</v>
      </c>
      <c r="E1069" t="s">
        <v>16</v>
      </c>
      <c r="F1069">
        <f>IF(Table13[[#This Row],[Whether Franchise]]="No",0,1)</f>
        <v>0</v>
      </c>
      <c r="G1069" t="s">
        <v>16</v>
      </c>
      <c r="H1069" t="s">
        <v>24</v>
      </c>
      <c r="I1069">
        <f>IF(Table13[[#This Row],[New Actor2]]="No",0,1)</f>
        <v>0</v>
      </c>
      <c r="J1069" t="s">
        <v>16</v>
      </c>
      <c r="K1069">
        <f>IF(Table13[[#This Row],[New Director2]]="No",0,1)</f>
        <v>0</v>
      </c>
      <c r="L1069" t="s">
        <v>16</v>
      </c>
      <c r="M1069">
        <f>IF(Table13[[#This Row],[New Music Director]]="No",0,1)</f>
        <v>0</v>
      </c>
      <c r="N1069" t="s">
        <v>16</v>
      </c>
      <c r="O1069" t="s">
        <v>2718</v>
      </c>
      <c r="P1069" t="s">
        <v>1738</v>
      </c>
      <c r="Q1069" t="s">
        <v>710</v>
      </c>
      <c r="R1069">
        <v>450</v>
      </c>
      <c r="S1069" s="2">
        <v>90000000</v>
      </c>
      <c r="T1069" s="2">
        <v>89900000</v>
      </c>
      <c r="U1069" t="str">
        <f t="shared" si="16"/>
        <v>Average</v>
      </c>
    </row>
    <row r="1070" spans="1:21" x14ac:dyDescent="0.3">
      <c r="A1070" t="s">
        <v>2724</v>
      </c>
      <c r="B1070">
        <f>IF(Table13[[#This Row],[Release Period2]]="Normal",1,0)</f>
        <v>1</v>
      </c>
      <c r="C1070" t="s">
        <v>15</v>
      </c>
      <c r="D1070">
        <f>IF(Table13[[#This Row],[Whether Remake]]="No",0,1)</f>
        <v>0</v>
      </c>
      <c r="E1070" t="s">
        <v>16</v>
      </c>
      <c r="F1070">
        <f>IF(Table13[[#This Row],[Whether Franchise]]="No",0,1)</f>
        <v>0</v>
      </c>
      <c r="G1070" t="s">
        <v>16</v>
      </c>
      <c r="H1070" t="s">
        <v>228</v>
      </c>
      <c r="I1070">
        <f>IF(Table13[[#This Row],[New Actor2]]="No",0,1)</f>
        <v>0</v>
      </c>
      <c r="J1070" t="s">
        <v>16</v>
      </c>
      <c r="K1070">
        <f>IF(Table13[[#This Row],[New Director2]]="No",0,1)</f>
        <v>1</v>
      </c>
      <c r="L1070" t="s">
        <v>18</v>
      </c>
      <c r="M1070">
        <f>IF(Table13[[#This Row],[New Music Director]]="No",0,1)</f>
        <v>0</v>
      </c>
      <c r="N1070" t="s">
        <v>16</v>
      </c>
      <c r="O1070" t="s">
        <v>2718</v>
      </c>
      <c r="P1070" t="s">
        <v>1658</v>
      </c>
      <c r="Q1070" t="s">
        <v>2725</v>
      </c>
      <c r="R1070">
        <v>650</v>
      </c>
      <c r="S1070" s="2">
        <v>60000000</v>
      </c>
      <c r="T1070" s="2">
        <v>146800000</v>
      </c>
      <c r="U1070" t="str">
        <f t="shared" si="16"/>
        <v>Blockbuster</v>
      </c>
    </row>
    <row r="1071" spans="1:21" x14ac:dyDescent="0.3">
      <c r="A1071" t="s">
        <v>2726</v>
      </c>
      <c r="B1071">
        <f>IF(Table13[[#This Row],[Release Period2]]="Normal",1,0)</f>
        <v>1</v>
      </c>
      <c r="C1071" t="s">
        <v>15</v>
      </c>
      <c r="D1071">
        <f>IF(Table13[[#This Row],[Whether Remake]]="No",0,1)</f>
        <v>0</v>
      </c>
      <c r="E1071" t="s">
        <v>16</v>
      </c>
      <c r="F1071">
        <f>IF(Table13[[#This Row],[Whether Franchise]]="No",0,1)</f>
        <v>0</v>
      </c>
      <c r="G1071" t="s">
        <v>16</v>
      </c>
      <c r="H1071" t="s">
        <v>118</v>
      </c>
      <c r="I1071">
        <f>IF(Table13[[#This Row],[New Actor2]]="No",0,1)</f>
        <v>0</v>
      </c>
      <c r="J1071" t="s">
        <v>16</v>
      </c>
      <c r="K1071">
        <f>IF(Table13[[#This Row],[New Director2]]="No",0,1)</f>
        <v>1</v>
      </c>
      <c r="L1071" t="s">
        <v>18</v>
      </c>
      <c r="M1071">
        <f>IF(Table13[[#This Row],[New Music Director]]="No",0,1)</f>
        <v>0</v>
      </c>
      <c r="N1071" t="s">
        <v>16</v>
      </c>
      <c r="O1071" t="s">
        <v>2718</v>
      </c>
      <c r="P1071" t="s">
        <v>2727</v>
      </c>
      <c r="Q1071" t="s">
        <v>2728</v>
      </c>
      <c r="R1071">
        <v>975</v>
      </c>
      <c r="S1071" s="2">
        <v>130000000</v>
      </c>
      <c r="T1071" s="2">
        <v>194700000</v>
      </c>
      <c r="U1071" t="str">
        <f t="shared" si="16"/>
        <v>Hit</v>
      </c>
    </row>
    <row r="1072" spans="1:21" x14ac:dyDescent="0.3">
      <c r="A1072" t="s">
        <v>2729</v>
      </c>
      <c r="B1072">
        <f>IF(Table13[[#This Row],[Release Period2]]="Normal",1,0)</f>
        <v>1</v>
      </c>
      <c r="C1072" t="s">
        <v>15</v>
      </c>
      <c r="D1072">
        <f>IF(Table13[[#This Row],[Whether Remake]]="No",0,1)</f>
        <v>0</v>
      </c>
      <c r="E1072" t="s">
        <v>16</v>
      </c>
      <c r="F1072">
        <f>IF(Table13[[#This Row],[Whether Franchise]]="No",0,1)</f>
        <v>0</v>
      </c>
      <c r="G1072" t="s">
        <v>16</v>
      </c>
      <c r="H1072" t="s">
        <v>29</v>
      </c>
      <c r="I1072">
        <f>IF(Table13[[#This Row],[New Actor2]]="No",0,1)</f>
        <v>0</v>
      </c>
      <c r="J1072" t="s">
        <v>16</v>
      </c>
      <c r="K1072">
        <f>IF(Table13[[#This Row],[New Director2]]="No",0,1)</f>
        <v>0</v>
      </c>
      <c r="L1072" t="s">
        <v>16</v>
      </c>
      <c r="M1072">
        <f>IF(Table13[[#This Row],[New Music Director]]="No",0,1)</f>
        <v>0</v>
      </c>
      <c r="N1072" t="s">
        <v>16</v>
      </c>
      <c r="O1072" t="s">
        <v>2718</v>
      </c>
      <c r="P1072" t="s">
        <v>2730</v>
      </c>
      <c r="Q1072" t="s">
        <v>1127</v>
      </c>
      <c r="R1072">
        <v>300</v>
      </c>
      <c r="S1072" s="2">
        <v>50000000</v>
      </c>
      <c r="T1072" s="2">
        <v>35300000</v>
      </c>
      <c r="U1072" t="str">
        <f t="shared" si="16"/>
        <v>Flop</v>
      </c>
    </row>
    <row r="1073" spans="1:21" x14ac:dyDescent="0.3">
      <c r="A1073" t="s">
        <v>2731</v>
      </c>
      <c r="B1073">
        <f>IF(Table13[[#This Row],[Release Period2]]="Normal",1,0)</f>
        <v>1</v>
      </c>
      <c r="C1073" t="s">
        <v>15</v>
      </c>
      <c r="D1073">
        <f>IF(Table13[[#This Row],[Whether Remake]]="No",0,1)</f>
        <v>0</v>
      </c>
      <c r="E1073" t="s">
        <v>16</v>
      </c>
      <c r="F1073">
        <f>IF(Table13[[#This Row],[Whether Franchise]]="No",0,1)</f>
        <v>0</v>
      </c>
      <c r="G1073" t="s">
        <v>16</v>
      </c>
      <c r="H1073" t="s">
        <v>42</v>
      </c>
      <c r="I1073">
        <f>IF(Table13[[#This Row],[New Actor2]]="No",0,1)</f>
        <v>0</v>
      </c>
      <c r="J1073" t="s">
        <v>16</v>
      </c>
      <c r="K1073">
        <f>IF(Table13[[#This Row],[New Director2]]="No",0,1)</f>
        <v>0</v>
      </c>
      <c r="L1073" t="s">
        <v>16</v>
      </c>
      <c r="M1073">
        <f>IF(Table13[[#This Row],[New Music Director]]="No",0,1)</f>
        <v>0</v>
      </c>
      <c r="N1073" t="s">
        <v>16</v>
      </c>
      <c r="O1073" t="s">
        <v>2732</v>
      </c>
      <c r="P1073" t="s">
        <v>263</v>
      </c>
      <c r="Q1073" t="s">
        <v>720</v>
      </c>
      <c r="R1073">
        <v>275</v>
      </c>
      <c r="S1073" s="2">
        <v>27500000</v>
      </c>
      <c r="T1073" s="2">
        <v>4375000</v>
      </c>
      <c r="U1073" t="str">
        <f t="shared" si="16"/>
        <v>Flop</v>
      </c>
    </row>
    <row r="1074" spans="1:21" x14ac:dyDescent="0.3">
      <c r="A1074" t="s">
        <v>2733</v>
      </c>
      <c r="B1074">
        <f>IF(Table13[[#This Row],[Release Period2]]="Normal",1,0)</f>
        <v>0</v>
      </c>
      <c r="C1074" t="s">
        <v>23</v>
      </c>
      <c r="D1074">
        <f>IF(Table13[[#This Row],[Whether Remake]]="No",0,1)</f>
        <v>0</v>
      </c>
      <c r="E1074" t="s">
        <v>16</v>
      </c>
      <c r="F1074">
        <f>IF(Table13[[#This Row],[Whether Franchise]]="No",0,1)</f>
        <v>0</v>
      </c>
      <c r="G1074" t="s">
        <v>16</v>
      </c>
      <c r="H1074" t="s">
        <v>17</v>
      </c>
      <c r="I1074">
        <f>IF(Table13[[#This Row],[New Actor2]]="No",0,1)</f>
        <v>0</v>
      </c>
      <c r="J1074" t="s">
        <v>16</v>
      </c>
      <c r="K1074">
        <f>IF(Table13[[#This Row],[New Director2]]="No",0,1)</f>
        <v>1</v>
      </c>
      <c r="L1074" t="s">
        <v>18</v>
      </c>
      <c r="M1074">
        <f>IF(Table13[[#This Row],[New Music Director]]="No",0,1)</f>
        <v>0</v>
      </c>
      <c r="N1074" t="s">
        <v>16</v>
      </c>
      <c r="O1074" t="s">
        <v>2732</v>
      </c>
      <c r="P1074" t="s">
        <v>2734</v>
      </c>
      <c r="Q1074" t="s">
        <v>338</v>
      </c>
      <c r="R1074">
        <v>550</v>
      </c>
      <c r="S1074" s="2">
        <v>60000000</v>
      </c>
      <c r="T1074" s="2">
        <v>24800000</v>
      </c>
      <c r="U1074" t="str">
        <f t="shared" si="16"/>
        <v>Flop</v>
      </c>
    </row>
    <row r="1075" spans="1:21" x14ac:dyDescent="0.3">
      <c r="A1075" t="s">
        <v>2735</v>
      </c>
      <c r="B1075">
        <f>IF(Table13[[#This Row],[Release Period2]]="Normal",1,0)</f>
        <v>0</v>
      </c>
      <c r="C1075" t="s">
        <v>23</v>
      </c>
      <c r="D1075">
        <f>IF(Table13[[#This Row],[Whether Remake]]="No",0,1)</f>
        <v>0</v>
      </c>
      <c r="E1075" t="s">
        <v>16</v>
      </c>
      <c r="F1075">
        <f>IF(Table13[[#This Row],[Whether Franchise]]="No",0,1)</f>
        <v>0</v>
      </c>
      <c r="G1075" t="s">
        <v>16</v>
      </c>
      <c r="H1075" t="s">
        <v>55</v>
      </c>
      <c r="I1075">
        <f>IF(Table13[[#This Row],[New Actor2]]="No",0,1)</f>
        <v>0</v>
      </c>
      <c r="J1075" t="s">
        <v>16</v>
      </c>
      <c r="K1075">
        <f>IF(Table13[[#This Row],[New Director2]]="No",0,1)</f>
        <v>0</v>
      </c>
      <c r="L1075" t="s">
        <v>16</v>
      </c>
      <c r="M1075">
        <f>IF(Table13[[#This Row],[New Music Director]]="No",0,1)</f>
        <v>1</v>
      </c>
      <c r="N1075" t="s">
        <v>18</v>
      </c>
      <c r="O1075" t="s">
        <v>2732</v>
      </c>
      <c r="P1075" t="s">
        <v>1119</v>
      </c>
      <c r="Q1075" t="s">
        <v>2736</v>
      </c>
      <c r="R1075">
        <v>300</v>
      </c>
      <c r="S1075" s="2">
        <v>50000000</v>
      </c>
      <c r="T1075" s="2">
        <v>1800000</v>
      </c>
      <c r="U1075" t="str">
        <f t="shared" si="16"/>
        <v>Flop</v>
      </c>
    </row>
    <row r="1076" spans="1:21" x14ac:dyDescent="0.3">
      <c r="A1076">
        <v>1920</v>
      </c>
      <c r="B1076">
        <f>IF(Table13[[#This Row],[Release Period2]]="Normal",1,0)</f>
        <v>0</v>
      </c>
      <c r="C1076" t="s">
        <v>23</v>
      </c>
      <c r="D1076">
        <f>IF(Table13[[#This Row],[Whether Remake]]="No",0,1)</f>
        <v>0</v>
      </c>
      <c r="E1076" t="s">
        <v>16</v>
      </c>
      <c r="F1076">
        <f>IF(Table13[[#This Row],[Whether Franchise]]="No",0,1)</f>
        <v>0</v>
      </c>
      <c r="G1076" t="s">
        <v>16</v>
      </c>
      <c r="H1076" t="s">
        <v>228</v>
      </c>
      <c r="I1076">
        <f>IF(Table13[[#This Row],[New Actor2]]="No",0,1)</f>
        <v>1</v>
      </c>
      <c r="J1076" t="s">
        <v>18</v>
      </c>
      <c r="K1076">
        <f>IF(Table13[[#This Row],[New Director2]]="No",0,1)</f>
        <v>0</v>
      </c>
      <c r="L1076" t="s">
        <v>16</v>
      </c>
      <c r="M1076">
        <f>IF(Table13[[#This Row],[New Music Director]]="No",0,1)</f>
        <v>0</v>
      </c>
      <c r="N1076" t="s">
        <v>16</v>
      </c>
      <c r="O1076" t="s">
        <v>2732</v>
      </c>
      <c r="P1076" t="s">
        <v>230</v>
      </c>
      <c r="Q1076" t="s">
        <v>1944</v>
      </c>
      <c r="R1076">
        <v>525</v>
      </c>
      <c r="S1076" s="2">
        <v>70000000</v>
      </c>
      <c r="T1076" s="2">
        <v>145000000</v>
      </c>
      <c r="U1076" t="str">
        <f t="shared" si="16"/>
        <v>Blockbuster</v>
      </c>
    </row>
    <row r="1077" spans="1:21" x14ac:dyDescent="0.3">
      <c r="A1077" t="s">
        <v>2737</v>
      </c>
      <c r="B1077">
        <f>IF(Table13[[#This Row],[Release Period2]]="Normal",1,0)</f>
        <v>0</v>
      </c>
      <c r="C1077" t="s">
        <v>23</v>
      </c>
      <c r="D1077">
        <f>IF(Table13[[#This Row],[Whether Remake]]="No",0,1)</f>
        <v>0</v>
      </c>
      <c r="E1077" t="s">
        <v>16</v>
      </c>
      <c r="F1077">
        <f>IF(Table13[[#This Row],[Whether Franchise]]="No",0,1)</f>
        <v>0</v>
      </c>
      <c r="G1077" t="s">
        <v>16</v>
      </c>
      <c r="H1077" t="s">
        <v>24</v>
      </c>
      <c r="I1077">
        <f>IF(Table13[[#This Row],[New Actor2]]="No",0,1)</f>
        <v>0</v>
      </c>
      <c r="J1077" t="s">
        <v>16</v>
      </c>
      <c r="K1077">
        <f>IF(Table13[[#This Row],[New Director2]]="No",0,1)</f>
        <v>1</v>
      </c>
      <c r="L1077" t="s">
        <v>18</v>
      </c>
      <c r="M1077">
        <f>IF(Table13[[#This Row],[New Music Director]]="No",0,1)</f>
        <v>0</v>
      </c>
      <c r="N1077" t="s">
        <v>16</v>
      </c>
      <c r="O1077" t="s">
        <v>2738</v>
      </c>
      <c r="P1077" t="s">
        <v>2739</v>
      </c>
      <c r="Q1077" t="s">
        <v>246</v>
      </c>
      <c r="R1077">
        <v>60</v>
      </c>
      <c r="S1077" s="2">
        <v>20000000</v>
      </c>
      <c r="T1077" s="2">
        <v>4600000</v>
      </c>
      <c r="U1077" t="str">
        <f t="shared" si="16"/>
        <v>Flop</v>
      </c>
    </row>
    <row r="1078" spans="1:21" x14ac:dyDescent="0.3">
      <c r="A1078" t="s">
        <v>2740</v>
      </c>
      <c r="B1078">
        <f>IF(Table13[[#This Row],[Release Period2]]="Normal",1,0)</f>
        <v>0</v>
      </c>
      <c r="C1078" t="s">
        <v>23</v>
      </c>
      <c r="D1078">
        <f>IF(Table13[[#This Row],[Whether Remake]]="No",0,1)</f>
        <v>0</v>
      </c>
      <c r="E1078" t="s">
        <v>16</v>
      </c>
      <c r="F1078">
        <f>IF(Table13[[#This Row],[Whether Franchise]]="No",0,1)</f>
        <v>0</v>
      </c>
      <c r="G1078" t="s">
        <v>16</v>
      </c>
      <c r="H1078" t="s">
        <v>42</v>
      </c>
      <c r="I1078">
        <f>IF(Table13[[#This Row],[New Actor2]]="No",0,1)</f>
        <v>0</v>
      </c>
      <c r="J1078" t="s">
        <v>16</v>
      </c>
      <c r="K1078">
        <f>IF(Table13[[#This Row],[New Director2]]="No",0,1)</f>
        <v>0</v>
      </c>
      <c r="L1078" t="s">
        <v>16</v>
      </c>
      <c r="M1078">
        <f>IF(Table13[[#This Row],[New Music Director]]="No",0,1)</f>
        <v>1</v>
      </c>
      <c r="N1078" t="s">
        <v>18</v>
      </c>
      <c r="O1078" t="s">
        <v>2738</v>
      </c>
      <c r="P1078" t="s">
        <v>2741</v>
      </c>
      <c r="Q1078" t="s">
        <v>852</v>
      </c>
      <c r="R1078">
        <v>100</v>
      </c>
      <c r="S1078" s="2">
        <v>25000000</v>
      </c>
      <c r="T1078" s="2">
        <v>33700000</v>
      </c>
      <c r="U1078" t="str">
        <f t="shared" si="16"/>
        <v>Hit</v>
      </c>
    </row>
    <row r="1079" spans="1:21" x14ac:dyDescent="0.3">
      <c r="A1079" t="s">
        <v>2742</v>
      </c>
      <c r="B1079">
        <f>IF(Table13[[#This Row],[Release Period2]]="Normal",1,0)</f>
        <v>1</v>
      </c>
      <c r="C1079" t="s">
        <v>15</v>
      </c>
      <c r="D1079">
        <f>IF(Table13[[#This Row],[Whether Remake]]="No",0,1)</f>
        <v>0</v>
      </c>
      <c r="E1079" t="s">
        <v>16</v>
      </c>
      <c r="F1079">
        <f>IF(Table13[[#This Row],[Whether Franchise]]="No",0,1)</f>
        <v>0</v>
      </c>
      <c r="G1079" t="s">
        <v>16</v>
      </c>
      <c r="H1079" t="s">
        <v>42</v>
      </c>
      <c r="I1079">
        <f>IF(Table13[[#This Row],[New Actor2]]="No",0,1)</f>
        <v>0</v>
      </c>
      <c r="J1079" t="s">
        <v>16</v>
      </c>
      <c r="K1079">
        <f>IF(Table13[[#This Row],[New Director2]]="No",0,1)</f>
        <v>1</v>
      </c>
      <c r="L1079" t="s">
        <v>18</v>
      </c>
      <c r="M1079">
        <f>IF(Table13[[#This Row],[New Music Director]]="No",0,1)</f>
        <v>0</v>
      </c>
      <c r="N1079" t="s">
        <v>16</v>
      </c>
      <c r="O1079" t="s">
        <v>2738</v>
      </c>
      <c r="P1079" t="s">
        <v>263</v>
      </c>
      <c r="Q1079" t="s">
        <v>720</v>
      </c>
      <c r="R1079">
        <v>375</v>
      </c>
      <c r="S1079" s="2">
        <v>80000000</v>
      </c>
      <c r="T1079" s="2">
        <v>28200000</v>
      </c>
      <c r="U1079" t="str">
        <f t="shared" si="16"/>
        <v>Flop</v>
      </c>
    </row>
    <row r="1080" spans="1:21" x14ac:dyDescent="0.3">
      <c r="A1080" t="s">
        <v>2743</v>
      </c>
      <c r="B1080">
        <f>IF(Table13[[#This Row],[Release Period2]]="Normal",1,0)</f>
        <v>1</v>
      </c>
      <c r="C1080" t="s">
        <v>15</v>
      </c>
      <c r="D1080">
        <f>IF(Table13[[#This Row],[Whether Remake]]="No",0,1)</f>
        <v>0</v>
      </c>
      <c r="E1080" t="s">
        <v>16</v>
      </c>
      <c r="F1080">
        <f>IF(Table13[[#This Row],[Whether Franchise]]="No",0,1)</f>
        <v>0</v>
      </c>
      <c r="G1080" t="s">
        <v>16</v>
      </c>
      <c r="H1080" t="s">
        <v>42</v>
      </c>
      <c r="I1080">
        <f>IF(Table13[[#This Row],[New Actor2]]="No",0,1)</f>
        <v>0</v>
      </c>
      <c r="J1080" t="s">
        <v>16</v>
      </c>
      <c r="K1080">
        <f>IF(Table13[[#This Row],[New Director2]]="No",0,1)</f>
        <v>0</v>
      </c>
      <c r="L1080" t="s">
        <v>16</v>
      </c>
      <c r="M1080">
        <f>IF(Table13[[#This Row],[New Music Director]]="No",0,1)</f>
        <v>1</v>
      </c>
      <c r="N1080" t="s">
        <v>18</v>
      </c>
      <c r="O1080" t="s">
        <v>2738</v>
      </c>
      <c r="P1080" t="s">
        <v>2744</v>
      </c>
      <c r="Q1080" t="s">
        <v>2745</v>
      </c>
      <c r="R1080">
        <v>20</v>
      </c>
      <c r="S1080" s="2">
        <v>17500000</v>
      </c>
      <c r="T1080" s="2">
        <v>700000</v>
      </c>
      <c r="U1080" t="str">
        <f t="shared" si="16"/>
        <v>Flop</v>
      </c>
    </row>
    <row r="1081" spans="1:21" x14ac:dyDescent="0.3">
      <c r="A1081" t="s">
        <v>2746</v>
      </c>
      <c r="B1081">
        <f>IF(Table13[[#This Row],[Release Period2]]="Normal",1,0)</f>
        <v>0</v>
      </c>
      <c r="C1081" t="s">
        <v>23</v>
      </c>
      <c r="D1081">
        <f>IF(Table13[[#This Row],[Whether Remake]]="No",0,1)</f>
        <v>0</v>
      </c>
      <c r="E1081" t="s">
        <v>16</v>
      </c>
      <c r="F1081">
        <f>IF(Table13[[#This Row],[Whether Franchise]]="No",0,1)</f>
        <v>0</v>
      </c>
      <c r="G1081" t="s">
        <v>16</v>
      </c>
      <c r="H1081" t="s">
        <v>42</v>
      </c>
      <c r="I1081">
        <f>IF(Table13[[#This Row],[New Actor2]]="No",0,1)</f>
        <v>0</v>
      </c>
      <c r="J1081" t="s">
        <v>16</v>
      </c>
      <c r="K1081">
        <f>IF(Table13[[#This Row],[New Director2]]="No",0,1)</f>
        <v>1</v>
      </c>
      <c r="L1081" t="s">
        <v>18</v>
      </c>
      <c r="M1081">
        <f>IF(Table13[[#This Row],[New Music Director]]="No",0,1)</f>
        <v>0</v>
      </c>
      <c r="N1081" t="s">
        <v>16</v>
      </c>
      <c r="O1081" t="s">
        <v>2738</v>
      </c>
      <c r="P1081" t="s">
        <v>2738</v>
      </c>
      <c r="Q1081" t="s">
        <v>212</v>
      </c>
      <c r="R1081">
        <v>125</v>
      </c>
      <c r="S1081" s="2">
        <v>110000000</v>
      </c>
      <c r="T1081" s="2">
        <v>4217500</v>
      </c>
      <c r="U1081" t="str">
        <f t="shared" si="16"/>
        <v>Flop</v>
      </c>
    </row>
    <row r="1082" spans="1:21" x14ac:dyDescent="0.3">
      <c r="A1082" t="s">
        <v>2747</v>
      </c>
      <c r="B1082">
        <f>IF(Table13[[#This Row],[Release Period2]]="Normal",1,0)</f>
        <v>1</v>
      </c>
      <c r="C1082" t="s">
        <v>15</v>
      </c>
      <c r="D1082">
        <f>IF(Table13[[#This Row],[Whether Remake]]="No",0,1)</f>
        <v>0</v>
      </c>
      <c r="E1082" t="s">
        <v>16</v>
      </c>
      <c r="F1082">
        <f>IF(Table13[[#This Row],[Whether Franchise]]="No",0,1)</f>
        <v>0</v>
      </c>
      <c r="G1082" t="s">
        <v>16</v>
      </c>
      <c r="H1082" t="s">
        <v>42</v>
      </c>
      <c r="I1082">
        <f>IF(Table13[[#This Row],[New Actor2]]="No",0,1)</f>
        <v>0</v>
      </c>
      <c r="J1082" t="s">
        <v>16</v>
      </c>
      <c r="K1082">
        <f>IF(Table13[[#This Row],[New Director2]]="No",0,1)</f>
        <v>1</v>
      </c>
      <c r="L1082" t="s">
        <v>18</v>
      </c>
      <c r="M1082">
        <f>IF(Table13[[#This Row],[New Music Director]]="No",0,1)</f>
        <v>0</v>
      </c>
      <c r="N1082" t="s">
        <v>16</v>
      </c>
      <c r="O1082" t="s">
        <v>2738</v>
      </c>
      <c r="P1082" t="s">
        <v>2748</v>
      </c>
      <c r="Q1082" t="s">
        <v>476</v>
      </c>
      <c r="R1082">
        <v>4</v>
      </c>
      <c r="S1082" s="2">
        <v>4000000</v>
      </c>
      <c r="T1082" s="2">
        <v>275000</v>
      </c>
      <c r="U1082" t="str">
        <f t="shared" si="16"/>
        <v>Flop</v>
      </c>
    </row>
    <row r="1083" spans="1:21" x14ac:dyDescent="0.3">
      <c r="A1083" t="s">
        <v>2749</v>
      </c>
      <c r="B1083">
        <f>IF(Table13[[#This Row],[Release Period2]]="Normal",1,0)</f>
        <v>1</v>
      </c>
      <c r="C1083" t="s">
        <v>15</v>
      </c>
      <c r="D1083">
        <f>IF(Table13[[#This Row],[Whether Remake]]="No",0,1)</f>
        <v>1</v>
      </c>
      <c r="E1083" t="s">
        <v>18</v>
      </c>
      <c r="F1083">
        <f>IF(Table13[[#This Row],[Whether Franchise]]="No",0,1)</f>
        <v>0</v>
      </c>
      <c r="G1083" t="s">
        <v>16</v>
      </c>
      <c r="H1083" t="s">
        <v>42</v>
      </c>
      <c r="I1083">
        <f>IF(Table13[[#This Row],[New Actor2]]="No",0,1)</f>
        <v>0</v>
      </c>
      <c r="J1083" t="s">
        <v>16</v>
      </c>
      <c r="K1083">
        <f>IF(Table13[[#This Row],[New Director2]]="No",0,1)</f>
        <v>0</v>
      </c>
      <c r="L1083" t="s">
        <v>16</v>
      </c>
      <c r="M1083">
        <f>IF(Table13[[#This Row],[New Music Director]]="No",0,1)</f>
        <v>0</v>
      </c>
      <c r="N1083" t="s">
        <v>16</v>
      </c>
      <c r="O1083" t="s">
        <v>2738</v>
      </c>
      <c r="P1083" t="s">
        <v>1350</v>
      </c>
      <c r="Q1083" t="s">
        <v>835</v>
      </c>
      <c r="R1083">
        <v>200</v>
      </c>
      <c r="S1083" s="2">
        <v>60000000</v>
      </c>
      <c r="T1083" s="2">
        <v>5425000</v>
      </c>
      <c r="U1083" t="str">
        <f t="shared" si="16"/>
        <v>Flop</v>
      </c>
    </row>
    <row r="1084" spans="1:21" x14ac:dyDescent="0.3">
      <c r="A1084" t="s">
        <v>2750</v>
      </c>
      <c r="B1084">
        <f>IF(Table13[[#This Row],[Release Period2]]="Normal",1,0)</f>
        <v>1</v>
      </c>
      <c r="C1084" t="s">
        <v>15</v>
      </c>
      <c r="D1084">
        <f>IF(Table13[[#This Row],[Whether Remake]]="No",0,1)</f>
        <v>0</v>
      </c>
      <c r="E1084" t="s">
        <v>16</v>
      </c>
      <c r="F1084">
        <f>IF(Table13[[#This Row],[Whether Franchise]]="No",0,1)</f>
        <v>0</v>
      </c>
      <c r="G1084" t="s">
        <v>16</v>
      </c>
      <c r="H1084" t="s">
        <v>42</v>
      </c>
      <c r="I1084">
        <f>IF(Table13[[#This Row],[New Actor2]]="No",0,1)</f>
        <v>0</v>
      </c>
      <c r="J1084" t="s">
        <v>16</v>
      </c>
      <c r="K1084">
        <f>IF(Table13[[#This Row],[New Director2]]="No",0,1)</f>
        <v>1</v>
      </c>
      <c r="L1084" t="s">
        <v>18</v>
      </c>
      <c r="M1084">
        <f>IF(Table13[[#This Row],[New Music Director]]="No",0,1)</f>
        <v>1</v>
      </c>
      <c r="N1084" t="s">
        <v>18</v>
      </c>
      <c r="O1084" t="s">
        <v>2738</v>
      </c>
      <c r="P1084" t="s">
        <v>2751</v>
      </c>
      <c r="Q1084" t="s">
        <v>2752</v>
      </c>
      <c r="R1084">
        <v>25</v>
      </c>
      <c r="S1084" s="2">
        <v>25000000</v>
      </c>
      <c r="T1084" s="2">
        <v>5300000</v>
      </c>
      <c r="U1084" t="str">
        <f t="shared" si="16"/>
        <v>Flop</v>
      </c>
    </row>
    <row r="1085" spans="1:21" x14ac:dyDescent="0.3">
      <c r="A1085" t="s">
        <v>2753</v>
      </c>
      <c r="B1085">
        <f>IF(Table13[[#This Row],[Release Period2]]="Normal",1,0)</f>
        <v>0</v>
      </c>
      <c r="C1085" t="s">
        <v>23</v>
      </c>
      <c r="D1085">
        <f>IF(Table13[[#This Row],[Whether Remake]]="No",0,1)</f>
        <v>0</v>
      </c>
      <c r="E1085" t="s">
        <v>16</v>
      </c>
      <c r="F1085">
        <f>IF(Table13[[#This Row],[Whether Franchise]]="No",0,1)</f>
        <v>0</v>
      </c>
      <c r="G1085" t="s">
        <v>16</v>
      </c>
      <c r="H1085" t="s">
        <v>24</v>
      </c>
      <c r="I1085">
        <f>IF(Table13[[#This Row],[New Actor2]]="No",0,1)</f>
        <v>0</v>
      </c>
      <c r="J1085" t="s">
        <v>16</v>
      </c>
      <c r="K1085">
        <f>IF(Table13[[#This Row],[New Director2]]="No",0,1)</f>
        <v>1</v>
      </c>
      <c r="L1085" t="s">
        <v>18</v>
      </c>
      <c r="M1085">
        <f>IF(Table13[[#This Row],[New Music Director]]="No",0,1)</f>
        <v>1</v>
      </c>
      <c r="N1085" t="s">
        <v>18</v>
      </c>
      <c r="O1085" t="s">
        <v>2738</v>
      </c>
      <c r="P1085" t="s">
        <v>2754</v>
      </c>
      <c r="Q1085" t="s">
        <v>2755</v>
      </c>
      <c r="R1085">
        <v>125</v>
      </c>
      <c r="S1085" s="2">
        <v>22500000</v>
      </c>
      <c r="T1085" s="2">
        <v>8200000</v>
      </c>
      <c r="U1085" t="str">
        <f t="shared" si="16"/>
        <v>Flop</v>
      </c>
    </row>
    <row r="1086" spans="1:21" x14ac:dyDescent="0.3">
      <c r="A1086" t="s">
        <v>2756</v>
      </c>
      <c r="B1086">
        <f>IF(Table13[[#This Row],[Release Period2]]="Normal",1,0)</f>
        <v>0</v>
      </c>
      <c r="C1086" t="s">
        <v>23</v>
      </c>
      <c r="D1086">
        <f>IF(Table13[[#This Row],[Whether Remake]]="No",0,1)</f>
        <v>0</v>
      </c>
      <c r="E1086" t="s">
        <v>16</v>
      </c>
      <c r="F1086">
        <f>IF(Table13[[#This Row],[Whether Franchise]]="No",0,1)</f>
        <v>0</v>
      </c>
      <c r="G1086" t="s">
        <v>16</v>
      </c>
      <c r="H1086" t="s">
        <v>24</v>
      </c>
      <c r="I1086">
        <f>IF(Table13[[#This Row],[New Actor2]]="No",0,1)</f>
        <v>1</v>
      </c>
      <c r="J1086" t="s">
        <v>18</v>
      </c>
      <c r="K1086">
        <f>IF(Table13[[#This Row],[New Director2]]="No",0,1)</f>
        <v>1</v>
      </c>
      <c r="L1086" t="s">
        <v>18</v>
      </c>
      <c r="M1086">
        <f>IF(Table13[[#This Row],[New Music Director]]="No",0,1)</f>
        <v>0</v>
      </c>
      <c r="N1086" t="s">
        <v>16</v>
      </c>
      <c r="O1086" t="s">
        <v>2757</v>
      </c>
      <c r="P1086" t="s">
        <v>2758</v>
      </c>
      <c r="Q1086" t="s">
        <v>69</v>
      </c>
      <c r="R1086">
        <v>45</v>
      </c>
      <c r="S1086" s="2">
        <v>17500000</v>
      </c>
      <c r="T1086" s="2">
        <v>1150000</v>
      </c>
      <c r="U1086" t="str">
        <f t="shared" si="16"/>
        <v>Flop</v>
      </c>
    </row>
    <row r="1087" spans="1:21" x14ac:dyDescent="0.3">
      <c r="A1087" t="s">
        <v>2759</v>
      </c>
      <c r="B1087">
        <f>IF(Table13[[#This Row],[Release Period2]]="Normal",1,0)</f>
        <v>1</v>
      </c>
      <c r="C1087" t="s">
        <v>15</v>
      </c>
      <c r="D1087">
        <f>IF(Table13[[#This Row],[Whether Remake]]="No",0,1)</f>
        <v>0</v>
      </c>
      <c r="E1087" t="s">
        <v>16</v>
      </c>
      <c r="F1087">
        <f>IF(Table13[[#This Row],[Whether Franchise]]="No",0,1)</f>
        <v>0</v>
      </c>
      <c r="G1087" t="s">
        <v>16</v>
      </c>
      <c r="H1087" t="s">
        <v>24</v>
      </c>
      <c r="I1087">
        <f>IF(Table13[[#This Row],[New Actor2]]="No",0,1)</f>
        <v>1</v>
      </c>
      <c r="J1087" t="s">
        <v>18</v>
      </c>
      <c r="K1087">
        <f>IF(Table13[[#This Row],[New Director2]]="No",0,1)</f>
        <v>0</v>
      </c>
      <c r="L1087" t="s">
        <v>16</v>
      </c>
      <c r="M1087">
        <f>IF(Table13[[#This Row],[New Music Director]]="No",0,1)</f>
        <v>1</v>
      </c>
      <c r="N1087" t="s">
        <v>18</v>
      </c>
      <c r="O1087" t="s">
        <v>2760</v>
      </c>
      <c r="P1087" t="s">
        <v>1702</v>
      </c>
      <c r="Q1087" t="s">
        <v>2761</v>
      </c>
      <c r="R1087">
        <v>20</v>
      </c>
      <c r="S1087" s="2">
        <v>10000000</v>
      </c>
      <c r="T1087" s="2">
        <v>315000</v>
      </c>
      <c r="U1087" t="str">
        <f t="shared" si="16"/>
        <v>Flop</v>
      </c>
    </row>
    <row r="1088" spans="1:21" x14ac:dyDescent="0.3">
      <c r="A1088" t="s">
        <v>2762</v>
      </c>
      <c r="B1088">
        <f>IF(Table13[[#This Row],[Release Period2]]="Normal",1,0)</f>
        <v>1</v>
      </c>
      <c r="C1088" t="s">
        <v>15</v>
      </c>
      <c r="D1088">
        <f>IF(Table13[[#This Row],[Whether Remake]]="No",0,1)</f>
        <v>0</v>
      </c>
      <c r="E1088" t="s">
        <v>16</v>
      </c>
      <c r="F1088">
        <f>IF(Table13[[#This Row],[Whether Franchise]]="No",0,1)</f>
        <v>0</v>
      </c>
      <c r="G1088" t="s">
        <v>16</v>
      </c>
      <c r="H1088" t="s">
        <v>29</v>
      </c>
      <c r="I1088">
        <f>IF(Table13[[#This Row],[New Actor2]]="No",0,1)</f>
        <v>1</v>
      </c>
      <c r="J1088" t="s">
        <v>18</v>
      </c>
      <c r="K1088">
        <f>IF(Table13[[#This Row],[New Director2]]="No",0,1)</f>
        <v>1</v>
      </c>
      <c r="L1088" t="s">
        <v>18</v>
      </c>
      <c r="M1088">
        <f>IF(Table13[[#This Row],[New Music Director]]="No",0,1)</f>
        <v>1</v>
      </c>
      <c r="N1088" t="s">
        <v>18</v>
      </c>
      <c r="O1088" t="s">
        <v>2763</v>
      </c>
      <c r="P1088" t="s">
        <v>2764</v>
      </c>
      <c r="Q1088" t="s">
        <v>2765</v>
      </c>
      <c r="R1088">
        <v>10</v>
      </c>
      <c r="S1088" s="2">
        <v>7500000</v>
      </c>
      <c r="T1088" s="2">
        <v>1775000</v>
      </c>
      <c r="U1088" t="str">
        <f t="shared" si="16"/>
        <v>Flop</v>
      </c>
    </row>
    <row r="1089" spans="1:21" x14ac:dyDescent="0.3">
      <c r="A1089" t="s">
        <v>2766</v>
      </c>
      <c r="B1089">
        <f>IF(Table13[[#This Row],[Release Period2]]="Normal",1,0)</f>
        <v>0</v>
      </c>
      <c r="C1089" t="s">
        <v>23</v>
      </c>
      <c r="D1089">
        <f>IF(Table13[[#This Row],[Whether Remake]]="No",0,1)</f>
        <v>0</v>
      </c>
      <c r="E1089" t="s">
        <v>16</v>
      </c>
      <c r="F1089">
        <f>IF(Table13[[#This Row],[Whether Franchise]]="No",0,1)</f>
        <v>0</v>
      </c>
      <c r="G1089" t="s">
        <v>16</v>
      </c>
      <c r="H1089" t="s">
        <v>371</v>
      </c>
      <c r="I1089">
        <f>IF(Table13[[#This Row],[New Actor2]]="No",0,1)</f>
        <v>0</v>
      </c>
      <c r="J1089" t="s">
        <v>16</v>
      </c>
      <c r="K1089">
        <f>IF(Table13[[#This Row],[New Director2]]="No",0,1)</f>
        <v>1</v>
      </c>
      <c r="L1089" t="s">
        <v>18</v>
      </c>
      <c r="M1089">
        <f>IF(Table13[[#This Row],[New Music Director]]="No",0,1)</f>
        <v>0</v>
      </c>
      <c r="N1089" t="s">
        <v>16</v>
      </c>
      <c r="O1089" t="s">
        <v>2767</v>
      </c>
      <c r="P1089" t="s">
        <v>2768</v>
      </c>
      <c r="Q1089" t="s">
        <v>246</v>
      </c>
      <c r="R1089">
        <v>110</v>
      </c>
      <c r="S1089" s="2">
        <v>42500000</v>
      </c>
      <c r="T1089" s="2">
        <v>3100000</v>
      </c>
      <c r="U1089" t="str">
        <f t="shared" si="16"/>
        <v>Flop</v>
      </c>
    </row>
    <row r="1090" spans="1:21" x14ac:dyDescent="0.3">
      <c r="A1090" t="s">
        <v>2769</v>
      </c>
      <c r="B1090">
        <f>IF(Table13[[#This Row],[Release Period2]]="Normal",1,0)</f>
        <v>1</v>
      </c>
      <c r="C1090" t="s">
        <v>15</v>
      </c>
      <c r="D1090">
        <f>IF(Table13[[#This Row],[Whether Remake]]="No",0,1)</f>
        <v>0</v>
      </c>
      <c r="E1090" t="s">
        <v>16</v>
      </c>
      <c r="F1090">
        <f>IF(Table13[[#This Row],[Whether Franchise]]="No",0,1)</f>
        <v>0</v>
      </c>
      <c r="G1090" t="s">
        <v>16</v>
      </c>
      <c r="H1090" t="s">
        <v>64</v>
      </c>
      <c r="I1090">
        <f>IF(Table13[[#This Row],[New Actor2]]="No",0,1)</f>
        <v>0</v>
      </c>
      <c r="J1090" t="s">
        <v>16</v>
      </c>
      <c r="K1090">
        <f>IF(Table13[[#This Row],[New Director2]]="No",0,1)</f>
        <v>1</v>
      </c>
      <c r="L1090" t="s">
        <v>18</v>
      </c>
      <c r="M1090">
        <f>IF(Table13[[#This Row],[New Music Director]]="No",0,1)</f>
        <v>0</v>
      </c>
      <c r="N1090" t="s">
        <v>16</v>
      </c>
      <c r="O1090" t="s">
        <v>2767</v>
      </c>
      <c r="P1090" t="s">
        <v>2770</v>
      </c>
      <c r="Q1090" t="s">
        <v>1173</v>
      </c>
      <c r="R1090">
        <v>6</v>
      </c>
      <c r="S1090" s="2">
        <v>9000000</v>
      </c>
      <c r="T1090" s="2">
        <v>500000</v>
      </c>
      <c r="U1090" t="str">
        <f t="shared" ref="U1090:U1153" si="17">IF(T1090 &gt;= 2*S1090, "Blockbuster", IF(T1090 &gt;= S1090, "Hit", IF(T1090 &gt;= 0.75*S1090, "Average", "Flop")))</f>
        <v>Flop</v>
      </c>
    </row>
    <row r="1091" spans="1:21" x14ac:dyDescent="0.3">
      <c r="A1091" t="s">
        <v>2771</v>
      </c>
      <c r="B1091">
        <f>IF(Table13[[#This Row],[Release Period2]]="Normal",1,0)</f>
        <v>1</v>
      </c>
      <c r="C1091" t="s">
        <v>15</v>
      </c>
      <c r="D1091">
        <f>IF(Table13[[#This Row],[Whether Remake]]="No",0,1)</f>
        <v>0</v>
      </c>
      <c r="E1091" t="s">
        <v>16</v>
      </c>
      <c r="F1091">
        <f>IF(Table13[[#This Row],[Whether Franchise]]="No",0,1)</f>
        <v>0</v>
      </c>
      <c r="G1091" t="s">
        <v>16</v>
      </c>
      <c r="H1091" t="s">
        <v>24</v>
      </c>
      <c r="I1091">
        <f>IF(Table13[[#This Row],[New Actor2]]="No",0,1)</f>
        <v>1</v>
      </c>
      <c r="J1091" t="s">
        <v>18</v>
      </c>
      <c r="K1091">
        <f>IF(Table13[[#This Row],[New Director2]]="No",0,1)</f>
        <v>0</v>
      </c>
      <c r="L1091" t="s">
        <v>16</v>
      </c>
      <c r="M1091">
        <f>IF(Table13[[#This Row],[New Music Director]]="No",0,1)</f>
        <v>1</v>
      </c>
      <c r="N1091" t="s">
        <v>18</v>
      </c>
      <c r="O1091" t="s">
        <v>2772</v>
      </c>
      <c r="P1091" t="s">
        <v>868</v>
      </c>
      <c r="Q1091" t="s">
        <v>2773</v>
      </c>
      <c r="R1091">
        <v>5</v>
      </c>
      <c r="S1091" s="2">
        <v>6500000</v>
      </c>
      <c r="T1091" s="2">
        <v>700000</v>
      </c>
      <c r="U1091" t="str">
        <f t="shared" si="17"/>
        <v>Flop</v>
      </c>
    </row>
    <row r="1092" spans="1:21" x14ac:dyDescent="0.3">
      <c r="A1092" t="s">
        <v>2774</v>
      </c>
      <c r="B1092">
        <f>IF(Table13[[#This Row],[Release Period2]]="Normal",1,0)</f>
        <v>0</v>
      </c>
      <c r="C1092" t="s">
        <v>23</v>
      </c>
      <c r="D1092">
        <f>IF(Table13[[#This Row],[Whether Remake]]="No",0,1)</f>
        <v>1</v>
      </c>
      <c r="E1092" t="s">
        <v>18</v>
      </c>
      <c r="F1092">
        <f>IF(Table13[[#This Row],[Whether Franchise]]="No",0,1)</f>
        <v>0</v>
      </c>
      <c r="G1092" t="s">
        <v>16</v>
      </c>
      <c r="H1092" t="s">
        <v>55</v>
      </c>
      <c r="I1092">
        <f>IF(Table13[[#This Row],[New Actor2]]="No",0,1)</f>
        <v>1</v>
      </c>
      <c r="J1092" t="s">
        <v>18</v>
      </c>
      <c r="K1092">
        <f>IF(Table13[[#This Row],[New Director2]]="No",0,1)</f>
        <v>0</v>
      </c>
      <c r="L1092" t="s">
        <v>16</v>
      </c>
      <c r="M1092">
        <f>IF(Table13[[#This Row],[New Music Director]]="No",0,1)</f>
        <v>0</v>
      </c>
      <c r="N1092" t="s">
        <v>16</v>
      </c>
      <c r="O1092" t="s">
        <v>2775</v>
      </c>
      <c r="P1092" t="s">
        <v>771</v>
      </c>
      <c r="Q1092" t="s">
        <v>150</v>
      </c>
      <c r="R1092">
        <v>2050</v>
      </c>
      <c r="S1092" s="2">
        <v>600000000</v>
      </c>
      <c r="T1092" s="2">
        <v>221475000</v>
      </c>
      <c r="U1092" t="str">
        <f t="shared" si="17"/>
        <v>Flop</v>
      </c>
    </row>
    <row r="1093" spans="1:21" x14ac:dyDescent="0.3">
      <c r="A1093" t="s">
        <v>2776</v>
      </c>
      <c r="B1093">
        <f>IF(Table13[[#This Row],[Release Period2]]="Normal",1,0)</f>
        <v>1</v>
      </c>
      <c r="C1093" t="s">
        <v>15</v>
      </c>
      <c r="D1093">
        <f>IF(Table13[[#This Row],[Whether Remake]]="No",0,1)</f>
        <v>0</v>
      </c>
      <c r="E1093" t="s">
        <v>16</v>
      </c>
      <c r="F1093">
        <f>IF(Table13[[#This Row],[Whether Franchise]]="No",0,1)</f>
        <v>0</v>
      </c>
      <c r="G1093" t="s">
        <v>16</v>
      </c>
      <c r="H1093" t="s">
        <v>228</v>
      </c>
      <c r="I1093">
        <f>IF(Table13[[#This Row],[New Actor2]]="No",0,1)</f>
        <v>0</v>
      </c>
      <c r="J1093" t="s">
        <v>16</v>
      </c>
      <c r="K1093">
        <f>IF(Table13[[#This Row],[New Director2]]="No",0,1)</f>
        <v>0</v>
      </c>
      <c r="L1093" t="s">
        <v>16</v>
      </c>
      <c r="M1093">
        <f>IF(Table13[[#This Row],[New Music Director]]="No",0,1)</f>
        <v>0</v>
      </c>
      <c r="N1093" t="s">
        <v>16</v>
      </c>
      <c r="O1093" t="s">
        <v>2777</v>
      </c>
      <c r="P1093" t="s">
        <v>1499</v>
      </c>
      <c r="Q1093" t="s">
        <v>1500</v>
      </c>
      <c r="R1093">
        <v>3</v>
      </c>
      <c r="S1093" s="2">
        <v>5500000</v>
      </c>
      <c r="T1093" s="2">
        <v>245000</v>
      </c>
      <c r="U1093" t="str">
        <f t="shared" si="17"/>
        <v>Flop</v>
      </c>
    </row>
    <row r="1094" spans="1:21" x14ac:dyDescent="0.3">
      <c r="A1094" t="s">
        <v>2778</v>
      </c>
      <c r="B1094">
        <f>IF(Table13[[#This Row],[Release Period2]]="Normal",1,0)</f>
        <v>0</v>
      </c>
      <c r="C1094" t="s">
        <v>23</v>
      </c>
      <c r="D1094">
        <f>IF(Table13[[#This Row],[Whether Remake]]="No",0,1)</f>
        <v>0</v>
      </c>
      <c r="E1094" t="s">
        <v>16</v>
      </c>
      <c r="F1094">
        <f>IF(Table13[[#This Row],[Whether Franchise]]="No",0,1)</f>
        <v>0</v>
      </c>
      <c r="G1094" t="s">
        <v>16</v>
      </c>
      <c r="H1094" t="s">
        <v>42</v>
      </c>
      <c r="I1094">
        <f>IF(Table13[[#This Row],[New Actor2]]="No",0,1)</f>
        <v>0</v>
      </c>
      <c r="J1094" t="s">
        <v>16</v>
      </c>
      <c r="K1094">
        <f>IF(Table13[[#This Row],[New Director2]]="No",0,1)</f>
        <v>0</v>
      </c>
      <c r="L1094" t="s">
        <v>16</v>
      </c>
      <c r="M1094">
        <f>IF(Table13[[#This Row],[New Music Director]]="No",0,1)</f>
        <v>0</v>
      </c>
      <c r="N1094" t="s">
        <v>16</v>
      </c>
      <c r="O1094" t="s">
        <v>2779</v>
      </c>
      <c r="P1094" t="s">
        <v>2780</v>
      </c>
      <c r="Q1094" t="s">
        <v>1162</v>
      </c>
      <c r="R1094">
        <v>3400</v>
      </c>
      <c r="S1094" s="2">
        <v>830000000</v>
      </c>
      <c r="T1094" s="2">
        <v>951195000</v>
      </c>
      <c r="U1094" t="str">
        <f t="shared" si="17"/>
        <v>Hit</v>
      </c>
    </row>
    <row r="1095" spans="1:21" x14ac:dyDescent="0.3">
      <c r="A1095" t="s">
        <v>2781</v>
      </c>
      <c r="B1095">
        <f>IF(Table13[[#This Row],[Release Period2]]="Normal",1,0)</f>
        <v>1</v>
      </c>
      <c r="C1095" t="s">
        <v>15</v>
      </c>
      <c r="D1095">
        <f>IF(Table13[[#This Row],[Whether Remake]]="No",0,1)</f>
        <v>0</v>
      </c>
      <c r="E1095" t="s">
        <v>16</v>
      </c>
      <c r="F1095">
        <f>IF(Table13[[#This Row],[Whether Franchise]]="No",0,1)</f>
        <v>0</v>
      </c>
      <c r="G1095" t="s">
        <v>16</v>
      </c>
      <c r="H1095" t="s">
        <v>24</v>
      </c>
      <c r="I1095">
        <f>IF(Table13[[#This Row],[New Actor2]]="No",0,1)</f>
        <v>0</v>
      </c>
      <c r="J1095" t="s">
        <v>16</v>
      </c>
      <c r="K1095">
        <f>IF(Table13[[#This Row],[New Director2]]="No",0,1)</f>
        <v>0</v>
      </c>
      <c r="L1095" t="s">
        <v>16</v>
      </c>
      <c r="M1095">
        <f>IF(Table13[[#This Row],[New Music Director]]="No",0,1)</f>
        <v>0</v>
      </c>
      <c r="N1095" t="s">
        <v>16</v>
      </c>
      <c r="O1095" t="s">
        <v>2779</v>
      </c>
      <c r="P1095" t="s">
        <v>1197</v>
      </c>
      <c r="Q1095" t="s">
        <v>69</v>
      </c>
      <c r="R1095">
        <v>1250</v>
      </c>
      <c r="S1095" s="2">
        <v>500000000</v>
      </c>
      <c r="T1095" s="2">
        <v>1747380000</v>
      </c>
      <c r="U1095" t="str">
        <f t="shared" si="17"/>
        <v>Blockbuster</v>
      </c>
    </row>
    <row r="1096" spans="1:21" x14ac:dyDescent="0.3">
      <c r="A1096" t="s">
        <v>2782</v>
      </c>
      <c r="B1096">
        <f>IF(Table13[[#This Row],[Release Period2]]="Normal",1,0)</f>
        <v>1</v>
      </c>
      <c r="C1096" t="s">
        <v>15</v>
      </c>
      <c r="D1096">
        <f>IF(Table13[[#This Row],[Whether Remake]]="No",0,1)</f>
        <v>0</v>
      </c>
      <c r="E1096" t="s">
        <v>16</v>
      </c>
      <c r="F1096">
        <f>IF(Table13[[#This Row],[Whether Franchise]]="No",0,1)</f>
        <v>0</v>
      </c>
      <c r="G1096" t="s">
        <v>16</v>
      </c>
      <c r="H1096" t="s">
        <v>24</v>
      </c>
      <c r="I1096">
        <f>IF(Table13[[#This Row],[New Actor2]]="No",0,1)</f>
        <v>0</v>
      </c>
      <c r="J1096" t="s">
        <v>16</v>
      </c>
      <c r="K1096">
        <f>IF(Table13[[#This Row],[New Director2]]="No",0,1)</f>
        <v>0</v>
      </c>
      <c r="L1096" t="s">
        <v>16</v>
      </c>
      <c r="M1096">
        <f>IF(Table13[[#This Row],[New Music Director]]="No",0,1)</f>
        <v>0</v>
      </c>
      <c r="N1096" t="s">
        <v>16</v>
      </c>
      <c r="O1096" t="s">
        <v>2779</v>
      </c>
      <c r="P1096" t="s">
        <v>1197</v>
      </c>
      <c r="Q1096" t="s">
        <v>69</v>
      </c>
      <c r="R1096">
        <v>1750</v>
      </c>
      <c r="S1096" s="2">
        <v>1310000000</v>
      </c>
      <c r="T1096" s="2">
        <v>868572500</v>
      </c>
      <c r="U1096" t="str">
        <f t="shared" si="17"/>
        <v>Flop</v>
      </c>
    </row>
    <row r="1097" spans="1:21" x14ac:dyDescent="0.3">
      <c r="A1097" t="s">
        <v>2783</v>
      </c>
      <c r="B1097">
        <f>IF(Table13[[#This Row],[Release Period2]]="Normal",1,0)</f>
        <v>1</v>
      </c>
      <c r="C1097" t="s">
        <v>15</v>
      </c>
      <c r="D1097">
        <f>IF(Table13[[#This Row],[Whether Remake]]="No",0,1)</f>
        <v>0</v>
      </c>
      <c r="E1097" t="s">
        <v>16</v>
      </c>
      <c r="F1097">
        <f>IF(Table13[[#This Row],[Whether Franchise]]="No",0,1)</f>
        <v>0</v>
      </c>
      <c r="G1097" t="s">
        <v>16</v>
      </c>
      <c r="H1097" t="s">
        <v>24</v>
      </c>
      <c r="I1097">
        <f>IF(Table13[[#This Row],[New Actor2]]="No",0,1)</f>
        <v>0</v>
      </c>
      <c r="J1097" t="s">
        <v>16</v>
      </c>
      <c r="K1097">
        <f>IF(Table13[[#This Row],[New Director2]]="No",0,1)</f>
        <v>0</v>
      </c>
      <c r="L1097" t="s">
        <v>16</v>
      </c>
      <c r="M1097">
        <f>IF(Table13[[#This Row],[New Music Director]]="No",0,1)</f>
        <v>0</v>
      </c>
      <c r="N1097" t="s">
        <v>16</v>
      </c>
      <c r="O1097" t="s">
        <v>2779</v>
      </c>
      <c r="P1097" t="s">
        <v>116</v>
      </c>
      <c r="Q1097" t="s">
        <v>36</v>
      </c>
      <c r="R1097">
        <v>2550</v>
      </c>
      <c r="S1097" s="2">
        <v>1180000000</v>
      </c>
      <c r="T1097" s="2">
        <v>431365000</v>
      </c>
      <c r="U1097" t="str">
        <f t="shared" si="17"/>
        <v>Flop</v>
      </c>
    </row>
    <row r="1098" spans="1:21" x14ac:dyDescent="0.3">
      <c r="A1098" t="s">
        <v>2784</v>
      </c>
      <c r="B1098">
        <f>IF(Table13[[#This Row],[Release Period2]]="Normal",1,0)</f>
        <v>0</v>
      </c>
      <c r="C1098" t="s">
        <v>23</v>
      </c>
      <c r="D1098">
        <f>IF(Table13[[#This Row],[Whether Remake]]="No",0,1)</f>
        <v>0</v>
      </c>
      <c r="E1098" t="s">
        <v>16</v>
      </c>
      <c r="F1098">
        <f>IF(Table13[[#This Row],[Whether Franchise]]="No",0,1)</f>
        <v>0</v>
      </c>
      <c r="G1098" t="s">
        <v>16</v>
      </c>
      <c r="H1098" t="s">
        <v>24</v>
      </c>
      <c r="I1098">
        <f>IF(Table13[[#This Row],[New Actor2]]="No",0,1)</f>
        <v>0</v>
      </c>
      <c r="J1098" t="s">
        <v>16</v>
      </c>
      <c r="K1098">
        <f>IF(Table13[[#This Row],[New Director2]]="No",0,1)</f>
        <v>1</v>
      </c>
      <c r="L1098" t="s">
        <v>18</v>
      </c>
      <c r="M1098">
        <f>IF(Table13[[#This Row],[New Music Director]]="No",0,1)</f>
        <v>0</v>
      </c>
      <c r="N1098" t="s">
        <v>16</v>
      </c>
      <c r="O1098" t="s">
        <v>2779</v>
      </c>
      <c r="P1098" t="s">
        <v>2785</v>
      </c>
      <c r="Q1098" t="s">
        <v>36</v>
      </c>
      <c r="R1098">
        <v>500</v>
      </c>
      <c r="S1098" s="2">
        <v>180000000</v>
      </c>
      <c r="T1098" s="2">
        <v>471075000</v>
      </c>
      <c r="U1098" t="str">
        <f t="shared" si="17"/>
        <v>Blockbuster</v>
      </c>
    </row>
    <row r="1099" spans="1:21" x14ac:dyDescent="0.3">
      <c r="A1099" t="s">
        <v>2786</v>
      </c>
      <c r="B1099">
        <f>IF(Table13[[#This Row],[Release Period2]]="Normal",1,0)</f>
        <v>1</v>
      </c>
      <c r="C1099" t="s">
        <v>15</v>
      </c>
      <c r="D1099">
        <f>IF(Table13[[#This Row],[Whether Remake]]="No",0,1)</f>
        <v>0</v>
      </c>
      <c r="E1099" t="s">
        <v>16</v>
      </c>
      <c r="F1099">
        <f>IF(Table13[[#This Row],[Whether Franchise]]="No",0,1)</f>
        <v>0</v>
      </c>
      <c r="G1099" t="s">
        <v>16</v>
      </c>
      <c r="H1099" t="s">
        <v>64</v>
      </c>
      <c r="I1099">
        <f>IF(Table13[[#This Row],[New Actor2]]="No",0,1)</f>
        <v>0</v>
      </c>
      <c r="J1099" t="s">
        <v>16</v>
      </c>
      <c r="K1099">
        <f>IF(Table13[[#This Row],[New Director2]]="No",0,1)</f>
        <v>0</v>
      </c>
      <c r="L1099" t="s">
        <v>16</v>
      </c>
      <c r="M1099">
        <f>IF(Table13[[#This Row],[New Music Director]]="No",0,1)</f>
        <v>0</v>
      </c>
      <c r="N1099" t="s">
        <v>16</v>
      </c>
      <c r="O1099" t="s">
        <v>2779</v>
      </c>
      <c r="P1099" t="s">
        <v>2785</v>
      </c>
      <c r="Q1099" t="s">
        <v>69</v>
      </c>
      <c r="R1099">
        <v>2900</v>
      </c>
      <c r="S1099" s="2">
        <v>750000000</v>
      </c>
      <c r="T1099" s="2">
        <v>2956130000</v>
      </c>
      <c r="U1099" t="str">
        <f t="shared" si="17"/>
        <v>Blockbuster</v>
      </c>
    </row>
    <row r="1100" spans="1:21" x14ac:dyDescent="0.3">
      <c r="A1100" t="s">
        <v>2787</v>
      </c>
      <c r="B1100">
        <f>IF(Table13[[#This Row],[Release Period2]]="Normal",1,0)</f>
        <v>1</v>
      </c>
      <c r="C1100" t="s">
        <v>15</v>
      </c>
      <c r="D1100">
        <f>IF(Table13[[#This Row],[Whether Remake]]="No",0,1)</f>
        <v>0</v>
      </c>
      <c r="E1100" t="s">
        <v>16</v>
      </c>
      <c r="F1100">
        <f>IF(Table13[[#This Row],[Whether Franchise]]="No",0,1)</f>
        <v>0</v>
      </c>
      <c r="G1100" t="s">
        <v>16</v>
      </c>
      <c r="H1100" t="s">
        <v>24</v>
      </c>
      <c r="I1100">
        <f>IF(Table13[[#This Row],[New Actor2]]="No",0,1)</f>
        <v>0</v>
      </c>
      <c r="J1100" t="s">
        <v>16</v>
      </c>
      <c r="K1100">
        <f>IF(Table13[[#This Row],[New Director2]]="No",0,1)</f>
        <v>0</v>
      </c>
      <c r="L1100" t="s">
        <v>16</v>
      </c>
      <c r="M1100">
        <f>IF(Table13[[#This Row],[New Music Director]]="No",0,1)</f>
        <v>0</v>
      </c>
      <c r="N1100" t="s">
        <v>16</v>
      </c>
      <c r="O1100" t="s">
        <v>2779</v>
      </c>
      <c r="P1100" t="s">
        <v>124</v>
      </c>
      <c r="Q1100" t="s">
        <v>58</v>
      </c>
      <c r="R1100">
        <v>1950</v>
      </c>
      <c r="S1100" s="2">
        <v>660000000</v>
      </c>
      <c r="T1100" s="2">
        <v>1087017500</v>
      </c>
      <c r="U1100" t="str">
        <f t="shared" si="17"/>
        <v>Hit</v>
      </c>
    </row>
    <row r="1101" spans="1:21" x14ac:dyDescent="0.3">
      <c r="A1101" t="s">
        <v>2788</v>
      </c>
      <c r="B1101">
        <f>IF(Table13[[#This Row],[Release Period2]]="Normal",1,0)</f>
        <v>1</v>
      </c>
      <c r="C1101" t="s">
        <v>15</v>
      </c>
      <c r="D1101">
        <f>IF(Table13[[#This Row],[Whether Remake]]="No",0,1)</f>
        <v>0</v>
      </c>
      <c r="E1101" t="s">
        <v>16</v>
      </c>
      <c r="F1101">
        <f>IF(Table13[[#This Row],[Whether Franchise]]="No",0,1)</f>
        <v>0</v>
      </c>
      <c r="G1101" t="s">
        <v>16</v>
      </c>
      <c r="H1101" t="s">
        <v>24</v>
      </c>
      <c r="I1101">
        <f>IF(Table13[[#This Row],[New Actor2]]="No",0,1)</f>
        <v>0</v>
      </c>
      <c r="J1101" t="s">
        <v>16</v>
      </c>
      <c r="K1101">
        <f>IF(Table13[[#This Row],[New Director2]]="No",0,1)</f>
        <v>0</v>
      </c>
      <c r="L1101" t="s">
        <v>16</v>
      </c>
      <c r="M1101">
        <f>IF(Table13[[#This Row],[New Music Director]]="No",0,1)</f>
        <v>0</v>
      </c>
      <c r="N1101" t="s">
        <v>16</v>
      </c>
      <c r="O1101" t="s">
        <v>2779</v>
      </c>
      <c r="P1101" t="s">
        <v>124</v>
      </c>
      <c r="Q1101" t="s">
        <v>58</v>
      </c>
      <c r="R1101">
        <v>2050</v>
      </c>
      <c r="S1101" s="2">
        <v>870000000</v>
      </c>
      <c r="T1101" s="2">
        <v>1366387500</v>
      </c>
      <c r="U1101" t="str">
        <f t="shared" si="17"/>
        <v>Hit</v>
      </c>
    </row>
    <row r="1102" spans="1:21" x14ac:dyDescent="0.3">
      <c r="A1102" t="s">
        <v>2789</v>
      </c>
      <c r="B1102">
        <f>IF(Table13[[#This Row],[Release Period2]]="Normal",1,0)</f>
        <v>0</v>
      </c>
      <c r="C1102" t="s">
        <v>23</v>
      </c>
      <c r="D1102">
        <f>IF(Table13[[#This Row],[Whether Remake]]="No",0,1)</f>
        <v>0</v>
      </c>
      <c r="E1102" t="s">
        <v>16</v>
      </c>
      <c r="F1102">
        <f>IF(Table13[[#This Row],[Whether Franchise]]="No",0,1)</f>
        <v>0</v>
      </c>
      <c r="G1102" t="s">
        <v>16</v>
      </c>
      <c r="H1102" t="s">
        <v>64</v>
      </c>
      <c r="I1102">
        <f>IF(Table13[[#This Row],[New Actor2]]="No",0,1)</f>
        <v>0</v>
      </c>
      <c r="J1102" t="s">
        <v>16</v>
      </c>
      <c r="K1102">
        <f>IF(Table13[[#This Row],[New Director2]]="No",0,1)</f>
        <v>0</v>
      </c>
      <c r="L1102" t="s">
        <v>16</v>
      </c>
      <c r="M1102">
        <f>IF(Table13[[#This Row],[New Music Director]]="No",0,1)</f>
        <v>1</v>
      </c>
      <c r="N1102" t="s">
        <v>18</v>
      </c>
      <c r="O1102" t="s">
        <v>2779</v>
      </c>
      <c r="P1102" t="s">
        <v>2790</v>
      </c>
      <c r="Q1102" t="s">
        <v>2791</v>
      </c>
      <c r="R1102">
        <v>2850</v>
      </c>
      <c r="S1102" s="2">
        <v>980000000</v>
      </c>
      <c r="T1102" s="2">
        <v>2295622500</v>
      </c>
      <c r="U1102" t="str">
        <f t="shared" si="17"/>
        <v>Blockbuster</v>
      </c>
    </row>
    <row r="1103" spans="1:21" x14ac:dyDescent="0.3">
      <c r="A1103" t="s">
        <v>2792</v>
      </c>
      <c r="B1103">
        <f>IF(Table13[[#This Row],[Release Period2]]="Normal",1,0)</f>
        <v>1</v>
      </c>
      <c r="C1103" t="s">
        <v>15</v>
      </c>
      <c r="D1103">
        <f>IF(Table13[[#This Row],[Whether Remake]]="No",0,1)</f>
        <v>0</v>
      </c>
      <c r="E1103" t="s">
        <v>16</v>
      </c>
      <c r="F1103">
        <f>IF(Table13[[#This Row],[Whether Franchise]]="No",0,1)</f>
        <v>0</v>
      </c>
      <c r="G1103" t="s">
        <v>16</v>
      </c>
      <c r="H1103" t="s">
        <v>24</v>
      </c>
      <c r="I1103">
        <f>IF(Table13[[#This Row],[New Actor2]]="No",0,1)</f>
        <v>0</v>
      </c>
      <c r="J1103" t="s">
        <v>16</v>
      </c>
      <c r="K1103">
        <f>IF(Table13[[#This Row],[New Director2]]="No",0,1)</f>
        <v>1</v>
      </c>
      <c r="L1103" t="s">
        <v>18</v>
      </c>
      <c r="M1103">
        <f>IF(Table13[[#This Row],[New Music Director]]="No",0,1)</f>
        <v>0</v>
      </c>
      <c r="N1103" t="s">
        <v>16</v>
      </c>
      <c r="O1103" t="s">
        <v>2779</v>
      </c>
      <c r="P1103" t="s">
        <v>68</v>
      </c>
      <c r="Q1103" t="s">
        <v>36</v>
      </c>
      <c r="R1103">
        <v>325</v>
      </c>
      <c r="S1103" s="2">
        <v>57500000</v>
      </c>
      <c r="T1103" s="2">
        <v>55733750</v>
      </c>
      <c r="U1103" t="str">
        <f t="shared" si="17"/>
        <v>Average</v>
      </c>
    </row>
    <row r="1104" spans="1:21" x14ac:dyDescent="0.3">
      <c r="A1104" t="s">
        <v>2793</v>
      </c>
      <c r="B1104">
        <f>IF(Table13[[#This Row],[Release Period2]]="Normal",1,0)</f>
        <v>1</v>
      </c>
      <c r="C1104" t="s">
        <v>15</v>
      </c>
      <c r="D1104">
        <f>IF(Table13[[#This Row],[Whether Remake]]="No",0,1)</f>
        <v>0</v>
      </c>
      <c r="E1104" t="s">
        <v>16</v>
      </c>
      <c r="F1104">
        <f>IF(Table13[[#This Row],[Whether Franchise]]="No",0,1)</f>
        <v>0</v>
      </c>
      <c r="G1104" t="s">
        <v>16</v>
      </c>
      <c r="H1104" t="s">
        <v>29</v>
      </c>
      <c r="I1104">
        <f>IF(Table13[[#This Row],[New Actor2]]="No",0,1)</f>
        <v>0</v>
      </c>
      <c r="J1104" t="s">
        <v>16</v>
      </c>
      <c r="K1104">
        <f>IF(Table13[[#This Row],[New Director2]]="No",0,1)</f>
        <v>0</v>
      </c>
      <c r="L1104" t="s">
        <v>16</v>
      </c>
      <c r="M1104">
        <f>IF(Table13[[#This Row],[New Music Director]]="No",0,1)</f>
        <v>0</v>
      </c>
      <c r="N1104" t="s">
        <v>16</v>
      </c>
      <c r="O1104" t="s">
        <v>2779</v>
      </c>
      <c r="P1104" t="s">
        <v>328</v>
      </c>
      <c r="Q1104" t="s">
        <v>69</v>
      </c>
      <c r="R1104">
        <v>1750</v>
      </c>
      <c r="S1104" s="2">
        <v>610000000</v>
      </c>
      <c r="T1104" s="2">
        <v>1455040000</v>
      </c>
      <c r="U1104" t="str">
        <f t="shared" si="17"/>
        <v>Blockbuster</v>
      </c>
    </row>
    <row r="1105" spans="1:21" x14ac:dyDescent="0.3">
      <c r="A1105" t="s">
        <v>2794</v>
      </c>
      <c r="B1105">
        <f>IF(Table13[[#This Row],[Release Period2]]="Normal",1,0)</f>
        <v>1</v>
      </c>
      <c r="C1105" t="s">
        <v>15</v>
      </c>
      <c r="D1105">
        <f>IF(Table13[[#This Row],[Whether Remake]]="No",0,1)</f>
        <v>0</v>
      </c>
      <c r="E1105" t="s">
        <v>16</v>
      </c>
      <c r="F1105">
        <f>IF(Table13[[#This Row],[Whether Franchise]]="No",0,1)</f>
        <v>0</v>
      </c>
      <c r="G1105" t="s">
        <v>16</v>
      </c>
      <c r="H1105" t="s">
        <v>42</v>
      </c>
      <c r="I1105">
        <f>IF(Table13[[#This Row],[New Actor2]]="No",0,1)</f>
        <v>0</v>
      </c>
      <c r="J1105" t="s">
        <v>16</v>
      </c>
      <c r="K1105">
        <f>IF(Table13[[#This Row],[New Director2]]="No",0,1)</f>
        <v>0</v>
      </c>
      <c r="L1105" t="s">
        <v>16</v>
      </c>
      <c r="M1105">
        <f>IF(Table13[[#This Row],[New Music Director]]="No",0,1)</f>
        <v>0</v>
      </c>
      <c r="N1105" t="s">
        <v>16</v>
      </c>
      <c r="O1105" t="s">
        <v>2779</v>
      </c>
      <c r="P1105" t="s">
        <v>334</v>
      </c>
      <c r="Q1105" t="s">
        <v>69</v>
      </c>
      <c r="R1105">
        <v>1300</v>
      </c>
      <c r="S1105" s="2">
        <v>440000000</v>
      </c>
      <c r="T1105" s="2">
        <v>997375000</v>
      </c>
      <c r="U1105" t="str">
        <f t="shared" si="17"/>
        <v>Blockbuster</v>
      </c>
    </row>
    <row r="1106" spans="1:21" x14ac:dyDescent="0.3">
      <c r="A1106" t="s">
        <v>2795</v>
      </c>
      <c r="B1106">
        <f>IF(Table13[[#This Row],[Release Period2]]="Normal",1,0)</f>
        <v>0</v>
      </c>
      <c r="C1106" t="s">
        <v>23</v>
      </c>
      <c r="D1106">
        <f>IF(Table13[[#This Row],[Whether Remake]]="No",0,1)</f>
        <v>0</v>
      </c>
      <c r="E1106" t="s">
        <v>16</v>
      </c>
      <c r="F1106">
        <f>IF(Table13[[#This Row],[Whether Franchise]]="No",0,1)</f>
        <v>0</v>
      </c>
      <c r="G1106" t="s">
        <v>16</v>
      </c>
      <c r="H1106" t="s">
        <v>64</v>
      </c>
      <c r="I1106">
        <f>IF(Table13[[#This Row],[New Actor2]]="No",0,1)</f>
        <v>1</v>
      </c>
      <c r="J1106" t="s">
        <v>18</v>
      </c>
      <c r="K1106">
        <f>IF(Table13[[#This Row],[New Director2]]="No",0,1)</f>
        <v>0</v>
      </c>
      <c r="L1106" t="s">
        <v>16</v>
      </c>
      <c r="M1106">
        <f>IF(Table13[[#This Row],[New Music Director]]="No",0,1)</f>
        <v>1</v>
      </c>
      <c r="N1106" t="s">
        <v>18</v>
      </c>
      <c r="O1106" t="s">
        <v>2779</v>
      </c>
      <c r="P1106" t="s">
        <v>624</v>
      </c>
      <c r="Q1106" t="s">
        <v>624</v>
      </c>
      <c r="R1106">
        <v>850</v>
      </c>
      <c r="S1106" s="2">
        <v>450000000</v>
      </c>
      <c r="T1106" s="2">
        <v>391330000</v>
      </c>
      <c r="U1106" t="str">
        <f t="shared" si="17"/>
        <v>Average</v>
      </c>
    </row>
    <row r="1107" spans="1:21" x14ac:dyDescent="0.3">
      <c r="A1107" t="s">
        <v>2796</v>
      </c>
      <c r="B1107">
        <f>IF(Table13[[#This Row],[Release Period2]]="Normal",1,0)</f>
        <v>1</v>
      </c>
      <c r="C1107" t="s">
        <v>15</v>
      </c>
      <c r="D1107">
        <f>IF(Table13[[#This Row],[Whether Remake]]="No",0,1)</f>
        <v>0</v>
      </c>
      <c r="E1107" t="s">
        <v>16</v>
      </c>
      <c r="F1107">
        <f>IF(Table13[[#This Row],[Whether Franchise]]="No",0,1)</f>
        <v>0</v>
      </c>
      <c r="G1107" t="s">
        <v>16</v>
      </c>
      <c r="H1107" t="s">
        <v>24</v>
      </c>
      <c r="I1107">
        <f>IF(Table13[[#This Row],[New Actor2]]="No",0,1)</f>
        <v>0</v>
      </c>
      <c r="J1107" t="s">
        <v>16</v>
      </c>
      <c r="K1107">
        <f>IF(Table13[[#This Row],[New Director2]]="No",0,1)</f>
        <v>0</v>
      </c>
      <c r="L1107" t="s">
        <v>16</v>
      </c>
      <c r="M1107">
        <f>IF(Table13[[#This Row],[New Music Director]]="No",0,1)</f>
        <v>0</v>
      </c>
      <c r="N1107" t="s">
        <v>16</v>
      </c>
      <c r="O1107" t="s">
        <v>2779</v>
      </c>
      <c r="P1107" t="s">
        <v>2797</v>
      </c>
      <c r="Q1107" t="s">
        <v>222</v>
      </c>
      <c r="R1107">
        <v>800</v>
      </c>
      <c r="S1107" s="2">
        <v>160000000</v>
      </c>
      <c r="T1107" s="2">
        <v>336577500</v>
      </c>
      <c r="U1107" t="str">
        <f t="shared" si="17"/>
        <v>Blockbuster</v>
      </c>
    </row>
    <row r="1108" spans="1:21" x14ac:dyDescent="0.3">
      <c r="A1108" t="s">
        <v>2798</v>
      </c>
      <c r="B1108">
        <f>IF(Table13[[#This Row],[Release Period2]]="Normal",1,0)</f>
        <v>0</v>
      </c>
      <c r="C1108" t="s">
        <v>23</v>
      </c>
      <c r="D1108">
        <f>IF(Table13[[#This Row],[Whether Remake]]="No",0,1)</f>
        <v>0</v>
      </c>
      <c r="E1108" t="s">
        <v>16</v>
      </c>
      <c r="F1108">
        <f>IF(Table13[[#This Row],[Whether Franchise]]="No",0,1)</f>
        <v>0</v>
      </c>
      <c r="G1108" t="s">
        <v>16</v>
      </c>
      <c r="H1108" t="s">
        <v>118</v>
      </c>
      <c r="I1108">
        <f>IF(Table13[[#This Row],[New Actor2]]="No",0,1)</f>
        <v>0</v>
      </c>
      <c r="J1108" t="s">
        <v>16</v>
      </c>
      <c r="K1108">
        <f>IF(Table13[[#This Row],[New Director2]]="No",0,1)</f>
        <v>0</v>
      </c>
      <c r="L1108" t="s">
        <v>16</v>
      </c>
      <c r="M1108">
        <f>IF(Table13[[#This Row],[New Music Director]]="No",0,1)</f>
        <v>0</v>
      </c>
      <c r="N1108" t="s">
        <v>16</v>
      </c>
      <c r="O1108" t="s">
        <v>2779</v>
      </c>
      <c r="P1108" t="s">
        <v>1487</v>
      </c>
      <c r="Q1108" t="s">
        <v>133</v>
      </c>
      <c r="R1108">
        <v>800</v>
      </c>
      <c r="S1108" s="2">
        <v>230000000</v>
      </c>
      <c r="T1108" s="2">
        <v>615725000</v>
      </c>
      <c r="U1108" t="str">
        <f t="shared" si="17"/>
        <v>Blockbuster</v>
      </c>
    </row>
    <row r="1109" spans="1:21" x14ac:dyDescent="0.3">
      <c r="A1109" t="s">
        <v>2799</v>
      </c>
      <c r="B1109">
        <f>IF(Table13[[#This Row],[Release Period2]]="Normal",1,0)</f>
        <v>0</v>
      </c>
      <c r="C1109" t="s">
        <v>23</v>
      </c>
      <c r="D1109">
        <f>IF(Table13[[#This Row],[Whether Remake]]="No",0,1)</f>
        <v>0</v>
      </c>
      <c r="E1109" t="s">
        <v>16</v>
      </c>
      <c r="F1109">
        <f>IF(Table13[[#This Row],[Whether Franchise]]="No",0,1)</f>
        <v>0</v>
      </c>
      <c r="G1109" t="s">
        <v>16</v>
      </c>
      <c r="H1109" t="s">
        <v>118</v>
      </c>
      <c r="I1109">
        <f>IF(Table13[[#This Row],[New Actor2]]="No",0,1)</f>
        <v>0</v>
      </c>
      <c r="J1109" t="s">
        <v>16</v>
      </c>
      <c r="K1109">
        <f>IF(Table13[[#This Row],[New Director2]]="No",0,1)</f>
        <v>0</v>
      </c>
      <c r="L1109" t="s">
        <v>16</v>
      </c>
      <c r="M1109">
        <f>IF(Table13[[#This Row],[New Music Director]]="No",0,1)</f>
        <v>0</v>
      </c>
      <c r="N1109" t="s">
        <v>16</v>
      </c>
      <c r="O1109" t="s">
        <v>2779</v>
      </c>
      <c r="P1109" t="s">
        <v>1487</v>
      </c>
      <c r="Q1109" t="s">
        <v>133</v>
      </c>
      <c r="R1109">
        <v>1250</v>
      </c>
      <c r="S1109" s="2">
        <v>400000000</v>
      </c>
      <c r="T1109" s="2">
        <v>684875000</v>
      </c>
      <c r="U1109" t="str">
        <f t="shared" si="17"/>
        <v>Hit</v>
      </c>
    </row>
    <row r="1110" spans="1:21" x14ac:dyDescent="0.3">
      <c r="A1110" t="s">
        <v>2800</v>
      </c>
      <c r="B1110">
        <f>IF(Table13[[#This Row],[Release Period2]]="Normal",1,0)</f>
        <v>0</v>
      </c>
      <c r="C1110" t="s">
        <v>23</v>
      </c>
      <c r="D1110">
        <f>IF(Table13[[#This Row],[Whether Remake]]="No",0,1)</f>
        <v>0</v>
      </c>
      <c r="E1110" t="s">
        <v>16</v>
      </c>
      <c r="F1110">
        <f>IF(Table13[[#This Row],[Whether Franchise]]="No",0,1)</f>
        <v>0</v>
      </c>
      <c r="G1110" t="s">
        <v>16</v>
      </c>
      <c r="H1110" t="s">
        <v>29</v>
      </c>
      <c r="I1110">
        <f>IF(Table13[[#This Row],[New Actor2]]="No",0,1)</f>
        <v>0</v>
      </c>
      <c r="J1110" t="s">
        <v>16</v>
      </c>
      <c r="K1110">
        <f>IF(Table13[[#This Row],[New Director2]]="No",0,1)</f>
        <v>1</v>
      </c>
      <c r="L1110" t="s">
        <v>18</v>
      </c>
      <c r="M1110">
        <f>IF(Table13[[#This Row],[New Music Director]]="No",0,1)</f>
        <v>0</v>
      </c>
      <c r="N1110" t="s">
        <v>16</v>
      </c>
      <c r="O1110" t="s">
        <v>2779</v>
      </c>
      <c r="P1110" t="s">
        <v>2801</v>
      </c>
      <c r="Q1110" t="s">
        <v>322</v>
      </c>
      <c r="R1110">
        <v>2350</v>
      </c>
      <c r="S1110" s="2">
        <v>500000000</v>
      </c>
      <c r="T1110" s="2">
        <v>560215000</v>
      </c>
      <c r="U1110" t="str">
        <f t="shared" si="17"/>
        <v>Hit</v>
      </c>
    </row>
    <row r="1111" spans="1:21" x14ac:dyDescent="0.3">
      <c r="A1111" t="s">
        <v>2802</v>
      </c>
      <c r="B1111">
        <f>IF(Table13[[#This Row],[Release Period2]]="Normal",1,0)</f>
        <v>0</v>
      </c>
      <c r="C1111" t="s">
        <v>23</v>
      </c>
      <c r="D1111">
        <f>IF(Table13[[#This Row],[Whether Remake]]="No",0,1)</f>
        <v>0</v>
      </c>
      <c r="E1111" t="s">
        <v>16</v>
      </c>
      <c r="F1111">
        <f>IF(Table13[[#This Row],[Whether Franchise]]="No",0,1)</f>
        <v>0</v>
      </c>
      <c r="G1111" t="s">
        <v>16</v>
      </c>
      <c r="H1111" t="s">
        <v>29</v>
      </c>
      <c r="I1111">
        <f>IF(Table13[[#This Row],[New Actor2]]="No",0,1)</f>
        <v>0</v>
      </c>
      <c r="J1111" t="s">
        <v>16</v>
      </c>
      <c r="K1111">
        <f>IF(Table13[[#This Row],[New Director2]]="No",0,1)</f>
        <v>1</v>
      </c>
      <c r="L1111" t="s">
        <v>18</v>
      </c>
      <c r="M1111">
        <f>IF(Table13[[#This Row],[New Music Director]]="No",0,1)</f>
        <v>1</v>
      </c>
      <c r="N1111" t="s">
        <v>18</v>
      </c>
      <c r="O1111" t="s">
        <v>2803</v>
      </c>
      <c r="P1111" t="s">
        <v>2804</v>
      </c>
      <c r="Q1111" t="s">
        <v>2805</v>
      </c>
      <c r="R1111">
        <v>525</v>
      </c>
      <c r="S1111" s="2">
        <v>90000000</v>
      </c>
      <c r="T1111" s="2">
        <v>21800000</v>
      </c>
      <c r="U1111" t="str">
        <f t="shared" si="17"/>
        <v>Flop</v>
      </c>
    </row>
    <row r="1112" spans="1:21" x14ac:dyDescent="0.3">
      <c r="A1112" t="s">
        <v>2806</v>
      </c>
      <c r="B1112">
        <f>IF(Table13[[#This Row],[Release Period2]]="Normal",1,0)</f>
        <v>0</v>
      </c>
      <c r="C1112" t="s">
        <v>23</v>
      </c>
      <c r="D1112">
        <f>IF(Table13[[#This Row],[Whether Remake]]="No",0,1)</f>
        <v>0</v>
      </c>
      <c r="E1112" t="s">
        <v>16</v>
      </c>
      <c r="F1112">
        <f>IF(Table13[[#This Row],[Whether Franchise]]="No",0,1)</f>
        <v>0</v>
      </c>
      <c r="G1112" t="s">
        <v>16</v>
      </c>
      <c r="H1112" t="s">
        <v>24</v>
      </c>
      <c r="I1112">
        <f>IF(Table13[[#This Row],[New Actor2]]="No",0,1)</f>
        <v>0</v>
      </c>
      <c r="J1112" t="s">
        <v>16</v>
      </c>
      <c r="K1112">
        <f>IF(Table13[[#This Row],[New Director2]]="No",0,1)</f>
        <v>1</v>
      </c>
      <c r="L1112" t="s">
        <v>18</v>
      </c>
      <c r="M1112">
        <f>IF(Table13[[#This Row],[New Music Director]]="No",0,1)</f>
        <v>1</v>
      </c>
      <c r="N1112" t="s">
        <v>18</v>
      </c>
      <c r="O1112" t="s">
        <v>2803</v>
      </c>
      <c r="P1112" t="s">
        <v>2807</v>
      </c>
      <c r="Q1112" t="s">
        <v>2808</v>
      </c>
      <c r="R1112">
        <v>125</v>
      </c>
      <c r="S1112" s="2">
        <v>55000000</v>
      </c>
      <c r="T1112" s="2">
        <v>5000000</v>
      </c>
      <c r="U1112" t="str">
        <f t="shared" si="17"/>
        <v>Flop</v>
      </c>
    </row>
    <row r="1113" spans="1:21" x14ac:dyDescent="0.3">
      <c r="A1113" t="s">
        <v>2809</v>
      </c>
      <c r="B1113">
        <f>IF(Table13[[#This Row],[Release Period2]]="Normal",1,0)</f>
        <v>1</v>
      </c>
      <c r="C1113" t="s">
        <v>15</v>
      </c>
      <c r="D1113">
        <f>IF(Table13[[#This Row],[Whether Remake]]="No",0,1)</f>
        <v>0</v>
      </c>
      <c r="E1113" t="s">
        <v>16</v>
      </c>
      <c r="F1113">
        <f>IF(Table13[[#This Row],[Whether Franchise]]="No",0,1)</f>
        <v>0</v>
      </c>
      <c r="G1113" t="s">
        <v>16</v>
      </c>
      <c r="H1113" t="s">
        <v>64</v>
      </c>
      <c r="I1113">
        <f>IF(Table13[[#This Row],[New Actor2]]="No",0,1)</f>
        <v>0</v>
      </c>
      <c r="J1113" t="s">
        <v>16</v>
      </c>
      <c r="K1113">
        <f>IF(Table13[[#This Row],[New Director2]]="No",0,1)</f>
        <v>0</v>
      </c>
      <c r="L1113" t="s">
        <v>16</v>
      </c>
      <c r="M1113">
        <f>IF(Table13[[#This Row],[New Music Director]]="No",0,1)</f>
        <v>0</v>
      </c>
      <c r="N1113" t="s">
        <v>16</v>
      </c>
      <c r="O1113" t="s">
        <v>2803</v>
      </c>
      <c r="P1113" t="s">
        <v>1154</v>
      </c>
      <c r="Q1113" t="s">
        <v>1754</v>
      </c>
      <c r="R1113">
        <v>600</v>
      </c>
      <c r="S1113" s="2">
        <v>110000000</v>
      </c>
      <c r="T1113" s="2">
        <v>40900000</v>
      </c>
      <c r="U1113" t="str">
        <f t="shared" si="17"/>
        <v>Flop</v>
      </c>
    </row>
    <row r="1114" spans="1:21" x14ac:dyDescent="0.3">
      <c r="A1114" t="s">
        <v>2810</v>
      </c>
      <c r="B1114">
        <f>IF(Table13[[#This Row],[Release Period2]]="Normal",1,0)</f>
        <v>0</v>
      </c>
      <c r="C1114" t="s">
        <v>23</v>
      </c>
      <c r="D1114">
        <f>IF(Table13[[#This Row],[Whether Remake]]="No",0,1)</f>
        <v>0</v>
      </c>
      <c r="E1114" t="s">
        <v>16</v>
      </c>
      <c r="F1114">
        <f>IF(Table13[[#This Row],[Whether Franchise]]="No",0,1)</f>
        <v>0</v>
      </c>
      <c r="G1114" t="s">
        <v>16</v>
      </c>
      <c r="H1114" t="s">
        <v>24</v>
      </c>
      <c r="I1114">
        <f>IF(Table13[[#This Row],[New Actor2]]="No",0,1)</f>
        <v>0</v>
      </c>
      <c r="J1114" t="s">
        <v>16</v>
      </c>
      <c r="K1114">
        <f>IF(Table13[[#This Row],[New Director2]]="No",0,1)</f>
        <v>0</v>
      </c>
      <c r="L1114" t="s">
        <v>16</v>
      </c>
      <c r="M1114">
        <f>IF(Table13[[#This Row],[New Music Director]]="No",0,1)</f>
        <v>0</v>
      </c>
      <c r="N1114" t="s">
        <v>16</v>
      </c>
      <c r="O1114" t="s">
        <v>2803</v>
      </c>
      <c r="P1114" t="s">
        <v>124</v>
      </c>
      <c r="Q1114" t="s">
        <v>58</v>
      </c>
      <c r="R1114">
        <v>750</v>
      </c>
      <c r="S1114" s="2">
        <v>250000000</v>
      </c>
      <c r="T1114" s="2">
        <v>477065000</v>
      </c>
      <c r="U1114" t="str">
        <f t="shared" si="17"/>
        <v>Hit</v>
      </c>
    </row>
    <row r="1115" spans="1:21" x14ac:dyDescent="0.3">
      <c r="A1115" t="s">
        <v>2811</v>
      </c>
      <c r="B1115">
        <f>IF(Table13[[#This Row],[Release Period2]]="Normal",1,0)</f>
        <v>0</v>
      </c>
      <c r="C1115" t="s">
        <v>23</v>
      </c>
      <c r="D1115">
        <f>IF(Table13[[#This Row],[Whether Remake]]="No",0,1)</f>
        <v>0</v>
      </c>
      <c r="E1115" t="s">
        <v>16</v>
      </c>
      <c r="F1115">
        <f>IF(Table13[[#This Row],[Whether Franchise]]="No",0,1)</f>
        <v>0</v>
      </c>
      <c r="G1115" t="s">
        <v>16</v>
      </c>
      <c r="H1115" t="s">
        <v>64</v>
      </c>
      <c r="I1115">
        <f>IF(Table13[[#This Row],[New Actor2]]="No",0,1)</f>
        <v>0</v>
      </c>
      <c r="J1115" t="s">
        <v>16</v>
      </c>
      <c r="K1115">
        <f>IF(Table13[[#This Row],[New Director2]]="No",0,1)</f>
        <v>1</v>
      </c>
      <c r="L1115" t="s">
        <v>18</v>
      </c>
      <c r="M1115">
        <f>IF(Table13[[#This Row],[New Music Director]]="No",0,1)</f>
        <v>0</v>
      </c>
      <c r="N1115" t="s">
        <v>16</v>
      </c>
      <c r="O1115" t="s">
        <v>2803</v>
      </c>
      <c r="P1115" t="s">
        <v>2812</v>
      </c>
      <c r="Q1115" t="s">
        <v>1162</v>
      </c>
      <c r="R1115">
        <v>100</v>
      </c>
      <c r="S1115" s="2">
        <v>30000000</v>
      </c>
      <c r="T1115" s="2">
        <v>1875000</v>
      </c>
      <c r="U1115" t="str">
        <f t="shared" si="17"/>
        <v>Flop</v>
      </c>
    </row>
    <row r="1116" spans="1:21" x14ac:dyDescent="0.3">
      <c r="A1116" t="s">
        <v>2813</v>
      </c>
      <c r="B1116">
        <f>IF(Table13[[#This Row],[Release Period2]]="Normal",1,0)</f>
        <v>0</v>
      </c>
      <c r="C1116" t="s">
        <v>23</v>
      </c>
      <c r="D1116">
        <f>IF(Table13[[#This Row],[Whether Remake]]="No",0,1)</f>
        <v>0</v>
      </c>
      <c r="E1116" t="s">
        <v>16</v>
      </c>
      <c r="F1116">
        <f>IF(Table13[[#This Row],[Whether Franchise]]="No",0,1)</f>
        <v>0</v>
      </c>
      <c r="G1116" t="s">
        <v>16</v>
      </c>
      <c r="H1116" t="s">
        <v>24</v>
      </c>
      <c r="I1116">
        <f>IF(Table13[[#This Row],[New Actor2]]="No",0,1)</f>
        <v>0</v>
      </c>
      <c r="J1116" t="s">
        <v>16</v>
      </c>
      <c r="K1116">
        <f>IF(Table13[[#This Row],[New Director2]]="No",0,1)</f>
        <v>1</v>
      </c>
      <c r="L1116" t="s">
        <v>18</v>
      </c>
      <c r="M1116">
        <f>IF(Table13[[#This Row],[New Music Director]]="No",0,1)</f>
        <v>0</v>
      </c>
      <c r="N1116" t="s">
        <v>16</v>
      </c>
      <c r="O1116" t="s">
        <v>2803</v>
      </c>
      <c r="P1116" t="s">
        <v>1816</v>
      </c>
      <c r="Q1116" t="s">
        <v>736</v>
      </c>
      <c r="R1116">
        <v>90</v>
      </c>
      <c r="S1116" s="2">
        <v>100000000</v>
      </c>
      <c r="T1116" s="2">
        <v>2350000</v>
      </c>
      <c r="U1116" t="str">
        <f t="shared" si="17"/>
        <v>Flop</v>
      </c>
    </row>
    <row r="1117" spans="1:21" x14ac:dyDescent="0.3">
      <c r="A1117" t="s">
        <v>2814</v>
      </c>
      <c r="B1117">
        <f>IF(Table13[[#This Row],[Release Period2]]="Normal",1,0)</f>
        <v>0</v>
      </c>
      <c r="C1117" t="s">
        <v>23</v>
      </c>
      <c r="D1117">
        <f>IF(Table13[[#This Row],[Whether Remake]]="No",0,1)</f>
        <v>0</v>
      </c>
      <c r="E1117" t="s">
        <v>16</v>
      </c>
      <c r="F1117">
        <f>IF(Table13[[#This Row],[Whether Franchise]]="No",0,1)</f>
        <v>0</v>
      </c>
      <c r="G1117" t="s">
        <v>16</v>
      </c>
      <c r="H1117" t="s">
        <v>24</v>
      </c>
      <c r="I1117">
        <f>IF(Table13[[#This Row],[New Actor2]]="No",0,1)</f>
        <v>0</v>
      </c>
      <c r="J1117" t="s">
        <v>16</v>
      </c>
      <c r="K1117">
        <f>IF(Table13[[#This Row],[New Director2]]="No",0,1)</f>
        <v>0</v>
      </c>
      <c r="L1117" t="s">
        <v>16</v>
      </c>
      <c r="M1117">
        <f>IF(Table13[[#This Row],[New Music Director]]="No",0,1)</f>
        <v>0</v>
      </c>
      <c r="N1117" t="s">
        <v>16</v>
      </c>
      <c r="O1117" t="s">
        <v>2803</v>
      </c>
      <c r="P1117" t="s">
        <v>1507</v>
      </c>
      <c r="Q1117" t="s">
        <v>2073</v>
      </c>
      <c r="R1117">
        <v>900</v>
      </c>
      <c r="S1117" s="2">
        <v>100000000</v>
      </c>
      <c r="T1117" s="2">
        <v>81200000</v>
      </c>
      <c r="U1117" t="str">
        <f t="shared" si="17"/>
        <v>Average</v>
      </c>
    </row>
    <row r="1118" spans="1:21" x14ac:dyDescent="0.3">
      <c r="A1118" t="s">
        <v>2815</v>
      </c>
      <c r="B1118">
        <f>IF(Table13[[#This Row],[Release Period2]]="Normal",1,0)</f>
        <v>1</v>
      </c>
      <c r="C1118" t="s">
        <v>15</v>
      </c>
      <c r="D1118">
        <f>IF(Table13[[#This Row],[Whether Remake]]="No",0,1)</f>
        <v>0</v>
      </c>
      <c r="E1118" t="s">
        <v>16</v>
      </c>
      <c r="F1118">
        <f>IF(Table13[[#This Row],[Whether Franchise]]="No",0,1)</f>
        <v>0</v>
      </c>
      <c r="G1118" t="s">
        <v>16</v>
      </c>
      <c r="H1118" t="s">
        <v>118</v>
      </c>
      <c r="I1118">
        <f>IF(Table13[[#This Row],[New Actor2]]="No",0,1)</f>
        <v>0</v>
      </c>
      <c r="J1118" t="s">
        <v>16</v>
      </c>
      <c r="K1118">
        <f>IF(Table13[[#This Row],[New Director2]]="No",0,1)</f>
        <v>0</v>
      </c>
      <c r="L1118" t="s">
        <v>16</v>
      </c>
      <c r="M1118">
        <f>IF(Table13[[#This Row],[New Music Director]]="No",0,1)</f>
        <v>0</v>
      </c>
      <c r="N1118" t="s">
        <v>16</v>
      </c>
      <c r="O1118" t="s">
        <v>2803</v>
      </c>
      <c r="P1118" t="s">
        <v>2816</v>
      </c>
      <c r="Q1118" t="s">
        <v>69</v>
      </c>
      <c r="R1118">
        <v>100</v>
      </c>
      <c r="S1118" s="2">
        <v>22500000</v>
      </c>
      <c r="T1118" s="2">
        <v>3650000</v>
      </c>
      <c r="U1118" t="str">
        <f t="shared" si="17"/>
        <v>Flop</v>
      </c>
    </row>
    <row r="1119" spans="1:21" x14ac:dyDescent="0.3">
      <c r="A1119" t="s">
        <v>2817</v>
      </c>
      <c r="B1119">
        <f>IF(Table13[[#This Row],[Release Period2]]="Normal",1,0)</f>
        <v>1</v>
      </c>
      <c r="C1119" t="s">
        <v>15</v>
      </c>
      <c r="D1119">
        <f>IF(Table13[[#This Row],[Whether Remake]]="No",0,1)</f>
        <v>0</v>
      </c>
      <c r="E1119" t="s">
        <v>16</v>
      </c>
      <c r="F1119">
        <f>IF(Table13[[#This Row],[Whether Franchise]]="No",0,1)</f>
        <v>0</v>
      </c>
      <c r="G1119" t="s">
        <v>16</v>
      </c>
      <c r="H1119" t="s">
        <v>24</v>
      </c>
      <c r="I1119">
        <f>IF(Table13[[#This Row],[New Actor2]]="No",0,1)</f>
        <v>0</v>
      </c>
      <c r="J1119" t="s">
        <v>16</v>
      </c>
      <c r="K1119">
        <f>IF(Table13[[#This Row],[New Director2]]="No",0,1)</f>
        <v>0</v>
      </c>
      <c r="L1119" t="s">
        <v>16</v>
      </c>
      <c r="M1119">
        <f>IF(Table13[[#This Row],[New Music Director]]="No",0,1)</f>
        <v>1</v>
      </c>
      <c r="N1119" t="s">
        <v>18</v>
      </c>
      <c r="O1119" t="s">
        <v>2803</v>
      </c>
      <c r="P1119" t="s">
        <v>1608</v>
      </c>
      <c r="Q1119" t="s">
        <v>2818</v>
      </c>
      <c r="R1119">
        <v>825</v>
      </c>
      <c r="S1119" s="2">
        <v>100000000</v>
      </c>
      <c r="T1119" s="2">
        <v>26800000</v>
      </c>
      <c r="U1119" t="str">
        <f t="shared" si="17"/>
        <v>Flop</v>
      </c>
    </row>
    <row r="1120" spans="1:21" x14ac:dyDescent="0.3">
      <c r="A1120" t="s">
        <v>2819</v>
      </c>
      <c r="B1120">
        <f>IF(Table13[[#This Row],[Release Period2]]="Normal",1,0)</f>
        <v>0</v>
      </c>
      <c r="C1120" t="s">
        <v>23</v>
      </c>
      <c r="D1120">
        <f>IF(Table13[[#This Row],[Whether Remake]]="No",0,1)</f>
        <v>0</v>
      </c>
      <c r="E1120" t="s">
        <v>16</v>
      </c>
      <c r="F1120">
        <f>IF(Table13[[#This Row],[Whether Franchise]]="No",0,1)</f>
        <v>1</v>
      </c>
      <c r="G1120" t="s">
        <v>18</v>
      </c>
      <c r="H1120" t="s">
        <v>29</v>
      </c>
      <c r="I1120">
        <f>IF(Table13[[#This Row],[New Actor2]]="No",0,1)</f>
        <v>0</v>
      </c>
      <c r="J1120" t="s">
        <v>16</v>
      </c>
      <c r="K1120">
        <f>IF(Table13[[#This Row],[New Director2]]="No",0,1)</f>
        <v>1</v>
      </c>
      <c r="L1120" t="s">
        <v>18</v>
      </c>
      <c r="M1120">
        <f>IF(Table13[[#This Row],[New Music Director]]="No",0,1)</f>
        <v>0</v>
      </c>
      <c r="N1120" t="s">
        <v>16</v>
      </c>
      <c r="O1120" t="s">
        <v>2803</v>
      </c>
      <c r="P1120" t="s">
        <v>2820</v>
      </c>
      <c r="Q1120" t="s">
        <v>69</v>
      </c>
      <c r="R1120">
        <v>1400</v>
      </c>
      <c r="S1120" s="2">
        <v>150000000</v>
      </c>
      <c r="T1120" s="2">
        <v>277525000</v>
      </c>
      <c r="U1120" t="str">
        <f t="shared" si="17"/>
        <v>Hit</v>
      </c>
    </row>
    <row r="1121" spans="1:21" x14ac:dyDescent="0.3">
      <c r="A1121" t="s">
        <v>2821</v>
      </c>
      <c r="B1121">
        <f>IF(Table13[[#This Row],[Release Period2]]="Normal",1,0)</f>
        <v>1</v>
      </c>
      <c r="C1121" t="s">
        <v>15</v>
      </c>
      <c r="D1121">
        <f>IF(Table13[[#This Row],[Whether Remake]]="No",0,1)</f>
        <v>0</v>
      </c>
      <c r="E1121" t="s">
        <v>16</v>
      </c>
      <c r="F1121">
        <f>IF(Table13[[#This Row],[Whether Franchise]]="No",0,1)</f>
        <v>0</v>
      </c>
      <c r="G1121" t="s">
        <v>16</v>
      </c>
      <c r="H1121" t="s">
        <v>55</v>
      </c>
      <c r="I1121">
        <f>IF(Table13[[#This Row],[New Actor2]]="No",0,1)</f>
        <v>1</v>
      </c>
      <c r="J1121" t="s">
        <v>18</v>
      </c>
      <c r="K1121">
        <f>IF(Table13[[#This Row],[New Director2]]="No",0,1)</f>
        <v>1</v>
      </c>
      <c r="L1121" t="s">
        <v>18</v>
      </c>
      <c r="M1121">
        <f>IF(Table13[[#This Row],[New Music Director]]="No",0,1)</f>
        <v>0</v>
      </c>
      <c r="N1121" t="s">
        <v>16</v>
      </c>
      <c r="O1121" t="s">
        <v>2803</v>
      </c>
      <c r="P1121" t="s">
        <v>2822</v>
      </c>
      <c r="Q1121" t="s">
        <v>271</v>
      </c>
      <c r="R1121">
        <v>250</v>
      </c>
      <c r="S1121" s="2">
        <v>65000000</v>
      </c>
      <c r="T1121" s="2">
        <v>84961000</v>
      </c>
      <c r="U1121" t="str">
        <f t="shared" si="17"/>
        <v>Hit</v>
      </c>
    </row>
    <row r="1122" spans="1:21" x14ac:dyDescent="0.3">
      <c r="A1122" t="s">
        <v>2823</v>
      </c>
      <c r="B1122">
        <f>IF(Table13[[#This Row],[Release Period2]]="Normal",1,0)</f>
        <v>1</v>
      </c>
      <c r="C1122" t="s">
        <v>15</v>
      </c>
      <c r="D1122">
        <f>IF(Table13[[#This Row],[Whether Remake]]="No",0,1)</f>
        <v>0</v>
      </c>
      <c r="E1122" t="s">
        <v>16</v>
      </c>
      <c r="F1122">
        <f>IF(Table13[[#This Row],[Whether Franchise]]="No",0,1)</f>
        <v>0</v>
      </c>
      <c r="G1122" t="s">
        <v>16</v>
      </c>
      <c r="H1122" t="s">
        <v>29</v>
      </c>
      <c r="I1122">
        <f>IF(Table13[[#This Row],[New Actor2]]="No",0,1)</f>
        <v>0</v>
      </c>
      <c r="J1122" t="s">
        <v>16</v>
      </c>
      <c r="K1122">
        <f>IF(Table13[[#This Row],[New Director2]]="No",0,1)</f>
        <v>0</v>
      </c>
      <c r="L1122" t="s">
        <v>16</v>
      </c>
      <c r="M1122">
        <f>IF(Table13[[#This Row],[New Music Director]]="No",0,1)</f>
        <v>0</v>
      </c>
      <c r="N1122" t="s">
        <v>16</v>
      </c>
      <c r="O1122" t="s">
        <v>2803</v>
      </c>
      <c r="P1122" t="s">
        <v>2822</v>
      </c>
      <c r="Q1122" t="s">
        <v>611</v>
      </c>
      <c r="R1122">
        <v>300</v>
      </c>
      <c r="S1122" s="2">
        <v>60000000</v>
      </c>
      <c r="T1122" s="2">
        <v>39800000</v>
      </c>
      <c r="U1122" t="str">
        <f t="shared" si="17"/>
        <v>Flop</v>
      </c>
    </row>
    <row r="1123" spans="1:21" x14ac:dyDescent="0.3">
      <c r="A1123" t="s">
        <v>2824</v>
      </c>
      <c r="B1123">
        <f>IF(Table13[[#This Row],[Release Period2]]="Normal",1,0)</f>
        <v>1</v>
      </c>
      <c r="C1123" t="s">
        <v>15</v>
      </c>
      <c r="D1123">
        <f>IF(Table13[[#This Row],[Whether Remake]]="No",0,1)</f>
        <v>0</v>
      </c>
      <c r="E1123" t="s">
        <v>16</v>
      </c>
      <c r="F1123">
        <f>IF(Table13[[#This Row],[Whether Franchise]]="No",0,1)</f>
        <v>0</v>
      </c>
      <c r="G1123" t="s">
        <v>16</v>
      </c>
      <c r="H1123" t="s">
        <v>24</v>
      </c>
      <c r="I1123">
        <f>IF(Table13[[#This Row],[New Actor2]]="No",0,1)</f>
        <v>0</v>
      </c>
      <c r="J1123" t="s">
        <v>16</v>
      </c>
      <c r="K1123">
        <f>IF(Table13[[#This Row],[New Director2]]="No",0,1)</f>
        <v>0</v>
      </c>
      <c r="L1123" t="s">
        <v>16</v>
      </c>
      <c r="M1123">
        <f>IF(Table13[[#This Row],[New Music Director]]="No",0,1)</f>
        <v>0</v>
      </c>
      <c r="N1123" t="s">
        <v>16</v>
      </c>
      <c r="O1123" t="s">
        <v>2825</v>
      </c>
      <c r="P1123" t="s">
        <v>2790</v>
      </c>
      <c r="Q1123" t="s">
        <v>36</v>
      </c>
      <c r="R1123">
        <v>375</v>
      </c>
      <c r="S1123" s="2">
        <v>125000000</v>
      </c>
      <c r="T1123" s="2">
        <v>130900000</v>
      </c>
      <c r="U1123" t="str">
        <f t="shared" si="17"/>
        <v>Hit</v>
      </c>
    </row>
    <row r="1124" spans="1:21" x14ac:dyDescent="0.3">
      <c r="A1124" t="s">
        <v>2826</v>
      </c>
      <c r="B1124">
        <f>IF(Table13[[#This Row],[Release Period2]]="Normal",1,0)</f>
        <v>0</v>
      </c>
      <c r="C1124" t="s">
        <v>23</v>
      </c>
      <c r="D1124">
        <f>IF(Table13[[#This Row],[Whether Remake]]="No",0,1)</f>
        <v>1</v>
      </c>
      <c r="E1124" t="s">
        <v>18</v>
      </c>
      <c r="F1124">
        <f>IF(Table13[[#This Row],[Whether Franchise]]="No",0,1)</f>
        <v>0</v>
      </c>
      <c r="G1124" t="s">
        <v>16</v>
      </c>
      <c r="H1124" t="s">
        <v>24</v>
      </c>
      <c r="I1124">
        <f>IF(Table13[[#This Row],[New Actor2]]="No",0,1)</f>
        <v>0</v>
      </c>
      <c r="J1124" t="s">
        <v>16</v>
      </c>
      <c r="K1124">
        <f>IF(Table13[[#This Row],[New Director2]]="No",0,1)</f>
        <v>0</v>
      </c>
      <c r="L1124" t="s">
        <v>16</v>
      </c>
      <c r="M1124">
        <f>IF(Table13[[#This Row],[New Music Director]]="No",0,1)</f>
        <v>0</v>
      </c>
      <c r="N1124" t="s">
        <v>16</v>
      </c>
      <c r="O1124" t="s">
        <v>2825</v>
      </c>
      <c r="P1124" t="s">
        <v>2278</v>
      </c>
      <c r="Q1124" t="s">
        <v>72</v>
      </c>
      <c r="R1124">
        <v>750</v>
      </c>
      <c r="S1124" s="2">
        <v>200000000</v>
      </c>
      <c r="T1124" s="2">
        <v>366722500</v>
      </c>
      <c r="U1124" t="str">
        <f t="shared" si="17"/>
        <v>Hit</v>
      </c>
    </row>
    <row r="1125" spans="1:21" x14ac:dyDescent="0.3">
      <c r="A1125" t="s">
        <v>2827</v>
      </c>
      <c r="B1125">
        <f>IF(Table13[[#This Row],[Release Period2]]="Normal",1,0)</f>
        <v>1</v>
      </c>
      <c r="C1125" t="s">
        <v>15</v>
      </c>
      <c r="D1125">
        <f>IF(Table13[[#This Row],[Whether Remake]]="No",0,1)</f>
        <v>0</v>
      </c>
      <c r="E1125" t="s">
        <v>16</v>
      </c>
      <c r="F1125">
        <f>IF(Table13[[#This Row],[Whether Franchise]]="No",0,1)</f>
        <v>0</v>
      </c>
      <c r="G1125" t="s">
        <v>16</v>
      </c>
      <c r="H1125" t="s">
        <v>29</v>
      </c>
      <c r="I1125">
        <f>IF(Table13[[#This Row],[New Actor2]]="No",0,1)</f>
        <v>0</v>
      </c>
      <c r="J1125" t="s">
        <v>16</v>
      </c>
      <c r="K1125">
        <f>IF(Table13[[#This Row],[New Director2]]="No",0,1)</f>
        <v>0</v>
      </c>
      <c r="L1125" t="s">
        <v>16</v>
      </c>
      <c r="M1125">
        <f>IF(Table13[[#This Row],[New Music Director]]="No",0,1)</f>
        <v>0</v>
      </c>
      <c r="N1125" t="s">
        <v>16</v>
      </c>
      <c r="O1125" t="s">
        <v>2825</v>
      </c>
      <c r="P1125" t="s">
        <v>2278</v>
      </c>
      <c r="Q1125" t="s">
        <v>222</v>
      </c>
      <c r="R1125">
        <v>1250</v>
      </c>
      <c r="S1125" s="2">
        <v>210000000</v>
      </c>
      <c r="T1125" s="2">
        <v>567190000</v>
      </c>
      <c r="U1125" t="str">
        <f t="shared" si="17"/>
        <v>Blockbuster</v>
      </c>
    </row>
    <row r="1126" spans="1:21" x14ac:dyDescent="0.3">
      <c r="A1126" t="s">
        <v>2828</v>
      </c>
      <c r="B1126">
        <f>IF(Table13[[#This Row],[Release Period2]]="Normal",1,0)</f>
        <v>1</v>
      </c>
      <c r="C1126" t="s">
        <v>15</v>
      </c>
      <c r="D1126">
        <f>IF(Table13[[#This Row],[Whether Remake]]="No",0,1)</f>
        <v>0</v>
      </c>
      <c r="E1126" t="s">
        <v>16</v>
      </c>
      <c r="F1126">
        <f>IF(Table13[[#This Row],[Whether Franchise]]="No",0,1)</f>
        <v>0</v>
      </c>
      <c r="G1126" t="s">
        <v>16</v>
      </c>
      <c r="H1126" t="s">
        <v>42</v>
      </c>
      <c r="I1126">
        <f>IF(Table13[[#This Row],[New Actor2]]="No",0,1)</f>
        <v>0</v>
      </c>
      <c r="J1126" t="s">
        <v>16</v>
      </c>
      <c r="K1126">
        <f>IF(Table13[[#This Row],[New Director2]]="No",0,1)</f>
        <v>1</v>
      </c>
      <c r="L1126" t="s">
        <v>18</v>
      </c>
      <c r="M1126">
        <f>IF(Table13[[#This Row],[New Music Director]]="No",0,1)</f>
        <v>0</v>
      </c>
      <c r="N1126" t="s">
        <v>16</v>
      </c>
      <c r="O1126" t="s">
        <v>2825</v>
      </c>
      <c r="P1126" t="s">
        <v>2829</v>
      </c>
      <c r="Q1126" t="s">
        <v>36</v>
      </c>
      <c r="R1126">
        <v>900</v>
      </c>
      <c r="S1126" s="2">
        <v>190000000</v>
      </c>
      <c r="T1126" s="2">
        <v>95850000</v>
      </c>
      <c r="U1126" t="str">
        <f t="shared" si="17"/>
        <v>Flop</v>
      </c>
    </row>
    <row r="1127" spans="1:21" x14ac:dyDescent="0.3">
      <c r="A1127" t="s">
        <v>2830</v>
      </c>
      <c r="B1127">
        <f>IF(Table13[[#This Row],[Release Period2]]="Normal",1,0)</f>
        <v>1</v>
      </c>
      <c r="C1127" t="s">
        <v>15</v>
      </c>
      <c r="D1127">
        <f>IF(Table13[[#This Row],[Whether Remake]]="No",0,1)</f>
        <v>0</v>
      </c>
      <c r="E1127" t="s">
        <v>16</v>
      </c>
      <c r="F1127">
        <f>IF(Table13[[#This Row],[Whether Franchise]]="No",0,1)</f>
        <v>0</v>
      </c>
      <c r="G1127" t="s">
        <v>16</v>
      </c>
      <c r="H1127" t="s">
        <v>29</v>
      </c>
      <c r="I1127">
        <f>IF(Table13[[#This Row],[New Actor2]]="No",0,1)</f>
        <v>1</v>
      </c>
      <c r="J1127" t="s">
        <v>18</v>
      </c>
      <c r="K1127">
        <f>IF(Table13[[#This Row],[New Director2]]="No",0,1)</f>
        <v>1</v>
      </c>
      <c r="L1127" t="s">
        <v>18</v>
      </c>
      <c r="M1127">
        <f>IF(Table13[[#This Row],[New Music Director]]="No",0,1)</f>
        <v>0</v>
      </c>
      <c r="N1127" t="s">
        <v>16</v>
      </c>
      <c r="O1127" t="s">
        <v>2831</v>
      </c>
      <c r="P1127" t="s">
        <v>2832</v>
      </c>
      <c r="Q1127" t="s">
        <v>720</v>
      </c>
      <c r="R1127">
        <v>100</v>
      </c>
      <c r="S1127" s="2">
        <v>30000000</v>
      </c>
      <c r="T1127" s="2">
        <v>1950000</v>
      </c>
      <c r="U1127" t="str">
        <f t="shared" si="17"/>
        <v>Flop</v>
      </c>
    </row>
    <row r="1128" spans="1:21" x14ac:dyDescent="0.3">
      <c r="A1128" s="1">
        <v>0.125</v>
      </c>
      <c r="B1128">
        <f>IF(Table13[[#This Row],[Release Period2]]="Normal",1,0)</f>
        <v>1</v>
      </c>
      <c r="C1128" t="s">
        <v>15</v>
      </c>
      <c r="D1128">
        <f>IF(Table13[[#This Row],[Whether Remake]]="No",0,1)</f>
        <v>0</v>
      </c>
      <c r="E1128" t="s">
        <v>16</v>
      </c>
      <c r="F1128">
        <f>IF(Table13[[#This Row],[Whether Franchise]]="No",0,1)</f>
        <v>0</v>
      </c>
      <c r="G1128" t="s">
        <v>16</v>
      </c>
      <c r="H1128" t="s">
        <v>228</v>
      </c>
      <c r="I1128">
        <f>IF(Table13[[#This Row],[New Actor2]]="No",0,1)</f>
        <v>0</v>
      </c>
      <c r="J1128" t="s">
        <v>16</v>
      </c>
      <c r="K1128">
        <f>IF(Table13[[#This Row],[New Director2]]="No",0,1)</f>
        <v>0</v>
      </c>
      <c r="L1128" t="s">
        <v>16</v>
      </c>
      <c r="M1128">
        <f>IF(Table13[[#This Row],[New Music Director]]="No",0,1)</f>
        <v>1</v>
      </c>
      <c r="N1128" t="s">
        <v>18</v>
      </c>
      <c r="O1128" t="s">
        <v>2831</v>
      </c>
      <c r="P1128" t="s">
        <v>1912</v>
      </c>
      <c r="Q1128" t="s">
        <v>2833</v>
      </c>
      <c r="R1128">
        <v>500</v>
      </c>
      <c r="S1128" s="2">
        <v>85000000</v>
      </c>
      <c r="T1128" s="2">
        <v>14900000</v>
      </c>
      <c r="U1128" t="str">
        <f t="shared" si="17"/>
        <v>Flop</v>
      </c>
    </row>
    <row r="1129" spans="1:21" x14ac:dyDescent="0.3">
      <c r="A1129" t="s">
        <v>2834</v>
      </c>
      <c r="B1129">
        <f>IF(Table13[[#This Row],[Release Period2]]="Normal",1,0)</f>
        <v>1</v>
      </c>
      <c r="C1129" t="s">
        <v>15</v>
      </c>
      <c r="D1129">
        <f>IF(Table13[[#This Row],[Whether Remake]]="No",0,1)</f>
        <v>0</v>
      </c>
      <c r="E1129" t="s">
        <v>16</v>
      </c>
      <c r="F1129">
        <f>IF(Table13[[#This Row],[Whether Franchise]]="No",0,1)</f>
        <v>0</v>
      </c>
      <c r="G1129" t="s">
        <v>16</v>
      </c>
      <c r="H1129" t="s">
        <v>118</v>
      </c>
      <c r="I1129">
        <f>IF(Table13[[#This Row],[New Actor2]]="No",0,1)</f>
        <v>0</v>
      </c>
      <c r="J1129" t="s">
        <v>16</v>
      </c>
      <c r="K1129">
        <f>IF(Table13[[#This Row],[New Director2]]="No",0,1)</f>
        <v>0</v>
      </c>
      <c r="L1129" t="s">
        <v>16</v>
      </c>
      <c r="M1129">
        <f>IF(Table13[[#This Row],[New Music Director]]="No",0,1)</f>
        <v>0</v>
      </c>
      <c r="N1129" t="s">
        <v>16</v>
      </c>
      <c r="O1129" t="s">
        <v>2835</v>
      </c>
      <c r="P1129" t="s">
        <v>2836</v>
      </c>
      <c r="Q1129" t="s">
        <v>133</v>
      </c>
      <c r="R1129">
        <v>2150</v>
      </c>
      <c r="S1129" s="2">
        <v>640000000</v>
      </c>
      <c r="T1129" s="2">
        <v>1039875000</v>
      </c>
      <c r="U1129" t="str">
        <f t="shared" si="17"/>
        <v>Hit</v>
      </c>
    </row>
    <row r="1130" spans="1:21" x14ac:dyDescent="0.3">
      <c r="A1130" t="s">
        <v>2837</v>
      </c>
      <c r="B1130">
        <f>IF(Table13[[#This Row],[Release Period2]]="Normal",1,0)</f>
        <v>0</v>
      </c>
      <c r="C1130" t="s">
        <v>23</v>
      </c>
      <c r="D1130">
        <f>IF(Table13[[#This Row],[Whether Remake]]="No",0,1)</f>
        <v>0</v>
      </c>
      <c r="E1130" t="s">
        <v>16</v>
      </c>
      <c r="F1130">
        <f>IF(Table13[[#This Row],[Whether Franchise]]="No",0,1)</f>
        <v>0</v>
      </c>
      <c r="G1130" t="s">
        <v>16</v>
      </c>
      <c r="H1130" t="s">
        <v>301</v>
      </c>
      <c r="I1130">
        <f>IF(Table13[[#This Row],[New Actor2]]="No",0,1)</f>
        <v>0</v>
      </c>
      <c r="J1130" t="s">
        <v>16</v>
      </c>
      <c r="K1130">
        <f>IF(Table13[[#This Row],[New Director2]]="No",0,1)</f>
        <v>0</v>
      </c>
      <c r="L1130" t="s">
        <v>16</v>
      </c>
      <c r="M1130">
        <f>IF(Table13[[#This Row],[New Music Director]]="No",0,1)</f>
        <v>0</v>
      </c>
      <c r="N1130" t="s">
        <v>16</v>
      </c>
      <c r="O1130" t="s">
        <v>2835</v>
      </c>
      <c r="P1130" t="s">
        <v>1515</v>
      </c>
      <c r="Q1130" t="s">
        <v>128</v>
      </c>
      <c r="R1130">
        <v>2700</v>
      </c>
      <c r="S1130" s="2">
        <v>510000000</v>
      </c>
      <c r="T1130" s="2">
        <v>1198220000</v>
      </c>
      <c r="U1130" t="str">
        <f t="shared" si="17"/>
        <v>Blockbuster</v>
      </c>
    </row>
    <row r="1131" spans="1:21" x14ac:dyDescent="0.3">
      <c r="A1131" t="s">
        <v>2838</v>
      </c>
      <c r="B1131">
        <f>IF(Table13[[#This Row],[Release Period2]]="Normal",1,0)</f>
        <v>1</v>
      </c>
      <c r="C1131" t="s">
        <v>15</v>
      </c>
      <c r="D1131">
        <f>IF(Table13[[#This Row],[Whether Remake]]="No",0,1)</f>
        <v>0</v>
      </c>
      <c r="E1131" t="s">
        <v>16</v>
      </c>
      <c r="F1131">
        <f>IF(Table13[[#This Row],[Whether Franchise]]="No",0,1)</f>
        <v>0</v>
      </c>
      <c r="G1131" t="s">
        <v>16</v>
      </c>
      <c r="H1131" t="s">
        <v>118</v>
      </c>
      <c r="I1131">
        <f>IF(Table13[[#This Row],[New Actor2]]="No",0,1)</f>
        <v>1</v>
      </c>
      <c r="J1131" t="s">
        <v>18</v>
      </c>
      <c r="K1131">
        <f>IF(Table13[[#This Row],[New Director2]]="No",0,1)</f>
        <v>1</v>
      </c>
      <c r="L1131" t="s">
        <v>18</v>
      </c>
      <c r="M1131">
        <f>IF(Table13[[#This Row],[New Music Director]]="No",0,1)</f>
        <v>0</v>
      </c>
      <c r="N1131" t="s">
        <v>16</v>
      </c>
      <c r="O1131" t="s">
        <v>2835</v>
      </c>
      <c r="P1131" t="s">
        <v>2839</v>
      </c>
      <c r="Q1131" t="s">
        <v>222</v>
      </c>
      <c r="R1131">
        <v>675</v>
      </c>
      <c r="S1131" s="2">
        <v>150000000</v>
      </c>
      <c r="T1131" s="2">
        <v>333000000</v>
      </c>
      <c r="U1131" t="str">
        <f t="shared" si="17"/>
        <v>Blockbuster</v>
      </c>
    </row>
    <row r="1132" spans="1:21" x14ac:dyDescent="0.3">
      <c r="A1132" t="s">
        <v>2840</v>
      </c>
      <c r="B1132">
        <f>IF(Table13[[#This Row],[Release Period2]]="Normal",1,0)</f>
        <v>1</v>
      </c>
      <c r="C1132" t="s">
        <v>15</v>
      </c>
      <c r="D1132">
        <f>IF(Table13[[#This Row],[Whether Remake]]="No",0,1)</f>
        <v>0</v>
      </c>
      <c r="E1132" t="s">
        <v>16</v>
      </c>
      <c r="F1132">
        <f>IF(Table13[[#This Row],[Whether Franchise]]="No",0,1)</f>
        <v>0</v>
      </c>
      <c r="G1132" t="s">
        <v>16</v>
      </c>
      <c r="H1132" t="s">
        <v>24</v>
      </c>
      <c r="I1132">
        <f>IF(Table13[[#This Row],[New Actor2]]="No",0,1)</f>
        <v>0</v>
      </c>
      <c r="J1132" t="s">
        <v>16</v>
      </c>
      <c r="K1132">
        <f>IF(Table13[[#This Row],[New Director2]]="No",0,1)</f>
        <v>0</v>
      </c>
      <c r="L1132" t="s">
        <v>16</v>
      </c>
      <c r="M1132">
        <f>IF(Table13[[#This Row],[New Music Director]]="No",0,1)</f>
        <v>0</v>
      </c>
      <c r="N1132" t="s">
        <v>16</v>
      </c>
      <c r="O1132" t="s">
        <v>2835</v>
      </c>
      <c r="P1132" t="s">
        <v>2839</v>
      </c>
      <c r="Q1132" t="s">
        <v>222</v>
      </c>
      <c r="R1132">
        <v>1150</v>
      </c>
      <c r="S1132" s="2">
        <v>200000000</v>
      </c>
      <c r="T1132" s="2">
        <v>494980000</v>
      </c>
      <c r="U1132" t="str">
        <f t="shared" si="17"/>
        <v>Blockbuster</v>
      </c>
    </row>
    <row r="1133" spans="1:21" x14ac:dyDescent="0.3">
      <c r="A1133" t="s">
        <v>2841</v>
      </c>
      <c r="B1133">
        <f>IF(Table13[[#This Row],[Release Period2]]="Normal",1,0)</f>
        <v>0</v>
      </c>
      <c r="C1133" t="s">
        <v>23</v>
      </c>
      <c r="D1133">
        <f>IF(Table13[[#This Row],[Whether Remake]]="No",0,1)</f>
        <v>0</v>
      </c>
      <c r="E1133" t="s">
        <v>16</v>
      </c>
      <c r="F1133">
        <f>IF(Table13[[#This Row],[Whether Franchise]]="No",0,1)</f>
        <v>0</v>
      </c>
      <c r="G1133" t="s">
        <v>16</v>
      </c>
      <c r="H1133" t="s">
        <v>64</v>
      </c>
      <c r="I1133">
        <f>IF(Table13[[#This Row],[New Actor2]]="No",0,1)</f>
        <v>0</v>
      </c>
      <c r="J1133" t="s">
        <v>16</v>
      </c>
      <c r="K1133">
        <f>IF(Table13[[#This Row],[New Director2]]="No",0,1)</f>
        <v>0</v>
      </c>
      <c r="L1133" t="s">
        <v>16</v>
      </c>
      <c r="M1133">
        <f>IF(Table13[[#This Row],[New Music Director]]="No",0,1)</f>
        <v>0</v>
      </c>
      <c r="N1133" t="s">
        <v>16</v>
      </c>
      <c r="O1133" t="s">
        <v>2835</v>
      </c>
      <c r="P1133" t="s">
        <v>624</v>
      </c>
      <c r="Q1133" t="s">
        <v>624</v>
      </c>
      <c r="R1133">
        <v>3000</v>
      </c>
      <c r="S1133" s="2">
        <v>880000000</v>
      </c>
      <c r="T1133" s="2">
        <v>2014805000</v>
      </c>
      <c r="U1133" t="str">
        <f t="shared" si="17"/>
        <v>Blockbuster</v>
      </c>
    </row>
    <row r="1134" spans="1:21" x14ac:dyDescent="0.3">
      <c r="A1134" t="s">
        <v>2842</v>
      </c>
      <c r="B1134">
        <f>IF(Table13[[#This Row],[Release Period2]]="Normal",1,0)</f>
        <v>1</v>
      </c>
      <c r="C1134" t="s">
        <v>15</v>
      </c>
      <c r="D1134">
        <f>IF(Table13[[#This Row],[Whether Remake]]="No",0,1)</f>
        <v>0</v>
      </c>
      <c r="E1134" t="s">
        <v>16</v>
      </c>
      <c r="F1134">
        <f>IF(Table13[[#This Row],[Whether Franchise]]="No",0,1)</f>
        <v>0</v>
      </c>
      <c r="G1134" t="s">
        <v>16</v>
      </c>
      <c r="H1134" t="s">
        <v>24</v>
      </c>
      <c r="I1134">
        <f>IF(Table13[[#This Row],[New Actor2]]="No",0,1)</f>
        <v>0</v>
      </c>
      <c r="J1134" t="s">
        <v>16</v>
      </c>
      <c r="K1134">
        <f>IF(Table13[[#This Row],[New Director2]]="No",0,1)</f>
        <v>0</v>
      </c>
      <c r="L1134" t="s">
        <v>16</v>
      </c>
      <c r="M1134">
        <f>IF(Table13[[#This Row],[New Music Director]]="No",0,1)</f>
        <v>0</v>
      </c>
      <c r="N1134" t="s">
        <v>16</v>
      </c>
      <c r="O1134" t="s">
        <v>2835</v>
      </c>
      <c r="P1134" t="s">
        <v>624</v>
      </c>
      <c r="Q1134" t="s">
        <v>624</v>
      </c>
      <c r="R1134">
        <v>2700</v>
      </c>
      <c r="S1134" s="2">
        <v>1450000000</v>
      </c>
      <c r="T1134" s="2">
        <v>3562025000</v>
      </c>
      <c r="U1134" t="str">
        <f t="shared" si="17"/>
        <v>Blockbuster</v>
      </c>
    </row>
    <row r="1135" spans="1:21" x14ac:dyDescent="0.3">
      <c r="A1135" t="s">
        <v>2843</v>
      </c>
      <c r="B1135">
        <f>IF(Table13[[#This Row],[Release Period2]]="Normal",1,0)</f>
        <v>1</v>
      </c>
      <c r="C1135" t="s">
        <v>15</v>
      </c>
      <c r="D1135">
        <f>IF(Table13[[#This Row],[Whether Remake]]="No",0,1)</f>
        <v>0</v>
      </c>
      <c r="E1135" t="s">
        <v>16</v>
      </c>
      <c r="F1135">
        <f>IF(Table13[[#This Row],[Whether Franchise]]="No",0,1)</f>
        <v>0</v>
      </c>
      <c r="G1135" t="s">
        <v>16</v>
      </c>
      <c r="H1135" t="s">
        <v>29</v>
      </c>
      <c r="I1135">
        <f>IF(Table13[[#This Row],[New Actor2]]="No",0,1)</f>
        <v>0</v>
      </c>
      <c r="J1135" t="s">
        <v>16</v>
      </c>
      <c r="K1135">
        <f>IF(Table13[[#This Row],[New Director2]]="No",0,1)</f>
        <v>0</v>
      </c>
      <c r="L1135" t="s">
        <v>16</v>
      </c>
      <c r="M1135">
        <f>IF(Table13[[#This Row],[New Music Director]]="No",0,1)</f>
        <v>0</v>
      </c>
      <c r="N1135" t="s">
        <v>16</v>
      </c>
      <c r="O1135" t="s">
        <v>2835</v>
      </c>
      <c r="P1135" t="s">
        <v>169</v>
      </c>
      <c r="Q1135" t="s">
        <v>60</v>
      </c>
      <c r="R1135">
        <v>2300</v>
      </c>
      <c r="S1135" s="2">
        <v>400000000</v>
      </c>
      <c r="T1135" s="2">
        <v>521000000</v>
      </c>
      <c r="U1135" t="str">
        <f t="shared" si="17"/>
        <v>Hit</v>
      </c>
    </row>
    <row r="1136" spans="1:21" x14ac:dyDescent="0.3">
      <c r="A1136" t="s">
        <v>2844</v>
      </c>
      <c r="B1136">
        <f>IF(Table13[[#This Row],[Release Period2]]="Normal",1,0)</f>
        <v>1</v>
      </c>
      <c r="C1136" t="s">
        <v>15</v>
      </c>
      <c r="D1136">
        <f>IF(Table13[[#This Row],[Whether Remake]]="No",0,1)</f>
        <v>0</v>
      </c>
      <c r="E1136" t="s">
        <v>16</v>
      </c>
      <c r="F1136">
        <f>IF(Table13[[#This Row],[Whether Franchise]]="No",0,1)</f>
        <v>0</v>
      </c>
      <c r="G1136" t="s">
        <v>16</v>
      </c>
      <c r="H1136" t="s">
        <v>64</v>
      </c>
      <c r="I1136">
        <f>IF(Table13[[#This Row],[New Actor2]]="No",0,1)</f>
        <v>0</v>
      </c>
      <c r="J1136" t="s">
        <v>16</v>
      </c>
      <c r="K1136">
        <f>IF(Table13[[#This Row],[New Director2]]="No",0,1)</f>
        <v>0</v>
      </c>
      <c r="L1136" t="s">
        <v>16</v>
      </c>
      <c r="M1136">
        <f>IF(Table13[[#This Row],[New Music Director]]="No",0,1)</f>
        <v>0</v>
      </c>
      <c r="N1136" t="s">
        <v>16</v>
      </c>
      <c r="O1136" t="s">
        <v>2835</v>
      </c>
      <c r="P1136" t="s">
        <v>2730</v>
      </c>
      <c r="Q1136" t="s">
        <v>36</v>
      </c>
      <c r="R1136">
        <v>1050</v>
      </c>
      <c r="S1136" s="2">
        <v>320000000</v>
      </c>
      <c r="T1136" s="2">
        <v>464065000</v>
      </c>
      <c r="U1136" t="str">
        <f t="shared" si="17"/>
        <v>Hit</v>
      </c>
    </row>
    <row r="1137" spans="1:21" x14ac:dyDescent="0.3">
      <c r="A1137" t="s">
        <v>2845</v>
      </c>
      <c r="B1137">
        <f>IF(Table13[[#This Row],[Release Period2]]="Normal",1,0)</f>
        <v>1</v>
      </c>
      <c r="C1137" t="s">
        <v>15</v>
      </c>
      <c r="D1137">
        <f>IF(Table13[[#This Row],[Whether Remake]]="No",0,1)</f>
        <v>0</v>
      </c>
      <c r="E1137" t="s">
        <v>16</v>
      </c>
      <c r="F1137">
        <f>IF(Table13[[#This Row],[Whether Franchise]]="No",0,1)</f>
        <v>0</v>
      </c>
      <c r="G1137" t="s">
        <v>16</v>
      </c>
      <c r="H1137" t="s">
        <v>24</v>
      </c>
      <c r="I1137">
        <f>IF(Table13[[#This Row],[New Actor2]]="No",0,1)</f>
        <v>0</v>
      </c>
      <c r="J1137" t="s">
        <v>16</v>
      </c>
      <c r="K1137">
        <f>IF(Table13[[#This Row],[New Director2]]="No",0,1)</f>
        <v>0</v>
      </c>
      <c r="L1137" t="s">
        <v>16</v>
      </c>
      <c r="M1137">
        <f>IF(Table13[[#This Row],[New Music Director]]="No",0,1)</f>
        <v>0</v>
      </c>
      <c r="N1137" t="s">
        <v>16</v>
      </c>
      <c r="O1137" t="s">
        <v>2835</v>
      </c>
      <c r="P1137" t="s">
        <v>1267</v>
      </c>
      <c r="Q1137" t="s">
        <v>60</v>
      </c>
      <c r="R1137">
        <v>2300</v>
      </c>
      <c r="S1137" s="2">
        <v>830000000</v>
      </c>
      <c r="T1137" s="2">
        <v>1447987500</v>
      </c>
      <c r="U1137" t="str">
        <f t="shared" si="17"/>
        <v>Hit</v>
      </c>
    </row>
    <row r="1138" spans="1:21" x14ac:dyDescent="0.3">
      <c r="A1138" t="s">
        <v>2846</v>
      </c>
      <c r="B1138">
        <f>IF(Table13[[#This Row],[Release Period2]]="Normal",1,0)</f>
        <v>0</v>
      </c>
      <c r="C1138" t="s">
        <v>23</v>
      </c>
      <c r="D1138">
        <f>IF(Table13[[#This Row],[Whether Remake]]="No",0,1)</f>
        <v>0</v>
      </c>
      <c r="E1138" t="s">
        <v>16</v>
      </c>
      <c r="F1138">
        <f>IF(Table13[[#This Row],[Whether Franchise]]="No",0,1)</f>
        <v>0</v>
      </c>
      <c r="G1138" t="s">
        <v>16</v>
      </c>
      <c r="H1138" t="s">
        <v>24</v>
      </c>
      <c r="I1138">
        <f>IF(Table13[[#This Row],[New Actor2]]="No",0,1)</f>
        <v>0</v>
      </c>
      <c r="J1138" t="s">
        <v>16</v>
      </c>
      <c r="K1138">
        <f>IF(Table13[[#This Row],[New Director2]]="No",0,1)</f>
        <v>0</v>
      </c>
      <c r="L1138" t="s">
        <v>16</v>
      </c>
      <c r="M1138">
        <f>IF(Table13[[#This Row],[New Music Director]]="No",0,1)</f>
        <v>1</v>
      </c>
      <c r="N1138" t="s">
        <v>18</v>
      </c>
      <c r="O1138" t="s">
        <v>2847</v>
      </c>
      <c r="P1138" t="s">
        <v>2644</v>
      </c>
      <c r="Q1138" t="s">
        <v>2567</v>
      </c>
      <c r="R1138">
        <v>50</v>
      </c>
      <c r="S1138" s="2">
        <v>20000000</v>
      </c>
      <c r="T1138" s="2">
        <v>19000000</v>
      </c>
      <c r="U1138" t="str">
        <f t="shared" si="17"/>
        <v>Average</v>
      </c>
    </row>
    <row r="1139" spans="1:21" x14ac:dyDescent="0.3">
      <c r="A1139" t="s">
        <v>2848</v>
      </c>
      <c r="B1139">
        <f>IF(Table13[[#This Row],[Release Period2]]="Normal",1,0)</f>
        <v>0</v>
      </c>
      <c r="C1139" t="s">
        <v>23</v>
      </c>
      <c r="D1139">
        <f>IF(Table13[[#This Row],[Whether Remake]]="No",0,1)</f>
        <v>0</v>
      </c>
      <c r="E1139" t="s">
        <v>16</v>
      </c>
      <c r="F1139">
        <f>IF(Table13[[#This Row],[Whether Franchise]]="No",0,1)</f>
        <v>0</v>
      </c>
      <c r="G1139" t="s">
        <v>16</v>
      </c>
      <c r="H1139" t="s">
        <v>42</v>
      </c>
      <c r="I1139">
        <f>IF(Table13[[#This Row],[New Actor2]]="No",0,1)</f>
        <v>0</v>
      </c>
      <c r="J1139" t="s">
        <v>16</v>
      </c>
      <c r="K1139">
        <f>IF(Table13[[#This Row],[New Director2]]="No",0,1)</f>
        <v>0</v>
      </c>
      <c r="L1139" t="s">
        <v>16</v>
      </c>
      <c r="M1139">
        <f>IF(Table13[[#This Row],[New Music Director]]="No",0,1)</f>
        <v>0</v>
      </c>
      <c r="N1139" t="s">
        <v>16</v>
      </c>
      <c r="O1139" t="s">
        <v>2847</v>
      </c>
      <c r="P1139" t="s">
        <v>2644</v>
      </c>
      <c r="Q1139" t="s">
        <v>2567</v>
      </c>
      <c r="R1139">
        <v>200</v>
      </c>
      <c r="S1139" s="2">
        <v>40000000</v>
      </c>
      <c r="T1139" s="2">
        <v>71700000</v>
      </c>
      <c r="U1139" t="str">
        <f t="shared" si="17"/>
        <v>Hit</v>
      </c>
    </row>
    <row r="1140" spans="1:21" x14ac:dyDescent="0.3">
      <c r="A1140" t="s">
        <v>2849</v>
      </c>
      <c r="B1140">
        <f>IF(Table13[[#This Row],[Release Period2]]="Normal",1,0)</f>
        <v>0</v>
      </c>
      <c r="C1140" t="s">
        <v>23</v>
      </c>
      <c r="D1140">
        <f>IF(Table13[[#This Row],[Whether Remake]]="No",0,1)</f>
        <v>0</v>
      </c>
      <c r="E1140" t="s">
        <v>16</v>
      </c>
      <c r="F1140">
        <f>IF(Table13[[#This Row],[Whether Franchise]]="No",0,1)</f>
        <v>0</v>
      </c>
      <c r="G1140" t="s">
        <v>16</v>
      </c>
      <c r="H1140" t="s">
        <v>118</v>
      </c>
      <c r="I1140">
        <f>IF(Table13[[#This Row],[New Actor2]]="No",0,1)</f>
        <v>0</v>
      </c>
      <c r="J1140" t="s">
        <v>16</v>
      </c>
      <c r="K1140">
        <f>IF(Table13[[#This Row],[New Director2]]="No",0,1)</f>
        <v>0</v>
      </c>
      <c r="L1140" t="s">
        <v>16</v>
      </c>
      <c r="M1140">
        <f>IF(Table13[[#This Row],[New Music Director]]="No",0,1)</f>
        <v>0</v>
      </c>
      <c r="N1140" t="s">
        <v>16</v>
      </c>
      <c r="O1140" t="s">
        <v>2847</v>
      </c>
      <c r="P1140" t="s">
        <v>2644</v>
      </c>
      <c r="Q1140" t="s">
        <v>2567</v>
      </c>
      <c r="R1140">
        <v>75</v>
      </c>
      <c r="S1140" s="2">
        <v>60000000</v>
      </c>
      <c r="T1140" s="2">
        <v>2200000</v>
      </c>
      <c r="U1140" t="str">
        <f t="shared" si="17"/>
        <v>Flop</v>
      </c>
    </row>
    <row r="1141" spans="1:21" x14ac:dyDescent="0.3">
      <c r="A1141" t="s">
        <v>2850</v>
      </c>
      <c r="B1141">
        <f>IF(Table13[[#This Row],[Release Period2]]="Normal",1,0)</f>
        <v>0</v>
      </c>
      <c r="C1141" t="s">
        <v>23</v>
      </c>
      <c r="D1141">
        <f>IF(Table13[[#This Row],[Whether Remake]]="No",0,1)</f>
        <v>0</v>
      </c>
      <c r="E1141" t="s">
        <v>16</v>
      </c>
      <c r="F1141">
        <f>IF(Table13[[#This Row],[Whether Franchise]]="No",0,1)</f>
        <v>0</v>
      </c>
      <c r="G1141" t="s">
        <v>16</v>
      </c>
      <c r="H1141" t="s">
        <v>24</v>
      </c>
      <c r="I1141">
        <f>IF(Table13[[#This Row],[New Actor2]]="No",0,1)</f>
        <v>1</v>
      </c>
      <c r="J1141" t="s">
        <v>18</v>
      </c>
      <c r="K1141">
        <f>IF(Table13[[#This Row],[New Director2]]="No",0,1)</f>
        <v>1</v>
      </c>
      <c r="L1141" t="s">
        <v>18</v>
      </c>
      <c r="M1141">
        <f>IF(Table13[[#This Row],[New Music Director]]="No",0,1)</f>
        <v>1</v>
      </c>
      <c r="N1141" t="s">
        <v>18</v>
      </c>
      <c r="O1141" t="s">
        <v>2851</v>
      </c>
      <c r="P1141" t="s">
        <v>2852</v>
      </c>
      <c r="Q1141" t="s">
        <v>2853</v>
      </c>
      <c r="R1141">
        <v>5</v>
      </c>
      <c r="S1141" s="2">
        <v>3000000</v>
      </c>
      <c r="T1141" s="2">
        <v>250000</v>
      </c>
      <c r="U1141" t="str">
        <f t="shared" si="17"/>
        <v>Flop</v>
      </c>
    </row>
    <row r="1142" spans="1:21" x14ac:dyDescent="0.3">
      <c r="A1142" t="s">
        <v>2854</v>
      </c>
      <c r="B1142">
        <f>IF(Table13[[#This Row],[Release Period2]]="Normal",1,0)</f>
        <v>1</v>
      </c>
      <c r="C1142" t="s">
        <v>15</v>
      </c>
      <c r="D1142">
        <f>IF(Table13[[#This Row],[Whether Remake]]="No",0,1)</f>
        <v>0</v>
      </c>
      <c r="E1142" t="s">
        <v>16</v>
      </c>
      <c r="F1142">
        <f>IF(Table13[[#This Row],[Whether Franchise]]="No",0,1)</f>
        <v>0</v>
      </c>
      <c r="G1142" t="s">
        <v>16</v>
      </c>
      <c r="H1142" t="s">
        <v>24</v>
      </c>
      <c r="I1142">
        <f>IF(Table13[[#This Row],[New Actor2]]="No",0,1)</f>
        <v>1</v>
      </c>
      <c r="J1142" t="s">
        <v>18</v>
      </c>
      <c r="K1142">
        <f>IF(Table13[[#This Row],[New Director2]]="No",0,1)</f>
        <v>1</v>
      </c>
      <c r="L1142" t="s">
        <v>18</v>
      </c>
      <c r="M1142">
        <f>IF(Table13[[#This Row],[New Music Director]]="No",0,1)</f>
        <v>1</v>
      </c>
      <c r="N1142" t="s">
        <v>18</v>
      </c>
      <c r="O1142" t="s">
        <v>2855</v>
      </c>
      <c r="P1142" t="s">
        <v>2856</v>
      </c>
      <c r="Q1142" t="s">
        <v>2856</v>
      </c>
      <c r="R1142">
        <v>10</v>
      </c>
      <c r="S1142" s="2">
        <v>1500000</v>
      </c>
      <c r="T1142" s="2">
        <v>570000</v>
      </c>
      <c r="U1142" t="str">
        <f t="shared" si="17"/>
        <v>Flop</v>
      </c>
    </row>
    <row r="1143" spans="1:21" x14ac:dyDescent="0.3">
      <c r="A1143" t="s">
        <v>2857</v>
      </c>
      <c r="B1143">
        <f>IF(Table13[[#This Row],[Release Period2]]="Normal",1,0)</f>
        <v>1</v>
      </c>
      <c r="C1143" t="s">
        <v>15</v>
      </c>
      <c r="D1143">
        <f>IF(Table13[[#This Row],[Whether Remake]]="No",0,1)</f>
        <v>0</v>
      </c>
      <c r="E1143" t="s">
        <v>16</v>
      </c>
      <c r="F1143">
        <f>IF(Table13[[#This Row],[Whether Franchise]]="No",0,1)</f>
        <v>0</v>
      </c>
      <c r="G1143" t="s">
        <v>16</v>
      </c>
      <c r="H1143" t="s">
        <v>24</v>
      </c>
      <c r="I1143">
        <f>IF(Table13[[#This Row],[New Actor2]]="No",0,1)</f>
        <v>0</v>
      </c>
      <c r="J1143" t="s">
        <v>16</v>
      </c>
      <c r="K1143">
        <f>IF(Table13[[#This Row],[New Director2]]="No",0,1)</f>
        <v>1</v>
      </c>
      <c r="L1143" t="s">
        <v>18</v>
      </c>
      <c r="M1143">
        <f>IF(Table13[[#This Row],[New Music Director]]="No",0,1)</f>
        <v>1</v>
      </c>
      <c r="N1143" t="s">
        <v>18</v>
      </c>
      <c r="O1143" t="s">
        <v>2858</v>
      </c>
      <c r="P1143" t="s">
        <v>2859</v>
      </c>
      <c r="Q1143" t="s">
        <v>2860</v>
      </c>
      <c r="R1143">
        <v>650</v>
      </c>
      <c r="S1143" s="2">
        <v>85000000</v>
      </c>
      <c r="T1143" s="2">
        <v>16200000</v>
      </c>
      <c r="U1143" t="str">
        <f t="shared" si="17"/>
        <v>Flop</v>
      </c>
    </row>
    <row r="1144" spans="1:21" x14ac:dyDescent="0.3">
      <c r="A1144" t="s">
        <v>2861</v>
      </c>
      <c r="B1144">
        <f>IF(Table13[[#This Row],[Release Period2]]="Normal",1,0)</f>
        <v>0</v>
      </c>
      <c r="C1144" t="s">
        <v>23</v>
      </c>
      <c r="D1144">
        <f>IF(Table13[[#This Row],[Whether Remake]]="No",0,1)</f>
        <v>0</v>
      </c>
      <c r="E1144" t="s">
        <v>16</v>
      </c>
      <c r="F1144">
        <f>IF(Table13[[#This Row],[Whether Franchise]]="No",0,1)</f>
        <v>0</v>
      </c>
      <c r="G1144" t="s">
        <v>16</v>
      </c>
      <c r="H1144" t="s">
        <v>38</v>
      </c>
      <c r="I1144">
        <f>IF(Table13[[#This Row],[New Actor2]]="No",0,1)</f>
        <v>1</v>
      </c>
      <c r="J1144" t="s">
        <v>18</v>
      </c>
      <c r="K1144">
        <f>IF(Table13[[#This Row],[New Director2]]="No",0,1)</f>
        <v>0</v>
      </c>
      <c r="L1144" t="s">
        <v>16</v>
      </c>
      <c r="M1144">
        <f>IF(Table13[[#This Row],[New Music Director]]="No",0,1)</f>
        <v>0</v>
      </c>
      <c r="N1144" t="s">
        <v>16</v>
      </c>
      <c r="O1144" t="s">
        <v>2862</v>
      </c>
      <c r="P1144" t="s">
        <v>2138</v>
      </c>
      <c r="Q1144" t="s">
        <v>2139</v>
      </c>
      <c r="R1144">
        <v>1</v>
      </c>
      <c r="S1144" s="2">
        <v>7000000</v>
      </c>
      <c r="T1144" s="2">
        <v>2100000</v>
      </c>
      <c r="U1144" t="str">
        <f t="shared" si="17"/>
        <v>Flop</v>
      </c>
    </row>
    <row r="1145" spans="1:21" x14ac:dyDescent="0.3">
      <c r="A1145" t="s">
        <v>2863</v>
      </c>
      <c r="B1145">
        <f>IF(Table13[[#This Row],[Release Period2]]="Normal",1,0)</f>
        <v>1</v>
      </c>
      <c r="C1145" t="s">
        <v>15</v>
      </c>
      <c r="D1145">
        <f>IF(Table13[[#This Row],[Whether Remake]]="No",0,1)</f>
        <v>0</v>
      </c>
      <c r="E1145" t="s">
        <v>16</v>
      </c>
      <c r="F1145">
        <f>IF(Table13[[#This Row],[Whether Franchise]]="No",0,1)</f>
        <v>0</v>
      </c>
      <c r="G1145" t="s">
        <v>16</v>
      </c>
      <c r="H1145" t="s">
        <v>24</v>
      </c>
      <c r="I1145">
        <f>IF(Table13[[#This Row],[New Actor2]]="No",0,1)</f>
        <v>1</v>
      </c>
      <c r="J1145" t="s">
        <v>18</v>
      </c>
      <c r="K1145">
        <f>IF(Table13[[#This Row],[New Director2]]="No",0,1)</f>
        <v>0</v>
      </c>
      <c r="L1145" t="s">
        <v>16</v>
      </c>
      <c r="M1145">
        <f>IF(Table13[[#This Row],[New Music Director]]="No",0,1)</f>
        <v>1</v>
      </c>
      <c r="N1145" t="s">
        <v>18</v>
      </c>
      <c r="O1145" t="s">
        <v>2864</v>
      </c>
      <c r="P1145" t="s">
        <v>2865</v>
      </c>
      <c r="Q1145" t="s">
        <v>2866</v>
      </c>
      <c r="R1145">
        <v>10</v>
      </c>
      <c r="S1145" s="2">
        <v>2000000</v>
      </c>
      <c r="T1145" s="2">
        <v>175000</v>
      </c>
      <c r="U1145" t="str">
        <f t="shared" si="17"/>
        <v>Flop</v>
      </c>
    </row>
    <row r="1146" spans="1:21" x14ac:dyDescent="0.3">
      <c r="A1146" t="s">
        <v>2867</v>
      </c>
      <c r="B1146">
        <f>IF(Table13[[#This Row],[Release Period2]]="Normal",1,0)</f>
        <v>1</v>
      </c>
      <c r="C1146" t="s">
        <v>15</v>
      </c>
      <c r="D1146">
        <f>IF(Table13[[#This Row],[Whether Remake]]="No",0,1)</f>
        <v>0</v>
      </c>
      <c r="E1146" t="s">
        <v>16</v>
      </c>
      <c r="F1146">
        <f>IF(Table13[[#This Row],[Whether Franchise]]="No",0,1)</f>
        <v>0</v>
      </c>
      <c r="G1146" t="s">
        <v>16</v>
      </c>
      <c r="H1146" t="s">
        <v>24</v>
      </c>
      <c r="I1146">
        <f>IF(Table13[[#This Row],[New Actor2]]="No",0,1)</f>
        <v>1</v>
      </c>
      <c r="J1146" t="s">
        <v>18</v>
      </c>
      <c r="K1146">
        <f>IF(Table13[[#This Row],[New Director2]]="No",0,1)</f>
        <v>1</v>
      </c>
      <c r="L1146" t="s">
        <v>18</v>
      </c>
      <c r="M1146">
        <f>IF(Table13[[#This Row],[New Music Director]]="No",0,1)</f>
        <v>0</v>
      </c>
      <c r="N1146" t="s">
        <v>16</v>
      </c>
      <c r="O1146" t="s">
        <v>2868</v>
      </c>
      <c r="P1146" t="s">
        <v>2868</v>
      </c>
      <c r="Q1146" t="s">
        <v>250</v>
      </c>
      <c r="R1146">
        <v>85</v>
      </c>
      <c r="S1146" s="2">
        <v>15000000</v>
      </c>
      <c r="T1146" s="2">
        <v>1675000</v>
      </c>
      <c r="U1146" t="str">
        <f t="shared" si="17"/>
        <v>Flop</v>
      </c>
    </row>
    <row r="1147" spans="1:21" x14ac:dyDescent="0.3">
      <c r="A1147" t="s">
        <v>2869</v>
      </c>
      <c r="B1147">
        <f>IF(Table13[[#This Row],[Release Period2]]="Normal",1,0)</f>
        <v>0</v>
      </c>
      <c r="C1147" t="s">
        <v>23</v>
      </c>
      <c r="D1147">
        <f>IF(Table13[[#This Row],[Whether Remake]]="No",0,1)</f>
        <v>0</v>
      </c>
      <c r="E1147" t="s">
        <v>16</v>
      </c>
      <c r="F1147">
        <f>IF(Table13[[#This Row],[Whether Franchise]]="No",0,1)</f>
        <v>0</v>
      </c>
      <c r="G1147" t="s">
        <v>16</v>
      </c>
      <c r="H1147" t="s">
        <v>42</v>
      </c>
      <c r="I1147">
        <f>IF(Table13[[#This Row],[New Actor2]]="No",0,1)</f>
        <v>0</v>
      </c>
      <c r="J1147" t="s">
        <v>16</v>
      </c>
      <c r="K1147">
        <f>IF(Table13[[#This Row],[New Director2]]="No",0,1)</f>
        <v>0</v>
      </c>
      <c r="L1147" t="s">
        <v>16</v>
      </c>
      <c r="M1147">
        <f>IF(Table13[[#This Row],[New Music Director]]="No",0,1)</f>
        <v>1</v>
      </c>
      <c r="N1147" t="s">
        <v>18</v>
      </c>
      <c r="O1147" t="s">
        <v>2870</v>
      </c>
      <c r="P1147" t="s">
        <v>2871</v>
      </c>
      <c r="Q1147" t="s">
        <v>1146</v>
      </c>
      <c r="R1147">
        <v>12</v>
      </c>
      <c r="S1147" s="2">
        <v>5000000</v>
      </c>
      <c r="T1147" s="2">
        <v>2175000</v>
      </c>
      <c r="U1147" t="str">
        <f t="shared" si="17"/>
        <v>Flop</v>
      </c>
    </row>
    <row r="1148" spans="1:21" x14ac:dyDescent="0.3">
      <c r="A1148" t="s">
        <v>2872</v>
      </c>
      <c r="B1148">
        <f>IF(Table13[[#This Row],[Release Period2]]="Normal",1,0)</f>
        <v>1</v>
      </c>
      <c r="C1148" t="s">
        <v>15</v>
      </c>
      <c r="D1148">
        <f>IF(Table13[[#This Row],[Whether Remake]]="No",0,1)</f>
        <v>0</v>
      </c>
      <c r="E1148" t="s">
        <v>16</v>
      </c>
      <c r="F1148">
        <f>IF(Table13[[#This Row],[Whether Franchise]]="No",0,1)</f>
        <v>0</v>
      </c>
      <c r="G1148" t="s">
        <v>16</v>
      </c>
      <c r="H1148" t="s">
        <v>24</v>
      </c>
      <c r="I1148">
        <f>IF(Table13[[#This Row],[New Actor2]]="No",0,1)</f>
        <v>0</v>
      </c>
      <c r="J1148" t="s">
        <v>16</v>
      </c>
      <c r="K1148">
        <f>IF(Table13[[#This Row],[New Director2]]="No",0,1)</f>
        <v>1</v>
      </c>
      <c r="L1148" t="s">
        <v>18</v>
      </c>
      <c r="M1148">
        <f>IF(Table13[[#This Row],[New Music Director]]="No",0,1)</f>
        <v>1</v>
      </c>
      <c r="N1148" t="s">
        <v>18</v>
      </c>
      <c r="O1148" t="s">
        <v>2870</v>
      </c>
      <c r="P1148" t="s">
        <v>2873</v>
      </c>
      <c r="Q1148" t="s">
        <v>2874</v>
      </c>
      <c r="R1148">
        <v>325</v>
      </c>
      <c r="S1148" s="2">
        <v>40000000</v>
      </c>
      <c r="T1148" s="2">
        <v>6800000</v>
      </c>
      <c r="U1148" t="str">
        <f t="shared" si="17"/>
        <v>Flop</v>
      </c>
    </row>
    <row r="1149" spans="1:21" x14ac:dyDescent="0.3">
      <c r="A1149" t="s">
        <v>2875</v>
      </c>
      <c r="B1149">
        <f>IF(Table13[[#This Row],[Release Period2]]="Normal",1,0)</f>
        <v>0</v>
      </c>
      <c r="C1149" t="s">
        <v>23</v>
      </c>
      <c r="D1149">
        <f>IF(Table13[[#This Row],[Whether Remake]]="No",0,1)</f>
        <v>0</v>
      </c>
      <c r="E1149" t="s">
        <v>16</v>
      </c>
      <c r="F1149">
        <f>IF(Table13[[#This Row],[Whether Franchise]]="No",0,1)</f>
        <v>0</v>
      </c>
      <c r="G1149" t="s">
        <v>16</v>
      </c>
      <c r="H1149" t="s">
        <v>24</v>
      </c>
      <c r="I1149">
        <f>IF(Table13[[#This Row],[New Actor2]]="No",0,1)</f>
        <v>0</v>
      </c>
      <c r="J1149" t="s">
        <v>16</v>
      </c>
      <c r="K1149">
        <f>IF(Table13[[#This Row],[New Director2]]="No",0,1)</f>
        <v>1</v>
      </c>
      <c r="L1149" t="s">
        <v>18</v>
      </c>
      <c r="M1149">
        <f>IF(Table13[[#This Row],[New Music Director]]="No",0,1)</f>
        <v>1</v>
      </c>
      <c r="N1149" t="s">
        <v>18</v>
      </c>
      <c r="O1149" t="s">
        <v>2870</v>
      </c>
      <c r="P1149" t="s">
        <v>2876</v>
      </c>
      <c r="Q1149" t="s">
        <v>2877</v>
      </c>
      <c r="R1149">
        <v>150</v>
      </c>
      <c r="S1149" s="2">
        <v>42500000</v>
      </c>
      <c r="T1149" s="2">
        <v>1875000</v>
      </c>
      <c r="U1149" t="str">
        <f t="shared" si="17"/>
        <v>Flop</v>
      </c>
    </row>
    <row r="1150" spans="1:21" x14ac:dyDescent="0.3">
      <c r="A1150" t="s">
        <v>2878</v>
      </c>
      <c r="B1150">
        <f>IF(Table13[[#This Row],[Release Period2]]="Normal",1,0)</f>
        <v>1</v>
      </c>
      <c r="C1150" t="s">
        <v>15</v>
      </c>
      <c r="D1150">
        <f>IF(Table13[[#This Row],[Whether Remake]]="No",0,1)</f>
        <v>0</v>
      </c>
      <c r="E1150" t="s">
        <v>16</v>
      </c>
      <c r="F1150">
        <f>IF(Table13[[#This Row],[Whether Franchise]]="No",0,1)</f>
        <v>0</v>
      </c>
      <c r="G1150" t="s">
        <v>16</v>
      </c>
      <c r="H1150" t="s">
        <v>38</v>
      </c>
      <c r="I1150">
        <f>IF(Table13[[#This Row],[New Actor2]]="No",0,1)</f>
        <v>1</v>
      </c>
      <c r="J1150" t="s">
        <v>18</v>
      </c>
      <c r="K1150">
        <f>IF(Table13[[#This Row],[New Director2]]="No",0,1)</f>
        <v>1</v>
      </c>
      <c r="L1150" t="s">
        <v>18</v>
      </c>
      <c r="M1150">
        <f>IF(Table13[[#This Row],[New Music Director]]="No",0,1)</f>
        <v>1</v>
      </c>
      <c r="N1150" t="s">
        <v>18</v>
      </c>
      <c r="O1150" t="s">
        <v>2879</v>
      </c>
      <c r="P1150" t="s">
        <v>2880</v>
      </c>
      <c r="Q1150" t="s">
        <v>2881</v>
      </c>
      <c r="R1150">
        <v>1</v>
      </c>
      <c r="S1150" s="2">
        <v>1500000</v>
      </c>
      <c r="T1150" s="2">
        <v>550000</v>
      </c>
      <c r="U1150" t="str">
        <f t="shared" si="17"/>
        <v>Flop</v>
      </c>
    </row>
    <row r="1151" spans="1:21" x14ac:dyDescent="0.3">
      <c r="A1151" t="s">
        <v>2882</v>
      </c>
      <c r="B1151">
        <f>IF(Table13[[#This Row],[Release Period2]]="Normal",1,0)</f>
        <v>1</v>
      </c>
      <c r="C1151" t="s">
        <v>15</v>
      </c>
      <c r="D1151">
        <f>IF(Table13[[#This Row],[Whether Remake]]="No",0,1)</f>
        <v>0</v>
      </c>
      <c r="E1151" t="s">
        <v>16</v>
      </c>
      <c r="F1151">
        <f>IF(Table13[[#This Row],[Whether Franchise]]="No",0,1)</f>
        <v>0</v>
      </c>
      <c r="G1151" t="s">
        <v>16</v>
      </c>
      <c r="H1151" t="s">
        <v>371</v>
      </c>
      <c r="I1151">
        <f>IF(Table13[[#This Row],[New Actor2]]="No",0,1)</f>
        <v>0</v>
      </c>
      <c r="J1151" t="s">
        <v>16</v>
      </c>
      <c r="K1151">
        <f>IF(Table13[[#This Row],[New Director2]]="No",0,1)</f>
        <v>1</v>
      </c>
      <c r="L1151" t="s">
        <v>18</v>
      </c>
      <c r="M1151">
        <f>IF(Table13[[#This Row],[New Music Director]]="No",0,1)</f>
        <v>1</v>
      </c>
      <c r="N1151" t="s">
        <v>18</v>
      </c>
      <c r="O1151" t="s">
        <v>2883</v>
      </c>
      <c r="P1151" t="s">
        <v>2884</v>
      </c>
      <c r="Q1151" t="s">
        <v>234</v>
      </c>
      <c r="R1151">
        <v>10</v>
      </c>
      <c r="S1151" s="2">
        <v>2500000</v>
      </c>
      <c r="T1151" s="2">
        <v>350000</v>
      </c>
      <c r="U1151" t="str">
        <f t="shared" si="17"/>
        <v>Flop</v>
      </c>
    </row>
    <row r="1152" spans="1:21" x14ac:dyDescent="0.3">
      <c r="A1152" t="s">
        <v>2885</v>
      </c>
      <c r="B1152">
        <f>IF(Table13[[#This Row],[Release Period2]]="Normal",1,0)</f>
        <v>0</v>
      </c>
      <c r="C1152" t="s">
        <v>23</v>
      </c>
      <c r="D1152">
        <f>IF(Table13[[#This Row],[Whether Remake]]="No",0,1)</f>
        <v>0</v>
      </c>
      <c r="E1152" t="s">
        <v>16</v>
      </c>
      <c r="F1152">
        <f>IF(Table13[[#This Row],[Whether Franchise]]="No",0,1)</f>
        <v>0</v>
      </c>
      <c r="G1152" t="s">
        <v>16</v>
      </c>
      <c r="H1152" t="s">
        <v>38</v>
      </c>
      <c r="I1152">
        <f>IF(Table13[[#This Row],[New Actor2]]="No",0,1)</f>
        <v>1</v>
      </c>
      <c r="J1152" t="s">
        <v>18</v>
      </c>
      <c r="K1152">
        <f>IF(Table13[[#This Row],[New Director2]]="No",0,1)</f>
        <v>1</v>
      </c>
      <c r="L1152" t="s">
        <v>18</v>
      </c>
      <c r="M1152">
        <f>IF(Table13[[#This Row],[New Music Director]]="No",0,1)</f>
        <v>1</v>
      </c>
      <c r="N1152" t="s">
        <v>18</v>
      </c>
      <c r="O1152" t="s">
        <v>2886</v>
      </c>
      <c r="P1152" t="s">
        <v>537</v>
      </c>
      <c r="Q1152" t="s">
        <v>538</v>
      </c>
      <c r="R1152">
        <v>2</v>
      </c>
      <c r="S1152" s="2">
        <v>1000000</v>
      </c>
      <c r="T1152" s="2">
        <v>350000</v>
      </c>
      <c r="U1152" t="str">
        <f t="shared" si="17"/>
        <v>Flop</v>
      </c>
    </row>
    <row r="1153" spans="1:21" x14ac:dyDescent="0.3">
      <c r="A1153" t="s">
        <v>2887</v>
      </c>
      <c r="B1153">
        <f>IF(Table13[[#This Row],[Release Period2]]="Normal",1,0)</f>
        <v>1</v>
      </c>
      <c r="C1153" t="s">
        <v>15</v>
      </c>
      <c r="D1153">
        <f>IF(Table13[[#This Row],[Whether Remake]]="No",0,1)</f>
        <v>0</v>
      </c>
      <c r="E1153" t="s">
        <v>16</v>
      </c>
      <c r="F1153">
        <f>IF(Table13[[#This Row],[Whether Franchise]]="No",0,1)</f>
        <v>0</v>
      </c>
      <c r="G1153" t="s">
        <v>16</v>
      </c>
      <c r="H1153" t="s">
        <v>29</v>
      </c>
      <c r="I1153">
        <f>IF(Table13[[#This Row],[New Actor2]]="No",0,1)</f>
        <v>1</v>
      </c>
      <c r="J1153" t="s">
        <v>18</v>
      </c>
      <c r="K1153">
        <f>IF(Table13[[#This Row],[New Director2]]="No",0,1)</f>
        <v>1</v>
      </c>
      <c r="L1153" t="s">
        <v>18</v>
      </c>
      <c r="M1153">
        <f>IF(Table13[[#This Row],[New Music Director]]="No",0,1)</f>
        <v>0</v>
      </c>
      <c r="N1153" t="s">
        <v>16</v>
      </c>
      <c r="O1153" t="s">
        <v>2888</v>
      </c>
      <c r="P1153" t="s">
        <v>2889</v>
      </c>
      <c r="Q1153" t="s">
        <v>1851</v>
      </c>
      <c r="R1153">
        <v>80</v>
      </c>
      <c r="S1153" s="2">
        <v>17500000</v>
      </c>
      <c r="T1153" s="2">
        <v>600000</v>
      </c>
      <c r="U1153" t="str">
        <f t="shared" si="17"/>
        <v>Flop</v>
      </c>
    </row>
    <row r="1154" spans="1:21" x14ac:dyDescent="0.3">
      <c r="A1154" t="s">
        <v>2890</v>
      </c>
      <c r="B1154">
        <f>IF(Table13[[#This Row],[Release Period2]]="Normal",1,0)</f>
        <v>0</v>
      </c>
      <c r="C1154" t="s">
        <v>23</v>
      </c>
      <c r="D1154">
        <f>IF(Table13[[#This Row],[Whether Remake]]="No",0,1)</f>
        <v>0</v>
      </c>
      <c r="E1154" t="s">
        <v>16</v>
      </c>
      <c r="F1154">
        <f>IF(Table13[[#This Row],[Whether Franchise]]="No",0,1)</f>
        <v>0</v>
      </c>
      <c r="G1154" t="s">
        <v>16</v>
      </c>
      <c r="H1154" t="s">
        <v>64</v>
      </c>
      <c r="I1154">
        <f>IF(Table13[[#This Row],[New Actor2]]="No",0,1)</f>
        <v>1</v>
      </c>
      <c r="J1154" t="s">
        <v>18</v>
      </c>
      <c r="K1154">
        <f>IF(Table13[[#This Row],[New Director2]]="No",0,1)</f>
        <v>1</v>
      </c>
      <c r="L1154" t="s">
        <v>18</v>
      </c>
      <c r="M1154">
        <f>IF(Table13[[#This Row],[New Music Director]]="No",0,1)</f>
        <v>1</v>
      </c>
      <c r="N1154" t="s">
        <v>18</v>
      </c>
      <c r="O1154" t="s">
        <v>2891</v>
      </c>
      <c r="P1154" t="s">
        <v>2892</v>
      </c>
      <c r="Q1154" t="s">
        <v>2893</v>
      </c>
      <c r="R1154">
        <v>8</v>
      </c>
      <c r="S1154" s="2">
        <v>20000000</v>
      </c>
      <c r="T1154" s="2">
        <v>175000</v>
      </c>
      <c r="U1154" t="str">
        <f t="shared" ref="U1154:U1217" si="18">IF(T1154 &gt;= 2*S1154, "Blockbuster", IF(T1154 &gt;= S1154, "Hit", IF(T1154 &gt;= 0.75*S1154, "Average", "Flop")))</f>
        <v>Flop</v>
      </c>
    </row>
    <row r="1155" spans="1:21" x14ac:dyDescent="0.3">
      <c r="A1155" t="s">
        <v>2894</v>
      </c>
      <c r="B1155">
        <f>IF(Table13[[#This Row],[Release Period2]]="Normal",1,0)</f>
        <v>1</v>
      </c>
      <c r="C1155" t="s">
        <v>15</v>
      </c>
      <c r="D1155">
        <f>IF(Table13[[#This Row],[Whether Remake]]="No",0,1)</f>
        <v>0</v>
      </c>
      <c r="E1155" t="s">
        <v>16</v>
      </c>
      <c r="F1155">
        <f>IF(Table13[[#This Row],[Whether Franchise]]="No",0,1)</f>
        <v>0</v>
      </c>
      <c r="G1155" t="s">
        <v>16</v>
      </c>
      <c r="H1155" t="s">
        <v>24</v>
      </c>
      <c r="I1155">
        <f>IF(Table13[[#This Row],[New Actor2]]="No",0,1)</f>
        <v>0</v>
      </c>
      <c r="J1155" t="s">
        <v>16</v>
      </c>
      <c r="K1155">
        <f>IF(Table13[[#This Row],[New Director2]]="No",0,1)</f>
        <v>0</v>
      </c>
      <c r="L1155" t="s">
        <v>16</v>
      </c>
      <c r="M1155">
        <f>IF(Table13[[#This Row],[New Music Director]]="No",0,1)</f>
        <v>0</v>
      </c>
      <c r="N1155" t="s">
        <v>16</v>
      </c>
      <c r="O1155" t="s">
        <v>2895</v>
      </c>
      <c r="P1155" t="s">
        <v>2896</v>
      </c>
      <c r="Q1155" t="s">
        <v>2366</v>
      </c>
      <c r="R1155">
        <v>825</v>
      </c>
      <c r="S1155" s="2">
        <v>180000000</v>
      </c>
      <c r="T1155" s="2">
        <v>44100000</v>
      </c>
      <c r="U1155" t="str">
        <f t="shared" si="18"/>
        <v>Flop</v>
      </c>
    </row>
    <row r="1156" spans="1:21" x14ac:dyDescent="0.3">
      <c r="A1156" t="s">
        <v>2897</v>
      </c>
      <c r="B1156">
        <f>IF(Table13[[#This Row],[Release Period2]]="Normal",1,0)</f>
        <v>1</v>
      </c>
      <c r="C1156" t="s">
        <v>15</v>
      </c>
      <c r="D1156">
        <f>IF(Table13[[#This Row],[Whether Remake]]="No",0,1)</f>
        <v>0</v>
      </c>
      <c r="E1156" t="s">
        <v>16</v>
      </c>
      <c r="F1156">
        <f>IF(Table13[[#This Row],[Whether Franchise]]="No",0,1)</f>
        <v>0</v>
      </c>
      <c r="G1156" t="s">
        <v>16</v>
      </c>
      <c r="H1156" t="s">
        <v>24</v>
      </c>
      <c r="I1156">
        <f>IF(Table13[[#This Row],[New Actor2]]="No",0,1)</f>
        <v>0</v>
      </c>
      <c r="J1156" t="s">
        <v>16</v>
      </c>
      <c r="K1156">
        <f>IF(Table13[[#This Row],[New Director2]]="No",0,1)</f>
        <v>1</v>
      </c>
      <c r="L1156" t="s">
        <v>18</v>
      </c>
      <c r="M1156">
        <f>IF(Table13[[#This Row],[New Music Director]]="No",0,1)</f>
        <v>1</v>
      </c>
      <c r="N1156" t="s">
        <v>18</v>
      </c>
      <c r="O1156" t="s">
        <v>2895</v>
      </c>
      <c r="P1156" t="s">
        <v>2898</v>
      </c>
      <c r="Q1156" t="s">
        <v>2898</v>
      </c>
      <c r="R1156">
        <v>100</v>
      </c>
      <c r="S1156" s="2">
        <v>25000000</v>
      </c>
      <c r="T1156" s="2">
        <v>8400000</v>
      </c>
      <c r="U1156" t="str">
        <f t="shared" si="18"/>
        <v>Flop</v>
      </c>
    </row>
    <row r="1157" spans="1:21" x14ac:dyDescent="0.3">
      <c r="A1157" t="s">
        <v>2899</v>
      </c>
      <c r="B1157">
        <f>IF(Table13[[#This Row],[Release Period2]]="Normal",1,0)</f>
        <v>1</v>
      </c>
      <c r="C1157" t="s">
        <v>15</v>
      </c>
      <c r="D1157">
        <f>IF(Table13[[#This Row],[Whether Remake]]="No",0,1)</f>
        <v>0</v>
      </c>
      <c r="E1157" t="s">
        <v>16</v>
      </c>
      <c r="F1157">
        <f>IF(Table13[[#This Row],[Whether Franchise]]="No",0,1)</f>
        <v>0</v>
      </c>
      <c r="G1157" t="s">
        <v>16</v>
      </c>
      <c r="H1157" t="s">
        <v>24</v>
      </c>
      <c r="I1157">
        <f>IF(Table13[[#This Row],[New Actor2]]="No",0,1)</f>
        <v>1</v>
      </c>
      <c r="J1157" t="s">
        <v>18</v>
      </c>
      <c r="K1157">
        <f>IF(Table13[[#This Row],[New Director2]]="No",0,1)</f>
        <v>1</v>
      </c>
      <c r="L1157" t="s">
        <v>18</v>
      </c>
      <c r="M1157">
        <f>IF(Table13[[#This Row],[New Music Director]]="No",0,1)</f>
        <v>1</v>
      </c>
      <c r="N1157" t="s">
        <v>18</v>
      </c>
      <c r="O1157" t="s">
        <v>2900</v>
      </c>
      <c r="P1157" t="s">
        <v>2901</v>
      </c>
      <c r="Q1157" t="s">
        <v>2902</v>
      </c>
      <c r="R1157">
        <v>10</v>
      </c>
      <c r="S1157" s="2">
        <v>2000000</v>
      </c>
      <c r="T1157" s="2">
        <v>1025000</v>
      </c>
      <c r="U1157" t="str">
        <f t="shared" si="18"/>
        <v>Flop</v>
      </c>
    </row>
    <row r="1158" spans="1:21" x14ac:dyDescent="0.3">
      <c r="A1158" t="s">
        <v>2903</v>
      </c>
      <c r="B1158">
        <f>IF(Table13[[#This Row],[Release Period2]]="Normal",1,0)</f>
        <v>1</v>
      </c>
      <c r="C1158" t="s">
        <v>15</v>
      </c>
      <c r="D1158">
        <f>IF(Table13[[#This Row],[Whether Remake]]="No",0,1)</f>
        <v>0</v>
      </c>
      <c r="E1158" t="s">
        <v>16</v>
      </c>
      <c r="F1158">
        <f>IF(Table13[[#This Row],[Whether Franchise]]="No",0,1)</f>
        <v>0</v>
      </c>
      <c r="G1158" t="s">
        <v>16</v>
      </c>
      <c r="H1158" t="s">
        <v>24</v>
      </c>
      <c r="I1158">
        <f>IF(Table13[[#This Row],[New Actor2]]="No",0,1)</f>
        <v>0</v>
      </c>
      <c r="J1158" t="s">
        <v>16</v>
      </c>
      <c r="K1158">
        <f>IF(Table13[[#This Row],[New Director2]]="No",0,1)</f>
        <v>0</v>
      </c>
      <c r="L1158" t="s">
        <v>16</v>
      </c>
      <c r="M1158">
        <f>IF(Table13[[#This Row],[New Music Director]]="No",0,1)</f>
        <v>1</v>
      </c>
      <c r="N1158" t="s">
        <v>18</v>
      </c>
      <c r="O1158" t="s">
        <v>2904</v>
      </c>
      <c r="P1158" t="s">
        <v>2905</v>
      </c>
      <c r="Q1158" t="s">
        <v>2906</v>
      </c>
      <c r="R1158">
        <v>50</v>
      </c>
      <c r="S1158" s="2">
        <v>15000000</v>
      </c>
      <c r="T1158" s="2">
        <v>1200000</v>
      </c>
      <c r="U1158" t="str">
        <f t="shared" si="18"/>
        <v>Flop</v>
      </c>
    </row>
    <row r="1159" spans="1:21" x14ac:dyDescent="0.3">
      <c r="A1159" t="s">
        <v>2907</v>
      </c>
      <c r="B1159">
        <f>IF(Table13[[#This Row],[Release Period2]]="Normal",1,0)</f>
        <v>1</v>
      </c>
      <c r="C1159" t="s">
        <v>15</v>
      </c>
      <c r="D1159">
        <f>IF(Table13[[#This Row],[Whether Remake]]="No",0,1)</f>
        <v>0</v>
      </c>
      <c r="E1159" t="s">
        <v>16</v>
      </c>
      <c r="F1159">
        <f>IF(Table13[[#This Row],[Whether Franchise]]="No",0,1)</f>
        <v>0</v>
      </c>
      <c r="G1159" t="s">
        <v>16</v>
      </c>
      <c r="H1159" t="s">
        <v>24</v>
      </c>
      <c r="I1159">
        <f>IF(Table13[[#This Row],[New Actor2]]="No",0,1)</f>
        <v>1</v>
      </c>
      <c r="J1159" t="s">
        <v>18</v>
      </c>
      <c r="K1159">
        <f>IF(Table13[[#This Row],[New Director2]]="No",0,1)</f>
        <v>1</v>
      </c>
      <c r="L1159" t="s">
        <v>18</v>
      </c>
      <c r="M1159">
        <f>IF(Table13[[#This Row],[New Music Director]]="No",0,1)</f>
        <v>0</v>
      </c>
      <c r="N1159" t="s">
        <v>16</v>
      </c>
      <c r="O1159" t="s">
        <v>2908</v>
      </c>
      <c r="P1159" t="s">
        <v>2909</v>
      </c>
      <c r="Q1159" t="s">
        <v>378</v>
      </c>
      <c r="R1159">
        <v>10</v>
      </c>
      <c r="S1159" s="2">
        <v>5000000</v>
      </c>
      <c r="T1159" s="2">
        <v>250000</v>
      </c>
      <c r="U1159" t="str">
        <f t="shared" si="18"/>
        <v>Flop</v>
      </c>
    </row>
    <row r="1160" spans="1:21" x14ac:dyDescent="0.3">
      <c r="A1160" t="s">
        <v>2910</v>
      </c>
      <c r="B1160">
        <f>IF(Table13[[#This Row],[Release Period2]]="Normal",1,0)</f>
        <v>0</v>
      </c>
      <c r="C1160" t="s">
        <v>23</v>
      </c>
      <c r="D1160">
        <f>IF(Table13[[#This Row],[Whether Remake]]="No",0,1)</f>
        <v>0</v>
      </c>
      <c r="E1160" t="s">
        <v>16</v>
      </c>
      <c r="F1160">
        <f>IF(Table13[[#This Row],[Whether Franchise]]="No",0,1)</f>
        <v>0</v>
      </c>
      <c r="G1160" t="s">
        <v>16</v>
      </c>
      <c r="H1160" t="s">
        <v>64</v>
      </c>
      <c r="I1160">
        <f>IF(Table13[[#This Row],[New Actor2]]="No",0,1)</f>
        <v>0</v>
      </c>
      <c r="J1160" t="s">
        <v>16</v>
      </c>
      <c r="K1160">
        <f>IF(Table13[[#This Row],[New Director2]]="No",0,1)</f>
        <v>1</v>
      </c>
      <c r="L1160" t="s">
        <v>18</v>
      </c>
      <c r="M1160">
        <f>IF(Table13[[#This Row],[New Music Director]]="No",0,1)</f>
        <v>0</v>
      </c>
      <c r="N1160" t="s">
        <v>16</v>
      </c>
      <c r="O1160" t="s">
        <v>2911</v>
      </c>
      <c r="P1160" t="s">
        <v>2912</v>
      </c>
      <c r="Q1160" t="s">
        <v>813</v>
      </c>
      <c r="R1160">
        <v>825</v>
      </c>
      <c r="S1160" s="2">
        <v>100000000</v>
      </c>
      <c r="T1160" s="2">
        <v>18800000</v>
      </c>
      <c r="U1160" t="str">
        <f t="shared" si="18"/>
        <v>Flop</v>
      </c>
    </row>
    <row r="1161" spans="1:21" x14ac:dyDescent="0.3">
      <c r="A1161" t="s">
        <v>2913</v>
      </c>
      <c r="B1161">
        <f>IF(Table13[[#This Row],[Release Period2]]="Normal",1,0)</f>
        <v>1</v>
      </c>
      <c r="C1161" t="s">
        <v>15</v>
      </c>
      <c r="D1161">
        <f>IF(Table13[[#This Row],[Whether Remake]]="No",0,1)</f>
        <v>0</v>
      </c>
      <c r="E1161" t="s">
        <v>16</v>
      </c>
      <c r="F1161">
        <f>IF(Table13[[#This Row],[Whether Franchise]]="No",0,1)</f>
        <v>0</v>
      </c>
      <c r="G1161" t="s">
        <v>16</v>
      </c>
      <c r="H1161" t="s">
        <v>24</v>
      </c>
      <c r="I1161">
        <f>IF(Table13[[#This Row],[New Actor2]]="No",0,1)</f>
        <v>1</v>
      </c>
      <c r="J1161" t="s">
        <v>18</v>
      </c>
      <c r="K1161">
        <f>IF(Table13[[#This Row],[New Director2]]="No",0,1)</f>
        <v>0</v>
      </c>
      <c r="L1161" t="s">
        <v>16</v>
      </c>
      <c r="M1161">
        <f>IF(Table13[[#This Row],[New Music Director]]="No",0,1)</f>
        <v>1</v>
      </c>
      <c r="N1161" t="s">
        <v>18</v>
      </c>
      <c r="O1161" t="s">
        <v>2914</v>
      </c>
      <c r="P1161" t="s">
        <v>791</v>
      </c>
      <c r="Q1161" t="s">
        <v>2442</v>
      </c>
      <c r="R1161">
        <v>35</v>
      </c>
      <c r="S1161" s="2">
        <v>6000000</v>
      </c>
      <c r="T1161" s="2">
        <v>600000</v>
      </c>
      <c r="U1161" t="str">
        <f t="shared" si="18"/>
        <v>Flop</v>
      </c>
    </row>
    <row r="1162" spans="1:21" x14ac:dyDescent="0.3">
      <c r="A1162" t="s">
        <v>2915</v>
      </c>
      <c r="B1162">
        <f>IF(Table13[[#This Row],[Release Period2]]="Normal",1,0)</f>
        <v>1</v>
      </c>
      <c r="C1162" t="s">
        <v>15</v>
      </c>
      <c r="D1162">
        <f>IF(Table13[[#This Row],[Whether Remake]]="No",0,1)</f>
        <v>0</v>
      </c>
      <c r="E1162" t="s">
        <v>16</v>
      </c>
      <c r="F1162">
        <f>IF(Table13[[#This Row],[Whether Franchise]]="No",0,1)</f>
        <v>0</v>
      </c>
      <c r="G1162" t="s">
        <v>16</v>
      </c>
      <c r="H1162" t="s">
        <v>29</v>
      </c>
      <c r="I1162">
        <f>IF(Table13[[#This Row],[New Actor2]]="No",0,1)</f>
        <v>0</v>
      </c>
      <c r="J1162" t="s">
        <v>16</v>
      </c>
      <c r="K1162">
        <f>IF(Table13[[#This Row],[New Director2]]="No",0,1)</f>
        <v>0</v>
      </c>
      <c r="L1162" t="s">
        <v>16</v>
      </c>
      <c r="M1162">
        <f>IF(Table13[[#This Row],[New Music Director]]="No",0,1)</f>
        <v>1</v>
      </c>
      <c r="N1162" t="s">
        <v>18</v>
      </c>
      <c r="O1162" t="s">
        <v>2916</v>
      </c>
      <c r="P1162" t="s">
        <v>1589</v>
      </c>
      <c r="Q1162" t="s">
        <v>2917</v>
      </c>
      <c r="R1162">
        <v>10</v>
      </c>
      <c r="S1162" s="2">
        <v>6000000</v>
      </c>
      <c r="T1162" s="2">
        <v>1250000</v>
      </c>
      <c r="U1162" t="str">
        <f t="shared" si="18"/>
        <v>Flop</v>
      </c>
    </row>
    <row r="1163" spans="1:21" x14ac:dyDescent="0.3">
      <c r="A1163" t="s">
        <v>2918</v>
      </c>
      <c r="B1163">
        <f>IF(Table13[[#This Row],[Release Period2]]="Normal",1,0)</f>
        <v>0</v>
      </c>
      <c r="C1163" t="s">
        <v>23</v>
      </c>
      <c r="D1163">
        <f>IF(Table13[[#This Row],[Whether Remake]]="No",0,1)</f>
        <v>0</v>
      </c>
      <c r="E1163" t="s">
        <v>16</v>
      </c>
      <c r="F1163">
        <f>IF(Table13[[#This Row],[Whether Franchise]]="No",0,1)</f>
        <v>0</v>
      </c>
      <c r="G1163" t="s">
        <v>16</v>
      </c>
      <c r="H1163" t="s">
        <v>29</v>
      </c>
      <c r="I1163">
        <f>IF(Table13[[#This Row],[New Actor2]]="No",0,1)</f>
        <v>1</v>
      </c>
      <c r="J1163" t="s">
        <v>18</v>
      </c>
      <c r="K1163">
        <f>IF(Table13[[#This Row],[New Director2]]="No",0,1)</f>
        <v>1</v>
      </c>
      <c r="L1163" t="s">
        <v>18</v>
      </c>
      <c r="M1163">
        <f>IF(Table13[[#This Row],[New Music Director]]="No",0,1)</f>
        <v>0</v>
      </c>
      <c r="N1163" t="s">
        <v>16</v>
      </c>
      <c r="O1163" t="s">
        <v>2919</v>
      </c>
      <c r="P1163" t="s">
        <v>2920</v>
      </c>
      <c r="Q1163" t="s">
        <v>706</v>
      </c>
      <c r="R1163">
        <v>125</v>
      </c>
      <c r="S1163" s="2">
        <v>40000000</v>
      </c>
      <c r="T1163" s="2">
        <v>3050000</v>
      </c>
      <c r="U1163" t="str">
        <f t="shared" si="18"/>
        <v>Flop</v>
      </c>
    </row>
    <row r="1164" spans="1:21" x14ac:dyDescent="0.3">
      <c r="A1164" t="s">
        <v>2921</v>
      </c>
      <c r="B1164">
        <f>IF(Table13[[#This Row],[Release Period2]]="Normal",1,0)</f>
        <v>1</v>
      </c>
      <c r="C1164" t="s">
        <v>15</v>
      </c>
      <c r="D1164">
        <f>IF(Table13[[#This Row],[Whether Remake]]="No",0,1)</f>
        <v>0</v>
      </c>
      <c r="E1164" t="s">
        <v>16</v>
      </c>
      <c r="F1164">
        <f>IF(Table13[[#This Row],[Whether Franchise]]="No",0,1)</f>
        <v>0</v>
      </c>
      <c r="G1164" t="s">
        <v>16</v>
      </c>
      <c r="H1164" t="s">
        <v>118</v>
      </c>
      <c r="I1164">
        <f>IF(Table13[[#This Row],[New Actor2]]="No",0,1)</f>
        <v>0</v>
      </c>
      <c r="J1164" t="s">
        <v>16</v>
      </c>
      <c r="K1164">
        <f>IF(Table13[[#This Row],[New Director2]]="No",0,1)</f>
        <v>0</v>
      </c>
      <c r="L1164" t="s">
        <v>16</v>
      </c>
      <c r="M1164">
        <f>IF(Table13[[#This Row],[New Music Director]]="No",0,1)</f>
        <v>0</v>
      </c>
      <c r="N1164" t="s">
        <v>16</v>
      </c>
      <c r="O1164" t="s">
        <v>2922</v>
      </c>
      <c r="P1164" t="s">
        <v>2684</v>
      </c>
      <c r="Q1164" t="s">
        <v>150</v>
      </c>
      <c r="R1164">
        <v>55</v>
      </c>
      <c r="S1164" s="2">
        <v>35000000</v>
      </c>
      <c r="T1164" s="2">
        <v>3450000</v>
      </c>
      <c r="U1164" t="str">
        <f t="shared" si="18"/>
        <v>Flop</v>
      </c>
    </row>
    <row r="1165" spans="1:21" x14ac:dyDescent="0.3">
      <c r="A1165" t="s">
        <v>2923</v>
      </c>
      <c r="B1165">
        <f>IF(Table13[[#This Row],[Release Period2]]="Normal",1,0)</f>
        <v>1</v>
      </c>
      <c r="C1165" t="s">
        <v>15</v>
      </c>
      <c r="D1165">
        <f>IF(Table13[[#This Row],[Whether Remake]]="No",0,1)</f>
        <v>0</v>
      </c>
      <c r="E1165" t="s">
        <v>16</v>
      </c>
      <c r="F1165">
        <f>IF(Table13[[#This Row],[Whether Franchise]]="No",0,1)</f>
        <v>0</v>
      </c>
      <c r="G1165" t="s">
        <v>16</v>
      </c>
      <c r="H1165" t="s">
        <v>42</v>
      </c>
      <c r="I1165">
        <f>IF(Table13[[#This Row],[New Actor2]]="No",0,1)</f>
        <v>0</v>
      </c>
      <c r="J1165" t="s">
        <v>16</v>
      </c>
      <c r="K1165">
        <f>IF(Table13[[#This Row],[New Director2]]="No",0,1)</f>
        <v>1</v>
      </c>
      <c r="L1165" t="s">
        <v>18</v>
      </c>
      <c r="M1165">
        <f>IF(Table13[[#This Row],[New Music Director]]="No",0,1)</f>
        <v>1</v>
      </c>
      <c r="N1165" t="s">
        <v>18</v>
      </c>
      <c r="O1165" t="s">
        <v>2922</v>
      </c>
      <c r="P1165" t="s">
        <v>35</v>
      </c>
      <c r="Q1165" t="s">
        <v>405</v>
      </c>
      <c r="R1165">
        <v>325</v>
      </c>
      <c r="S1165" s="2">
        <v>60000000</v>
      </c>
      <c r="T1165" s="2">
        <v>57900000</v>
      </c>
      <c r="U1165" t="str">
        <f t="shared" si="18"/>
        <v>Average</v>
      </c>
    </row>
    <row r="1166" spans="1:21" x14ac:dyDescent="0.3">
      <c r="A1166" t="s">
        <v>2924</v>
      </c>
      <c r="B1166">
        <f>IF(Table13[[#This Row],[Release Period2]]="Normal",1,0)</f>
        <v>1</v>
      </c>
      <c r="C1166" t="s">
        <v>15</v>
      </c>
      <c r="D1166">
        <f>IF(Table13[[#This Row],[Whether Remake]]="No",0,1)</f>
        <v>0</v>
      </c>
      <c r="E1166" t="s">
        <v>16</v>
      </c>
      <c r="F1166">
        <f>IF(Table13[[#This Row],[Whether Franchise]]="No",0,1)</f>
        <v>0</v>
      </c>
      <c r="G1166" t="s">
        <v>16</v>
      </c>
      <c r="H1166" t="s">
        <v>118</v>
      </c>
      <c r="I1166">
        <f>IF(Table13[[#This Row],[New Actor2]]="No",0,1)</f>
        <v>0</v>
      </c>
      <c r="J1166" t="s">
        <v>16</v>
      </c>
      <c r="K1166">
        <f>IF(Table13[[#This Row],[New Director2]]="No",0,1)</f>
        <v>0</v>
      </c>
      <c r="L1166" t="s">
        <v>16</v>
      </c>
      <c r="M1166">
        <f>IF(Table13[[#This Row],[New Music Director]]="No",0,1)</f>
        <v>0</v>
      </c>
      <c r="N1166" t="s">
        <v>16</v>
      </c>
      <c r="O1166" t="s">
        <v>2922</v>
      </c>
      <c r="P1166" t="s">
        <v>2220</v>
      </c>
      <c r="Q1166" t="s">
        <v>66</v>
      </c>
      <c r="R1166">
        <v>80</v>
      </c>
      <c r="S1166" s="2">
        <v>37500000</v>
      </c>
      <c r="T1166" s="2">
        <v>13200000</v>
      </c>
      <c r="U1166" t="str">
        <f t="shared" si="18"/>
        <v>Flop</v>
      </c>
    </row>
    <row r="1167" spans="1:21" x14ac:dyDescent="0.3">
      <c r="A1167" t="s">
        <v>2925</v>
      </c>
      <c r="B1167">
        <f>IF(Table13[[#This Row],[Release Period2]]="Normal",1,0)</f>
        <v>1</v>
      </c>
      <c r="C1167" t="s">
        <v>15</v>
      </c>
      <c r="D1167">
        <f>IF(Table13[[#This Row],[Whether Remake]]="No",0,1)</f>
        <v>0</v>
      </c>
      <c r="E1167" t="s">
        <v>16</v>
      </c>
      <c r="F1167">
        <f>IF(Table13[[#This Row],[Whether Franchise]]="No",0,1)</f>
        <v>0</v>
      </c>
      <c r="G1167" t="s">
        <v>16</v>
      </c>
      <c r="H1167" t="s">
        <v>42</v>
      </c>
      <c r="I1167">
        <f>IF(Table13[[#This Row],[New Actor2]]="No",0,1)</f>
        <v>0</v>
      </c>
      <c r="J1167" t="s">
        <v>16</v>
      </c>
      <c r="K1167">
        <f>IF(Table13[[#This Row],[New Director2]]="No",0,1)</f>
        <v>1</v>
      </c>
      <c r="L1167" t="s">
        <v>18</v>
      </c>
      <c r="M1167">
        <f>IF(Table13[[#This Row],[New Music Director]]="No",0,1)</f>
        <v>0</v>
      </c>
      <c r="N1167" t="s">
        <v>16</v>
      </c>
      <c r="O1167" t="s">
        <v>2922</v>
      </c>
      <c r="P1167" t="s">
        <v>2926</v>
      </c>
      <c r="Q1167" t="s">
        <v>212</v>
      </c>
      <c r="R1167">
        <v>100</v>
      </c>
      <c r="S1167" s="2">
        <v>70000000</v>
      </c>
      <c r="T1167" s="2">
        <v>1200000</v>
      </c>
      <c r="U1167" t="str">
        <f t="shared" si="18"/>
        <v>Flop</v>
      </c>
    </row>
    <row r="1168" spans="1:21" x14ac:dyDescent="0.3">
      <c r="A1168" t="s">
        <v>2927</v>
      </c>
      <c r="B1168">
        <f>IF(Table13[[#This Row],[Release Period2]]="Normal",1,0)</f>
        <v>1</v>
      </c>
      <c r="C1168" t="s">
        <v>15</v>
      </c>
      <c r="D1168">
        <f>IF(Table13[[#This Row],[Whether Remake]]="No",0,1)</f>
        <v>0</v>
      </c>
      <c r="E1168" t="s">
        <v>16</v>
      </c>
      <c r="F1168">
        <f>IF(Table13[[#This Row],[Whether Franchise]]="No",0,1)</f>
        <v>0</v>
      </c>
      <c r="G1168" t="s">
        <v>16</v>
      </c>
      <c r="H1168" t="s">
        <v>42</v>
      </c>
      <c r="I1168">
        <f>IF(Table13[[#This Row],[New Actor2]]="No",0,1)</f>
        <v>0</v>
      </c>
      <c r="J1168" t="s">
        <v>16</v>
      </c>
      <c r="K1168">
        <f>IF(Table13[[#This Row],[New Director2]]="No",0,1)</f>
        <v>0</v>
      </c>
      <c r="L1168" t="s">
        <v>16</v>
      </c>
      <c r="M1168">
        <f>IF(Table13[[#This Row],[New Music Director]]="No",0,1)</f>
        <v>0</v>
      </c>
      <c r="N1168" t="s">
        <v>16</v>
      </c>
      <c r="O1168" t="s">
        <v>2922</v>
      </c>
      <c r="P1168" t="s">
        <v>1982</v>
      </c>
      <c r="Q1168" t="s">
        <v>1162</v>
      </c>
      <c r="R1168">
        <v>725</v>
      </c>
      <c r="S1168" s="2">
        <v>110000000</v>
      </c>
      <c r="T1168" s="2">
        <v>25356250</v>
      </c>
      <c r="U1168" t="str">
        <f t="shared" si="18"/>
        <v>Flop</v>
      </c>
    </row>
    <row r="1169" spans="1:21" x14ac:dyDescent="0.3">
      <c r="A1169" t="s">
        <v>2928</v>
      </c>
      <c r="B1169">
        <f>IF(Table13[[#This Row],[Release Period2]]="Normal",1,0)</f>
        <v>1</v>
      </c>
      <c r="C1169" t="s">
        <v>15</v>
      </c>
      <c r="D1169">
        <f>IF(Table13[[#This Row],[Whether Remake]]="No",0,1)</f>
        <v>0</v>
      </c>
      <c r="E1169" t="s">
        <v>16</v>
      </c>
      <c r="F1169">
        <f>IF(Table13[[#This Row],[Whether Franchise]]="No",0,1)</f>
        <v>0</v>
      </c>
      <c r="G1169" t="s">
        <v>16</v>
      </c>
      <c r="H1169" t="s">
        <v>64</v>
      </c>
      <c r="I1169">
        <f>IF(Table13[[#This Row],[New Actor2]]="No",0,1)</f>
        <v>1</v>
      </c>
      <c r="J1169" t="s">
        <v>18</v>
      </c>
      <c r="K1169">
        <f>IF(Table13[[#This Row],[New Director2]]="No",0,1)</f>
        <v>1</v>
      </c>
      <c r="L1169" t="s">
        <v>18</v>
      </c>
      <c r="M1169">
        <f>IF(Table13[[#This Row],[New Music Director]]="No",0,1)</f>
        <v>0</v>
      </c>
      <c r="N1169" t="s">
        <v>16</v>
      </c>
      <c r="O1169" t="s">
        <v>2929</v>
      </c>
      <c r="P1169" t="s">
        <v>2930</v>
      </c>
      <c r="Q1169" t="s">
        <v>1944</v>
      </c>
      <c r="R1169">
        <v>80</v>
      </c>
      <c r="S1169" s="2">
        <v>25000000</v>
      </c>
      <c r="T1169" s="2">
        <v>1900000</v>
      </c>
      <c r="U1169" t="str">
        <f t="shared" si="18"/>
        <v>Flop</v>
      </c>
    </row>
    <row r="1170" spans="1:21" x14ac:dyDescent="0.3">
      <c r="A1170" t="s">
        <v>2931</v>
      </c>
      <c r="B1170">
        <f>IF(Table13[[#This Row],[Release Period2]]="Normal",1,0)</f>
        <v>1</v>
      </c>
      <c r="C1170" t="s">
        <v>15</v>
      </c>
      <c r="D1170">
        <f>IF(Table13[[#This Row],[Whether Remake]]="No",0,1)</f>
        <v>0</v>
      </c>
      <c r="E1170" t="s">
        <v>16</v>
      </c>
      <c r="F1170">
        <f>IF(Table13[[#This Row],[Whether Franchise]]="No",0,1)</f>
        <v>0</v>
      </c>
      <c r="G1170" t="s">
        <v>16</v>
      </c>
      <c r="H1170" t="s">
        <v>64</v>
      </c>
      <c r="I1170">
        <f>IF(Table13[[#This Row],[New Actor2]]="No",0,1)</f>
        <v>1</v>
      </c>
      <c r="J1170" t="s">
        <v>18</v>
      </c>
      <c r="K1170">
        <f>IF(Table13[[#This Row],[New Director2]]="No",0,1)</f>
        <v>1</v>
      </c>
      <c r="L1170" t="s">
        <v>18</v>
      </c>
      <c r="M1170">
        <f>IF(Table13[[#This Row],[New Music Director]]="No",0,1)</f>
        <v>0</v>
      </c>
      <c r="N1170" t="s">
        <v>16</v>
      </c>
      <c r="O1170" t="s">
        <v>2932</v>
      </c>
      <c r="P1170" t="s">
        <v>2933</v>
      </c>
      <c r="Q1170" t="s">
        <v>1229</v>
      </c>
      <c r="R1170">
        <v>150</v>
      </c>
      <c r="S1170" s="2">
        <v>32500000</v>
      </c>
      <c r="T1170" s="2">
        <v>4200000</v>
      </c>
      <c r="U1170" t="str">
        <f t="shared" si="18"/>
        <v>Flop</v>
      </c>
    </row>
    <row r="1171" spans="1:21" x14ac:dyDescent="0.3">
      <c r="A1171" t="s">
        <v>2934</v>
      </c>
      <c r="B1171">
        <f>IF(Table13[[#This Row],[Release Period2]]="Normal",1,0)</f>
        <v>1</v>
      </c>
      <c r="C1171" t="s">
        <v>15</v>
      </c>
      <c r="D1171">
        <f>IF(Table13[[#This Row],[Whether Remake]]="No",0,1)</f>
        <v>0</v>
      </c>
      <c r="E1171" t="s">
        <v>16</v>
      </c>
      <c r="F1171">
        <f>IF(Table13[[#This Row],[Whether Franchise]]="No",0,1)</f>
        <v>0</v>
      </c>
      <c r="G1171" t="s">
        <v>16</v>
      </c>
      <c r="H1171" t="s">
        <v>24</v>
      </c>
      <c r="I1171">
        <f>IF(Table13[[#This Row],[New Actor2]]="No",0,1)</f>
        <v>1</v>
      </c>
      <c r="J1171" t="s">
        <v>18</v>
      </c>
      <c r="K1171">
        <f>IF(Table13[[#This Row],[New Director2]]="No",0,1)</f>
        <v>1</v>
      </c>
      <c r="L1171" t="s">
        <v>18</v>
      </c>
      <c r="M1171">
        <f>IF(Table13[[#This Row],[New Music Director]]="No",0,1)</f>
        <v>0</v>
      </c>
      <c r="N1171" t="s">
        <v>16</v>
      </c>
      <c r="O1171" t="s">
        <v>2935</v>
      </c>
      <c r="P1171" t="s">
        <v>2935</v>
      </c>
      <c r="Q1171" t="s">
        <v>1105</v>
      </c>
      <c r="R1171">
        <v>20</v>
      </c>
      <c r="S1171" s="2">
        <v>2000000</v>
      </c>
      <c r="T1171" s="2">
        <v>275000</v>
      </c>
      <c r="U1171" t="str">
        <f t="shared" si="18"/>
        <v>Flop</v>
      </c>
    </row>
    <row r="1172" spans="1:21" x14ac:dyDescent="0.3">
      <c r="A1172" t="s">
        <v>2936</v>
      </c>
      <c r="B1172">
        <f>IF(Table13[[#This Row],[Release Period2]]="Normal",1,0)</f>
        <v>1</v>
      </c>
      <c r="C1172" t="s">
        <v>15</v>
      </c>
      <c r="D1172">
        <f>IF(Table13[[#This Row],[Whether Remake]]="No",0,1)</f>
        <v>0</v>
      </c>
      <c r="E1172" t="s">
        <v>16</v>
      </c>
      <c r="F1172">
        <f>IF(Table13[[#This Row],[Whether Franchise]]="No",0,1)</f>
        <v>0</v>
      </c>
      <c r="G1172" t="s">
        <v>16</v>
      </c>
      <c r="H1172" t="s">
        <v>42</v>
      </c>
      <c r="I1172">
        <f>IF(Table13[[#This Row],[New Actor2]]="No",0,1)</f>
        <v>0</v>
      </c>
      <c r="J1172" t="s">
        <v>16</v>
      </c>
      <c r="K1172">
        <f>IF(Table13[[#This Row],[New Director2]]="No",0,1)</f>
        <v>0</v>
      </c>
      <c r="L1172" t="s">
        <v>16</v>
      </c>
      <c r="M1172">
        <f>IF(Table13[[#This Row],[New Music Director]]="No",0,1)</f>
        <v>0</v>
      </c>
      <c r="N1172" t="s">
        <v>16</v>
      </c>
      <c r="O1172" t="s">
        <v>2937</v>
      </c>
      <c r="P1172" t="s">
        <v>522</v>
      </c>
      <c r="Q1172" t="s">
        <v>133</v>
      </c>
      <c r="R1172">
        <v>475</v>
      </c>
      <c r="S1172" s="2">
        <v>120000000</v>
      </c>
      <c r="T1172" s="2">
        <v>131047500</v>
      </c>
      <c r="U1172" t="str">
        <f t="shared" si="18"/>
        <v>Hit</v>
      </c>
    </row>
    <row r="1173" spans="1:21" x14ac:dyDescent="0.3">
      <c r="A1173" t="s">
        <v>2938</v>
      </c>
      <c r="B1173">
        <f>IF(Table13[[#This Row],[Release Period2]]="Normal",1,0)</f>
        <v>1</v>
      </c>
      <c r="C1173" t="s">
        <v>15</v>
      </c>
      <c r="D1173">
        <f>IF(Table13[[#This Row],[Whether Remake]]="No",0,1)</f>
        <v>0</v>
      </c>
      <c r="E1173" t="s">
        <v>16</v>
      </c>
      <c r="F1173">
        <f>IF(Table13[[#This Row],[Whether Franchise]]="No",0,1)</f>
        <v>0</v>
      </c>
      <c r="G1173" t="s">
        <v>16</v>
      </c>
      <c r="H1173" t="s">
        <v>42</v>
      </c>
      <c r="I1173">
        <f>IF(Table13[[#This Row],[New Actor2]]="No",0,1)</f>
        <v>0</v>
      </c>
      <c r="J1173" t="s">
        <v>16</v>
      </c>
      <c r="K1173">
        <f>IF(Table13[[#This Row],[New Director2]]="No",0,1)</f>
        <v>0</v>
      </c>
      <c r="L1173" t="s">
        <v>16</v>
      </c>
      <c r="M1173">
        <f>IF(Table13[[#This Row],[New Music Director]]="No",0,1)</f>
        <v>0</v>
      </c>
      <c r="N1173" t="s">
        <v>16</v>
      </c>
      <c r="O1173" t="s">
        <v>2937</v>
      </c>
      <c r="P1173" t="s">
        <v>2896</v>
      </c>
      <c r="Q1173" t="s">
        <v>1944</v>
      </c>
      <c r="R1173">
        <v>800</v>
      </c>
      <c r="S1173" s="2">
        <v>190000000</v>
      </c>
      <c r="T1173" s="2">
        <v>507330000</v>
      </c>
      <c r="U1173" t="str">
        <f t="shared" si="18"/>
        <v>Blockbuster</v>
      </c>
    </row>
    <row r="1174" spans="1:21" x14ac:dyDescent="0.3">
      <c r="A1174" t="s">
        <v>2939</v>
      </c>
      <c r="B1174">
        <f>IF(Table13[[#This Row],[Release Period2]]="Normal",1,0)</f>
        <v>0</v>
      </c>
      <c r="C1174" t="s">
        <v>23</v>
      </c>
      <c r="D1174">
        <f>IF(Table13[[#This Row],[Whether Remake]]="No",0,1)</f>
        <v>0</v>
      </c>
      <c r="E1174" t="s">
        <v>16</v>
      </c>
      <c r="F1174">
        <f>IF(Table13[[#This Row],[Whether Franchise]]="No",0,1)</f>
        <v>1</v>
      </c>
      <c r="G1174" t="s">
        <v>18</v>
      </c>
      <c r="H1174" t="s">
        <v>42</v>
      </c>
      <c r="I1174">
        <f>IF(Table13[[#This Row],[New Actor2]]="No",0,1)</f>
        <v>0</v>
      </c>
      <c r="J1174" t="s">
        <v>16</v>
      </c>
      <c r="K1174">
        <f>IF(Table13[[#This Row],[New Director2]]="No",0,1)</f>
        <v>0</v>
      </c>
      <c r="L1174" t="s">
        <v>16</v>
      </c>
      <c r="M1174">
        <f>IF(Table13[[#This Row],[New Music Director]]="No",0,1)</f>
        <v>0</v>
      </c>
      <c r="N1174" t="s">
        <v>16</v>
      </c>
      <c r="O1174" t="s">
        <v>2937</v>
      </c>
      <c r="P1174" t="s">
        <v>2896</v>
      </c>
      <c r="Q1174" t="s">
        <v>2073</v>
      </c>
      <c r="R1174">
        <v>2100</v>
      </c>
      <c r="S1174" s="2">
        <v>340000000</v>
      </c>
      <c r="T1174" s="2">
        <v>1305110000</v>
      </c>
      <c r="U1174" t="str">
        <f t="shared" si="18"/>
        <v>Blockbuster</v>
      </c>
    </row>
    <row r="1175" spans="1:21" x14ac:dyDescent="0.3">
      <c r="A1175" t="s">
        <v>2940</v>
      </c>
      <c r="B1175">
        <f>IF(Table13[[#This Row],[Release Period2]]="Normal",1,0)</f>
        <v>1</v>
      </c>
      <c r="C1175" t="s">
        <v>15</v>
      </c>
      <c r="D1175">
        <f>IF(Table13[[#This Row],[Whether Remake]]="No",0,1)</f>
        <v>0</v>
      </c>
      <c r="E1175" t="s">
        <v>16</v>
      </c>
      <c r="F1175">
        <f>IF(Table13[[#This Row],[Whether Franchise]]="No",0,1)</f>
        <v>1</v>
      </c>
      <c r="G1175" t="s">
        <v>18</v>
      </c>
      <c r="H1175" t="s">
        <v>42</v>
      </c>
      <c r="I1175">
        <f>IF(Table13[[#This Row],[New Actor2]]="No",0,1)</f>
        <v>0</v>
      </c>
      <c r="J1175" t="s">
        <v>16</v>
      </c>
      <c r="K1175">
        <f>IF(Table13[[#This Row],[New Director2]]="No",0,1)</f>
        <v>0</v>
      </c>
      <c r="L1175" t="s">
        <v>16</v>
      </c>
      <c r="M1175">
        <f>IF(Table13[[#This Row],[New Music Director]]="No",0,1)</f>
        <v>0</v>
      </c>
      <c r="N1175" t="s">
        <v>16</v>
      </c>
      <c r="O1175" t="s">
        <v>2937</v>
      </c>
      <c r="P1175" t="s">
        <v>2896</v>
      </c>
      <c r="Q1175" t="s">
        <v>2073</v>
      </c>
      <c r="R1175">
        <v>1700</v>
      </c>
      <c r="S1175" s="2">
        <v>390000000</v>
      </c>
      <c r="T1175" s="2">
        <v>202262500</v>
      </c>
      <c r="U1175" t="str">
        <f t="shared" si="18"/>
        <v>Flop</v>
      </c>
    </row>
    <row r="1176" spans="1:21" x14ac:dyDescent="0.3">
      <c r="A1176" t="s">
        <v>2941</v>
      </c>
      <c r="B1176">
        <f>IF(Table13[[#This Row],[Release Period2]]="Normal",1,0)</f>
        <v>1</v>
      </c>
      <c r="C1176" t="s">
        <v>15</v>
      </c>
      <c r="D1176">
        <f>IF(Table13[[#This Row],[Whether Remake]]="No",0,1)</f>
        <v>0</v>
      </c>
      <c r="E1176" t="s">
        <v>16</v>
      </c>
      <c r="F1176">
        <f>IF(Table13[[#This Row],[Whether Franchise]]="No",0,1)</f>
        <v>0</v>
      </c>
      <c r="G1176" t="s">
        <v>16</v>
      </c>
      <c r="H1176" t="s">
        <v>42</v>
      </c>
      <c r="I1176">
        <f>IF(Table13[[#This Row],[New Actor2]]="No",0,1)</f>
        <v>0</v>
      </c>
      <c r="J1176" t="s">
        <v>16</v>
      </c>
      <c r="K1176">
        <f>IF(Table13[[#This Row],[New Director2]]="No",0,1)</f>
        <v>1</v>
      </c>
      <c r="L1176" t="s">
        <v>18</v>
      </c>
      <c r="M1176">
        <f>IF(Table13[[#This Row],[New Music Director]]="No",0,1)</f>
        <v>0</v>
      </c>
      <c r="N1176" t="s">
        <v>16</v>
      </c>
      <c r="O1176" t="s">
        <v>2937</v>
      </c>
      <c r="P1176" t="s">
        <v>2942</v>
      </c>
      <c r="Q1176" t="s">
        <v>79</v>
      </c>
      <c r="R1176">
        <v>700</v>
      </c>
      <c r="S1176" s="2">
        <v>290000000</v>
      </c>
      <c r="T1176" s="2">
        <v>83025000</v>
      </c>
      <c r="U1176" t="str">
        <f t="shared" si="18"/>
        <v>Flop</v>
      </c>
    </row>
    <row r="1177" spans="1:21" x14ac:dyDescent="0.3">
      <c r="A1177" t="s">
        <v>2943</v>
      </c>
      <c r="B1177">
        <f>IF(Table13[[#This Row],[Release Period2]]="Normal",1,0)</f>
        <v>1</v>
      </c>
      <c r="C1177" t="s">
        <v>15</v>
      </c>
      <c r="D1177">
        <f>IF(Table13[[#This Row],[Whether Remake]]="No",0,1)</f>
        <v>0</v>
      </c>
      <c r="E1177" t="s">
        <v>16</v>
      </c>
      <c r="F1177">
        <f>IF(Table13[[#This Row],[Whether Franchise]]="No",0,1)</f>
        <v>0</v>
      </c>
      <c r="G1177" t="s">
        <v>16</v>
      </c>
      <c r="H1177" t="s">
        <v>118</v>
      </c>
      <c r="I1177">
        <f>IF(Table13[[#This Row],[New Actor2]]="No",0,1)</f>
        <v>0</v>
      </c>
      <c r="J1177" t="s">
        <v>16</v>
      </c>
      <c r="K1177">
        <f>IF(Table13[[#This Row],[New Director2]]="No",0,1)</f>
        <v>1</v>
      </c>
      <c r="L1177" t="s">
        <v>18</v>
      </c>
      <c r="M1177">
        <f>IF(Table13[[#This Row],[New Music Director]]="No",0,1)</f>
        <v>0</v>
      </c>
      <c r="N1177" t="s">
        <v>16</v>
      </c>
      <c r="O1177" t="s">
        <v>2937</v>
      </c>
      <c r="P1177" t="s">
        <v>2944</v>
      </c>
      <c r="Q1177" t="s">
        <v>415</v>
      </c>
      <c r="R1177">
        <v>1200</v>
      </c>
      <c r="S1177" s="2">
        <v>140000000</v>
      </c>
      <c r="T1177" s="2">
        <v>306262500</v>
      </c>
      <c r="U1177" t="str">
        <f t="shared" si="18"/>
        <v>Blockbuster</v>
      </c>
    </row>
    <row r="1178" spans="1:21" x14ac:dyDescent="0.3">
      <c r="A1178" t="s">
        <v>2945</v>
      </c>
      <c r="B1178">
        <f>IF(Table13[[#This Row],[Release Period2]]="Normal",1,0)</f>
        <v>1</v>
      </c>
      <c r="C1178" t="s">
        <v>15</v>
      </c>
      <c r="D1178">
        <f>IF(Table13[[#This Row],[Whether Remake]]="No",0,1)</f>
        <v>0</v>
      </c>
      <c r="E1178" t="s">
        <v>16</v>
      </c>
      <c r="F1178">
        <f>IF(Table13[[#This Row],[Whether Franchise]]="No",0,1)</f>
        <v>0</v>
      </c>
      <c r="G1178" t="s">
        <v>16</v>
      </c>
      <c r="H1178" t="s">
        <v>265</v>
      </c>
      <c r="I1178">
        <f>IF(Table13[[#This Row],[New Actor2]]="No",0,1)</f>
        <v>0</v>
      </c>
      <c r="J1178" t="s">
        <v>16</v>
      </c>
      <c r="K1178">
        <f>IF(Table13[[#This Row],[New Director2]]="No",0,1)</f>
        <v>1</v>
      </c>
      <c r="L1178" t="s">
        <v>18</v>
      </c>
      <c r="M1178">
        <f>IF(Table13[[#This Row],[New Music Director]]="No",0,1)</f>
        <v>0</v>
      </c>
      <c r="N1178" t="s">
        <v>16</v>
      </c>
      <c r="O1178" t="s">
        <v>2937</v>
      </c>
      <c r="P1178" t="s">
        <v>2946</v>
      </c>
      <c r="Q1178" t="s">
        <v>99</v>
      </c>
      <c r="R1178">
        <v>425</v>
      </c>
      <c r="S1178" s="2">
        <v>180000000</v>
      </c>
      <c r="T1178" s="2">
        <v>52500000</v>
      </c>
      <c r="U1178" t="str">
        <f t="shared" si="18"/>
        <v>Flop</v>
      </c>
    </row>
    <row r="1179" spans="1:21" x14ac:dyDescent="0.3">
      <c r="A1179" t="s">
        <v>2947</v>
      </c>
      <c r="B1179">
        <f>IF(Table13[[#This Row],[Release Period2]]="Normal",1,0)</f>
        <v>1</v>
      </c>
      <c r="C1179" t="s">
        <v>15</v>
      </c>
      <c r="D1179">
        <f>IF(Table13[[#This Row],[Whether Remake]]="No",0,1)</f>
        <v>0</v>
      </c>
      <c r="E1179" t="s">
        <v>16</v>
      </c>
      <c r="F1179">
        <f>IF(Table13[[#This Row],[Whether Franchise]]="No",0,1)</f>
        <v>0</v>
      </c>
      <c r="G1179" t="s">
        <v>16</v>
      </c>
      <c r="H1179" t="s">
        <v>42</v>
      </c>
      <c r="I1179">
        <f>IF(Table13[[#This Row],[New Actor2]]="No",0,1)</f>
        <v>0</v>
      </c>
      <c r="J1179" t="s">
        <v>16</v>
      </c>
      <c r="K1179">
        <f>IF(Table13[[#This Row],[New Director2]]="No",0,1)</f>
        <v>0</v>
      </c>
      <c r="L1179" t="s">
        <v>16</v>
      </c>
      <c r="M1179">
        <f>IF(Table13[[#This Row],[New Music Director]]="No",0,1)</f>
        <v>1</v>
      </c>
      <c r="N1179" t="s">
        <v>18</v>
      </c>
      <c r="O1179" t="s">
        <v>2937</v>
      </c>
      <c r="P1179" t="s">
        <v>331</v>
      </c>
      <c r="Q1179" t="s">
        <v>2948</v>
      </c>
      <c r="R1179">
        <v>300</v>
      </c>
      <c r="S1179" s="2">
        <v>70000000</v>
      </c>
      <c r="T1179" s="2">
        <v>427680000</v>
      </c>
      <c r="U1179" t="str">
        <f t="shared" si="18"/>
        <v>Blockbuster</v>
      </c>
    </row>
    <row r="1180" spans="1:21" x14ac:dyDescent="0.3">
      <c r="A1180" t="s">
        <v>2949</v>
      </c>
      <c r="B1180">
        <f>IF(Table13[[#This Row],[Release Period2]]="Normal",1,0)</f>
        <v>1</v>
      </c>
      <c r="C1180" t="s">
        <v>15</v>
      </c>
      <c r="D1180">
        <f>IF(Table13[[#This Row],[Whether Remake]]="No",0,1)</f>
        <v>0</v>
      </c>
      <c r="E1180" t="s">
        <v>16</v>
      </c>
      <c r="F1180">
        <f>IF(Table13[[#This Row],[Whether Franchise]]="No",0,1)</f>
        <v>0</v>
      </c>
      <c r="G1180" t="s">
        <v>16</v>
      </c>
      <c r="H1180" t="s">
        <v>42</v>
      </c>
      <c r="I1180">
        <f>IF(Table13[[#This Row],[New Actor2]]="No",0,1)</f>
        <v>0</v>
      </c>
      <c r="J1180" t="s">
        <v>16</v>
      </c>
      <c r="K1180">
        <f>IF(Table13[[#This Row],[New Director2]]="No",0,1)</f>
        <v>0</v>
      </c>
      <c r="L1180" t="s">
        <v>16</v>
      </c>
      <c r="M1180">
        <f>IF(Table13[[#This Row],[New Music Director]]="No",0,1)</f>
        <v>0</v>
      </c>
      <c r="N1180" t="s">
        <v>16</v>
      </c>
      <c r="O1180" t="s">
        <v>2937</v>
      </c>
      <c r="P1180" t="s">
        <v>981</v>
      </c>
      <c r="Q1180" t="s">
        <v>69</v>
      </c>
      <c r="R1180">
        <v>450</v>
      </c>
      <c r="S1180" s="2">
        <v>95000000</v>
      </c>
      <c r="T1180" s="2">
        <v>207325000</v>
      </c>
      <c r="U1180" t="str">
        <f t="shared" si="18"/>
        <v>Blockbuster</v>
      </c>
    </row>
    <row r="1181" spans="1:21" x14ac:dyDescent="0.3">
      <c r="A1181" t="s">
        <v>2950</v>
      </c>
      <c r="B1181">
        <f>IF(Table13[[#This Row],[Release Period2]]="Normal",1,0)</f>
        <v>0</v>
      </c>
      <c r="C1181" t="s">
        <v>23</v>
      </c>
      <c r="D1181">
        <f>IF(Table13[[#This Row],[Whether Remake]]="No",0,1)</f>
        <v>0</v>
      </c>
      <c r="E1181" t="s">
        <v>16</v>
      </c>
      <c r="F1181">
        <f>IF(Table13[[#This Row],[Whether Franchise]]="No",0,1)</f>
        <v>0</v>
      </c>
      <c r="G1181" t="s">
        <v>16</v>
      </c>
      <c r="H1181" t="s">
        <v>265</v>
      </c>
      <c r="I1181">
        <f>IF(Table13[[#This Row],[New Actor2]]="No",0,1)</f>
        <v>0</v>
      </c>
      <c r="J1181" t="s">
        <v>16</v>
      </c>
      <c r="K1181">
        <f>IF(Table13[[#This Row],[New Director2]]="No",0,1)</f>
        <v>0</v>
      </c>
      <c r="L1181" t="s">
        <v>16</v>
      </c>
      <c r="M1181">
        <f>IF(Table13[[#This Row],[New Music Director]]="No",0,1)</f>
        <v>0</v>
      </c>
      <c r="N1181" t="s">
        <v>16</v>
      </c>
      <c r="O1181" t="s">
        <v>2937</v>
      </c>
      <c r="P1181" t="s">
        <v>2951</v>
      </c>
      <c r="Q1181" t="s">
        <v>133</v>
      </c>
      <c r="R1181">
        <v>600</v>
      </c>
      <c r="S1181" s="2">
        <v>420000000</v>
      </c>
      <c r="T1181" s="2">
        <v>108950000</v>
      </c>
      <c r="U1181" t="str">
        <f t="shared" si="18"/>
        <v>Flop</v>
      </c>
    </row>
    <row r="1182" spans="1:21" x14ac:dyDescent="0.3">
      <c r="A1182" t="s">
        <v>2952</v>
      </c>
      <c r="B1182">
        <f>IF(Table13[[#This Row],[Release Period2]]="Normal",1,0)</f>
        <v>1</v>
      </c>
      <c r="C1182" t="s">
        <v>15</v>
      </c>
      <c r="D1182">
        <f>IF(Table13[[#This Row],[Whether Remake]]="No",0,1)</f>
        <v>0</v>
      </c>
      <c r="E1182" t="s">
        <v>16</v>
      </c>
      <c r="F1182">
        <f>IF(Table13[[#This Row],[Whether Franchise]]="No",0,1)</f>
        <v>0</v>
      </c>
      <c r="G1182" t="s">
        <v>16</v>
      </c>
      <c r="H1182" t="s">
        <v>42</v>
      </c>
      <c r="I1182">
        <f>IF(Table13[[#This Row],[New Actor2]]="No",0,1)</f>
        <v>0</v>
      </c>
      <c r="J1182" t="s">
        <v>16</v>
      </c>
      <c r="K1182">
        <f>IF(Table13[[#This Row],[New Director2]]="No",0,1)</f>
        <v>0</v>
      </c>
      <c r="L1182" t="s">
        <v>16</v>
      </c>
      <c r="M1182">
        <f>IF(Table13[[#This Row],[New Music Director]]="No",0,1)</f>
        <v>0</v>
      </c>
      <c r="N1182" t="s">
        <v>16</v>
      </c>
      <c r="O1182" t="s">
        <v>2937</v>
      </c>
      <c r="P1182" t="s">
        <v>631</v>
      </c>
      <c r="Q1182" t="s">
        <v>99</v>
      </c>
      <c r="R1182">
        <v>475</v>
      </c>
      <c r="S1182" s="2">
        <v>210000000</v>
      </c>
      <c r="T1182" s="2">
        <v>82520000</v>
      </c>
      <c r="U1182" t="str">
        <f t="shared" si="18"/>
        <v>Flop</v>
      </c>
    </row>
    <row r="1183" spans="1:21" x14ac:dyDescent="0.3">
      <c r="A1183" t="s">
        <v>2953</v>
      </c>
      <c r="B1183">
        <f>IF(Table13[[#This Row],[Release Period2]]="Normal",1,0)</f>
        <v>1</v>
      </c>
      <c r="C1183" t="s">
        <v>15</v>
      </c>
      <c r="D1183">
        <f>IF(Table13[[#This Row],[Whether Remake]]="No",0,1)</f>
        <v>0</v>
      </c>
      <c r="E1183" t="s">
        <v>16</v>
      </c>
      <c r="F1183">
        <f>IF(Table13[[#This Row],[Whether Franchise]]="No",0,1)</f>
        <v>0</v>
      </c>
      <c r="G1183" t="s">
        <v>16</v>
      </c>
      <c r="H1183" t="s">
        <v>24</v>
      </c>
      <c r="I1183">
        <f>IF(Table13[[#This Row],[New Actor2]]="No",0,1)</f>
        <v>1</v>
      </c>
      <c r="J1183" t="s">
        <v>18</v>
      </c>
      <c r="K1183">
        <f>IF(Table13[[#This Row],[New Director2]]="No",0,1)</f>
        <v>1</v>
      </c>
      <c r="L1183" t="s">
        <v>18</v>
      </c>
      <c r="M1183">
        <f>IF(Table13[[#This Row],[New Music Director]]="No",0,1)</f>
        <v>1</v>
      </c>
      <c r="N1183" t="s">
        <v>18</v>
      </c>
      <c r="O1183" t="s">
        <v>2954</v>
      </c>
      <c r="P1183" t="s">
        <v>2955</v>
      </c>
      <c r="Q1183" t="s">
        <v>2956</v>
      </c>
      <c r="R1183">
        <v>1</v>
      </c>
      <c r="S1183" s="2">
        <v>1500000</v>
      </c>
      <c r="T1183" s="2">
        <v>155000</v>
      </c>
      <c r="U1183" t="str">
        <f t="shared" si="18"/>
        <v>Flop</v>
      </c>
    </row>
    <row r="1184" spans="1:21" x14ac:dyDescent="0.3">
      <c r="A1184" t="s">
        <v>2957</v>
      </c>
      <c r="B1184">
        <f>IF(Table13[[#This Row],[Release Period2]]="Normal",1,0)</f>
        <v>1</v>
      </c>
      <c r="C1184" t="s">
        <v>15</v>
      </c>
      <c r="D1184">
        <f>IF(Table13[[#This Row],[Whether Remake]]="No",0,1)</f>
        <v>0</v>
      </c>
      <c r="E1184" t="s">
        <v>16</v>
      </c>
      <c r="F1184">
        <f>IF(Table13[[#This Row],[Whether Franchise]]="No",0,1)</f>
        <v>0</v>
      </c>
      <c r="G1184" t="s">
        <v>16</v>
      </c>
      <c r="H1184" t="s">
        <v>24</v>
      </c>
      <c r="I1184">
        <f>IF(Table13[[#This Row],[New Actor2]]="No",0,1)</f>
        <v>0</v>
      </c>
      <c r="J1184" t="s">
        <v>16</v>
      </c>
      <c r="K1184">
        <f>IF(Table13[[#This Row],[New Director2]]="No",0,1)</f>
        <v>1</v>
      </c>
      <c r="L1184" t="s">
        <v>18</v>
      </c>
      <c r="M1184">
        <f>IF(Table13[[#This Row],[New Music Director]]="No",0,1)</f>
        <v>0</v>
      </c>
      <c r="N1184" t="s">
        <v>16</v>
      </c>
      <c r="O1184" t="s">
        <v>2958</v>
      </c>
      <c r="P1184" t="s">
        <v>2959</v>
      </c>
      <c r="Q1184" t="s">
        <v>1212</v>
      </c>
      <c r="R1184">
        <v>45</v>
      </c>
      <c r="S1184" s="2">
        <v>15000000</v>
      </c>
      <c r="T1184" s="2">
        <v>650000</v>
      </c>
      <c r="U1184" t="str">
        <f t="shared" si="18"/>
        <v>Flop</v>
      </c>
    </row>
    <row r="1185" spans="1:21" x14ac:dyDescent="0.3">
      <c r="A1185" t="s">
        <v>2960</v>
      </c>
      <c r="B1185">
        <f>IF(Table13[[#This Row],[Release Period2]]="Normal",1,0)</f>
        <v>0</v>
      </c>
      <c r="C1185" t="s">
        <v>23</v>
      </c>
      <c r="D1185">
        <f>IF(Table13[[#This Row],[Whether Remake]]="No",0,1)</f>
        <v>0</v>
      </c>
      <c r="E1185" t="s">
        <v>16</v>
      </c>
      <c r="F1185">
        <f>IF(Table13[[#This Row],[Whether Franchise]]="No",0,1)</f>
        <v>0</v>
      </c>
      <c r="G1185" t="s">
        <v>16</v>
      </c>
      <c r="H1185" t="s">
        <v>24</v>
      </c>
      <c r="I1185">
        <f>IF(Table13[[#This Row],[New Actor2]]="No",0,1)</f>
        <v>0</v>
      </c>
      <c r="J1185" t="s">
        <v>16</v>
      </c>
      <c r="K1185">
        <f>IF(Table13[[#This Row],[New Director2]]="No",0,1)</f>
        <v>1</v>
      </c>
      <c r="L1185" t="s">
        <v>18</v>
      </c>
      <c r="M1185">
        <f>IF(Table13[[#This Row],[New Music Director]]="No",0,1)</f>
        <v>1</v>
      </c>
      <c r="N1185" t="s">
        <v>18</v>
      </c>
      <c r="O1185" t="s">
        <v>2958</v>
      </c>
      <c r="P1185" t="s">
        <v>2961</v>
      </c>
      <c r="Q1185" t="s">
        <v>2314</v>
      </c>
      <c r="R1185">
        <v>75</v>
      </c>
      <c r="S1185" s="2">
        <v>25000000</v>
      </c>
      <c r="T1185" s="2">
        <v>1200000</v>
      </c>
      <c r="U1185" t="str">
        <f t="shared" si="18"/>
        <v>Flop</v>
      </c>
    </row>
    <row r="1186" spans="1:21" x14ac:dyDescent="0.3">
      <c r="A1186" t="s">
        <v>2962</v>
      </c>
      <c r="B1186">
        <f>IF(Table13[[#This Row],[Release Period2]]="Normal",1,0)</f>
        <v>1</v>
      </c>
      <c r="C1186" t="s">
        <v>15</v>
      </c>
      <c r="D1186">
        <f>IF(Table13[[#This Row],[Whether Remake]]="No",0,1)</f>
        <v>0</v>
      </c>
      <c r="E1186" t="s">
        <v>16</v>
      </c>
      <c r="F1186">
        <f>IF(Table13[[#This Row],[Whether Franchise]]="No",0,1)</f>
        <v>0</v>
      </c>
      <c r="G1186" t="s">
        <v>16</v>
      </c>
      <c r="H1186" t="s">
        <v>24</v>
      </c>
      <c r="I1186">
        <f>IF(Table13[[#This Row],[New Actor2]]="No",0,1)</f>
        <v>0</v>
      </c>
      <c r="J1186" t="s">
        <v>16</v>
      </c>
      <c r="K1186">
        <f>IF(Table13[[#This Row],[New Director2]]="No",0,1)</f>
        <v>0</v>
      </c>
      <c r="L1186" t="s">
        <v>16</v>
      </c>
      <c r="M1186">
        <f>IF(Table13[[#This Row],[New Music Director]]="No",0,1)</f>
        <v>0</v>
      </c>
      <c r="N1186" t="s">
        <v>16</v>
      </c>
      <c r="O1186" t="s">
        <v>2963</v>
      </c>
      <c r="P1186" t="s">
        <v>816</v>
      </c>
      <c r="Q1186" t="s">
        <v>1187</v>
      </c>
      <c r="R1186">
        <v>90</v>
      </c>
      <c r="S1186" s="2">
        <v>27500000</v>
      </c>
      <c r="T1186" s="2">
        <v>2200000</v>
      </c>
      <c r="U1186" t="str">
        <f t="shared" si="18"/>
        <v>Flop</v>
      </c>
    </row>
    <row r="1187" spans="1:21" x14ac:dyDescent="0.3">
      <c r="A1187" t="s">
        <v>2964</v>
      </c>
      <c r="B1187">
        <f>IF(Table13[[#This Row],[Release Period2]]="Normal",1,0)</f>
        <v>1</v>
      </c>
      <c r="C1187" t="s">
        <v>15</v>
      </c>
      <c r="D1187">
        <f>IF(Table13[[#This Row],[Whether Remake]]="No",0,1)</f>
        <v>0</v>
      </c>
      <c r="E1187" t="s">
        <v>16</v>
      </c>
      <c r="F1187">
        <f>IF(Table13[[#This Row],[Whether Franchise]]="No",0,1)</f>
        <v>0</v>
      </c>
      <c r="G1187" t="s">
        <v>16</v>
      </c>
      <c r="H1187" t="s">
        <v>24</v>
      </c>
      <c r="I1187">
        <f>IF(Table13[[#This Row],[New Actor2]]="No",0,1)</f>
        <v>1</v>
      </c>
      <c r="J1187" t="s">
        <v>18</v>
      </c>
      <c r="K1187">
        <f>IF(Table13[[#This Row],[New Director2]]="No",0,1)</f>
        <v>1</v>
      </c>
      <c r="L1187" t="s">
        <v>18</v>
      </c>
      <c r="M1187">
        <f>IF(Table13[[#This Row],[New Music Director]]="No",0,1)</f>
        <v>0</v>
      </c>
      <c r="N1187" t="s">
        <v>16</v>
      </c>
      <c r="O1187" t="s">
        <v>2965</v>
      </c>
      <c r="P1187" t="s">
        <v>2966</v>
      </c>
      <c r="Q1187" t="s">
        <v>133</v>
      </c>
      <c r="R1187">
        <v>375</v>
      </c>
      <c r="S1187" s="2">
        <v>60000000</v>
      </c>
      <c r="T1187" s="2">
        <v>57500000</v>
      </c>
      <c r="U1187" t="str">
        <f t="shared" si="18"/>
        <v>Average</v>
      </c>
    </row>
    <row r="1188" spans="1:21" x14ac:dyDescent="0.3">
      <c r="A1188" t="s">
        <v>2967</v>
      </c>
      <c r="B1188">
        <f>IF(Table13[[#This Row],[Release Period2]]="Normal",1,0)</f>
        <v>1</v>
      </c>
      <c r="C1188" t="s">
        <v>15</v>
      </c>
      <c r="D1188">
        <f>IF(Table13[[#This Row],[Whether Remake]]="No",0,1)</f>
        <v>0</v>
      </c>
      <c r="E1188" t="s">
        <v>16</v>
      </c>
      <c r="F1188">
        <f>IF(Table13[[#This Row],[Whether Franchise]]="No",0,1)</f>
        <v>0</v>
      </c>
      <c r="G1188" t="s">
        <v>16</v>
      </c>
      <c r="H1188" t="s">
        <v>29</v>
      </c>
      <c r="I1188">
        <f>IF(Table13[[#This Row],[New Actor2]]="No",0,1)</f>
        <v>1</v>
      </c>
      <c r="J1188" t="s">
        <v>18</v>
      </c>
      <c r="K1188">
        <f>IF(Table13[[#This Row],[New Director2]]="No",0,1)</f>
        <v>1</v>
      </c>
      <c r="L1188" t="s">
        <v>18</v>
      </c>
      <c r="M1188">
        <f>IF(Table13[[#This Row],[New Music Director]]="No",0,1)</f>
        <v>1</v>
      </c>
      <c r="N1188" t="s">
        <v>18</v>
      </c>
      <c r="O1188" t="s">
        <v>2968</v>
      </c>
      <c r="P1188" t="s">
        <v>2969</v>
      </c>
      <c r="Q1188" t="s">
        <v>2970</v>
      </c>
      <c r="R1188">
        <v>85</v>
      </c>
      <c r="S1188" s="2">
        <v>5000000</v>
      </c>
      <c r="T1188" s="2">
        <v>350000</v>
      </c>
      <c r="U1188" t="str">
        <f t="shared" si="18"/>
        <v>Flop</v>
      </c>
    </row>
    <row r="1189" spans="1:21" x14ac:dyDescent="0.3">
      <c r="A1189" t="s">
        <v>2971</v>
      </c>
      <c r="B1189">
        <f>IF(Table13[[#This Row],[Release Period2]]="Normal",1,0)</f>
        <v>1</v>
      </c>
      <c r="C1189" t="s">
        <v>15</v>
      </c>
      <c r="D1189">
        <f>IF(Table13[[#This Row],[Whether Remake]]="No",0,1)</f>
        <v>0</v>
      </c>
      <c r="E1189" t="s">
        <v>16</v>
      </c>
      <c r="F1189">
        <f>IF(Table13[[#This Row],[Whether Franchise]]="No",0,1)</f>
        <v>0</v>
      </c>
      <c r="G1189" t="s">
        <v>16</v>
      </c>
      <c r="H1189" t="s">
        <v>24</v>
      </c>
      <c r="I1189">
        <f>IF(Table13[[#This Row],[New Actor2]]="No",0,1)</f>
        <v>0</v>
      </c>
      <c r="J1189" t="s">
        <v>16</v>
      </c>
      <c r="K1189">
        <f>IF(Table13[[#This Row],[New Director2]]="No",0,1)</f>
        <v>0</v>
      </c>
      <c r="L1189" t="s">
        <v>16</v>
      </c>
      <c r="M1189">
        <f>IF(Table13[[#This Row],[New Music Director]]="No",0,1)</f>
        <v>0</v>
      </c>
      <c r="N1189" t="s">
        <v>16</v>
      </c>
      <c r="O1189" t="s">
        <v>2972</v>
      </c>
      <c r="P1189" t="s">
        <v>716</v>
      </c>
      <c r="Q1189" t="s">
        <v>476</v>
      </c>
      <c r="R1189">
        <v>100</v>
      </c>
      <c r="S1189" s="2">
        <v>32500000</v>
      </c>
      <c r="T1189" s="2">
        <v>2600000</v>
      </c>
      <c r="U1189" t="str">
        <f t="shared" si="18"/>
        <v>Flop</v>
      </c>
    </row>
    <row r="1190" spans="1:21" x14ac:dyDescent="0.3">
      <c r="A1190" t="s">
        <v>2973</v>
      </c>
      <c r="B1190">
        <f>IF(Table13[[#This Row],[Release Period2]]="Normal",1,0)</f>
        <v>0</v>
      </c>
      <c r="C1190" t="s">
        <v>23</v>
      </c>
      <c r="D1190">
        <f>IF(Table13[[#This Row],[Whether Remake]]="No",0,1)</f>
        <v>0</v>
      </c>
      <c r="E1190" t="s">
        <v>16</v>
      </c>
      <c r="F1190">
        <f>IF(Table13[[#This Row],[Whether Franchise]]="No",0,1)</f>
        <v>0</v>
      </c>
      <c r="G1190" t="s">
        <v>16</v>
      </c>
      <c r="H1190" t="s">
        <v>118</v>
      </c>
      <c r="I1190">
        <f>IF(Table13[[#This Row],[New Actor2]]="No",0,1)</f>
        <v>1</v>
      </c>
      <c r="J1190" t="s">
        <v>18</v>
      </c>
      <c r="K1190">
        <f>IF(Table13[[#This Row],[New Director2]]="No",0,1)</f>
        <v>0</v>
      </c>
      <c r="L1190" t="s">
        <v>16</v>
      </c>
      <c r="M1190">
        <f>IF(Table13[[#This Row],[New Music Director]]="No",0,1)</f>
        <v>1</v>
      </c>
      <c r="N1190" t="s">
        <v>18</v>
      </c>
      <c r="O1190" t="s">
        <v>2974</v>
      </c>
      <c r="P1190" t="s">
        <v>2261</v>
      </c>
      <c r="Q1190" t="s">
        <v>2107</v>
      </c>
      <c r="R1190">
        <v>30</v>
      </c>
      <c r="S1190" s="2">
        <v>10000000</v>
      </c>
      <c r="T1190" s="2">
        <v>5900000</v>
      </c>
      <c r="U1190" t="str">
        <f t="shared" si="18"/>
        <v>Flop</v>
      </c>
    </row>
    <row r="1191" spans="1:21" x14ac:dyDescent="0.3">
      <c r="A1191" t="s">
        <v>2975</v>
      </c>
      <c r="B1191">
        <f>IF(Table13[[#This Row],[Release Period2]]="Normal",1,0)</f>
        <v>0</v>
      </c>
      <c r="C1191" t="s">
        <v>23</v>
      </c>
      <c r="D1191">
        <f>IF(Table13[[#This Row],[Whether Remake]]="No",0,1)</f>
        <v>0</v>
      </c>
      <c r="E1191" t="s">
        <v>16</v>
      </c>
      <c r="F1191">
        <f>IF(Table13[[#This Row],[Whether Franchise]]="No",0,1)</f>
        <v>0</v>
      </c>
      <c r="G1191" t="s">
        <v>16</v>
      </c>
      <c r="H1191" t="s">
        <v>24</v>
      </c>
      <c r="I1191">
        <f>IF(Table13[[#This Row],[New Actor2]]="No",0,1)</f>
        <v>1</v>
      </c>
      <c r="J1191" t="s">
        <v>18</v>
      </c>
      <c r="K1191">
        <f>IF(Table13[[#This Row],[New Director2]]="No",0,1)</f>
        <v>1</v>
      </c>
      <c r="L1191" t="s">
        <v>18</v>
      </c>
      <c r="M1191">
        <f>IF(Table13[[#This Row],[New Music Director]]="No",0,1)</f>
        <v>1</v>
      </c>
      <c r="N1191" t="s">
        <v>18</v>
      </c>
      <c r="O1191" t="s">
        <v>2976</v>
      </c>
      <c r="P1191" t="s">
        <v>2977</v>
      </c>
      <c r="Q1191" t="s">
        <v>2978</v>
      </c>
      <c r="R1191">
        <v>2</v>
      </c>
      <c r="S1191" s="2">
        <v>3500000</v>
      </c>
      <c r="T1191" s="2">
        <v>600000</v>
      </c>
      <c r="U1191" t="str">
        <f t="shared" si="18"/>
        <v>Flop</v>
      </c>
    </row>
    <row r="1192" spans="1:21" x14ac:dyDescent="0.3">
      <c r="A1192" t="s">
        <v>2979</v>
      </c>
      <c r="B1192">
        <f>IF(Table13[[#This Row],[Release Period2]]="Normal",1,0)</f>
        <v>1</v>
      </c>
      <c r="C1192" t="s">
        <v>15</v>
      </c>
      <c r="D1192">
        <f>IF(Table13[[#This Row],[Whether Remake]]="No",0,1)</f>
        <v>0</v>
      </c>
      <c r="E1192" t="s">
        <v>16</v>
      </c>
      <c r="F1192">
        <f>IF(Table13[[#This Row],[Whether Franchise]]="No",0,1)</f>
        <v>0</v>
      </c>
      <c r="G1192" t="s">
        <v>16</v>
      </c>
      <c r="H1192" t="s">
        <v>24</v>
      </c>
      <c r="I1192">
        <f>IF(Table13[[#This Row],[New Actor2]]="No",0,1)</f>
        <v>0</v>
      </c>
      <c r="J1192" t="s">
        <v>16</v>
      </c>
      <c r="K1192">
        <f>IF(Table13[[#This Row],[New Director2]]="No",0,1)</f>
        <v>0</v>
      </c>
      <c r="L1192" t="s">
        <v>16</v>
      </c>
      <c r="M1192">
        <f>IF(Table13[[#This Row],[New Music Director]]="No",0,1)</f>
        <v>0</v>
      </c>
      <c r="N1192" t="s">
        <v>16</v>
      </c>
      <c r="O1192" t="s">
        <v>2980</v>
      </c>
      <c r="P1192" t="s">
        <v>116</v>
      </c>
      <c r="Q1192" t="s">
        <v>457</v>
      </c>
      <c r="R1192">
        <v>350</v>
      </c>
      <c r="S1192" s="2">
        <v>65000000</v>
      </c>
      <c r="T1192" s="2">
        <v>83400000</v>
      </c>
      <c r="U1192" t="str">
        <f t="shared" si="18"/>
        <v>Hit</v>
      </c>
    </row>
    <row r="1193" spans="1:21" x14ac:dyDescent="0.3">
      <c r="A1193" t="s">
        <v>2981</v>
      </c>
      <c r="B1193">
        <f>IF(Table13[[#This Row],[Release Period2]]="Normal",1,0)</f>
        <v>1</v>
      </c>
      <c r="C1193" t="s">
        <v>15</v>
      </c>
      <c r="D1193">
        <f>IF(Table13[[#This Row],[Whether Remake]]="No",0,1)</f>
        <v>0</v>
      </c>
      <c r="E1193" t="s">
        <v>16</v>
      </c>
      <c r="F1193">
        <f>IF(Table13[[#This Row],[Whether Franchise]]="No",0,1)</f>
        <v>0</v>
      </c>
      <c r="G1193" t="s">
        <v>16</v>
      </c>
      <c r="H1193" t="s">
        <v>24</v>
      </c>
      <c r="I1193">
        <f>IF(Table13[[#This Row],[New Actor2]]="No",0,1)</f>
        <v>0</v>
      </c>
      <c r="J1193" t="s">
        <v>16</v>
      </c>
      <c r="K1193">
        <f>IF(Table13[[#This Row],[New Director2]]="No",0,1)</f>
        <v>1</v>
      </c>
      <c r="L1193" t="s">
        <v>18</v>
      </c>
      <c r="M1193">
        <f>IF(Table13[[#This Row],[New Music Director]]="No",0,1)</f>
        <v>0</v>
      </c>
      <c r="N1193" t="s">
        <v>16</v>
      </c>
      <c r="O1193" t="s">
        <v>2980</v>
      </c>
      <c r="P1193" t="s">
        <v>2730</v>
      </c>
      <c r="Q1193" t="s">
        <v>36</v>
      </c>
      <c r="R1193">
        <v>225</v>
      </c>
      <c r="S1193" s="2">
        <v>45000000</v>
      </c>
      <c r="T1193" s="2">
        <v>42805000</v>
      </c>
      <c r="U1193" t="str">
        <f t="shared" si="18"/>
        <v>Average</v>
      </c>
    </row>
    <row r="1194" spans="1:21" x14ac:dyDescent="0.3">
      <c r="A1194" t="s">
        <v>2982</v>
      </c>
      <c r="B1194">
        <f>IF(Table13[[#This Row],[Release Period2]]="Normal",1,0)</f>
        <v>1</v>
      </c>
      <c r="C1194" t="s">
        <v>15</v>
      </c>
      <c r="D1194">
        <f>IF(Table13[[#This Row],[Whether Remake]]="No",0,1)</f>
        <v>0</v>
      </c>
      <c r="E1194" t="s">
        <v>16</v>
      </c>
      <c r="F1194">
        <f>IF(Table13[[#This Row],[Whether Franchise]]="No",0,1)</f>
        <v>0</v>
      </c>
      <c r="G1194" t="s">
        <v>16</v>
      </c>
      <c r="H1194" t="s">
        <v>24</v>
      </c>
      <c r="I1194">
        <f>IF(Table13[[#This Row],[New Actor2]]="No",0,1)</f>
        <v>0</v>
      </c>
      <c r="J1194" t="s">
        <v>16</v>
      </c>
      <c r="K1194">
        <f>IF(Table13[[#This Row],[New Director2]]="No",0,1)</f>
        <v>0</v>
      </c>
      <c r="L1194" t="s">
        <v>16</v>
      </c>
      <c r="M1194">
        <f>IF(Table13[[#This Row],[New Music Director]]="No",0,1)</f>
        <v>0</v>
      </c>
      <c r="N1194" t="s">
        <v>16</v>
      </c>
      <c r="O1194" t="s">
        <v>2983</v>
      </c>
      <c r="P1194" t="s">
        <v>2984</v>
      </c>
      <c r="Q1194" t="s">
        <v>2985</v>
      </c>
      <c r="R1194">
        <v>35</v>
      </c>
      <c r="S1194" s="2">
        <v>20000000</v>
      </c>
      <c r="T1194" s="2">
        <v>1275000</v>
      </c>
      <c r="U1194" t="str">
        <f t="shared" si="18"/>
        <v>Flop</v>
      </c>
    </row>
    <row r="1195" spans="1:21" x14ac:dyDescent="0.3">
      <c r="A1195" t="s">
        <v>2986</v>
      </c>
      <c r="B1195">
        <f>IF(Table13[[#This Row],[Release Period2]]="Normal",1,0)</f>
        <v>1</v>
      </c>
      <c r="C1195" t="s">
        <v>15</v>
      </c>
      <c r="D1195">
        <f>IF(Table13[[#This Row],[Whether Remake]]="No",0,1)</f>
        <v>0</v>
      </c>
      <c r="E1195" t="s">
        <v>16</v>
      </c>
      <c r="F1195">
        <f>IF(Table13[[#This Row],[Whether Franchise]]="No",0,1)</f>
        <v>0</v>
      </c>
      <c r="G1195" t="s">
        <v>16</v>
      </c>
      <c r="H1195" t="s">
        <v>64</v>
      </c>
      <c r="I1195">
        <f>IF(Table13[[#This Row],[New Actor2]]="No",0,1)</f>
        <v>0</v>
      </c>
      <c r="J1195" t="s">
        <v>16</v>
      </c>
      <c r="K1195">
        <f>IF(Table13[[#This Row],[New Director2]]="No",0,1)</f>
        <v>1</v>
      </c>
      <c r="L1195" t="s">
        <v>18</v>
      </c>
      <c r="M1195">
        <f>IF(Table13[[#This Row],[New Music Director]]="No",0,1)</f>
        <v>1</v>
      </c>
      <c r="N1195" t="s">
        <v>18</v>
      </c>
      <c r="O1195" t="s">
        <v>2987</v>
      </c>
      <c r="P1195" t="s">
        <v>2988</v>
      </c>
      <c r="Q1195" t="s">
        <v>2988</v>
      </c>
      <c r="R1195">
        <v>200</v>
      </c>
      <c r="S1195" s="2">
        <v>20000000</v>
      </c>
      <c r="T1195" s="2">
        <v>7000000</v>
      </c>
      <c r="U1195" t="str">
        <f t="shared" si="18"/>
        <v>Flop</v>
      </c>
    </row>
    <row r="1196" spans="1:21" x14ac:dyDescent="0.3">
      <c r="A1196" t="s">
        <v>2989</v>
      </c>
      <c r="B1196">
        <f>IF(Table13[[#This Row],[Release Period2]]="Normal",1,0)</f>
        <v>1</v>
      </c>
      <c r="C1196" t="s">
        <v>15</v>
      </c>
      <c r="D1196">
        <f>IF(Table13[[#This Row],[Whether Remake]]="No",0,1)</f>
        <v>0</v>
      </c>
      <c r="E1196" t="s">
        <v>16</v>
      </c>
      <c r="F1196">
        <f>IF(Table13[[#This Row],[Whether Franchise]]="No",0,1)</f>
        <v>0</v>
      </c>
      <c r="G1196" t="s">
        <v>16</v>
      </c>
      <c r="H1196" t="s">
        <v>64</v>
      </c>
      <c r="I1196">
        <f>IF(Table13[[#This Row],[New Actor2]]="No",0,1)</f>
        <v>1</v>
      </c>
      <c r="J1196" t="s">
        <v>18</v>
      </c>
      <c r="K1196">
        <f>IF(Table13[[#This Row],[New Director2]]="No",0,1)</f>
        <v>0</v>
      </c>
      <c r="L1196" t="s">
        <v>16</v>
      </c>
      <c r="M1196">
        <f>IF(Table13[[#This Row],[New Music Director]]="No",0,1)</f>
        <v>1</v>
      </c>
      <c r="N1196" t="s">
        <v>18</v>
      </c>
      <c r="O1196" t="s">
        <v>2987</v>
      </c>
      <c r="P1196" t="s">
        <v>275</v>
      </c>
      <c r="Q1196" t="s">
        <v>160</v>
      </c>
      <c r="R1196">
        <v>90</v>
      </c>
      <c r="S1196" s="2">
        <v>45000000</v>
      </c>
      <c r="T1196" s="2">
        <v>12600000</v>
      </c>
      <c r="U1196" t="str">
        <f t="shared" si="18"/>
        <v>Flop</v>
      </c>
    </row>
    <row r="1197" spans="1:21" x14ac:dyDescent="0.3">
      <c r="A1197" t="s">
        <v>2990</v>
      </c>
      <c r="B1197">
        <f>IF(Table13[[#This Row],[Release Period2]]="Normal",1,0)</f>
        <v>1</v>
      </c>
      <c r="C1197" t="s">
        <v>15</v>
      </c>
      <c r="D1197">
        <f>IF(Table13[[#This Row],[Whether Remake]]="No",0,1)</f>
        <v>0</v>
      </c>
      <c r="E1197" t="s">
        <v>16</v>
      </c>
      <c r="F1197">
        <f>IF(Table13[[#This Row],[Whether Franchise]]="No",0,1)</f>
        <v>0</v>
      </c>
      <c r="G1197" t="s">
        <v>16</v>
      </c>
      <c r="H1197" t="s">
        <v>64</v>
      </c>
      <c r="I1197">
        <f>IF(Table13[[#This Row],[New Actor2]]="No",0,1)</f>
        <v>0</v>
      </c>
      <c r="J1197" t="s">
        <v>16</v>
      </c>
      <c r="K1197">
        <f>IF(Table13[[#This Row],[New Director2]]="No",0,1)</f>
        <v>0</v>
      </c>
      <c r="L1197" t="s">
        <v>16</v>
      </c>
      <c r="M1197">
        <f>IF(Table13[[#This Row],[New Music Director]]="No",0,1)</f>
        <v>1</v>
      </c>
      <c r="N1197" t="s">
        <v>18</v>
      </c>
      <c r="O1197" t="s">
        <v>2987</v>
      </c>
      <c r="P1197" t="s">
        <v>494</v>
      </c>
      <c r="Q1197" t="s">
        <v>415</v>
      </c>
      <c r="R1197">
        <v>300</v>
      </c>
      <c r="S1197" s="2">
        <v>80000000</v>
      </c>
      <c r="T1197" s="2">
        <v>26900000</v>
      </c>
      <c r="U1197" t="str">
        <f t="shared" si="18"/>
        <v>Flop</v>
      </c>
    </row>
    <row r="1198" spans="1:21" x14ac:dyDescent="0.3">
      <c r="A1198" t="s">
        <v>2991</v>
      </c>
      <c r="B1198">
        <f>IF(Table13[[#This Row],[Release Period2]]="Normal",1,0)</f>
        <v>1</v>
      </c>
      <c r="C1198" t="s">
        <v>15</v>
      </c>
      <c r="D1198">
        <f>IF(Table13[[#This Row],[Whether Remake]]="No",0,1)</f>
        <v>0</v>
      </c>
      <c r="E1198" t="s">
        <v>16</v>
      </c>
      <c r="F1198">
        <f>IF(Table13[[#This Row],[Whether Franchise]]="No",0,1)</f>
        <v>0</v>
      </c>
      <c r="G1198" t="s">
        <v>16</v>
      </c>
      <c r="H1198" t="s">
        <v>24</v>
      </c>
      <c r="I1198">
        <f>IF(Table13[[#This Row],[New Actor2]]="No",0,1)</f>
        <v>0</v>
      </c>
      <c r="J1198" t="s">
        <v>16</v>
      </c>
      <c r="K1198">
        <f>IF(Table13[[#This Row],[New Director2]]="No",0,1)</f>
        <v>1</v>
      </c>
      <c r="L1198" t="s">
        <v>18</v>
      </c>
      <c r="M1198">
        <f>IF(Table13[[#This Row],[New Music Director]]="No",0,1)</f>
        <v>1</v>
      </c>
      <c r="N1198" t="s">
        <v>18</v>
      </c>
      <c r="O1198" t="s">
        <v>2523</v>
      </c>
      <c r="P1198" t="s">
        <v>2992</v>
      </c>
      <c r="Q1198" t="s">
        <v>2993</v>
      </c>
      <c r="R1198">
        <v>700</v>
      </c>
      <c r="S1198" s="2">
        <v>200000000</v>
      </c>
      <c r="T1198" s="2">
        <v>149500000</v>
      </c>
      <c r="U1198" t="str">
        <f t="shared" si="18"/>
        <v>Flop</v>
      </c>
    </row>
    <row r="1199" spans="1:21" x14ac:dyDescent="0.3">
      <c r="A1199" t="s">
        <v>2994</v>
      </c>
      <c r="B1199">
        <f>IF(Table13[[#This Row],[Release Period2]]="Normal",1,0)</f>
        <v>1</v>
      </c>
      <c r="C1199" t="s">
        <v>15</v>
      </c>
      <c r="D1199">
        <f>IF(Table13[[#This Row],[Whether Remake]]="No",0,1)</f>
        <v>0</v>
      </c>
      <c r="E1199" t="s">
        <v>16</v>
      </c>
      <c r="F1199">
        <f>IF(Table13[[#This Row],[Whether Franchise]]="No",0,1)</f>
        <v>0</v>
      </c>
      <c r="G1199" t="s">
        <v>16</v>
      </c>
      <c r="H1199" t="s">
        <v>64</v>
      </c>
      <c r="I1199">
        <f>IF(Table13[[#This Row],[New Actor2]]="No",0,1)</f>
        <v>1</v>
      </c>
      <c r="J1199" t="s">
        <v>18</v>
      </c>
      <c r="K1199">
        <f>IF(Table13[[#This Row],[New Director2]]="No",0,1)</f>
        <v>0</v>
      </c>
      <c r="L1199" t="s">
        <v>16</v>
      </c>
      <c r="M1199">
        <f>IF(Table13[[#This Row],[New Music Director]]="No",0,1)</f>
        <v>1</v>
      </c>
      <c r="N1199" t="s">
        <v>18</v>
      </c>
      <c r="O1199" t="s">
        <v>2995</v>
      </c>
      <c r="P1199" t="s">
        <v>2996</v>
      </c>
      <c r="Q1199" t="s">
        <v>792</v>
      </c>
      <c r="R1199">
        <v>30</v>
      </c>
      <c r="S1199" s="2">
        <v>27500000</v>
      </c>
      <c r="T1199" s="2">
        <v>2900000</v>
      </c>
      <c r="U1199" t="str">
        <f t="shared" si="18"/>
        <v>Flop</v>
      </c>
    </row>
    <row r="1200" spans="1:21" x14ac:dyDescent="0.3">
      <c r="A1200" t="s">
        <v>2997</v>
      </c>
      <c r="B1200">
        <f>IF(Table13[[#This Row],[Release Period2]]="Normal",1,0)</f>
        <v>0</v>
      </c>
      <c r="C1200" t="s">
        <v>23</v>
      </c>
      <c r="D1200">
        <f>IF(Table13[[#This Row],[Whether Remake]]="No",0,1)</f>
        <v>0</v>
      </c>
      <c r="E1200" t="s">
        <v>16</v>
      </c>
      <c r="F1200">
        <f>IF(Table13[[#This Row],[Whether Franchise]]="No",0,1)</f>
        <v>0</v>
      </c>
      <c r="G1200" t="s">
        <v>16</v>
      </c>
      <c r="H1200" t="s">
        <v>55</v>
      </c>
      <c r="I1200">
        <f>IF(Table13[[#This Row],[New Actor2]]="No",0,1)</f>
        <v>0</v>
      </c>
      <c r="J1200" t="s">
        <v>16</v>
      </c>
      <c r="K1200">
        <f>IF(Table13[[#This Row],[New Director2]]="No",0,1)</f>
        <v>0</v>
      </c>
      <c r="L1200" t="s">
        <v>16</v>
      </c>
      <c r="M1200">
        <f>IF(Table13[[#This Row],[New Music Director]]="No",0,1)</f>
        <v>0</v>
      </c>
      <c r="N1200" t="s">
        <v>16</v>
      </c>
      <c r="O1200" t="s">
        <v>2998</v>
      </c>
      <c r="P1200" t="s">
        <v>1806</v>
      </c>
      <c r="Q1200" t="s">
        <v>369</v>
      </c>
      <c r="R1200">
        <v>950</v>
      </c>
      <c r="S1200" s="2">
        <v>180000000</v>
      </c>
      <c r="T1200" s="2">
        <v>25800000</v>
      </c>
      <c r="U1200" t="str">
        <f t="shared" si="18"/>
        <v>Flop</v>
      </c>
    </row>
    <row r="1201" spans="1:21" x14ac:dyDescent="0.3">
      <c r="A1201" t="s">
        <v>2999</v>
      </c>
      <c r="B1201">
        <f>IF(Table13[[#This Row],[Release Period2]]="Normal",1,0)</f>
        <v>1</v>
      </c>
      <c r="C1201" t="s">
        <v>15</v>
      </c>
      <c r="D1201">
        <f>IF(Table13[[#This Row],[Whether Remake]]="No",0,1)</f>
        <v>0</v>
      </c>
      <c r="E1201" t="s">
        <v>16</v>
      </c>
      <c r="F1201">
        <f>IF(Table13[[#This Row],[Whether Franchise]]="No",0,1)</f>
        <v>0</v>
      </c>
      <c r="G1201" t="s">
        <v>16</v>
      </c>
      <c r="H1201" t="s">
        <v>29</v>
      </c>
      <c r="I1201">
        <f>IF(Table13[[#This Row],[New Actor2]]="No",0,1)</f>
        <v>0</v>
      </c>
      <c r="J1201" t="s">
        <v>16</v>
      </c>
      <c r="K1201">
        <f>IF(Table13[[#This Row],[New Director2]]="No",0,1)</f>
        <v>0</v>
      </c>
      <c r="L1201" t="s">
        <v>16</v>
      </c>
      <c r="M1201">
        <f>IF(Table13[[#This Row],[New Music Director]]="No",0,1)</f>
        <v>1</v>
      </c>
      <c r="N1201" t="s">
        <v>18</v>
      </c>
      <c r="O1201" t="s">
        <v>2998</v>
      </c>
      <c r="P1201" t="s">
        <v>3000</v>
      </c>
      <c r="Q1201" t="s">
        <v>3001</v>
      </c>
      <c r="R1201">
        <v>1200</v>
      </c>
      <c r="S1201" s="2">
        <v>270000000</v>
      </c>
      <c r="T1201" s="2">
        <v>59200000</v>
      </c>
      <c r="U1201" t="str">
        <f t="shared" si="18"/>
        <v>Flop</v>
      </c>
    </row>
    <row r="1202" spans="1:21" x14ac:dyDescent="0.3">
      <c r="A1202" t="s">
        <v>3002</v>
      </c>
      <c r="B1202">
        <f>IF(Table13[[#This Row],[Release Period2]]="Normal",1,0)</f>
        <v>1</v>
      </c>
      <c r="C1202" t="s">
        <v>15</v>
      </c>
      <c r="D1202">
        <f>IF(Table13[[#This Row],[Whether Remake]]="No",0,1)</f>
        <v>0</v>
      </c>
      <c r="E1202" t="s">
        <v>16</v>
      </c>
      <c r="F1202">
        <f>IF(Table13[[#This Row],[Whether Franchise]]="No",0,1)</f>
        <v>0</v>
      </c>
      <c r="G1202" t="s">
        <v>16</v>
      </c>
      <c r="H1202" t="s">
        <v>55</v>
      </c>
      <c r="I1202">
        <f>IF(Table13[[#This Row],[New Actor2]]="No",0,1)</f>
        <v>1</v>
      </c>
      <c r="J1202" t="s">
        <v>18</v>
      </c>
      <c r="K1202">
        <f>IF(Table13[[#This Row],[New Director2]]="No",0,1)</f>
        <v>1</v>
      </c>
      <c r="L1202" t="s">
        <v>18</v>
      </c>
      <c r="M1202">
        <f>IF(Table13[[#This Row],[New Music Director]]="No",0,1)</f>
        <v>0</v>
      </c>
      <c r="N1202" t="s">
        <v>16</v>
      </c>
      <c r="O1202" t="s">
        <v>2998</v>
      </c>
      <c r="P1202" t="s">
        <v>3003</v>
      </c>
      <c r="Q1202" t="s">
        <v>222</v>
      </c>
      <c r="R1202">
        <v>675</v>
      </c>
      <c r="S1202" s="2">
        <v>330000000</v>
      </c>
      <c r="T1202" s="2">
        <v>26300000</v>
      </c>
      <c r="U1202" t="str">
        <f t="shared" si="18"/>
        <v>Flop</v>
      </c>
    </row>
    <row r="1203" spans="1:21" x14ac:dyDescent="0.3">
      <c r="A1203" t="s">
        <v>3004</v>
      </c>
      <c r="B1203">
        <f>IF(Table13[[#This Row],[Release Period2]]="Normal",1,0)</f>
        <v>1</v>
      </c>
      <c r="C1203" t="s">
        <v>15</v>
      </c>
      <c r="D1203">
        <f>IF(Table13[[#This Row],[Whether Remake]]="No",0,1)</f>
        <v>0</v>
      </c>
      <c r="E1203" t="s">
        <v>16</v>
      </c>
      <c r="F1203">
        <f>IF(Table13[[#This Row],[Whether Franchise]]="No",0,1)</f>
        <v>0</v>
      </c>
      <c r="G1203" t="s">
        <v>16</v>
      </c>
      <c r="H1203" t="s">
        <v>24</v>
      </c>
      <c r="I1203">
        <f>IF(Table13[[#This Row],[New Actor2]]="No",0,1)</f>
        <v>0</v>
      </c>
      <c r="J1203" t="s">
        <v>16</v>
      </c>
      <c r="K1203">
        <f>IF(Table13[[#This Row],[New Director2]]="No",0,1)</f>
        <v>0</v>
      </c>
      <c r="L1203" t="s">
        <v>16</v>
      </c>
      <c r="M1203">
        <f>IF(Table13[[#This Row],[New Music Director]]="No",0,1)</f>
        <v>0</v>
      </c>
      <c r="N1203" t="s">
        <v>16</v>
      </c>
      <c r="O1203" t="s">
        <v>3005</v>
      </c>
      <c r="P1203" t="s">
        <v>3005</v>
      </c>
      <c r="Q1203" t="s">
        <v>1105</v>
      </c>
      <c r="R1203">
        <v>1</v>
      </c>
      <c r="S1203" s="2">
        <v>15000000</v>
      </c>
      <c r="T1203" s="2">
        <v>250000</v>
      </c>
      <c r="U1203" t="str">
        <f t="shared" si="18"/>
        <v>Flop</v>
      </c>
    </row>
    <row r="1204" spans="1:21" x14ac:dyDescent="0.3">
      <c r="A1204" t="s">
        <v>3006</v>
      </c>
      <c r="B1204">
        <f>IF(Table13[[#This Row],[Release Period2]]="Normal",1,0)</f>
        <v>0</v>
      </c>
      <c r="C1204" t="s">
        <v>23</v>
      </c>
      <c r="D1204">
        <f>IF(Table13[[#This Row],[Whether Remake]]="No",0,1)</f>
        <v>0</v>
      </c>
      <c r="E1204" t="s">
        <v>16</v>
      </c>
      <c r="F1204">
        <f>IF(Table13[[#This Row],[Whether Franchise]]="No",0,1)</f>
        <v>0</v>
      </c>
      <c r="G1204" t="s">
        <v>16</v>
      </c>
      <c r="H1204" t="s">
        <v>24</v>
      </c>
      <c r="I1204">
        <f>IF(Table13[[#This Row],[New Actor2]]="No",0,1)</f>
        <v>0</v>
      </c>
      <c r="J1204" t="s">
        <v>16</v>
      </c>
      <c r="K1204">
        <f>IF(Table13[[#This Row],[New Director2]]="No",0,1)</f>
        <v>1</v>
      </c>
      <c r="L1204" t="s">
        <v>18</v>
      </c>
      <c r="M1204">
        <f>IF(Table13[[#This Row],[New Music Director]]="No",0,1)</f>
        <v>0</v>
      </c>
      <c r="N1204" t="s">
        <v>16</v>
      </c>
      <c r="O1204" t="s">
        <v>3007</v>
      </c>
      <c r="P1204" t="s">
        <v>3008</v>
      </c>
      <c r="Q1204" t="s">
        <v>611</v>
      </c>
      <c r="R1204">
        <v>50</v>
      </c>
      <c r="S1204" s="2">
        <v>20000000</v>
      </c>
      <c r="T1204" s="2">
        <v>750000</v>
      </c>
      <c r="U1204" t="str">
        <f t="shared" si="18"/>
        <v>Flop</v>
      </c>
    </row>
    <row r="1205" spans="1:21" x14ac:dyDescent="0.3">
      <c r="A1205" t="s">
        <v>3009</v>
      </c>
      <c r="B1205">
        <f>IF(Table13[[#This Row],[Release Period2]]="Normal",1,0)</f>
        <v>1</v>
      </c>
      <c r="C1205" t="s">
        <v>15</v>
      </c>
      <c r="D1205">
        <f>IF(Table13[[#This Row],[Whether Remake]]="No",0,1)</f>
        <v>0</v>
      </c>
      <c r="E1205" t="s">
        <v>16</v>
      </c>
      <c r="F1205">
        <f>IF(Table13[[#This Row],[Whether Franchise]]="No",0,1)</f>
        <v>0</v>
      </c>
      <c r="G1205" t="s">
        <v>16</v>
      </c>
      <c r="H1205" t="s">
        <v>24</v>
      </c>
      <c r="I1205">
        <f>IF(Table13[[#This Row],[New Actor2]]="No",0,1)</f>
        <v>0</v>
      </c>
      <c r="J1205" t="s">
        <v>16</v>
      </c>
      <c r="K1205">
        <f>IF(Table13[[#This Row],[New Director2]]="No",0,1)</f>
        <v>0</v>
      </c>
      <c r="L1205" t="s">
        <v>16</v>
      </c>
      <c r="M1205">
        <f>IF(Table13[[#This Row],[New Music Director]]="No",0,1)</f>
        <v>0</v>
      </c>
      <c r="N1205" t="s">
        <v>16</v>
      </c>
      <c r="O1205" t="s">
        <v>3007</v>
      </c>
      <c r="P1205" t="s">
        <v>996</v>
      </c>
      <c r="Q1205" t="s">
        <v>58</v>
      </c>
      <c r="R1205">
        <v>45</v>
      </c>
      <c r="S1205" s="2">
        <v>40000000</v>
      </c>
      <c r="T1205" s="2">
        <v>12500000</v>
      </c>
      <c r="U1205" t="str">
        <f t="shared" si="18"/>
        <v>Flop</v>
      </c>
    </row>
    <row r="1206" spans="1:21" x14ac:dyDescent="0.3">
      <c r="A1206" t="s">
        <v>3010</v>
      </c>
      <c r="B1206">
        <f>IF(Table13[[#This Row],[Release Period2]]="Normal",1,0)</f>
        <v>1</v>
      </c>
      <c r="C1206" t="s">
        <v>15</v>
      </c>
      <c r="D1206">
        <f>IF(Table13[[#This Row],[Whether Remake]]="No",0,1)</f>
        <v>0</v>
      </c>
      <c r="E1206" t="s">
        <v>16</v>
      </c>
      <c r="F1206">
        <f>IF(Table13[[#This Row],[Whether Franchise]]="No",0,1)</f>
        <v>0</v>
      </c>
      <c r="G1206" t="s">
        <v>16</v>
      </c>
      <c r="H1206" t="s">
        <v>24</v>
      </c>
      <c r="I1206">
        <f>IF(Table13[[#This Row],[New Actor2]]="No",0,1)</f>
        <v>1</v>
      </c>
      <c r="J1206" t="s">
        <v>18</v>
      </c>
      <c r="K1206">
        <f>IF(Table13[[#This Row],[New Director2]]="No",0,1)</f>
        <v>0</v>
      </c>
      <c r="L1206" t="s">
        <v>16</v>
      </c>
      <c r="M1206">
        <f>IF(Table13[[#This Row],[New Music Director]]="No",0,1)</f>
        <v>1</v>
      </c>
      <c r="N1206" t="s">
        <v>18</v>
      </c>
      <c r="O1206" t="s">
        <v>3011</v>
      </c>
      <c r="P1206" t="s">
        <v>3012</v>
      </c>
      <c r="Q1206" t="s">
        <v>3013</v>
      </c>
      <c r="R1206">
        <v>7</v>
      </c>
      <c r="S1206" s="2">
        <v>7000000</v>
      </c>
      <c r="T1206" s="2">
        <v>1375000</v>
      </c>
      <c r="U1206" t="str">
        <f t="shared" si="18"/>
        <v>Flop</v>
      </c>
    </row>
    <row r="1207" spans="1:21" x14ac:dyDescent="0.3">
      <c r="A1207" t="s">
        <v>3014</v>
      </c>
      <c r="B1207">
        <f>IF(Table13[[#This Row],[Release Period2]]="Normal",1,0)</f>
        <v>0</v>
      </c>
      <c r="C1207" t="s">
        <v>23</v>
      </c>
      <c r="D1207">
        <f>IF(Table13[[#This Row],[Whether Remake]]="No",0,1)</f>
        <v>0</v>
      </c>
      <c r="E1207" t="s">
        <v>16</v>
      </c>
      <c r="F1207">
        <f>IF(Table13[[#This Row],[Whether Franchise]]="No",0,1)</f>
        <v>0</v>
      </c>
      <c r="G1207" t="s">
        <v>16</v>
      </c>
      <c r="H1207" t="s">
        <v>24</v>
      </c>
      <c r="I1207">
        <f>IF(Table13[[#This Row],[New Actor2]]="No",0,1)</f>
        <v>0</v>
      </c>
      <c r="J1207" t="s">
        <v>16</v>
      </c>
      <c r="K1207">
        <f>IF(Table13[[#This Row],[New Director2]]="No",0,1)</f>
        <v>1</v>
      </c>
      <c r="L1207" t="s">
        <v>18</v>
      </c>
      <c r="M1207">
        <f>IF(Table13[[#This Row],[New Music Director]]="No",0,1)</f>
        <v>0</v>
      </c>
      <c r="N1207" t="s">
        <v>16</v>
      </c>
      <c r="O1207" t="s">
        <v>3015</v>
      </c>
      <c r="P1207" t="s">
        <v>3016</v>
      </c>
      <c r="Q1207" t="s">
        <v>66</v>
      </c>
      <c r="R1207">
        <v>7</v>
      </c>
      <c r="S1207" s="2">
        <v>7000000</v>
      </c>
      <c r="T1207" s="2">
        <v>160000</v>
      </c>
      <c r="U1207" t="str">
        <f t="shared" si="18"/>
        <v>Flop</v>
      </c>
    </row>
    <row r="1208" spans="1:21" x14ac:dyDescent="0.3">
      <c r="A1208" t="s">
        <v>3017</v>
      </c>
      <c r="B1208">
        <f>IF(Table13[[#This Row],[Release Period2]]="Normal",1,0)</f>
        <v>0</v>
      </c>
      <c r="C1208" t="s">
        <v>23</v>
      </c>
      <c r="D1208">
        <f>IF(Table13[[#This Row],[Whether Remake]]="No",0,1)</f>
        <v>0</v>
      </c>
      <c r="E1208" t="s">
        <v>16</v>
      </c>
      <c r="F1208">
        <f>IF(Table13[[#This Row],[Whether Franchise]]="No",0,1)</f>
        <v>0</v>
      </c>
      <c r="G1208" t="s">
        <v>16</v>
      </c>
      <c r="H1208" t="s">
        <v>24</v>
      </c>
      <c r="I1208">
        <f>IF(Table13[[#This Row],[New Actor2]]="No",0,1)</f>
        <v>0</v>
      </c>
      <c r="J1208" t="s">
        <v>16</v>
      </c>
      <c r="K1208">
        <f>IF(Table13[[#This Row],[New Director2]]="No",0,1)</f>
        <v>1</v>
      </c>
      <c r="L1208" t="s">
        <v>18</v>
      </c>
      <c r="M1208">
        <f>IF(Table13[[#This Row],[New Music Director]]="No",0,1)</f>
        <v>1</v>
      </c>
      <c r="N1208" t="s">
        <v>18</v>
      </c>
      <c r="O1208" t="s">
        <v>3018</v>
      </c>
      <c r="P1208" t="s">
        <v>3019</v>
      </c>
      <c r="Q1208" t="s">
        <v>1578</v>
      </c>
      <c r="R1208">
        <v>1</v>
      </c>
      <c r="S1208" s="2">
        <v>4000000</v>
      </c>
      <c r="T1208" s="2">
        <v>475000</v>
      </c>
      <c r="U1208" t="str">
        <f t="shared" si="18"/>
        <v>Flop</v>
      </c>
    </row>
    <row r="1209" spans="1:21" x14ac:dyDescent="0.3">
      <c r="A1209" t="s">
        <v>3020</v>
      </c>
      <c r="B1209">
        <f>IF(Table13[[#This Row],[Release Period2]]="Normal",1,0)</f>
        <v>1</v>
      </c>
      <c r="C1209" t="s">
        <v>15</v>
      </c>
      <c r="D1209">
        <f>IF(Table13[[#This Row],[Whether Remake]]="No",0,1)</f>
        <v>0</v>
      </c>
      <c r="E1209" t="s">
        <v>16</v>
      </c>
      <c r="F1209">
        <f>IF(Table13[[#This Row],[Whether Franchise]]="No",0,1)</f>
        <v>0</v>
      </c>
      <c r="G1209" t="s">
        <v>16</v>
      </c>
      <c r="H1209" t="s">
        <v>55</v>
      </c>
      <c r="I1209">
        <f>IF(Table13[[#This Row],[New Actor2]]="No",0,1)</f>
        <v>0</v>
      </c>
      <c r="J1209" t="s">
        <v>16</v>
      </c>
      <c r="K1209">
        <f>IF(Table13[[#This Row],[New Director2]]="No",0,1)</f>
        <v>1</v>
      </c>
      <c r="L1209" t="s">
        <v>18</v>
      </c>
      <c r="M1209">
        <f>IF(Table13[[#This Row],[New Music Director]]="No",0,1)</f>
        <v>1</v>
      </c>
      <c r="N1209" t="s">
        <v>18</v>
      </c>
      <c r="O1209" t="s">
        <v>3021</v>
      </c>
      <c r="P1209" t="s">
        <v>3022</v>
      </c>
      <c r="Q1209" t="s">
        <v>3023</v>
      </c>
      <c r="R1209">
        <v>10</v>
      </c>
      <c r="S1209" s="2">
        <v>12500000</v>
      </c>
      <c r="T1209" s="2">
        <v>300000</v>
      </c>
      <c r="U1209" t="str">
        <f t="shared" si="18"/>
        <v>Flop</v>
      </c>
    </row>
    <row r="1210" spans="1:21" x14ac:dyDescent="0.3">
      <c r="A1210" t="s">
        <v>3024</v>
      </c>
      <c r="B1210">
        <f>IF(Table13[[#This Row],[Release Period2]]="Normal",1,0)</f>
        <v>1</v>
      </c>
      <c r="C1210" t="s">
        <v>15</v>
      </c>
      <c r="D1210">
        <f>IF(Table13[[#This Row],[Whether Remake]]="No",0,1)</f>
        <v>0</v>
      </c>
      <c r="E1210" t="s">
        <v>16</v>
      </c>
      <c r="F1210">
        <f>IF(Table13[[#This Row],[Whether Franchise]]="No",0,1)</f>
        <v>0</v>
      </c>
      <c r="G1210" t="s">
        <v>16</v>
      </c>
      <c r="H1210" t="s">
        <v>64</v>
      </c>
      <c r="I1210">
        <f>IF(Table13[[#This Row],[New Actor2]]="No",0,1)</f>
        <v>1</v>
      </c>
      <c r="J1210" t="s">
        <v>18</v>
      </c>
      <c r="K1210">
        <f>IF(Table13[[#This Row],[New Director2]]="No",0,1)</f>
        <v>0</v>
      </c>
      <c r="L1210" t="s">
        <v>16</v>
      </c>
      <c r="M1210">
        <f>IF(Table13[[#This Row],[New Music Director]]="No",0,1)</f>
        <v>1</v>
      </c>
      <c r="N1210" t="s">
        <v>18</v>
      </c>
      <c r="O1210" t="s">
        <v>3025</v>
      </c>
      <c r="P1210" t="s">
        <v>1419</v>
      </c>
      <c r="Q1210" t="s">
        <v>3026</v>
      </c>
      <c r="R1210">
        <v>275</v>
      </c>
      <c r="S1210" s="2">
        <v>45000000</v>
      </c>
      <c r="T1210" s="2">
        <v>3000000</v>
      </c>
      <c r="U1210" t="str">
        <f t="shared" si="18"/>
        <v>Flop</v>
      </c>
    </row>
    <row r="1211" spans="1:21" x14ac:dyDescent="0.3">
      <c r="A1211" t="s">
        <v>3027</v>
      </c>
      <c r="B1211">
        <f>IF(Table13[[#This Row],[Release Period2]]="Normal",1,0)</f>
        <v>1</v>
      </c>
      <c r="C1211" t="s">
        <v>15</v>
      </c>
      <c r="D1211">
        <f>IF(Table13[[#This Row],[Whether Remake]]="No",0,1)</f>
        <v>0</v>
      </c>
      <c r="E1211" t="s">
        <v>16</v>
      </c>
      <c r="F1211">
        <f>IF(Table13[[#This Row],[Whether Franchise]]="No",0,1)</f>
        <v>0</v>
      </c>
      <c r="G1211" t="s">
        <v>16</v>
      </c>
      <c r="H1211" t="s">
        <v>265</v>
      </c>
      <c r="I1211">
        <f>IF(Table13[[#This Row],[New Actor2]]="No",0,1)</f>
        <v>0</v>
      </c>
      <c r="J1211" t="s">
        <v>16</v>
      </c>
      <c r="K1211">
        <f>IF(Table13[[#This Row],[New Director2]]="No",0,1)</f>
        <v>1</v>
      </c>
      <c r="L1211" t="s">
        <v>18</v>
      </c>
      <c r="M1211">
        <f>IF(Table13[[#This Row],[New Music Director]]="No",0,1)</f>
        <v>0</v>
      </c>
      <c r="N1211" t="s">
        <v>16</v>
      </c>
      <c r="O1211" t="s">
        <v>3028</v>
      </c>
      <c r="P1211" t="s">
        <v>3029</v>
      </c>
      <c r="Q1211" t="s">
        <v>720</v>
      </c>
      <c r="R1211">
        <v>95</v>
      </c>
      <c r="S1211" s="2">
        <v>77500000</v>
      </c>
      <c r="T1211" s="2">
        <v>1400000</v>
      </c>
      <c r="U1211" t="str">
        <f t="shared" si="18"/>
        <v>Flop</v>
      </c>
    </row>
    <row r="1212" spans="1:21" x14ac:dyDescent="0.3">
      <c r="A1212" t="s">
        <v>3030</v>
      </c>
      <c r="B1212">
        <f>IF(Table13[[#This Row],[Release Period2]]="Normal",1,0)</f>
        <v>0</v>
      </c>
      <c r="C1212" t="s">
        <v>23</v>
      </c>
      <c r="D1212">
        <f>IF(Table13[[#This Row],[Whether Remake]]="No",0,1)</f>
        <v>0</v>
      </c>
      <c r="E1212" t="s">
        <v>16</v>
      </c>
      <c r="F1212">
        <f>IF(Table13[[#This Row],[Whether Franchise]]="No",0,1)</f>
        <v>0</v>
      </c>
      <c r="G1212" t="s">
        <v>16</v>
      </c>
      <c r="H1212" t="s">
        <v>24</v>
      </c>
      <c r="I1212">
        <f>IF(Table13[[#This Row],[New Actor2]]="No",0,1)</f>
        <v>0</v>
      </c>
      <c r="J1212" t="s">
        <v>16</v>
      </c>
      <c r="K1212">
        <f>IF(Table13[[#This Row],[New Director2]]="No",0,1)</f>
        <v>0</v>
      </c>
      <c r="L1212" t="s">
        <v>16</v>
      </c>
      <c r="M1212">
        <f>IF(Table13[[#This Row],[New Music Director]]="No",0,1)</f>
        <v>1</v>
      </c>
      <c r="N1212" t="s">
        <v>18</v>
      </c>
      <c r="O1212" t="s">
        <v>3028</v>
      </c>
      <c r="P1212" t="s">
        <v>3031</v>
      </c>
      <c r="Q1212" t="s">
        <v>3032</v>
      </c>
      <c r="R1212">
        <v>55</v>
      </c>
      <c r="S1212" s="2">
        <v>17500000</v>
      </c>
      <c r="T1212" s="2">
        <v>8756550</v>
      </c>
      <c r="U1212" t="str">
        <f t="shared" si="18"/>
        <v>Flop</v>
      </c>
    </row>
    <row r="1213" spans="1:21" x14ac:dyDescent="0.3">
      <c r="A1213" t="s">
        <v>3033</v>
      </c>
      <c r="B1213">
        <f>IF(Table13[[#This Row],[Release Period2]]="Normal",1,0)</f>
        <v>1</v>
      </c>
      <c r="C1213" t="s">
        <v>15</v>
      </c>
      <c r="D1213">
        <f>IF(Table13[[#This Row],[Whether Remake]]="No",0,1)</f>
        <v>0</v>
      </c>
      <c r="E1213" t="s">
        <v>16</v>
      </c>
      <c r="F1213">
        <f>IF(Table13[[#This Row],[Whether Franchise]]="No",0,1)</f>
        <v>0</v>
      </c>
      <c r="G1213" t="s">
        <v>16</v>
      </c>
      <c r="H1213" t="s">
        <v>42</v>
      </c>
      <c r="I1213">
        <f>IF(Table13[[#This Row],[New Actor2]]="No",0,1)</f>
        <v>1</v>
      </c>
      <c r="J1213" t="s">
        <v>18</v>
      </c>
      <c r="K1213">
        <f>IF(Table13[[#This Row],[New Director2]]="No",0,1)</f>
        <v>1</v>
      </c>
      <c r="L1213" t="s">
        <v>18</v>
      </c>
      <c r="M1213">
        <f>IF(Table13[[#This Row],[New Music Director]]="No",0,1)</f>
        <v>0</v>
      </c>
      <c r="N1213" t="s">
        <v>16</v>
      </c>
      <c r="O1213" t="s">
        <v>3034</v>
      </c>
      <c r="P1213" t="s">
        <v>3035</v>
      </c>
      <c r="Q1213" t="s">
        <v>884</v>
      </c>
      <c r="R1213">
        <v>150</v>
      </c>
      <c r="S1213" s="2">
        <v>50000000</v>
      </c>
      <c r="T1213" s="2">
        <v>2900000</v>
      </c>
      <c r="U1213" t="str">
        <f t="shared" si="18"/>
        <v>Flop</v>
      </c>
    </row>
    <row r="1214" spans="1:21" x14ac:dyDescent="0.3">
      <c r="A1214" t="s">
        <v>3036</v>
      </c>
      <c r="B1214">
        <f>IF(Table13[[#This Row],[Release Period2]]="Normal",1,0)</f>
        <v>1</v>
      </c>
      <c r="C1214" t="s">
        <v>15</v>
      </c>
      <c r="D1214">
        <f>IF(Table13[[#This Row],[Whether Remake]]="No",0,1)</f>
        <v>0</v>
      </c>
      <c r="E1214" t="s">
        <v>16</v>
      </c>
      <c r="F1214">
        <f>IF(Table13[[#This Row],[Whether Franchise]]="No",0,1)</f>
        <v>0</v>
      </c>
      <c r="G1214" t="s">
        <v>16</v>
      </c>
      <c r="H1214" t="s">
        <v>24</v>
      </c>
      <c r="I1214">
        <f>IF(Table13[[#This Row],[New Actor2]]="No",0,1)</f>
        <v>1</v>
      </c>
      <c r="J1214" t="s">
        <v>18</v>
      </c>
      <c r="K1214">
        <f>IF(Table13[[#This Row],[New Director2]]="No",0,1)</f>
        <v>1</v>
      </c>
      <c r="L1214" t="s">
        <v>18</v>
      </c>
      <c r="M1214">
        <f>IF(Table13[[#This Row],[New Music Director]]="No",0,1)</f>
        <v>0</v>
      </c>
      <c r="N1214" t="s">
        <v>16</v>
      </c>
      <c r="O1214" t="s">
        <v>3037</v>
      </c>
      <c r="P1214" t="s">
        <v>3038</v>
      </c>
      <c r="Q1214" t="s">
        <v>21</v>
      </c>
      <c r="R1214">
        <v>1</v>
      </c>
      <c r="S1214" s="2">
        <v>1500000</v>
      </c>
      <c r="T1214" s="2">
        <v>230000</v>
      </c>
      <c r="U1214" t="str">
        <f t="shared" si="18"/>
        <v>Flop</v>
      </c>
    </row>
    <row r="1215" spans="1:21" x14ac:dyDescent="0.3">
      <c r="A1215" t="s">
        <v>3039</v>
      </c>
      <c r="B1215">
        <f>IF(Table13[[#This Row],[Release Period2]]="Normal",1,0)</f>
        <v>1</v>
      </c>
      <c r="C1215" t="s">
        <v>15</v>
      </c>
      <c r="D1215">
        <f>IF(Table13[[#This Row],[Whether Remake]]="No",0,1)</f>
        <v>0</v>
      </c>
      <c r="E1215" t="s">
        <v>16</v>
      </c>
      <c r="F1215">
        <f>IF(Table13[[#This Row],[Whether Franchise]]="No",0,1)</f>
        <v>0</v>
      </c>
      <c r="G1215" t="s">
        <v>16</v>
      </c>
      <c r="H1215" t="s">
        <v>24</v>
      </c>
      <c r="I1215">
        <f>IF(Table13[[#This Row],[New Actor2]]="No",0,1)</f>
        <v>1</v>
      </c>
      <c r="J1215" t="s">
        <v>18</v>
      </c>
      <c r="K1215">
        <f>IF(Table13[[#This Row],[New Director2]]="No",0,1)</f>
        <v>1</v>
      </c>
      <c r="L1215" t="s">
        <v>18</v>
      </c>
      <c r="M1215">
        <f>IF(Table13[[#This Row],[New Music Director]]="No",0,1)</f>
        <v>0</v>
      </c>
      <c r="N1215" t="s">
        <v>16</v>
      </c>
      <c r="O1215" t="s">
        <v>3040</v>
      </c>
      <c r="P1215" t="s">
        <v>3040</v>
      </c>
      <c r="Q1215" t="s">
        <v>189</v>
      </c>
      <c r="R1215">
        <v>150</v>
      </c>
      <c r="S1215" s="2">
        <v>37500000</v>
      </c>
      <c r="T1215" s="2">
        <v>2700000</v>
      </c>
      <c r="U1215" t="str">
        <f t="shared" si="18"/>
        <v>Flop</v>
      </c>
    </row>
    <row r="1216" spans="1:21" x14ac:dyDescent="0.3">
      <c r="A1216" t="s">
        <v>3041</v>
      </c>
      <c r="B1216">
        <f>IF(Table13[[#This Row],[Release Period2]]="Normal",1,0)</f>
        <v>0</v>
      </c>
      <c r="C1216" t="s">
        <v>23</v>
      </c>
      <c r="D1216">
        <f>IF(Table13[[#This Row],[Whether Remake]]="No",0,1)</f>
        <v>0</v>
      </c>
      <c r="E1216" t="s">
        <v>16</v>
      </c>
      <c r="F1216">
        <f>IF(Table13[[#This Row],[Whether Franchise]]="No",0,1)</f>
        <v>0</v>
      </c>
      <c r="G1216" t="s">
        <v>16</v>
      </c>
      <c r="H1216" t="s">
        <v>29</v>
      </c>
      <c r="I1216">
        <f>IF(Table13[[#This Row],[New Actor2]]="No",0,1)</f>
        <v>0</v>
      </c>
      <c r="J1216" t="s">
        <v>16</v>
      </c>
      <c r="K1216">
        <f>IF(Table13[[#This Row],[New Director2]]="No",0,1)</f>
        <v>0</v>
      </c>
      <c r="L1216" t="s">
        <v>16</v>
      </c>
      <c r="M1216">
        <f>IF(Table13[[#This Row],[New Music Director]]="No",0,1)</f>
        <v>0</v>
      </c>
      <c r="N1216" t="s">
        <v>16</v>
      </c>
      <c r="O1216" t="s">
        <v>3042</v>
      </c>
      <c r="P1216" t="s">
        <v>153</v>
      </c>
      <c r="Q1216" t="s">
        <v>69</v>
      </c>
      <c r="R1216">
        <v>1300</v>
      </c>
      <c r="S1216" s="2">
        <v>460000000</v>
      </c>
      <c r="T1216" s="2">
        <v>1034500000</v>
      </c>
      <c r="U1216" t="str">
        <f t="shared" si="18"/>
        <v>Blockbuster</v>
      </c>
    </row>
    <row r="1217" spans="1:21" x14ac:dyDescent="0.3">
      <c r="A1217" t="s">
        <v>3043</v>
      </c>
      <c r="B1217">
        <f>IF(Table13[[#This Row],[Release Period2]]="Normal",1,0)</f>
        <v>0</v>
      </c>
      <c r="C1217" t="s">
        <v>23</v>
      </c>
      <c r="D1217">
        <f>IF(Table13[[#This Row],[Whether Remake]]="No",0,1)</f>
        <v>0</v>
      </c>
      <c r="E1217" t="s">
        <v>16</v>
      </c>
      <c r="F1217">
        <f>IF(Table13[[#This Row],[Whether Franchise]]="No",0,1)</f>
        <v>1</v>
      </c>
      <c r="G1217" t="s">
        <v>18</v>
      </c>
      <c r="H1217" t="s">
        <v>29</v>
      </c>
      <c r="I1217">
        <f>IF(Table13[[#This Row],[New Actor2]]="No",0,1)</f>
        <v>0</v>
      </c>
      <c r="J1217" t="s">
        <v>16</v>
      </c>
      <c r="K1217">
        <f>IF(Table13[[#This Row],[New Director2]]="No",0,1)</f>
        <v>0</v>
      </c>
      <c r="L1217" t="s">
        <v>16</v>
      </c>
      <c r="M1217">
        <f>IF(Table13[[#This Row],[New Music Director]]="No",0,1)</f>
        <v>0</v>
      </c>
      <c r="N1217" t="s">
        <v>16</v>
      </c>
      <c r="O1217" t="s">
        <v>3042</v>
      </c>
      <c r="P1217" t="s">
        <v>153</v>
      </c>
      <c r="Q1217" t="s">
        <v>69</v>
      </c>
      <c r="R1217">
        <v>3200</v>
      </c>
      <c r="S1217" s="2">
        <v>940000000</v>
      </c>
      <c r="T1217" s="2">
        <v>1615375000</v>
      </c>
      <c r="U1217" t="str">
        <f t="shared" si="18"/>
        <v>Hit</v>
      </c>
    </row>
    <row r="1218" spans="1:21" x14ac:dyDescent="0.3">
      <c r="A1218" t="s">
        <v>3044</v>
      </c>
      <c r="B1218">
        <f>IF(Table13[[#This Row],[Release Period2]]="Normal",1,0)</f>
        <v>1</v>
      </c>
      <c r="C1218" t="s">
        <v>15</v>
      </c>
      <c r="D1218">
        <f>IF(Table13[[#This Row],[Whether Remake]]="No",0,1)</f>
        <v>0</v>
      </c>
      <c r="E1218" t="s">
        <v>16</v>
      </c>
      <c r="F1218">
        <f>IF(Table13[[#This Row],[Whether Franchise]]="No",0,1)</f>
        <v>0</v>
      </c>
      <c r="G1218" t="s">
        <v>16</v>
      </c>
      <c r="H1218" t="s">
        <v>24</v>
      </c>
      <c r="I1218">
        <f>IF(Table13[[#This Row],[New Actor2]]="No",0,1)</f>
        <v>0</v>
      </c>
      <c r="J1218" t="s">
        <v>16</v>
      </c>
      <c r="K1218">
        <f>IF(Table13[[#This Row],[New Director2]]="No",0,1)</f>
        <v>1</v>
      </c>
      <c r="L1218" t="s">
        <v>18</v>
      </c>
      <c r="M1218">
        <f>IF(Table13[[#This Row],[New Music Director]]="No",0,1)</f>
        <v>0</v>
      </c>
      <c r="N1218" t="s">
        <v>16</v>
      </c>
      <c r="O1218" t="s">
        <v>3042</v>
      </c>
      <c r="P1218" t="s">
        <v>1075</v>
      </c>
      <c r="Q1218" t="s">
        <v>222</v>
      </c>
      <c r="R1218">
        <v>80</v>
      </c>
      <c r="S1218" s="2">
        <v>40000000</v>
      </c>
      <c r="T1218" s="2">
        <v>64212500</v>
      </c>
      <c r="U1218" t="str">
        <f t="shared" ref="U1218:U1281" si="19">IF(T1218 &gt;= 2*S1218, "Blockbuster", IF(T1218 &gt;= S1218, "Hit", IF(T1218 &gt;= 0.75*S1218, "Average", "Flop")))</f>
        <v>Hit</v>
      </c>
    </row>
    <row r="1219" spans="1:21" x14ac:dyDescent="0.3">
      <c r="A1219" t="s">
        <v>3045</v>
      </c>
      <c r="B1219">
        <f>IF(Table13[[#This Row],[Release Period2]]="Normal",1,0)</f>
        <v>1</v>
      </c>
      <c r="C1219" t="s">
        <v>15</v>
      </c>
      <c r="D1219">
        <f>IF(Table13[[#This Row],[Whether Remake]]="No",0,1)</f>
        <v>0</v>
      </c>
      <c r="E1219" t="s">
        <v>16</v>
      </c>
      <c r="F1219">
        <f>IF(Table13[[#This Row],[Whether Franchise]]="No",0,1)</f>
        <v>0</v>
      </c>
      <c r="G1219" t="s">
        <v>16</v>
      </c>
      <c r="H1219" t="s">
        <v>118</v>
      </c>
      <c r="I1219">
        <f>IF(Table13[[#This Row],[New Actor2]]="No",0,1)</f>
        <v>0</v>
      </c>
      <c r="J1219" t="s">
        <v>16</v>
      </c>
      <c r="K1219">
        <f>IF(Table13[[#This Row],[New Director2]]="No",0,1)</f>
        <v>0</v>
      </c>
      <c r="L1219" t="s">
        <v>16</v>
      </c>
      <c r="M1219">
        <f>IF(Table13[[#This Row],[New Music Director]]="No",0,1)</f>
        <v>0</v>
      </c>
      <c r="N1219" t="s">
        <v>16</v>
      </c>
      <c r="O1219" t="s">
        <v>3042</v>
      </c>
      <c r="P1219" t="s">
        <v>1075</v>
      </c>
      <c r="Q1219" t="s">
        <v>69</v>
      </c>
      <c r="R1219">
        <v>1600</v>
      </c>
      <c r="S1219" s="2">
        <v>530000000</v>
      </c>
      <c r="T1219" s="2">
        <v>1252347500</v>
      </c>
      <c r="U1219" t="str">
        <f t="shared" si="19"/>
        <v>Blockbuster</v>
      </c>
    </row>
    <row r="1220" spans="1:21" x14ac:dyDescent="0.3">
      <c r="A1220" t="s">
        <v>3046</v>
      </c>
      <c r="B1220">
        <f>IF(Table13[[#This Row],[Release Period2]]="Normal",1,0)</f>
        <v>1</v>
      </c>
      <c r="C1220" t="s">
        <v>15</v>
      </c>
      <c r="D1220">
        <f>IF(Table13[[#This Row],[Whether Remake]]="No",0,1)</f>
        <v>0</v>
      </c>
      <c r="E1220" t="s">
        <v>16</v>
      </c>
      <c r="F1220">
        <f>IF(Table13[[#This Row],[Whether Franchise]]="No",0,1)</f>
        <v>0</v>
      </c>
      <c r="G1220" t="s">
        <v>16</v>
      </c>
      <c r="H1220" t="s">
        <v>118</v>
      </c>
      <c r="I1220">
        <f>IF(Table13[[#This Row],[New Actor2]]="No",0,1)</f>
        <v>0</v>
      </c>
      <c r="J1220" t="s">
        <v>16</v>
      </c>
      <c r="K1220">
        <f>IF(Table13[[#This Row],[New Director2]]="No",0,1)</f>
        <v>0</v>
      </c>
      <c r="L1220" t="s">
        <v>16</v>
      </c>
      <c r="M1220">
        <f>IF(Table13[[#This Row],[New Music Director]]="No",0,1)</f>
        <v>0</v>
      </c>
      <c r="N1220" t="s">
        <v>16</v>
      </c>
      <c r="O1220" t="s">
        <v>3042</v>
      </c>
      <c r="P1220" t="s">
        <v>124</v>
      </c>
      <c r="Q1220" t="s">
        <v>69</v>
      </c>
      <c r="R1220">
        <v>1350</v>
      </c>
      <c r="S1220" s="2">
        <v>560000000</v>
      </c>
      <c r="T1220" s="2">
        <v>1195175000</v>
      </c>
      <c r="U1220" t="str">
        <f t="shared" si="19"/>
        <v>Blockbuster</v>
      </c>
    </row>
    <row r="1221" spans="1:21" x14ac:dyDescent="0.3">
      <c r="A1221" t="s">
        <v>3047</v>
      </c>
      <c r="B1221">
        <f>IF(Table13[[#This Row],[Release Period2]]="Normal",1,0)</f>
        <v>0</v>
      </c>
      <c r="C1221" t="s">
        <v>23</v>
      </c>
      <c r="D1221">
        <f>IF(Table13[[#This Row],[Whether Remake]]="No",0,1)</f>
        <v>0</v>
      </c>
      <c r="E1221" t="s">
        <v>16</v>
      </c>
      <c r="F1221">
        <f>IF(Table13[[#This Row],[Whether Franchise]]="No",0,1)</f>
        <v>0</v>
      </c>
      <c r="G1221" t="s">
        <v>16</v>
      </c>
      <c r="H1221" t="s">
        <v>55</v>
      </c>
      <c r="I1221">
        <f>IF(Table13[[#This Row],[New Actor2]]="No",0,1)</f>
        <v>0</v>
      </c>
      <c r="J1221" t="s">
        <v>16</v>
      </c>
      <c r="K1221">
        <f>IF(Table13[[#This Row],[New Director2]]="No",0,1)</f>
        <v>0</v>
      </c>
      <c r="L1221" t="s">
        <v>16</v>
      </c>
      <c r="M1221">
        <f>IF(Table13[[#This Row],[New Music Director]]="No",0,1)</f>
        <v>0</v>
      </c>
      <c r="N1221" t="s">
        <v>16</v>
      </c>
      <c r="O1221" t="s">
        <v>3042</v>
      </c>
      <c r="P1221" t="s">
        <v>1670</v>
      </c>
      <c r="Q1221" t="s">
        <v>69</v>
      </c>
      <c r="R1221">
        <v>2600</v>
      </c>
      <c r="S1221" s="2">
        <v>720000000</v>
      </c>
      <c r="T1221" s="2">
        <v>844400000</v>
      </c>
      <c r="U1221" t="str">
        <f t="shared" si="19"/>
        <v>Hit</v>
      </c>
    </row>
    <row r="1222" spans="1:21" x14ac:dyDescent="0.3">
      <c r="A1222" t="s">
        <v>3048</v>
      </c>
      <c r="B1222">
        <f>IF(Table13[[#This Row],[Release Period2]]="Normal",1,0)</f>
        <v>1</v>
      </c>
      <c r="C1222" t="s">
        <v>15</v>
      </c>
      <c r="D1222">
        <f>IF(Table13[[#This Row],[Whether Remake]]="No",0,1)</f>
        <v>0</v>
      </c>
      <c r="E1222" t="s">
        <v>16</v>
      </c>
      <c r="F1222">
        <f>IF(Table13[[#This Row],[Whether Franchise]]="No",0,1)</f>
        <v>0</v>
      </c>
      <c r="G1222" t="s">
        <v>16</v>
      </c>
      <c r="H1222" t="s">
        <v>24</v>
      </c>
      <c r="I1222">
        <f>IF(Table13[[#This Row],[New Actor2]]="No",0,1)</f>
        <v>0</v>
      </c>
      <c r="J1222" t="s">
        <v>16</v>
      </c>
      <c r="K1222">
        <f>IF(Table13[[#This Row],[New Director2]]="No",0,1)</f>
        <v>0</v>
      </c>
      <c r="L1222" t="s">
        <v>16</v>
      </c>
      <c r="M1222">
        <f>IF(Table13[[#This Row],[New Music Director]]="No",0,1)</f>
        <v>0</v>
      </c>
      <c r="N1222" t="s">
        <v>16</v>
      </c>
      <c r="O1222" t="s">
        <v>3042</v>
      </c>
      <c r="P1222" t="s">
        <v>65</v>
      </c>
      <c r="Q1222" t="s">
        <v>60</v>
      </c>
      <c r="R1222">
        <v>750</v>
      </c>
      <c r="S1222" s="2">
        <v>230000000</v>
      </c>
      <c r="T1222" s="2">
        <v>372530000</v>
      </c>
      <c r="U1222" t="str">
        <f t="shared" si="19"/>
        <v>Hit</v>
      </c>
    </row>
    <row r="1223" spans="1:21" x14ac:dyDescent="0.3">
      <c r="A1223" t="s">
        <v>1427</v>
      </c>
      <c r="B1223">
        <f>IF(Table13[[#This Row],[Release Period2]]="Normal",1,0)</f>
        <v>1</v>
      </c>
      <c r="C1223" t="s">
        <v>15</v>
      </c>
      <c r="D1223">
        <f>IF(Table13[[#This Row],[Whether Remake]]="No",0,1)</f>
        <v>0</v>
      </c>
      <c r="E1223" t="s">
        <v>16</v>
      </c>
      <c r="F1223">
        <f>IF(Table13[[#This Row],[Whether Franchise]]="No",0,1)</f>
        <v>0</v>
      </c>
      <c r="G1223" t="s">
        <v>16</v>
      </c>
      <c r="H1223" t="s">
        <v>64</v>
      </c>
      <c r="I1223">
        <f>IF(Table13[[#This Row],[New Actor2]]="No",0,1)</f>
        <v>0</v>
      </c>
      <c r="J1223" t="s">
        <v>16</v>
      </c>
      <c r="K1223">
        <f>IF(Table13[[#This Row],[New Director2]]="No",0,1)</f>
        <v>0</v>
      </c>
      <c r="L1223" t="s">
        <v>16</v>
      </c>
      <c r="M1223">
        <f>IF(Table13[[#This Row],[New Music Director]]="No",0,1)</f>
        <v>0</v>
      </c>
      <c r="N1223" t="s">
        <v>16</v>
      </c>
      <c r="O1223" t="s">
        <v>1428</v>
      </c>
      <c r="P1223" t="s">
        <v>1429</v>
      </c>
      <c r="Q1223" t="s">
        <v>410</v>
      </c>
      <c r="R1223">
        <v>10</v>
      </c>
      <c r="S1223" s="2">
        <v>25000000</v>
      </c>
      <c r="T1223" s="2">
        <v>725000</v>
      </c>
      <c r="U1223" t="str">
        <f t="shared" si="19"/>
        <v>Flop</v>
      </c>
    </row>
    <row r="1224" spans="1:21" x14ac:dyDescent="0.3">
      <c r="A1224" t="s">
        <v>3049</v>
      </c>
      <c r="B1224">
        <f>IF(Table13[[#This Row],[Release Period2]]="Normal",1,0)</f>
        <v>1</v>
      </c>
      <c r="C1224" t="s">
        <v>15</v>
      </c>
      <c r="D1224">
        <f>IF(Table13[[#This Row],[Whether Remake]]="No",0,1)</f>
        <v>0</v>
      </c>
      <c r="E1224" t="s">
        <v>16</v>
      </c>
      <c r="F1224">
        <f>IF(Table13[[#This Row],[Whether Franchise]]="No",0,1)</f>
        <v>0</v>
      </c>
      <c r="G1224" t="s">
        <v>16</v>
      </c>
      <c r="H1224" t="s">
        <v>24</v>
      </c>
      <c r="I1224">
        <f>IF(Table13[[#This Row],[New Actor2]]="No",0,1)</f>
        <v>0</v>
      </c>
      <c r="J1224" t="s">
        <v>16</v>
      </c>
      <c r="K1224">
        <f>IF(Table13[[#This Row],[New Director2]]="No",0,1)</f>
        <v>1</v>
      </c>
      <c r="L1224" t="s">
        <v>18</v>
      </c>
      <c r="M1224">
        <f>IF(Table13[[#This Row],[New Music Director]]="No",0,1)</f>
        <v>0</v>
      </c>
      <c r="N1224" t="s">
        <v>16</v>
      </c>
      <c r="O1224" t="s">
        <v>3042</v>
      </c>
      <c r="P1224" t="s">
        <v>2278</v>
      </c>
      <c r="Q1224" t="s">
        <v>72</v>
      </c>
      <c r="R1224">
        <v>325</v>
      </c>
      <c r="S1224" s="2">
        <v>170000000</v>
      </c>
      <c r="T1224" s="2">
        <v>326325000</v>
      </c>
      <c r="U1224" t="str">
        <f t="shared" si="19"/>
        <v>Hit</v>
      </c>
    </row>
    <row r="1225" spans="1:21" x14ac:dyDescent="0.3">
      <c r="A1225" t="s">
        <v>3050</v>
      </c>
      <c r="B1225">
        <f>IF(Table13[[#This Row],[Release Period2]]="Normal",1,0)</f>
        <v>0</v>
      </c>
      <c r="C1225" t="s">
        <v>23</v>
      </c>
      <c r="D1225">
        <f>IF(Table13[[#This Row],[Whether Remake]]="No",0,1)</f>
        <v>0</v>
      </c>
      <c r="E1225" t="s">
        <v>16</v>
      </c>
      <c r="F1225">
        <f>IF(Table13[[#This Row],[Whether Franchise]]="No",0,1)</f>
        <v>0</v>
      </c>
      <c r="G1225" t="s">
        <v>16</v>
      </c>
      <c r="H1225" t="s">
        <v>24</v>
      </c>
      <c r="I1225">
        <f>IF(Table13[[#This Row],[New Actor2]]="No",0,1)</f>
        <v>0</v>
      </c>
      <c r="J1225" t="s">
        <v>16</v>
      </c>
      <c r="K1225">
        <f>IF(Table13[[#This Row],[New Director2]]="No",0,1)</f>
        <v>0</v>
      </c>
      <c r="L1225" t="s">
        <v>16</v>
      </c>
      <c r="M1225">
        <f>IF(Table13[[#This Row],[New Music Director]]="No",0,1)</f>
        <v>0</v>
      </c>
      <c r="N1225" t="s">
        <v>16</v>
      </c>
      <c r="O1225" t="s">
        <v>3042</v>
      </c>
      <c r="P1225" t="s">
        <v>328</v>
      </c>
      <c r="Q1225" t="s">
        <v>60</v>
      </c>
      <c r="R1225">
        <v>1500</v>
      </c>
      <c r="S1225" s="2">
        <v>530000000</v>
      </c>
      <c r="T1225" s="2">
        <v>645292500</v>
      </c>
      <c r="U1225" t="str">
        <f t="shared" si="19"/>
        <v>Hit</v>
      </c>
    </row>
    <row r="1226" spans="1:21" x14ac:dyDescent="0.3">
      <c r="A1226" t="s">
        <v>3051</v>
      </c>
      <c r="B1226">
        <f>IF(Table13[[#This Row],[Release Period2]]="Normal",1,0)</f>
        <v>1</v>
      </c>
      <c r="C1226" t="s">
        <v>15</v>
      </c>
      <c r="D1226">
        <f>IF(Table13[[#This Row],[Whether Remake]]="No",0,1)</f>
        <v>0</v>
      </c>
      <c r="E1226" t="s">
        <v>16</v>
      </c>
      <c r="F1226">
        <f>IF(Table13[[#This Row],[Whether Franchise]]="No",0,1)</f>
        <v>0</v>
      </c>
      <c r="G1226" t="s">
        <v>16</v>
      </c>
      <c r="H1226" t="s">
        <v>42</v>
      </c>
      <c r="I1226">
        <f>IF(Table13[[#This Row],[New Actor2]]="No",0,1)</f>
        <v>0</v>
      </c>
      <c r="J1226" t="s">
        <v>16</v>
      </c>
      <c r="K1226">
        <f>IF(Table13[[#This Row],[New Director2]]="No",0,1)</f>
        <v>1</v>
      </c>
      <c r="L1226" t="s">
        <v>18</v>
      </c>
      <c r="M1226">
        <f>IF(Table13[[#This Row],[New Music Director]]="No",0,1)</f>
        <v>0</v>
      </c>
      <c r="N1226" t="s">
        <v>16</v>
      </c>
      <c r="O1226" t="s">
        <v>3042</v>
      </c>
      <c r="P1226" t="s">
        <v>3052</v>
      </c>
      <c r="Q1226" t="s">
        <v>415</v>
      </c>
      <c r="R1226">
        <v>1100</v>
      </c>
      <c r="S1226" s="2">
        <v>190000000</v>
      </c>
      <c r="T1226" s="2">
        <v>384250000</v>
      </c>
      <c r="U1226" t="str">
        <f t="shared" si="19"/>
        <v>Blockbuster</v>
      </c>
    </row>
    <row r="1227" spans="1:21" x14ac:dyDescent="0.3">
      <c r="A1227" t="s">
        <v>3053</v>
      </c>
      <c r="B1227">
        <f>IF(Table13[[#This Row],[Release Period2]]="Normal",1,0)</f>
        <v>0</v>
      </c>
      <c r="C1227" t="s">
        <v>23</v>
      </c>
      <c r="D1227">
        <f>IF(Table13[[#This Row],[Whether Remake]]="No",0,1)</f>
        <v>0</v>
      </c>
      <c r="E1227" t="s">
        <v>16</v>
      </c>
      <c r="F1227">
        <f>IF(Table13[[#This Row],[Whether Franchise]]="No",0,1)</f>
        <v>0</v>
      </c>
      <c r="G1227" t="s">
        <v>16</v>
      </c>
      <c r="H1227" t="s">
        <v>118</v>
      </c>
      <c r="I1227">
        <f>IF(Table13[[#This Row],[New Actor2]]="No",0,1)</f>
        <v>0</v>
      </c>
      <c r="J1227" t="s">
        <v>16</v>
      </c>
      <c r="K1227">
        <f>IF(Table13[[#This Row],[New Director2]]="No",0,1)</f>
        <v>0</v>
      </c>
      <c r="L1227" t="s">
        <v>16</v>
      </c>
      <c r="M1227">
        <f>IF(Table13[[#This Row],[New Music Director]]="No",0,1)</f>
        <v>0</v>
      </c>
      <c r="N1227" t="s">
        <v>16</v>
      </c>
      <c r="O1227" t="s">
        <v>3042</v>
      </c>
      <c r="P1227" t="s">
        <v>3052</v>
      </c>
      <c r="Q1227" t="s">
        <v>415</v>
      </c>
      <c r="R1227">
        <v>1650</v>
      </c>
      <c r="S1227" s="2">
        <v>570000000</v>
      </c>
      <c r="T1227" s="2">
        <v>380055000</v>
      </c>
      <c r="U1227" t="str">
        <f t="shared" si="19"/>
        <v>Flop</v>
      </c>
    </row>
    <row r="1228" spans="1:21" x14ac:dyDescent="0.3">
      <c r="A1228" t="s">
        <v>3054</v>
      </c>
      <c r="B1228">
        <f>IF(Table13[[#This Row],[Release Period2]]="Normal",1,0)</f>
        <v>0</v>
      </c>
      <c r="C1228" t="s">
        <v>23</v>
      </c>
      <c r="D1228">
        <f>IF(Table13[[#This Row],[Whether Remake]]="No",0,1)</f>
        <v>1</v>
      </c>
      <c r="E1228" t="s">
        <v>18</v>
      </c>
      <c r="F1228">
        <f>IF(Table13[[#This Row],[Whether Franchise]]="No",0,1)</f>
        <v>0</v>
      </c>
      <c r="G1228" t="s">
        <v>16</v>
      </c>
      <c r="H1228" t="s">
        <v>24</v>
      </c>
      <c r="I1228">
        <f>IF(Table13[[#This Row],[New Actor2]]="No",0,1)</f>
        <v>0</v>
      </c>
      <c r="J1228" t="s">
        <v>16</v>
      </c>
      <c r="K1228">
        <f>IF(Table13[[#This Row],[New Director2]]="No",0,1)</f>
        <v>0</v>
      </c>
      <c r="L1228" t="s">
        <v>16</v>
      </c>
      <c r="M1228">
        <f>IF(Table13[[#This Row],[New Music Director]]="No",0,1)</f>
        <v>0</v>
      </c>
      <c r="N1228" t="s">
        <v>16</v>
      </c>
      <c r="O1228" t="s">
        <v>3042</v>
      </c>
      <c r="P1228" t="s">
        <v>2230</v>
      </c>
      <c r="Q1228" t="s">
        <v>924</v>
      </c>
      <c r="R1228">
        <v>1550</v>
      </c>
      <c r="S1228" s="2">
        <v>310000000</v>
      </c>
      <c r="T1228" s="2">
        <v>105495000</v>
      </c>
      <c r="U1228" t="str">
        <f t="shared" si="19"/>
        <v>Flop</v>
      </c>
    </row>
    <row r="1229" spans="1:21" x14ac:dyDescent="0.3">
      <c r="A1229" t="s">
        <v>3055</v>
      </c>
      <c r="B1229">
        <f>IF(Table13[[#This Row],[Release Period2]]="Normal",1,0)</f>
        <v>1</v>
      </c>
      <c r="C1229" t="s">
        <v>15</v>
      </c>
      <c r="D1229">
        <f>IF(Table13[[#This Row],[Whether Remake]]="No",0,1)</f>
        <v>0</v>
      </c>
      <c r="E1229" t="s">
        <v>16</v>
      </c>
      <c r="F1229">
        <f>IF(Table13[[#This Row],[Whether Franchise]]="No",0,1)</f>
        <v>0</v>
      </c>
      <c r="G1229" t="s">
        <v>16</v>
      </c>
      <c r="H1229" t="s">
        <v>29</v>
      </c>
      <c r="I1229">
        <f>IF(Table13[[#This Row],[New Actor2]]="No",0,1)</f>
        <v>0</v>
      </c>
      <c r="J1229" t="s">
        <v>16</v>
      </c>
      <c r="K1229">
        <f>IF(Table13[[#This Row],[New Director2]]="No",0,1)</f>
        <v>1</v>
      </c>
      <c r="L1229" t="s">
        <v>18</v>
      </c>
      <c r="M1229">
        <f>IF(Table13[[#This Row],[New Music Director]]="No",0,1)</f>
        <v>0</v>
      </c>
      <c r="N1229" t="s">
        <v>16</v>
      </c>
      <c r="O1229" t="s">
        <v>3042</v>
      </c>
      <c r="P1229" t="s">
        <v>1224</v>
      </c>
      <c r="Q1229" t="s">
        <v>222</v>
      </c>
      <c r="R1229">
        <v>1250</v>
      </c>
      <c r="S1229" s="2">
        <v>500000000</v>
      </c>
      <c r="T1229" s="2">
        <v>429865000</v>
      </c>
      <c r="U1229" t="str">
        <f t="shared" si="19"/>
        <v>Average</v>
      </c>
    </row>
    <row r="1230" spans="1:21" x14ac:dyDescent="0.3">
      <c r="A1230" t="s">
        <v>3056</v>
      </c>
      <c r="B1230">
        <f>IF(Table13[[#This Row],[Release Period2]]="Normal",1,0)</f>
        <v>1</v>
      </c>
      <c r="C1230" t="s">
        <v>15</v>
      </c>
      <c r="D1230">
        <f>IF(Table13[[#This Row],[Whether Remake]]="No",0,1)</f>
        <v>0</v>
      </c>
      <c r="E1230" t="s">
        <v>16</v>
      </c>
      <c r="F1230">
        <f>IF(Table13[[#This Row],[Whether Franchise]]="No",0,1)</f>
        <v>0</v>
      </c>
      <c r="G1230" t="s">
        <v>16</v>
      </c>
      <c r="H1230" t="s">
        <v>42</v>
      </c>
      <c r="I1230">
        <f>IF(Table13[[#This Row],[New Actor2]]="No",0,1)</f>
        <v>0</v>
      </c>
      <c r="J1230" t="s">
        <v>16</v>
      </c>
      <c r="K1230">
        <f>IF(Table13[[#This Row],[New Director2]]="No",0,1)</f>
        <v>0</v>
      </c>
      <c r="L1230" t="s">
        <v>16</v>
      </c>
      <c r="M1230">
        <f>IF(Table13[[#This Row],[New Music Director]]="No",0,1)</f>
        <v>0</v>
      </c>
      <c r="N1230" t="s">
        <v>16</v>
      </c>
      <c r="O1230" t="s">
        <v>3042</v>
      </c>
      <c r="P1230" t="s">
        <v>350</v>
      </c>
      <c r="Q1230" t="s">
        <v>138</v>
      </c>
      <c r="R1230">
        <v>2800</v>
      </c>
      <c r="S1230" s="2">
        <v>640000000</v>
      </c>
      <c r="T1230" s="2">
        <v>870200000</v>
      </c>
      <c r="U1230" t="str">
        <f t="shared" si="19"/>
        <v>Hit</v>
      </c>
    </row>
    <row r="1231" spans="1:21" x14ac:dyDescent="0.3">
      <c r="A1231" t="s">
        <v>3057</v>
      </c>
      <c r="B1231">
        <f>IF(Table13[[#This Row],[Release Period2]]="Normal",1,0)</f>
        <v>1</v>
      </c>
      <c r="C1231" t="s">
        <v>15</v>
      </c>
      <c r="D1231">
        <f>IF(Table13[[#This Row],[Whether Remake]]="No",0,1)</f>
        <v>0</v>
      </c>
      <c r="E1231" t="s">
        <v>16</v>
      </c>
      <c r="F1231">
        <f>IF(Table13[[#This Row],[Whether Franchise]]="No",0,1)</f>
        <v>0</v>
      </c>
      <c r="G1231" t="s">
        <v>16</v>
      </c>
      <c r="H1231" t="s">
        <v>118</v>
      </c>
      <c r="I1231">
        <f>IF(Table13[[#This Row],[New Actor2]]="No",0,1)</f>
        <v>0</v>
      </c>
      <c r="J1231" t="s">
        <v>16</v>
      </c>
      <c r="K1231">
        <f>IF(Table13[[#This Row],[New Director2]]="No",0,1)</f>
        <v>1</v>
      </c>
      <c r="L1231" t="s">
        <v>18</v>
      </c>
      <c r="M1231">
        <f>IF(Table13[[#This Row],[New Music Director]]="No",0,1)</f>
        <v>0</v>
      </c>
      <c r="N1231" t="s">
        <v>16</v>
      </c>
      <c r="O1231" t="s">
        <v>3042</v>
      </c>
      <c r="P1231" t="s">
        <v>1487</v>
      </c>
      <c r="Q1231" t="s">
        <v>133</v>
      </c>
      <c r="R1231">
        <v>325</v>
      </c>
      <c r="S1231" s="2">
        <v>110000000</v>
      </c>
      <c r="T1231" s="2">
        <v>572300000</v>
      </c>
      <c r="U1231" t="str">
        <f t="shared" si="19"/>
        <v>Blockbuster</v>
      </c>
    </row>
    <row r="1232" spans="1:21" x14ac:dyDescent="0.3">
      <c r="A1232" t="s">
        <v>3058</v>
      </c>
      <c r="B1232">
        <f>IF(Table13[[#This Row],[Release Period2]]="Normal",1,0)</f>
        <v>1</v>
      </c>
      <c r="C1232" t="s">
        <v>15</v>
      </c>
      <c r="D1232">
        <f>IF(Table13[[#This Row],[Whether Remake]]="No",0,1)</f>
        <v>0</v>
      </c>
      <c r="E1232" t="s">
        <v>16</v>
      </c>
      <c r="F1232">
        <f>IF(Table13[[#This Row],[Whether Franchise]]="No",0,1)</f>
        <v>0</v>
      </c>
      <c r="G1232" t="s">
        <v>16</v>
      </c>
      <c r="H1232" t="s">
        <v>24</v>
      </c>
      <c r="I1232">
        <f>IF(Table13[[#This Row],[New Actor2]]="No",0,1)</f>
        <v>0</v>
      </c>
      <c r="J1232" t="s">
        <v>16</v>
      </c>
      <c r="K1232">
        <f>IF(Table13[[#This Row],[New Director2]]="No",0,1)</f>
        <v>0</v>
      </c>
      <c r="L1232" t="s">
        <v>16</v>
      </c>
      <c r="M1232">
        <f>IF(Table13[[#This Row],[New Music Director]]="No",0,1)</f>
        <v>0</v>
      </c>
      <c r="N1232" t="s">
        <v>16</v>
      </c>
      <c r="O1232" t="s">
        <v>3042</v>
      </c>
      <c r="P1232" t="s">
        <v>1487</v>
      </c>
      <c r="Q1232" t="s">
        <v>133</v>
      </c>
      <c r="R1232">
        <v>725</v>
      </c>
      <c r="S1232" s="2">
        <v>300000000</v>
      </c>
      <c r="T1232" s="2">
        <v>691450000</v>
      </c>
      <c r="U1232" t="str">
        <f t="shared" si="19"/>
        <v>Blockbuster</v>
      </c>
    </row>
    <row r="1233" spans="1:21" x14ac:dyDescent="0.3">
      <c r="A1233" t="s">
        <v>3059</v>
      </c>
      <c r="B1233">
        <f>IF(Table13[[#This Row],[Release Period2]]="Normal",1,0)</f>
        <v>0</v>
      </c>
      <c r="C1233" t="s">
        <v>23</v>
      </c>
      <c r="D1233">
        <f>IF(Table13[[#This Row],[Whether Remake]]="No",0,1)</f>
        <v>0</v>
      </c>
      <c r="E1233" t="s">
        <v>16</v>
      </c>
      <c r="F1233">
        <f>IF(Table13[[#This Row],[Whether Franchise]]="No",0,1)</f>
        <v>0</v>
      </c>
      <c r="G1233" t="s">
        <v>16</v>
      </c>
      <c r="H1233" t="s">
        <v>29</v>
      </c>
      <c r="I1233">
        <f>IF(Table13[[#This Row],[New Actor2]]="No",0,1)</f>
        <v>0</v>
      </c>
      <c r="J1233" t="s">
        <v>16</v>
      </c>
      <c r="K1233">
        <f>IF(Table13[[#This Row],[New Director2]]="No",0,1)</f>
        <v>0</v>
      </c>
      <c r="L1233" t="s">
        <v>16</v>
      </c>
      <c r="M1233">
        <f>IF(Table13[[#This Row],[New Music Director]]="No",0,1)</f>
        <v>0</v>
      </c>
      <c r="N1233" t="s">
        <v>16</v>
      </c>
      <c r="O1233" t="s">
        <v>3042</v>
      </c>
      <c r="P1233" t="s">
        <v>2283</v>
      </c>
      <c r="Q1233" t="s">
        <v>69</v>
      </c>
      <c r="R1233">
        <v>2200</v>
      </c>
      <c r="S1233" s="2">
        <v>600000000</v>
      </c>
      <c r="T1233" s="2">
        <v>730050000</v>
      </c>
      <c r="U1233" t="str">
        <f t="shared" si="19"/>
        <v>Hit</v>
      </c>
    </row>
    <row r="1234" spans="1:21" x14ac:dyDescent="0.3">
      <c r="A1234" t="s">
        <v>3060</v>
      </c>
      <c r="B1234">
        <f>IF(Table13[[#This Row],[Release Period2]]="Normal",1,0)</f>
        <v>1</v>
      </c>
      <c r="C1234" t="s">
        <v>15</v>
      </c>
      <c r="D1234">
        <f>IF(Table13[[#This Row],[Whether Remake]]="No",0,1)</f>
        <v>0</v>
      </c>
      <c r="E1234" t="s">
        <v>16</v>
      </c>
      <c r="F1234">
        <f>IF(Table13[[#This Row],[Whether Franchise]]="No",0,1)</f>
        <v>0</v>
      </c>
      <c r="G1234" t="s">
        <v>16</v>
      </c>
      <c r="H1234" t="s">
        <v>55</v>
      </c>
      <c r="I1234">
        <f>IF(Table13[[#This Row],[New Actor2]]="No",0,1)</f>
        <v>0</v>
      </c>
      <c r="J1234" t="s">
        <v>16</v>
      </c>
      <c r="K1234">
        <f>IF(Table13[[#This Row],[New Director2]]="No",0,1)</f>
        <v>0</v>
      </c>
      <c r="L1234" t="s">
        <v>16</v>
      </c>
      <c r="M1234">
        <f>IF(Table13[[#This Row],[New Music Director]]="No",0,1)</f>
        <v>0</v>
      </c>
      <c r="N1234" t="s">
        <v>16</v>
      </c>
      <c r="O1234" t="s">
        <v>3042</v>
      </c>
      <c r="P1234" t="s">
        <v>1543</v>
      </c>
      <c r="Q1234" t="s">
        <v>99</v>
      </c>
      <c r="R1234">
        <v>2150</v>
      </c>
      <c r="S1234" s="2">
        <v>520000000</v>
      </c>
      <c r="T1234" s="2">
        <v>538825000</v>
      </c>
      <c r="U1234" t="str">
        <f t="shared" si="19"/>
        <v>Hit</v>
      </c>
    </row>
    <row r="1235" spans="1:21" x14ac:dyDescent="0.3">
      <c r="A1235" t="s">
        <v>3061</v>
      </c>
      <c r="B1235">
        <f>IF(Table13[[#This Row],[Release Period2]]="Normal",1,0)</f>
        <v>1</v>
      </c>
      <c r="C1235" t="s">
        <v>15</v>
      </c>
      <c r="D1235">
        <f>IF(Table13[[#This Row],[Whether Remake]]="No",0,1)</f>
        <v>0</v>
      </c>
      <c r="E1235" t="s">
        <v>16</v>
      </c>
      <c r="F1235">
        <f>IF(Table13[[#This Row],[Whether Franchise]]="No",0,1)</f>
        <v>0</v>
      </c>
      <c r="G1235" t="s">
        <v>16</v>
      </c>
      <c r="H1235" t="s">
        <v>24</v>
      </c>
      <c r="I1235">
        <f>IF(Table13[[#This Row],[New Actor2]]="No",0,1)</f>
        <v>1</v>
      </c>
      <c r="J1235" t="s">
        <v>18</v>
      </c>
      <c r="K1235">
        <f>IF(Table13[[#This Row],[New Director2]]="No",0,1)</f>
        <v>1</v>
      </c>
      <c r="L1235" t="s">
        <v>18</v>
      </c>
      <c r="M1235">
        <f>IF(Table13[[#This Row],[New Music Director]]="No",0,1)</f>
        <v>1</v>
      </c>
      <c r="N1235" t="s">
        <v>18</v>
      </c>
      <c r="O1235" t="s">
        <v>3062</v>
      </c>
      <c r="P1235" t="s">
        <v>3063</v>
      </c>
      <c r="Q1235" t="s">
        <v>3064</v>
      </c>
      <c r="R1235">
        <v>3</v>
      </c>
      <c r="S1235" s="2">
        <v>4500000</v>
      </c>
      <c r="T1235" s="2">
        <v>200000</v>
      </c>
      <c r="U1235" t="str">
        <f t="shared" si="19"/>
        <v>Flop</v>
      </c>
    </row>
    <row r="1236" spans="1:21" x14ac:dyDescent="0.3">
      <c r="A1236" t="s">
        <v>3065</v>
      </c>
      <c r="B1236">
        <f>IF(Table13[[#This Row],[Release Period2]]="Normal",1,0)</f>
        <v>1</v>
      </c>
      <c r="C1236" t="s">
        <v>15</v>
      </c>
      <c r="D1236">
        <f>IF(Table13[[#This Row],[Whether Remake]]="No",0,1)</f>
        <v>0</v>
      </c>
      <c r="E1236" t="s">
        <v>16</v>
      </c>
      <c r="F1236">
        <f>IF(Table13[[#This Row],[Whether Franchise]]="No",0,1)</f>
        <v>0</v>
      </c>
      <c r="G1236" t="s">
        <v>16</v>
      </c>
      <c r="H1236" t="s">
        <v>42</v>
      </c>
      <c r="I1236">
        <f>IF(Table13[[#This Row],[New Actor2]]="No",0,1)</f>
        <v>1</v>
      </c>
      <c r="J1236" t="s">
        <v>18</v>
      </c>
      <c r="K1236">
        <f>IF(Table13[[#This Row],[New Director2]]="No",0,1)</f>
        <v>1</v>
      </c>
      <c r="L1236" t="s">
        <v>18</v>
      </c>
      <c r="M1236">
        <f>IF(Table13[[#This Row],[New Music Director]]="No",0,1)</f>
        <v>0</v>
      </c>
      <c r="N1236" t="s">
        <v>16</v>
      </c>
      <c r="O1236" t="s">
        <v>3066</v>
      </c>
      <c r="P1236" t="s">
        <v>3067</v>
      </c>
      <c r="Q1236" t="s">
        <v>710</v>
      </c>
      <c r="R1236">
        <v>5</v>
      </c>
      <c r="S1236" s="2">
        <v>10000000</v>
      </c>
      <c r="T1236" s="2">
        <v>250000</v>
      </c>
      <c r="U1236" t="str">
        <f t="shared" si="19"/>
        <v>Flop</v>
      </c>
    </row>
    <row r="1237" spans="1:21" x14ac:dyDescent="0.3">
      <c r="A1237" t="s">
        <v>3068</v>
      </c>
      <c r="B1237">
        <f>IF(Table13[[#This Row],[Release Period2]]="Normal",1,0)</f>
        <v>1</v>
      </c>
      <c r="C1237" t="s">
        <v>15</v>
      </c>
      <c r="D1237">
        <f>IF(Table13[[#This Row],[Whether Remake]]="No",0,1)</f>
        <v>0</v>
      </c>
      <c r="E1237" t="s">
        <v>16</v>
      </c>
      <c r="F1237">
        <f>IF(Table13[[#This Row],[Whether Franchise]]="No",0,1)</f>
        <v>0</v>
      </c>
      <c r="G1237" t="s">
        <v>16</v>
      </c>
      <c r="H1237" t="s">
        <v>42</v>
      </c>
      <c r="I1237">
        <f>IF(Table13[[#This Row],[New Actor2]]="No",0,1)</f>
        <v>1</v>
      </c>
      <c r="J1237" t="s">
        <v>18</v>
      </c>
      <c r="K1237">
        <f>IF(Table13[[#This Row],[New Director2]]="No",0,1)</f>
        <v>1</v>
      </c>
      <c r="L1237" t="s">
        <v>18</v>
      </c>
      <c r="M1237">
        <f>IF(Table13[[#This Row],[New Music Director]]="No",0,1)</f>
        <v>1</v>
      </c>
      <c r="N1237" t="s">
        <v>18</v>
      </c>
      <c r="O1237" t="s">
        <v>3069</v>
      </c>
      <c r="P1237" t="s">
        <v>3070</v>
      </c>
      <c r="Q1237" t="s">
        <v>3071</v>
      </c>
      <c r="R1237">
        <v>12</v>
      </c>
      <c r="S1237" s="2">
        <v>3000000</v>
      </c>
      <c r="T1237" s="2">
        <v>175000</v>
      </c>
      <c r="U1237" t="str">
        <f t="shared" si="19"/>
        <v>Flop</v>
      </c>
    </row>
    <row r="1238" spans="1:21" x14ac:dyDescent="0.3">
      <c r="A1238" t="s">
        <v>3072</v>
      </c>
      <c r="B1238">
        <f>IF(Table13[[#This Row],[Release Period2]]="Normal",1,0)</f>
        <v>1</v>
      </c>
      <c r="C1238" t="s">
        <v>15</v>
      </c>
      <c r="D1238">
        <f>IF(Table13[[#This Row],[Whether Remake]]="No",0,1)</f>
        <v>0</v>
      </c>
      <c r="E1238" t="s">
        <v>16</v>
      </c>
      <c r="F1238">
        <f>IF(Table13[[#This Row],[Whether Franchise]]="No",0,1)</f>
        <v>0</v>
      </c>
      <c r="G1238" t="s">
        <v>16</v>
      </c>
      <c r="H1238" t="s">
        <v>55</v>
      </c>
      <c r="I1238">
        <f>IF(Table13[[#This Row],[New Actor2]]="No",0,1)</f>
        <v>1</v>
      </c>
      <c r="J1238" t="s">
        <v>18</v>
      </c>
      <c r="K1238">
        <f>IF(Table13[[#This Row],[New Director2]]="No",0,1)</f>
        <v>1</v>
      </c>
      <c r="L1238" t="s">
        <v>18</v>
      </c>
      <c r="M1238">
        <f>IF(Table13[[#This Row],[New Music Director]]="No",0,1)</f>
        <v>1</v>
      </c>
      <c r="N1238" t="s">
        <v>18</v>
      </c>
      <c r="O1238" t="s">
        <v>3073</v>
      </c>
      <c r="P1238" t="s">
        <v>3074</v>
      </c>
      <c r="Q1238" t="s">
        <v>3075</v>
      </c>
      <c r="R1238">
        <v>2</v>
      </c>
      <c r="S1238" s="2">
        <v>2500000</v>
      </c>
      <c r="T1238" s="2">
        <v>75000</v>
      </c>
      <c r="U1238" t="str">
        <f t="shared" si="19"/>
        <v>Flop</v>
      </c>
    </row>
    <row r="1239" spans="1:21" x14ac:dyDescent="0.3">
      <c r="A1239" t="s">
        <v>3076</v>
      </c>
      <c r="B1239">
        <f>IF(Table13[[#This Row],[Release Period2]]="Normal",1,0)</f>
        <v>0</v>
      </c>
      <c r="C1239" t="s">
        <v>23</v>
      </c>
      <c r="D1239">
        <f>IF(Table13[[#This Row],[Whether Remake]]="No",0,1)</f>
        <v>0</v>
      </c>
      <c r="E1239" t="s">
        <v>16</v>
      </c>
      <c r="F1239">
        <f>IF(Table13[[#This Row],[Whether Franchise]]="No",0,1)</f>
        <v>0</v>
      </c>
      <c r="G1239" t="s">
        <v>16</v>
      </c>
      <c r="H1239" t="s">
        <v>55</v>
      </c>
      <c r="I1239">
        <f>IF(Table13[[#This Row],[New Actor2]]="No",0,1)</f>
        <v>1</v>
      </c>
      <c r="J1239" t="s">
        <v>18</v>
      </c>
      <c r="K1239">
        <f>IF(Table13[[#This Row],[New Director2]]="No",0,1)</f>
        <v>1</v>
      </c>
      <c r="L1239" t="s">
        <v>18</v>
      </c>
      <c r="M1239">
        <f>IF(Table13[[#This Row],[New Music Director]]="No",0,1)</f>
        <v>1</v>
      </c>
      <c r="N1239" t="s">
        <v>18</v>
      </c>
      <c r="O1239" t="s">
        <v>3077</v>
      </c>
      <c r="P1239" t="s">
        <v>3078</v>
      </c>
      <c r="Q1239" t="s">
        <v>3079</v>
      </c>
      <c r="R1239">
        <v>1</v>
      </c>
      <c r="S1239" s="2">
        <v>3500000</v>
      </c>
      <c r="T1239" s="2">
        <v>2700000</v>
      </c>
      <c r="U1239" t="str">
        <f t="shared" si="19"/>
        <v>Average</v>
      </c>
    </row>
    <row r="1240" spans="1:21" x14ac:dyDescent="0.3">
      <c r="A1240" t="s">
        <v>3080</v>
      </c>
      <c r="B1240">
        <f>IF(Table13[[#This Row],[Release Period2]]="Normal",1,0)</f>
        <v>0</v>
      </c>
      <c r="C1240" t="s">
        <v>23</v>
      </c>
      <c r="D1240">
        <f>IF(Table13[[#This Row],[Whether Remake]]="No",0,1)</f>
        <v>0</v>
      </c>
      <c r="E1240" t="s">
        <v>16</v>
      </c>
      <c r="F1240">
        <f>IF(Table13[[#This Row],[Whether Franchise]]="No",0,1)</f>
        <v>0</v>
      </c>
      <c r="G1240" t="s">
        <v>16</v>
      </c>
      <c r="H1240" t="s">
        <v>55</v>
      </c>
      <c r="I1240">
        <f>IF(Table13[[#This Row],[New Actor2]]="No",0,1)</f>
        <v>0</v>
      </c>
      <c r="J1240" t="s">
        <v>16</v>
      </c>
      <c r="K1240">
        <f>IF(Table13[[#This Row],[New Director2]]="No",0,1)</f>
        <v>1</v>
      </c>
      <c r="L1240" t="s">
        <v>18</v>
      </c>
      <c r="M1240">
        <f>IF(Table13[[#This Row],[New Music Director]]="No",0,1)</f>
        <v>0</v>
      </c>
      <c r="N1240" t="s">
        <v>16</v>
      </c>
      <c r="O1240" t="s">
        <v>3081</v>
      </c>
      <c r="P1240" t="s">
        <v>2780</v>
      </c>
      <c r="Q1240" t="s">
        <v>99</v>
      </c>
      <c r="R1240">
        <v>1900</v>
      </c>
      <c r="S1240" s="2">
        <v>410000000</v>
      </c>
      <c r="T1240" s="2">
        <v>2192700000</v>
      </c>
      <c r="U1240" t="str">
        <f t="shared" si="19"/>
        <v>Blockbuster</v>
      </c>
    </row>
    <row r="1241" spans="1:21" x14ac:dyDescent="0.3">
      <c r="A1241" t="s">
        <v>3082</v>
      </c>
      <c r="B1241">
        <f>IF(Table13[[#This Row],[Release Period2]]="Normal",1,0)</f>
        <v>0</v>
      </c>
      <c r="C1241" t="s">
        <v>23</v>
      </c>
      <c r="D1241">
        <f>IF(Table13[[#This Row],[Whether Remake]]="No",0,1)</f>
        <v>0</v>
      </c>
      <c r="E1241" t="s">
        <v>16</v>
      </c>
      <c r="F1241">
        <f>IF(Table13[[#This Row],[Whether Franchise]]="No",0,1)</f>
        <v>0</v>
      </c>
      <c r="G1241" t="s">
        <v>16</v>
      </c>
      <c r="H1241" t="s">
        <v>301</v>
      </c>
      <c r="I1241">
        <f>IF(Table13[[#This Row],[New Actor2]]="No",0,1)</f>
        <v>0</v>
      </c>
      <c r="J1241" t="s">
        <v>16</v>
      </c>
      <c r="K1241">
        <f>IF(Table13[[#This Row],[New Director2]]="No",0,1)</f>
        <v>0</v>
      </c>
      <c r="L1241" t="s">
        <v>16</v>
      </c>
      <c r="M1241">
        <f>IF(Table13[[#This Row],[New Music Director]]="No",0,1)</f>
        <v>0</v>
      </c>
      <c r="N1241" t="s">
        <v>16</v>
      </c>
      <c r="O1241" t="s">
        <v>3081</v>
      </c>
      <c r="P1241" t="s">
        <v>1515</v>
      </c>
      <c r="Q1241" t="s">
        <v>133</v>
      </c>
      <c r="R1241">
        <v>4350</v>
      </c>
      <c r="S1241" s="2">
        <v>1450000000</v>
      </c>
      <c r="T1241" s="2">
        <v>5772875000</v>
      </c>
      <c r="U1241" t="str">
        <f t="shared" si="19"/>
        <v>Blockbuster</v>
      </c>
    </row>
    <row r="1242" spans="1:21" x14ac:dyDescent="0.3">
      <c r="A1242" t="s">
        <v>3083</v>
      </c>
      <c r="B1242">
        <f>IF(Table13[[#This Row],[Release Period2]]="Normal",1,0)</f>
        <v>0</v>
      </c>
      <c r="C1242" t="s">
        <v>23</v>
      </c>
      <c r="D1242">
        <f>IF(Table13[[#This Row],[Whether Remake]]="No",0,1)</f>
        <v>0</v>
      </c>
      <c r="E1242" t="s">
        <v>16</v>
      </c>
      <c r="F1242">
        <f>IF(Table13[[#This Row],[Whether Franchise]]="No",0,1)</f>
        <v>1</v>
      </c>
      <c r="G1242" t="s">
        <v>18</v>
      </c>
      <c r="H1242" t="s">
        <v>55</v>
      </c>
      <c r="I1242">
        <f>IF(Table13[[#This Row],[New Actor2]]="No",0,1)</f>
        <v>0</v>
      </c>
      <c r="J1242" t="s">
        <v>16</v>
      </c>
      <c r="K1242">
        <f>IF(Table13[[#This Row],[New Director2]]="No",0,1)</f>
        <v>0</v>
      </c>
      <c r="L1242" t="s">
        <v>16</v>
      </c>
      <c r="M1242">
        <f>IF(Table13[[#This Row],[New Music Director]]="No",0,1)</f>
        <v>0</v>
      </c>
      <c r="N1242" t="s">
        <v>16</v>
      </c>
      <c r="O1242" t="s">
        <v>3081</v>
      </c>
      <c r="P1242" t="s">
        <v>1515</v>
      </c>
      <c r="Q1242" t="s">
        <v>133</v>
      </c>
      <c r="R1242">
        <v>4600</v>
      </c>
      <c r="S1242" s="2">
        <v>2100000000</v>
      </c>
      <c r="T1242" s="2">
        <v>5651020000</v>
      </c>
      <c r="U1242" t="str">
        <f t="shared" si="19"/>
        <v>Blockbuster</v>
      </c>
    </row>
    <row r="1243" spans="1:21" x14ac:dyDescent="0.3">
      <c r="A1243" t="s">
        <v>3084</v>
      </c>
      <c r="B1243">
        <f>IF(Table13[[#This Row],[Release Period2]]="Normal",1,0)</f>
        <v>1</v>
      </c>
      <c r="C1243" t="s">
        <v>15</v>
      </c>
      <c r="D1243">
        <f>IF(Table13[[#This Row],[Whether Remake]]="No",0,1)</f>
        <v>1</v>
      </c>
      <c r="E1243" t="s">
        <v>18</v>
      </c>
      <c r="F1243">
        <f>IF(Table13[[#This Row],[Whether Franchise]]="No",0,1)</f>
        <v>0</v>
      </c>
      <c r="G1243" t="s">
        <v>16</v>
      </c>
      <c r="H1243" t="s">
        <v>42</v>
      </c>
      <c r="I1243">
        <f>IF(Table13[[#This Row],[New Actor2]]="No",0,1)</f>
        <v>0</v>
      </c>
      <c r="J1243" t="s">
        <v>16</v>
      </c>
      <c r="K1243">
        <f>IF(Table13[[#This Row],[New Director2]]="No",0,1)</f>
        <v>0</v>
      </c>
      <c r="L1243" t="s">
        <v>16</v>
      </c>
      <c r="M1243">
        <f>IF(Table13[[#This Row],[New Music Director]]="No",0,1)</f>
        <v>0</v>
      </c>
      <c r="N1243" t="s">
        <v>16</v>
      </c>
      <c r="O1243" t="s">
        <v>3081</v>
      </c>
      <c r="P1243" t="s">
        <v>399</v>
      </c>
      <c r="Q1243" t="s">
        <v>69</v>
      </c>
      <c r="R1243">
        <v>2300</v>
      </c>
      <c r="S1243" s="2">
        <v>610000000</v>
      </c>
      <c r="T1243" s="2">
        <v>1833987500</v>
      </c>
      <c r="U1243" t="str">
        <f t="shared" si="19"/>
        <v>Blockbuster</v>
      </c>
    </row>
    <row r="1244" spans="1:21" x14ac:dyDescent="0.3">
      <c r="A1244" t="s">
        <v>3085</v>
      </c>
      <c r="B1244">
        <f>IF(Table13[[#This Row],[Release Period2]]="Normal",1,0)</f>
        <v>1</v>
      </c>
      <c r="C1244" t="s">
        <v>15</v>
      </c>
      <c r="D1244">
        <f>IF(Table13[[#This Row],[Whether Remake]]="No",0,1)</f>
        <v>0</v>
      </c>
      <c r="E1244" t="s">
        <v>16</v>
      </c>
      <c r="F1244">
        <f>IF(Table13[[#This Row],[Whether Franchise]]="No",0,1)</f>
        <v>0</v>
      </c>
      <c r="G1244" t="s">
        <v>16</v>
      </c>
      <c r="H1244" t="s">
        <v>55</v>
      </c>
      <c r="I1244">
        <f>IF(Table13[[#This Row],[New Actor2]]="No",0,1)</f>
        <v>0</v>
      </c>
      <c r="J1244" t="s">
        <v>16</v>
      </c>
      <c r="K1244">
        <f>IF(Table13[[#This Row],[New Director2]]="No",0,1)</f>
        <v>0</v>
      </c>
      <c r="L1244" t="s">
        <v>16</v>
      </c>
      <c r="M1244">
        <f>IF(Table13[[#This Row],[New Music Director]]="No",0,1)</f>
        <v>0</v>
      </c>
      <c r="N1244" t="s">
        <v>16</v>
      </c>
      <c r="O1244" t="s">
        <v>3081</v>
      </c>
      <c r="P1244" t="s">
        <v>3086</v>
      </c>
      <c r="Q1244" t="s">
        <v>99</v>
      </c>
      <c r="R1244">
        <v>1600</v>
      </c>
      <c r="S1244" s="2">
        <v>630000000</v>
      </c>
      <c r="T1244" s="2">
        <v>611400000</v>
      </c>
      <c r="U1244" t="str">
        <f t="shared" si="19"/>
        <v>Average</v>
      </c>
    </row>
    <row r="1245" spans="1:21" x14ac:dyDescent="0.3">
      <c r="A1245" t="s">
        <v>3087</v>
      </c>
      <c r="B1245">
        <f>IF(Table13[[#This Row],[Release Period2]]="Normal",1,0)</f>
        <v>0</v>
      </c>
      <c r="C1245" t="s">
        <v>23</v>
      </c>
      <c r="D1245">
        <f>IF(Table13[[#This Row],[Whether Remake]]="No",0,1)</f>
        <v>0</v>
      </c>
      <c r="E1245" t="s">
        <v>16</v>
      </c>
      <c r="F1245">
        <f>IF(Table13[[#This Row],[Whether Franchise]]="No",0,1)</f>
        <v>1</v>
      </c>
      <c r="G1245" t="s">
        <v>18</v>
      </c>
      <c r="H1245" t="s">
        <v>55</v>
      </c>
      <c r="I1245">
        <f>IF(Table13[[#This Row],[New Actor2]]="No",0,1)</f>
        <v>0</v>
      </c>
      <c r="J1245" t="s">
        <v>16</v>
      </c>
      <c r="K1245">
        <f>IF(Table13[[#This Row],[New Director2]]="No",0,1)</f>
        <v>1</v>
      </c>
      <c r="L1245" t="s">
        <v>18</v>
      </c>
      <c r="M1245">
        <f>IF(Table13[[#This Row],[New Music Director]]="No",0,1)</f>
        <v>0</v>
      </c>
      <c r="N1245" t="s">
        <v>16</v>
      </c>
      <c r="O1245" t="s">
        <v>3081</v>
      </c>
      <c r="P1245" t="s">
        <v>734</v>
      </c>
      <c r="Q1245" t="s">
        <v>99</v>
      </c>
      <c r="R1245">
        <v>3400</v>
      </c>
      <c r="S1245" s="2">
        <v>840000000</v>
      </c>
      <c r="T1245" s="2">
        <v>2492350000</v>
      </c>
      <c r="U1245" t="str">
        <f t="shared" si="19"/>
        <v>Blockbuster</v>
      </c>
    </row>
    <row r="1246" spans="1:21" x14ac:dyDescent="0.3">
      <c r="A1246" t="s">
        <v>3088</v>
      </c>
      <c r="B1246">
        <f>IF(Table13[[#This Row],[Release Period2]]="Normal",1,0)</f>
        <v>1</v>
      </c>
      <c r="C1246" t="s">
        <v>15</v>
      </c>
      <c r="D1246">
        <f>IF(Table13[[#This Row],[Whether Remake]]="No",0,1)</f>
        <v>0</v>
      </c>
      <c r="E1246" t="s">
        <v>16</v>
      </c>
      <c r="F1246">
        <f>IF(Table13[[#This Row],[Whether Franchise]]="No",0,1)</f>
        <v>0</v>
      </c>
      <c r="G1246" t="s">
        <v>16</v>
      </c>
      <c r="H1246" t="s">
        <v>42</v>
      </c>
      <c r="I1246">
        <f>IF(Table13[[#This Row],[New Actor2]]="No",0,1)</f>
        <v>0</v>
      </c>
      <c r="J1246" t="s">
        <v>16</v>
      </c>
      <c r="K1246">
        <f>IF(Table13[[#This Row],[New Director2]]="No",0,1)</f>
        <v>0</v>
      </c>
      <c r="L1246" t="s">
        <v>16</v>
      </c>
      <c r="M1246">
        <f>IF(Table13[[#This Row],[New Music Director]]="No",0,1)</f>
        <v>0</v>
      </c>
      <c r="N1246" t="s">
        <v>16</v>
      </c>
      <c r="O1246" t="s">
        <v>3081</v>
      </c>
      <c r="P1246" t="s">
        <v>303</v>
      </c>
      <c r="Q1246" t="s">
        <v>138</v>
      </c>
      <c r="R1246">
        <v>450</v>
      </c>
      <c r="S1246" s="2">
        <v>150000000</v>
      </c>
      <c r="T1246" s="2">
        <v>472225000</v>
      </c>
      <c r="U1246" t="str">
        <f t="shared" si="19"/>
        <v>Blockbuster</v>
      </c>
    </row>
    <row r="1247" spans="1:21" x14ac:dyDescent="0.3">
      <c r="A1247" t="s">
        <v>3089</v>
      </c>
      <c r="B1247">
        <f>IF(Table13[[#This Row],[Release Period2]]="Normal",1,0)</f>
        <v>1</v>
      </c>
      <c r="C1247" t="s">
        <v>15</v>
      </c>
      <c r="D1247">
        <f>IF(Table13[[#This Row],[Whether Remake]]="No",0,1)</f>
        <v>1</v>
      </c>
      <c r="E1247" t="s">
        <v>18</v>
      </c>
      <c r="F1247">
        <f>IF(Table13[[#This Row],[Whether Franchise]]="No",0,1)</f>
        <v>0</v>
      </c>
      <c r="G1247" t="s">
        <v>16</v>
      </c>
      <c r="H1247" t="s">
        <v>42</v>
      </c>
      <c r="I1247">
        <f>IF(Table13[[#This Row],[New Actor2]]="No",0,1)</f>
        <v>0</v>
      </c>
      <c r="J1247" t="s">
        <v>16</v>
      </c>
      <c r="K1247">
        <f>IF(Table13[[#This Row],[New Director2]]="No",0,1)</f>
        <v>0</v>
      </c>
      <c r="L1247" t="s">
        <v>16</v>
      </c>
      <c r="M1247">
        <f>IF(Table13[[#This Row],[New Music Director]]="No",0,1)</f>
        <v>0</v>
      </c>
      <c r="N1247" t="s">
        <v>16</v>
      </c>
      <c r="O1247" t="s">
        <v>3081</v>
      </c>
      <c r="P1247" t="s">
        <v>303</v>
      </c>
      <c r="Q1247" t="s">
        <v>99</v>
      </c>
      <c r="R1247">
        <v>1100</v>
      </c>
      <c r="S1247" s="2">
        <v>280000000</v>
      </c>
      <c r="T1247" s="2">
        <v>1009115000</v>
      </c>
      <c r="U1247" t="str">
        <f t="shared" si="19"/>
        <v>Blockbuster</v>
      </c>
    </row>
    <row r="1248" spans="1:21" x14ac:dyDescent="0.3">
      <c r="A1248" t="s">
        <v>3090</v>
      </c>
      <c r="B1248">
        <f>IF(Table13[[#This Row],[Release Period2]]="Normal",1,0)</f>
        <v>1</v>
      </c>
      <c r="C1248" t="s">
        <v>15</v>
      </c>
      <c r="D1248">
        <f>IF(Table13[[#This Row],[Whether Remake]]="No",0,1)</f>
        <v>0</v>
      </c>
      <c r="E1248" t="s">
        <v>16</v>
      </c>
      <c r="F1248">
        <f>IF(Table13[[#This Row],[Whether Franchise]]="No",0,1)</f>
        <v>0</v>
      </c>
      <c r="G1248" t="s">
        <v>16</v>
      </c>
      <c r="H1248" t="s">
        <v>118</v>
      </c>
      <c r="I1248">
        <f>IF(Table13[[#This Row],[New Actor2]]="No",0,1)</f>
        <v>0</v>
      </c>
      <c r="J1248" t="s">
        <v>16</v>
      </c>
      <c r="K1248">
        <f>IF(Table13[[#This Row],[New Director2]]="No",0,1)</f>
        <v>0</v>
      </c>
      <c r="L1248" t="s">
        <v>16</v>
      </c>
      <c r="M1248">
        <f>IF(Table13[[#This Row],[New Music Director]]="No",0,1)</f>
        <v>0</v>
      </c>
      <c r="N1248" t="s">
        <v>16</v>
      </c>
      <c r="O1248" t="s">
        <v>3081</v>
      </c>
      <c r="P1248" t="s">
        <v>3091</v>
      </c>
      <c r="Q1248" t="s">
        <v>99</v>
      </c>
      <c r="R1248">
        <v>200</v>
      </c>
      <c r="S1248" s="2">
        <v>110000000</v>
      </c>
      <c r="T1248" s="2">
        <v>50250000</v>
      </c>
      <c r="U1248" t="str">
        <f t="shared" si="19"/>
        <v>Flop</v>
      </c>
    </row>
    <row r="1249" spans="1:21" x14ac:dyDescent="0.3">
      <c r="A1249" t="s">
        <v>3092</v>
      </c>
      <c r="B1249">
        <f>IF(Table13[[#This Row],[Release Period2]]="Normal",1,0)</f>
        <v>0</v>
      </c>
      <c r="C1249" t="s">
        <v>23</v>
      </c>
      <c r="D1249">
        <f>IF(Table13[[#This Row],[Whether Remake]]="No",0,1)</f>
        <v>0</v>
      </c>
      <c r="E1249" t="s">
        <v>16</v>
      </c>
      <c r="F1249">
        <f>IF(Table13[[#This Row],[Whether Franchise]]="No",0,1)</f>
        <v>0</v>
      </c>
      <c r="G1249" t="s">
        <v>16</v>
      </c>
      <c r="H1249" t="s">
        <v>55</v>
      </c>
      <c r="I1249">
        <f>IF(Table13[[#This Row],[New Actor2]]="No",0,1)</f>
        <v>0</v>
      </c>
      <c r="J1249" t="s">
        <v>16</v>
      </c>
      <c r="K1249">
        <f>IF(Table13[[#This Row],[New Director2]]="No",0,1)</f>
        <v>0</v>
      </c>
      <c r="L1249" t="s">
        <v>16</v>
      </c>
      <c r="M1249">
        <f>IF(Table13[[#This Row],[New Music Director]]="No",0,1)</f>
        <v>0</v>
      </c>
      <c r="N1249" t="s">
        <v>16</v>
      </c>
      <c r="O1249" t="s">
        <v>3081</v>
      </c>
      <c r="P1249" t="s">
        <v>1670</v>
      </c>
      <c r="Q1249" t="s">
        <v>99</v>
      </c>
      <c r="R1249">
        <v>3200</v>
      </c>
      <c r="S1249" s="2">
        <v>920000000</v>
      </c>
      <c r="T1249" s="2">
        <v>3083150000</v>
      </c>
      <c r="U1249" t="str">
        <f t="shared" si="19"/>
        <v>Blockbuster</v>
      </c>
    </row>
    <row r="1250" spans="1:21" x14ac:dyDescent="0.3">
      <c r="A1250" t="s">
        <v>3093</v>
      </c>
      <c r="B1250">
        <f>IF(Table13[[#This Row],[Release Period2]]="Normal",1,0)</f>
        <v>0</v>
      </c>
      <c r="C1250" t="s">
        <v>23</v>
      </c>
      <c r="D1250">
        <f>IF(Table13[[#This Row],[Whether Remake]]="No",0,1)</f>
        <v>0</v>
      </c>
      <c r="E1250" t="s">
        <v>16</v>
      </c>
      <c r="F1250">
        <f>IF(Table13[[#This Row],[Whether Franchise]]="No",0,1)</f>
        <v>0</v>
      </c>
      <c r="G1250" t="s">
        <v>16</v>
      </c>
      <c r="H1250" t="s">
        <v>301</v>
      </c>
      <c r="I1250">
        <f>IF(Table13[[#This Row],[New Actor2]]="No",0,1)</f>
        <v>0</v>
      </c>
      <c r="J1250" t="s">
        <v>16</v>
      </c>
      <c r="K1250">
        <f>IF(Table13[[#This Row],[New Director2]]="No",0,1)</f>
        <v>0</v>
      </c>
      <c r="L1250" t="s">
        <v>16</v>
      </c>
      <c r="M1250">
        <f>IF(Table13[[#This Row],[New Music Director]]="No",0,1)</f>
        <v>0</v>
      </c>
      <c r="N1250" t="s">
        <v>16</v>
      </c>
      <c r="O1250" t="s">
        <v>3081</v>
      </c>
      <c r="P1250" t="s">
        <v>1670</v>
      </c>
      <c r="Q1250" t="s">
        <v>69</v>
      </c>
      <c r="R1250">
        <v>4100</v>
      </c>
      <c r="S1250" s="2">
        <v>1250000000</v>
      </c>
      <c r="T1250" s="2">
        <v>6039940000</v>
      </c>
      <c r="U1250" t="str">
        <f t="shared" si="19"/>
        <v>Blockbuster</v>
      </c>
    </row>
    <row r="1251" spans="1:21" x14ac:dyDescent="0.3">
      <c r="A1251" t="s">
        <v>3094</v>
      </c>
      <c r="B1251">
        <f>IF(Table13[[#This Row],[Release Period2]]="Normal",1,0)</f>
        <v>0</v>
      </c>
      <c r="C1251" t="s">
        <v>23</v>
      </c>
      <c r="D1251">
        <f>IF(Table13[[#This Row],[Whether Remake]]="No",0,1)</f>
        <v>1</v>
      </c>
      <c r="E1251" t="s">
        <v>18</v>
      </c>
      <c r="F1251">
        <f>IF(Table13[[#This Row],[Whether Franchise]]="No",0,1)</f>
        <v>0</v>
      </c>
      <c r="G1251" t="s">
        <v>16</v>
      </c>
      <c r="H1251" t="s">
        <v>24</v>
      </c>
      <c r="I1251">
        <f>IF(Table13[[#This Row],[New Actor2]]="No",0,1)</f>
        <v>0</v>
      </c>
      <c r="J1251" t="s">
        <v>16</v>
      </c>
      <c r="K1251">
        <f>IF(Table13[[#This Row],[New Director2]]="No",0,1)</f>
        <v>0</v>
      </c>
      <c r="L1251" t="s">
        <v>16</v>
      </c>
      <c r="M1251">
        <f>IF(Table13[[#This Row],[New Music Director]]="No",0,1)</f>
        <v>0</v>
      </c>
      <c r="N1251" t="s">
        <v>16</v>
      </c>
      <c r="O1251" t="s">
        <v>3081</v>
      </c>
      <c r="P1251" t="s">
        <v>1670</v>
      </c>
      <c r="Q1251" t="s">
        <v>69</v>
      </c>
      <c r="R1251">
        <v>4400</v>
      </c>
      <c r="S1251" s="2">
        <v>1350000000</v>
      </c>
      <c r="T1251" s="2">
        <v>2079900000</v>
      </c>
      <c r="U1251" t="str">
        <f t="shared" si="19"/>
        <v>Hit</v>
      </c>
    </row>
    <row r="1252" spans="1:21" x14ac:dyDescent="0.3">
      <c r="A1252" t="s">
        <v>3095</v>
      </c>
      <c r="B1252">
        <f>IF(Table13[[#This Row],[Release Period2]]="Normal",1,0)</f>
        <v>0</v>
      </c>
      <c r="C1252" t="s">
        <v>23</v>
      </c>
      <c r="D1252">
        <f>IF(Table13[[#This Row],[Whether Remake]]="No",0,1)</f>
        <v>1</v>
      </c>
      <c r="E1252" t="s">
        <v>18</v>
      </c>
      <c r="F1252">
        <f>IF(Table13[[#This Row],[Whether Franchise]]="No",0,1)</f>
        <v>0</v>
      </c>
      <c r="G1252" t="s">
        <v>16</v>
      </c>
      <c r="H1252" t="s">
        <v>64</v>
      </c>
      <c r="I1252">
        <f>IF(Table13[[#This Row],[New Actor2]]="No",0,1)</f>
        <v>0</v>
      </c>
      <c r="J1252" t="s">
        <v>16</v>
      </c>
      <c r="K1252">
        <f>IF(Table13[[#This Row],[New Director2]]="No",0,1)</f>
        <v>0</v>
      </c>
      <c r="L1252" t="s">
        <v>16</v>
      </c>
      <c r="M1252">
        <f>IF(Table13[[#This Row],[New Music Director]]="No",0,1)</f>
        <v>0</v>
      </c>
      <c r="N1252" t="s">
        <v>16</v>
      </c>
      <c r="O1252" t="s">
        <v>3081</v>
      </c>
      <c r="P1252" t="s">
        <v>435</v>
      </c>
      <c r="Q1252" t="s">
        <v>60</v>
      </c>
      <c r="R1252">
        <v>900</v>
      </c>
      <c r="S1252" s="2">
        <v>430000000</v>
      </c>
      <c r="T1252" s="2">
        <v>522400000</v>
      </c>
      <c r="U1252" t="str">
        <f t="shared" si="19"/>
        <v>Hit</v>
      </c>
    </row>
    <row r="1253" spans="1:21" x14ac:dyDescent="0.3">
      <c r="A1253" t="s">
        <v>3096</v>
      </c>
      <c r="B1253">
        <f>IF(Table13[[#This Row],[Release Period2]]="Normal",1,0)</f>
        <v>0</v>
      </c>
      <c r="C1253" t="s">
        <v>23</v>
      </c>
      <c r="D1253">
        <f>IF(Table13[[#This Row],[Whether Remake]]="No",0,1)</f>
        <v>1</v>
      </c>
      <c r="E1253" t="s">
        <v>18</v>
      </c>
      <c r="F1253">
        <f>IF(Table13[[#This Row],[Whether Franchise]]="No",0,1)</f>
        <v>0</v>
      </c>
      <c r="G1253" t="s">
        <v>16</v>
      </c>
      <c r="H1253" t="s">
        <v>55</v>
      </c>
      <c r="I1253">
        <f>IF(Table13[[#This Row],[New Actor2]]="No",0,1)</f>
        <v>0</v>
      </c>
      <c r="J1253" t="s">
        <v>16</v>
      </c>
      <c r="K1253">
        <f>IF(Table13[[#This Row],[New Director2]]="No",0,1)</f>
        <v>1</v>
      </c>
      <c r="L1253" t="s">
        <v>18</v>
      </c>
      <c r="M1253">
        <f>IF(Table13[[#This Row],[New Music Director]]="No",0,1)</f>
        <v>0</v>
      </c>
      <c r="N1253" t="s">
        <v>16</v>
      </c>
      <c r="O1253" t="s">
        <v>3081</v>
      </c>
      <c r="P1253" t="s">
        <v>326</v>
      </c>
      <c r="Q1253" t="s">
        <v>99</v>
      </c>
      <c r="R1253">
        <v>1400</v>
      </c>
      <c r="S1253" s="2">
        <v>520000000</v>
      </c>
      <c r="T1253" s="2">
        <v>932300000</v>
      </c>
      <c r="U1253" t="str">
        <f t="shared" si="19"/>
        <v>Hit</v>
      </c>
    </row>
    <row r="1254" spans="1:21" x14ac:dyDescent="0.3">
      <c r="A1254" t="s">
        <v>3097</v>
      </c>
      <c r="B1254">
        <f>IF(Table13[[#This Row],[Release Period2]]="Normal",1,0)</f>
        <v>0</v>
      </c>
      <c r="C1254" t="s">
        <v>23</v>
      </c>
      <c r="D1254">
        <f>IF(Table13[[#This Row],[Whether Remake]]="No",0,1)</f>
        <v>0</v>
      </c>
      <c r="E1254" t="s">
        <v>16</v>
      </c>
      <c r="F1254">
        <f>IF(Table13[[#This Row],[Whether Franchise]]="No",0,1)</f>
        <v>0</v>
      </c>
      <c r="G1254" t="s">
        <v>16</v>
      </c>
      <c r="H1254" t="s">
        <v>118</v>
      </c>
      <c r="I1254">
        <f>IF(Table13[[#This Row],[New Actor2]]="No",0,1)</f>
        <v>0</v>
      </c>
      <c r="J1254" t="s">
        <v>16</v>
      </c>
      <c r="K1254">
        <f>IF(Table13[[#This Row],[New Director2]]="No",0,1)</f>
        <v>1</v>
      </c>
      <c r="L1254" t="s">
        <v>18</v>
      </c>
      <c r="M1254">
        <f>IF(Table13[[#This Row],[New Music Director]]="No",0,1)</f>
        <v>0</v>
      </c>
      <c r="N1254" t="s">
        <v>16</v>
      </c>
      <c r="O1254" t="s">
        <v>3081</v>
      </c>
      <c r="P1254" t="s">
        <v>2459</v>
      </c>
      <c r="Q1254" t="s">
        <v>99</v>
      </c>
      <c r="R1254">
        <v>750</v>
      </c>
      <c r="S1254" s="2">
        <v>380000000</v>
      </c>
      <c r="T1254" s="2">
        <v>146137500</v>
      </c>
      <c r="U1254" t="str">
        <f t="shared" si="19"/>
        <v>Flop</v>
      </c>
    </row>
    <row r="1255" spans="1:21" x14ac:dyDescent="0.3">
      <c r="A1255" t="s">
        <v>3098</v>
      </c>
      <c r="B1255">
        <f>IF(Table13[[#This Row],[Release Period2]]="Normal",1,0)</f>
        <v>0</v>
      </c>
      <c r="C1255" t="s">
        <v>23</v>
      </c>
      <c r="D1255">
        <f>IF(Table13[[#This Row],[Whether Remake]]="No",0,1)</f>
        <v>1</v>
      </c>
      <c r="E1255" t="s">
        <v>18</v>
      </c>
      <c r="F1255">
        <f>IF(Table13[[#This Row],[Whether Franchise]]="No",0,1)</f>
        <v>0</v>
      </c>
      <c r="G1255" t="s">
        <v>16</v>
      </c>
      <c r="H1255" t="s">
        <v>64</v>
      </c>
      <c r="I1255">
        <f>IF(Table13[[#This Row],[New Actor2]]="No",0,1)</f>
        <v>0</v>
      </c>
      <c r="J1255" t="s">
        <v>16</v>
      </c>
      <c r="K1255">
        <f>IF(Table13[[#This Row],[New Director2]]="No",0,1)</f>
        <v>0</v>
      </c>
      <c r="L1255" t="s">
        <v>16</v>
      </c>
      <c r="M1255">
        <f>IF(Table13[[#This Row],[New Music Director]]="No",0,1)</f>
        <v>0</v>
      </c>
      <c r="N1255" t="s">
        <v>16</v>
      </c>
      <c r="O1255" t="s">
        <v>3081</v>
      </c>
      <c r="P1255" t="s">
        <v>331</v>
      </c>
      <c r="Q1255" t="s">
        <v>138</v>
      </c>
      <c r="R1255">
        <v>475</v>
      </c>
      <c r="S1255" s="2">
        <v>210000000</v>
      </c>
      <c r="T1255" s="2">
        <v>231540000</v>
      </c>
      <c r="U1255" t="str">
        <f t="shared" si="19"/>
        <v>Hit</v>
      </c>
    </row>
    <row r="1256" spans="1:21" x14ac:dyDescent="0.3">
      <c r="A1256" t="s">
        <v>3099</v>
      </c>
      <c r="B1256">
        <f>IF(Table13[[#This Row],[Release Period2]]="Normal",1,0)</f>
        <v>1</v>
      </c>
      <c r="C1256" t="s">
        <v>15</v>
      </c>
      <c r="D1256">
        <f>IF(Table13[[#This Row],[Whether Remake]]="No",0,1)</f>
        <v>0</v>
      </c>
      <c r="E1256" t="s">
        <v>16</v>
      </c>
      <c r="F1256">
        <f>IF(Table13[[#This Row],[Whether Franchise]]="No",0,1)</f>
        <v>0</v>
      </c>
      <c r="G1256" t="s">
        <v>16</v>
      </c>
      <c r="H1256" t="s">
        <v>24</v>
      </c>
      <c r="I1256">
        <f>IF(Table13[[#This Row],[New Actor2]]="No",0,1)</f>
        <v>0</v>
      </c>
      <c r="J1256" t="s">
        <v>16</v>
      </c>
      <c r="K1256">
        <f>IF(Table13[[#This Row],[New Director2]]="No",0,1)</f>
        <v>0</v>
      </c>
      <c r="L1256" t="s">
        <v>16</v>
      </c>
      <c r="M1256">
        <f>IF(Table13[[#This Row],[New Music Director]]="No",0,1)</f>
        <v>0</v>
      </c>
      <c r="N1256" t="s">
        <v>16</v>
      </c>
      <c r="O1256" t="s">
        <v>3081</v>
      </c>
      <c r="P1256" t="s">
        <v>1888</v>
      </c>
      <c r="Q1256" t="s">
        <v>250</v>
      </c>
      <c r="R1256">
        <v>675</v>
      </c>
      <c r="S1256" s="2">
        <v>260000000</v>
      </c>
      <c r="T1256" s="2">
        <v>395745000</v>
      </c>
      <c r="U1256" t="str">
        <f t="shared" si="19"/>
        <v>Hit</v>
      </c>
    </row>
    <row r="1257" spans="1:21" x14ac:dyDescent="0.3">
      <c r="A1257" t="s">
        <v>3100</v>
      </c>
      <c r="B1257">
        <f>IF(Table13[[#This Row],[Release Period2]]="Normal",1,0)</f>
        <v>0</v>
      </c>
      <c r="C1257" t="s">
        <v>23</v>
      </c>
      <c r="D1257">
        <f>IF(Table13[[#This Row],[Whether Remake]]="No",0,1)</f>
        <v>0</v>
      </c>
      <c r="E1257" t="s">
        <v>16</v>
      </c>
      <c r="F1257">
        <f>IF(Table13[[#This Row],[Whether Franchise]]="No",0,1)</f>
        <v>0</v>
      </c>
      <c r="G1257" t="s">
        <v>16</v>
      </c>
      <c r="H1257" t="s">
        <v>42</v>
      </c>
      <c r="I1257">
        <f>IF(Table13[[#This Row],[New Actor2]]="No",0,1)</f>
        <v>0</v>
      </c>
      <c r="J1257" t="s">
        <v>16</v>
      </c>
      <c r="K1257">
        <f>IF(Table13[[#This Row],[New Director2]]="No",0,1)</f>
        <v>1</v>
      </c>
      <c r="L1257" t="s">
        <v>18</v>
      </c>
      <c r="M1257">
        <f>IF(Table13[[#This Row],[New Music Director]]="No",0,1)</f>
        <v>0</v>
      </c>
      <c r="N1257" t="s">
        <v>16</v>
      </c>
      <c r="O1257" t="s">
        <v>3081</v>
      </c>
      <c r="P1257" t="s">
        <v>1348</v>
      </c>
      <c r="Q1257" t="s">
        <v>99</v>
      </c>
      <c r="R1257">
        <v>775</v>
      </c>
      <c r="S1257" s="2">
        <v>210000000</v>
      </c>
      <c r="T1257" s="2">
        <v>206112500</v>
      </c>
      <c r="U1257" t="str">
        <f t="shared" si="19"/>
        <v>Average</v>
      </c>
    </row>
    <row r="1258" spans="1:21" x14ac:dyDescent="0.3">
      <c r="A1258" t="s">
        <v>3101</v>
      </c>
      <c r="B1258">
        <f>IF(Table13[[#This Row],[Release Period2]]="Normal",1,0)</f>
        <v>1</v>
      </c>
      <c r="C1258" t="s">
        <v>15</v>
      </c>
      <c r="D1258">
        <f>IF(Table13[[#This Row],[Whether Remake]]="No",0,1)</f>
        <v>0</v>
      </c>
      <c r="E1258" t="s">
        <v>16</v>
      </c>
      <c r="F1258">
        <f>IF(Table13[[#This Row],[Whether Franchise]]="No",0,1)</f>
        <v>0</v>
      </c>
      <c r="G1258" t="s">
        <v>16</v>
      </c>
      <c r="H1258" t="s">
        <v>64</v>
      </c>
      <c r="I1258">
        <f>IF(Table13[[#This Row],[New Actor2]]="No",0,1)</f>
        <v>0</v>
      </c>
      <c r="J1258" t="s">
        <v>16</v>
      </c>
      <c r="K1258">
        <f>IF(Table13[[#This Row],[New Director2]]="No",0,1)</f>
        <v>0</v>
      </c>
      <c r="L1258" t="s">
        <v>16</v>
      </c>
      <c r="M1258">
        <f>IF(Table13[[#This Row],[New Music Director]]="No",0,1)</f>
        <v>0</v>
      </c>
      <c r="N1258" t="s">
        <v>16</v>
      </c>
      <c r="O1258" t="s">
        <v>3081</v>
      </c>
      <c r="P1258" t="s">
        <v>3102</v>
      </c>
      <c r="Q1258" t="s">
        <v>250</v>
      </c>
      <c r="R1258">
        <v>275</v>
      </c>
      <c r="S1258" s="2">
        <v>50000000</v>
      </c>
      <c r="T1258" s="2">
        <v>59168750</v>
      </c>
      <c r="U1258" t="str">
        <f t="shared" si="19"/>
        <v>Hit</v>
      </c>
    </row>
    <row r="1259" spans="1:21" x14ac:dyDescent="0.3">
      <c r="A1259" t="s">
        <v>3103</v>
      </c>
      <c r="B1259">
        <f>IF(Table13[[#This Row],[Release Period2]]="Normal",1,0)</f>
        <v>0</v>
      </c>
      <c r="C1259" t="s">
        <v>23</v>
      </c>
      <c r="D1259">
        <f>IF(Table13[[#This Row],[Whether Remake]]="No",0,1)</f>
        <v>1</v>
      </c>
      <c r="E1259" t="s">
        <v>18</v>
      </c>
      <c r="F1259">
        <f>IF(Table13[[#This Row],[Whether Franchise]]="No",0,1)</f>
        <v>0</v>
      </c>
      <c r="G1259" t="s">
        <v>16</v>
      </c>
      <c r="H1259" t="s">
        <v>55</v>
      </c>
      <c r="I1259">
        <f>IF(Table13[[#This Row],[New Actor2]]="No",0,1)</f>
        <v>0</v>
      </c>
      <c r="J1259" t="s">
        <v>16</v>
      </c>
      <c r="K1259">
        <f>IF(Table13[[#This Row],[New Director2]]="No",0,1)</f>
        <v>1</v>
      </c>
      <c r="L1259" t="s">
        <v>18</v>
      </c>
      <c r="M1259">
        <f>IF(Table13[[#This Row],[New Music Director]]="No",0,1)</f>
        <v>0</v>
      </c>
      <c r="N1259" t="s">
        <v>16</v>
      </c>
      <c r="O1259" t="s">
        <v>3081</v>
      </c>
      <c r="P1259" t="s">
        <v>3104</v>
      </c>
      <c r="Q1259" t="s">
        <v>346</v>
      </c>
      <c r="R1259">
        <v>3800</v>
      </c>
      <c r="S1259" s="2">
        <v>1400000000</v>
      </c>
      <c r="T1259" s="2">
        <v>3518000000</v>
      </c>
      <c r="U1259" t="str">
        <f t="shared" si="19"/>
        <v>Blockbuster</v>
      </c>
    </row>
    <row r="1260" spans="1:21" x14ac:dyDescent="0.3">
      <c r="A1260" t="s">
        <v>3105</v>
      </c>
      <c r="B1260">
        <f>IF(Table13[[#This Row],[Release Period2]]="Normal",1,0)</f>
        <v>0</v>
      </c>
      <c r="C1260" t="s">
        <v>23</v>
      </c>
      <c r="D1260">
        <f>IF(Table13[[#This Row],[Whether Remake]]="No",0,1)</f>
        <v>1</v>
      </c>
      <c r="E1260" t="s">
        <v>18</v>
      </c>
      <c r="F1260">
        <f>IF(Table13[[#This Row],[Whether Franchise]]="No",0,1)</f>
        <v>0</v>
      </c>
      <c r="G1260" t="s">
        <v>16</v>
      </c>
      <c r="H1260" t="s">
        <v>55</v>
      </c>
      <c r="I1260">
        <f>IF(Table13[[#This Row],[New Actor2]]="No",0,1)</f>
        <v>0</v>
      </c>
      <c r="J1260" t="s">
        <v>16</v>
      </c>
      <c r="K1260">
        <f>IF(Table13[[#This Row],[New Director2]]="No",0,1)</f>
        <v>1</v>
      </c>
      <c r="L1260" t="s">
        <v>18</v>
      </c>
      <c r="M1260">
        <f>IF(Table13[[#This Row],[New Music Director]]="No",0,1)</f>
        <v>0</v>
      </c>
      <c r="N1260" t="s">
        <v>16</v>
      </c>
      <c r="O1260" t="s">
        <v>3081</v>
      </c>
      <c r="P1260" t="s">
        <v>3106</v>
      </c>
      <c r="Q1260" t="s">
        <v>138</v>
      </c>
      <c r="R1260">
        <v>2750</v>
      </c>
      <c r="S1260" s="2">
        <v>700000000</v>
      </c>
      <c r="T1260" s="2">
        <v>2343900000</v>
      </c>
      <c r="U1260" t="str">
        <f t="shared" si="19"/>
        <v>Blockbuster</v>
      </c>
    </row>
    <row r="1261" spans="1:21" x14ac:dyDescent="0.3">
      <c r="A1261" t="s">
        <v>3107</v>
      </c>
      <c r="B1261">
        <f>IF(Table13[[#This Row],[Release Period2]]="Normal",1,0)</f>
        <v>0</v>
      </c>
      <c r="C1261" t="s">
        <v>23</v>
      </c>
      <c r="D1261">
        <f>IF(Table13[[#This Row],[Whether Remake]]="No",0,1)</f>
        <v>0</v>
      </c>
      <c r="E1261" t="s">
        <v>16</v>
      </c>
      <c r="F1261">
        <f>IF(Table13[[#This Row],[Whether Franchise]]="No",0,1)</f>
        <v>0</v>
      </c>
      <c r="G1261" t="s">
        <v>16</v>
      </c>
      <c r="H1261" t="s">
        <v>55</v>
      </c>
      <c r="I1261">
        <f>IF(Table13[[#This Row],[New Actor2]]="No",0,1)</f>
        <v>0</v>
      </c>
      <c r="J1261" t="s">
        <v>16</v>
      </c>
      <c r="K1261">
        <f>IF(Table13[[#This Row],[New Director2]]="No",0,1)</f>
        <v>0</v>
      </c>
      <c r="L1261" t="s">
        <v>16</v>
      </c>
      <c r="M1261">
        <f>IF(Table13[[#This Row],[New Music Director]]="No",0,1)</f>
        <v>0</v>
      </c>
      <c r="N1261" t="s">
        <v>16</v>
      </c>
      <c r="O1261" t="s">
        <v>3081</v>
      </c>
      <c r="P1261" t="s">
        <v>2265</v>
      </c>
      <c r="Q1261" t="s">
        <v>99</v>
      </c>
      <c r="R1261">
        <v>3700</v>
      </c>
      <c r="S1261" s="2">
        <v>1020000000</v>
      </c>
      <c r="T1261" s="2">
        <v>1862120000</v>
      </c>
      <c r="U1261" t="str">
        <f t="shared" si="19"/>
        <v>Hit</v>
      </c>
    </row>
    <row r="1262" spans="1:21" x14ac:dyDescent="0.3">
      <c r="A1262" t="s">
        <v>3108</v>
      </c>
      <c r="B1262">
        <f>IF(Table13[[#This Row],[Release Period2]]="Normal",1,0)</f>
        <v>0</v>
      </c>
      <c r="C1262" t="s">
        <v>23</v>
      </c>
      <c r="D1262">
        <f>IF(Table13[[#This Row],[Whether Remake]]="No",0,1)</f>
        <v>0</v>
      </c>
      <c r="E1262" t="s">
        <v>16</v>
      </c>
      <c r="F1262">
        <f>IF(Table13[[#This Row],[Whether Franchise]]="No",0,1)</f>
        <v>0</v>
      </c>
      <c r="G1262" t="s">
        <v>16</v>
      </c>
      <c r="H1262" t="s">
        <v>24</v>
      </c>
      <c r="I1262">
        <f>IF(Table13[[#This Row],[New Actor2]]="No",0,1)</f>
        <v>0</v>
      </c>
      <c r="J1262" t="s">
        <v>16</v>
      </c>
      <c r="K1262">
        <f>IF(Table13[[#This Row],[New Director2]]="No",0,1)</f>
        <v>0</v>
      </c>
      <c r="L1262" t="s">
        <v>16</v>
      </c>
      <c r="M1262">
        <f>IF(Table13[[#This Row],[New Music Director]]="No",0,1)</f>
        <v>0</v>
      </c>
      <c r="N1262" t="s">
        <v>16</v>
      </c>
      <c r="O1262" t="s">
        <v>3081</v>
      </c>
      <c r="P1262" t="s">
        <v>3109</v>
      </c>
      <c r="Q1262" t="s">
        <v>138</v>
      </c>
      <c r="R1262">
        <v>4200</v>
      </c>
      <c r="S1262" s="2">
        <v>1800000000</v>
      </c>
      <c r="T1262" s="2">
        <v>3654575000</v>
      </c>
      <c r="U1262" t="str">
        <f t="shared" si="19"/>
        <v>Blockbuster</v>
      </c>
    </row>
    <row r="1263" spans="1:21" x14ac:dyDescent="0.3">
      <c r="A1263" t="s">
        <v>3110</v>
      </c>
      <c r="B1263">
        <f>IF(Table13[[#This Row],[Release Period2]]="Normal",1,0)</f>
        <v>0</v>
      </c>
      <c r="C1263" t="s">
        <v>23</v>
      </c>
      <c r="D1263">
        <f>IF(Table13[[#This Row],[Whether Remake]]="No",0,1)</f>
        <v>0</v>
      </c>
      <c r="E1263" t="s">
        <v>16</v>
      </c>
      <c r="F1263">
        <f>IF(Table13[[#This Row],[Whether Franchise]]="No",0,1)</f>
        <v>0</v>
      </c>
      <c r="G1263" t="s">
        <v>16</v>
      </c>
      <c r="H1263" t="s">
        <v>24</v>
      </c>
      <c r="I1263">
        <f>IF(Table13[[#This Row],[New Actor2]]="No",0,1)</f>
        <v>0</v>
      </c>
      <c r="J1263" t="s">
        <v>16</v>
      </c>
      <c r="K1263">
        <f>IF(Table13[[#This Row],[New Director2]]="No",0,1)</f>
        <v>0</v>
      </c>
      <c r="L1263" t="s">
        <v>16</v>
      </c>
      <c r="M1263">
        <f>IF(Table13[[#This Row],[New Music Director]]="No",0,1)</f>
        <v>0</v>
      </c>
      <c r="N1263" t="s">
        <v>16</v>
      </c>
      <c r="O1263" t="s">
        <v>3081</v>
      </c>
      <c r="P1263" t="s">
        <v>655</v>
      </c>
      <c r="Q1263" t="s">
        <v>58</v>
      </c>
      <c r="R1263">
        <v>1100</v>
      </c>
      <c r="S1263" s="2">
        <v>480000000</v>
      </c>
      <c r="T1263" s="2">
        <v>312200000</v>
      </c>
      <c r="U1263" t="str">
        <f t="shared" si="19"/>
        <v>Flop</v>
      </c>
    </row>
    <row r="1264" spans="1:21" x14ac:dyDescent="0.3">
      <c r="A1264" t="s">
        <v>3111</v>
      </c>
      <c r="B1264">
        <f>IF(Table13[[#This Row],[Release Period2]]="Normal",1,0)</f>
        <v>1</v>
      </c>
      <c r="C1264" t="s">
        <v>15</v>
      </c>
      <c r="D1264">
        <f>IF(Table13[[#This Row],[Whether Remake]]="No",0,1)</f>
        <v>0</v>
      </c>
      <c r="E1264" t="s">
        <v>16</v>
      </c>
      <c r="F1264">
        <f>IF(Table13[[#This Row],[Whether Franchise]]="No",0,1)</f>
        <v>0</v>
      </c>
      <c r="G1264" t="s">
        <v>16</v>
      </c>
      <c r="H1264" t="s">
        <v>64</v>
      </c>
      <c r="I1264">
        <f>IF(Table13[[#This Row],[New Actor2]]="No",0,1)</f>
        <v>0</v>
      </c>
      <c r="J1264" t="s">
        <v>16</v>
      </c>
      <c r="K1264">
        <f>IF(Table13[[#This Row],[New Director2]]="No",0,1)</f>
        <v>1</v>
      </c>
      <c r="L1264" t="s">
        <v>18</v>
      </c>
      <c r="M1264">
        <f>IF(Table13[[#This Row],[New Music Director]]="No",0,1)</f>
        <v>1</v>
      </c>
      <c r="N1264" t="s">
        <v>18</v>
      </c>
      <c r="O1264" t="s">
        <v>3081</v>
      </c>
      <c r="P1264" t="s">
        <v>3112</v>
      </c>
      <c r="Q1264" t="s">
        <v>1944</v>
      </c>
      <c r="R1264">
        <v>400</v>
      </c>
      <c r="S1264" s="2">
        <v>140000000</v>
      </c>
      <c r="T1264" s="2">
        <v>278150000</v>
      </c>
      <c r="U1264" t="str">
        <f t="shared" si="19"/>
        <v>Hit</v>
      </c>
    </row>
    <row r="1265" spans="1:21" x14ac:dyDescent="0.3">
      <c r="A1265" t="s">
        <v>3113</v>
      </c>
      <c r="B1265">
        <f>IF(Table13[[#This Row],[Release Period2]]="Normal",1,0)</f>
        <v>0</v>
      </c>
      <c r="C1265" t="s">
        <v>23</v>
      </c>
      <c r="D1265">
        <f>IF(Table13[[#This Row],[Whether Remake]]="No",0,1)</f>
        <v>0</v>
      </c>
      <c r="E1265" t="s">
        <v>16</v>
      </c>
      <c r="F1265">
        <f>IF(Table13[[#This Row],[Whether Franchise]]="No",0,1)</f>
        <v>0</v>
      </c>
      <c r="G1265" t="s">
        <v>16</v>
      </c>
      <c r="H1265" t="s">
        <v>24</v>
      </c>
      <c r="I1265">
        <f>IF(Table13[[#This Row],[New Actor2]]="No",0,1)</f>
        <v>0</v>
      </c>
      <c r="J1265" t="s">
        <v>16</v>
      </c>
      <c r="K1265">
        <f>IF(Table13[[#This Row],[New Director2]]="No",0,1)</f>
        <v>0</v>
      </c>
      <c r="L1265" t="s">
        <v>16</v>
      </c>
      <c r="M1265">
        <f>IF(Table13[[#This Row],[New Music Director]]="No",0,1)</f>
        <v>0</v>
      </c>
      <c r="N1265" t="s">
        <v>16</v>
      </c>
      <c r="O1265" t="s">
        <v>3081</v>
      </c>
      <c r="P1265" t="s">
        <v>470</v>
      </c>
      <c r="Q1265" t="s">
        <v>60</v>
      </c>
      <c r="R1265">
        <v>1450</v>
      </c>
      <c r="S1265" s="2">
        <v>630000000</v>
      </c>
      <c r="T1265" s="2">
        <v>413180000</v>
      </c>
      <c r="U1265" t="str">
        <f t="shared" si="19"/>
        <v>Flop</v>
      </c>
    </row>
    <row r="1266" spans="1:21" x14ac:dyDescent="0.3">
      <c r="A1266" t="s">
        <v>3114</v>
      </c>
      <c r="B1266">
        <f>IF(Table13[[#This Row],[Release Period2]]="Normal",1,0)</f>
        <v>0</v>
      </c>
      <c r="C1266" t="s">
        <v>23</v>
      </c>
      <c r="D1266">
        <f>IF(Table13[[#This Row],[Whether Remake]]="No",0,1)</f>
        <v>0</v>
      </c>
      <c r="E1266" t="s">
        <v>16</v>
      </c>
      <c r="F1266">
        <f>IF(Table13[[#This Row],[Whether Franchise]]="No",0,1)</f>
        <v>0</v>
      </c>
      <c r="G1266" t="s">
        <v>16</v>
      </c>
      <c r="H1266" t="s">
        <v>118</v>
      </c>
      <c r="I1266">
        <f>IF(Table13[[#This Row],[New Actor2]]="No",0,1)</f>
        <v>0</v>
      </c>
      <c r="J1266" t="s">
        <v>16</v>
      </c>
      <c r="K1266">
        <f>IF(Table13[[#This Row],[New Director2]]="No",0,1)</f>
        <v>1</v>
      </c>
      <c r="L1266" t="s">
        <v>18</v>
      </c>
      <c r="M1266">
        <f>IF(Table13[[#This Row],[New Music Director]]="No",0,1)</f>
        <v>0</v>
      </c>
      <c r="N1266" t="s">
        <v>16</v>
      </c>
      <c r="O1266" t="s">
        <v>3081</v>
      </c>
      <c r="P1266" t="s">
        <v>3115</v>
      </c>
      <c r="Q1266" t="s">
        <v>60</v>
      </c>
      <c r="R1266">
        <v>160</v>
      </c>
      <c r="S1266" s="2">
        <v>190000000</v>
      </c>
      <c r="T1266" s="2">
        <v>22950000</v>
      </c>
      <c r="U1266" t="str">
        <f t="shared" si="19"/>
        <v>Flop</v>
      </c>
    </row>
    <row r="1267" spans="1:21" x14ac:dyDescent="0.3">
      <c r="A1267" t="s">
        <v>3116</v>
      </c>
      <c r="B1267">
        <f>IF(Table13[[#This Row],[Release Period2]]="Normal",1,0)</f>
        <v>1</v>
      </c>
      <c r="C1267" t="s">
        <v>15</v>
      </c>
      <c r="D1267">
        <f>IF(Table13[[#This Row],[Whether Remake]]="No",0,1)</f>
        <v>0</v>
      </c>
      <c r="E1267" t="s">
        <v>16</v>
      </c>
      <c r="F1267">
        <f>IF(Table13[[#This Row],[Whether Franchise]]="No",0,1)</f>
        <v>0</v>
      </c>
      <c r="G1267" t="s">
        <v>16</v>
      </c>
      <c r="H1267" t="s">
        <v>24</v>
      </c>
      <c r="I1267">
        <f>IF(Table13[[#This Row],[New Actor2]]="No",0,1)</f>
        <v>1</v>
      </c>
      <c r="J1267" t="s">
        <v>18</v>
      </c>
      <c r="K1267">
        <f>IF(Table13[[#This Row],[New Director2]]="No",0,1)</f>
        <v>1</v>
      </c>
      <c r="L1267" t="s">
        <v>18</v>
      </c>
      <c r="M1267">
        <f>IF(Table13[[#This Row],[New Music Director]]="No",0,1)</f>
        <v>1</v>
      </c>
      <c r="N1267" t="s">
        <v>18</v>
      </c>
      <c r="O1267" t="s">
        <v>3117</v>
      </c>
      <c r="P1267" t="s">
        <v>3118</v>
      </c>
      <c r="Q1267" t="s">
        <v>3119</v>
      </c>
      <c r="R1267">
        <v>35</v>
      </c>
      <c r="S1267" s="2">
        <v>35000000</v>
      </c>
      <c r="T1267" s="2">
        <v>475000</v>
      </c>
      <c r="U1267" t="str">
        <f t="shared" si="19"/>
        <v>Flop</v>
      </c>
    </row>
    <row r="1268" spans="1:21" x14ac:dyDescent="0.3">
      <c r="A1268" t="s">
        <v>3120</v>
      </c>
      <c r="B1268">
        <f>IF(Table13[[#This Row],[Release Period2]]="Normal",1,0)</f>
        <v>0</v>
      </c>
      <c r="C1268" t="s">
        <v>23</v>
      </c>
      <c r="D1268">
        <f>IF(Table13[[#This Row],[Whether Remake]]="No",0,1)</f>
        <v>0</v>
      </c>
      <c r="E1268" t="s">
        <v>16</v>
      </c>
      <c r="F1268">
        <f>IF(Table13[[#This Row],[Whether Franchise]]="No",0,1)</f>
        <v>0</v>
      </c>
      <c r="G1268" t="s">
        <v>16</v>
      </c>
      <c r="H1268" t="s">
        <v>24</v>
      </c>
      <c r="I1268">
        <f>IF(Table13[[#This Row],[New Actor2]]="No",0,1)</f>
        <v>0</v>
      </c>
      <c r="J1268" t="s">
        <v>16</v>
      </c>
      <c r="K1268">
        <f>IF(Table13[[#This Row],[New Director2]]="No",0,1)</f>
        <v>1</v>
      </c>
      <c r="L1268" t="s">
        <v>18</v>
      </c>
      <c r="M1268">
        <f>IF(Table13[[#This Row],[New Music Director]]="No",0,1)</f>
        <v>0</v>
      </c>
      <c r="N1268" t="s">
        <v>16</v>
      </c>
      <c r="O1268" t="s">
        <v>3121</v>
      </c>
      <c r="P1268" t="s">
        <v>3122</v>
      </c>
      <c r="Q1268" t="s">
        <v>3123</v>
      </c>
      <c r="R1268">
        <v>5</v>
      </c>
      <c r="S1268" s="2">
        <v>12500000</v>
      </c>
      <c r="T1268" s="2">
        <v>70000</v>
      </c>
      <c r="U1268" t="str">
        <f t="shared" si="19"/>
        <v>Flop</v>
      </c>
    </row>
    <row r="1269" spans="1:21" x14ac:dyDescent="0.3">
      <c r="A1269" t="s">
        <v>3124</v>
      </c>
      <c r="B1269">
        <f>IF(Table13[[#This Row],[Release Period2]]="Normal",1,0)</f>
        <v>1</v>
      </c>
      <c r="C1269" t="s">
        <v>15</v>
      </c>
      <c r="D1269">
        <f>IF(Table13[[#This Row],[Whether Remake]]="No",0,1)</f>
        <v>0</v>
      </c>
      <c r="E1269" t="s">
        <v>16</v>
      </c>
      <c r="F1269">
        <f>IF(Table13[[#This Row],[Whether Franchise]]="No",0,1)</f>
        <v>0</v>
      </c>
      <c r="G1269" t="s">
        <v>16</v>
      </c>
      <c r="H1269" t="s">
        <v>24</v>
      </c>
      <c r="I1269">
        <f>IF(Table13[[#This Row],[New Actor2]]="No",0,1)</f>
        <v>0</v>
      </c>
      <c r="J1269" t="s">
        <v>16</v>
      </c>
      <c r="K1269">
        <f>IF(Table13[[#This Row],[New Director2]]="No",0,1)</f>
        <v>0</v>
      </c>
      <c r="L1269" t="s">
        <v>16</v>
      </c>
      <c r="M1269">
        <f>IF(Table13[[#This Row],[New Music Director]]="No",0,1)</f>
        <v>1</v>
      </c>
      <c r="N1269" t="s">
        <v>18</v>
      </c>
      <c r="O1269" t="s">
        <v>3125</v>
      </c>
      <c r="P1269" t="s">
        <v>318</v>
      </c>
      <c r="Q1269" t="s">
        <v>1601</v>
      </c>
      <c r="R1269">
        <v>75</v>
      </c>
      <c r="S1269" s="2">
        <v>37500000</v>
      </c>
      <c r="T1269" s="2">
        <v>2225000</v>
      </c>
      <c r="U1269" t="str">
        <f t="shared" si="19"/>
        <v>Flop</v>
      </c>
    </row>
    <row r="1270" spans="1:21" x14ac:dyDescent="0.3">
      <c r="A1270" t="s">
        <v>3126</v>
      </c>
      <c r="B1270">
        <f>IF(Table13[[#This Row],[Release Period2]]="Normal",1,0)</f>
        <v>1</v>
      </c>
      <c r="C1270" t="s">
        <v>15</v>
      </c>
      <c r="D1270">
        <f>IF(Table13[[#This Row],[Whether Remake]]="No",0,1)</f>
        <v>0</v>
      </c>
      <c r="E1270" t="s">
        <v>16</v>
      </c>
      <c r="F1270">
        <f>IF(Table13[[#This Row],[Whether Franchise]]="No",0,1)</f>
        <v>0</v>
      </c>
      <c r="G1270" t="s">
        <v>16</v>
      </c>
      <c r="H1270" t="s">
        <v>118</v>
      </c>
      <c r="I1270">
        <f>IF(Table13[[#This Row],[New Actor2]]="No",0,1)</f>
        <v>0</v>
      </c>
      <c r="J1270" t="s">
        <v>16</v>
      </c>
      <c r="K1270">
        <f>IF(Table13[[#This Row],[New Director2]]="No",0,1)</f>
        <v>1</v>
      </c>
      <c r="L1270" t="s">
        <v>18</v>
      </c>
      <c r="M1270">
        <f>IF(Table13[[#This Row],[New Music Director]]="No",0,1)</f>
        <v>0</v>
      </c>
      <c r="N1270" t="s">
        <v>16</v>
      </c>
      <c r="O1270" t="s">
        <v>3125</v>
      </c>
      <c r="P1270" t="s">
        <v>3127</v>
      </c>
      <c r="Q1270" t="s">
        <v>250</v>
      </c>
      <c r="R1270">
        <v>3</v>
      </c>
      <c r="S1270" s="2">
        <v>6500000</v>
      </c>
      <c r="T1270" s="2">
        <v>70000</v>
      </c>
      <c r="U1270" t="str">
        <f t="shared" si="19"/>
        <v>Flop</v>
      </c>
    </row>
    <row r="1271" spans="1:21" x14ac:dyDescent="0.3">
      <c r="A1271" t="s">
        <v>154</v>
      </c>
      <c r="B1271">
        <f>IF(Table13[[#This Row],[Release Period2]]="Normal",1,0)</f>
        <v>0</v>
      </c>
      <c r="C1271" t="s">
        <v>23</v>
      </c>
      <c r="D1271">
        <f>IF(Table13[[#This Row],[Whether Remake]]="No",0,1)</f>
        <v>1</v>
      </c>
      <c r="E1271" t="s">
        <v>18</v>
      </c>
      <c r="F1271">
        <f>IF(Table13[[#This Row],[Whether Franchise]]="No",0,1)</f>
        <v>0</v>
      </c>
      <c r="G1271" t="s">
        <v>16</v>
      </c>
      <c r="H1271" t="s">
        <v>29</v>
      </c>
      <c r="I1271">
        <f>IF(Table13[[#This Row],[New Actor2]]="No",0,1)</f>
        <v>0</v>
      </c>
      <c r="J1271" t="s">
        <v>16</v>
      </c>
      <c r="K1271">
        <f>IF(Table13[[#This Row],[New Director2]]="No",0,1)</f>
        <v>1</v>
      </c>
      <c r="L1271" t="s">
        <v>18</v>
      </c>
      <c r="M1271">
        <f>IF(Table13[[#This Row],[New Music Director]]="No",0,1)</f>
        <v>0</v>
      </c>
      <c r="N1271" t="s">
        <v>16</v>
      </c>
      <c r="O1271" t="s">
        <v>152</v>
      </c>
      <c r="P1271" t="s">
        <v>155</v>
      </c>
      <c r="Q1271" t="s">
        <v>60</v>
      </c>
      <c r="R1271">
        <v>1100</v>
      </c>
      <c r="S1271" s="2">
        <v>340000000</v>
      </c>
      <c r="T1271" s="2">
        <v>128792500</v>
      </c>
      <c r="U1271" t="str">
        <f t="shared" si="19"/>
        <v>Flop</v>
      </c>
    </row>
    <row r="1272" spans="1:21" x14ac:dyDescent="0.3">
      <c r="A1272" t="s">
        <v>3128</v>
      </c>
      <c r="B1272">
        <f>IF(Table13[[#This Row],[Release Period2]]="Normal",1,0)</f>
        <v>1</v>
      </c>
      <c r="C1272" t="s">
        <v>15</v>
      </c>
      <c r="D1272">
        <f>IF(Table13[[#This Row],[Whether Remake]]="No",0,1)</f>
        <v>0</v>
      </c>
      <c r="E1272" t="s">
        <v>16</v>
      </c>
      <c r="F1272">
        <f>IF(Table13[[#This Row],[Whether Franchise]]="No",0,1)</f>
        <v>0</v>
      </c>
      <c r="G1272" t="s">
        <v>16</v>
      </c>
      <c r="H1272" t="s">
        <v>24</v>
      </c>
      <c r="I1272">
        <f>IF(Table13[[#This Row],[New Actor2]]="No",0,1)</f>
        <v>0</v>
      </c>
      <c r="J1272" t="s">
        <v>16</v>
      </c>
      <c r="K1272">
        <f>IF(Table13[[#This Row],[New Director2]]="No",0,1)</f>
        <v>0</v>
      </c>
      <c r="L1272" t="s">
        <v>16</v>
      </c>
      <c r="M1272">
        <f>IF(Table13[[#This Row],[New Music Director]]="No",0,1)</f>
        <v>0</v>
      </c>
      <c r="N1272" t="s">
        <v>16</v>
      </c>
      <c r="O1272" t="s">
        <v>3129</v>
      </c>
      <c r="P1272" t="s">
        <v>1575</v>
      </c>
      <c r="Q1272" t="s">
        <v>138</v>
      </c>
      <c r="R1272">
        <v>50</v>
      </c>
      <c r="S1272" s="2">
        <v>12500000</v>
      </c>
      <c r="T1272" s="2">
        <v>4600000</v>
      </c>
      <c r="U1272" t="str">
        <f t="shared" si="19"/>
        <v>Flop</v>
      </c>
    </row>
    <row r="1273" spans="1:21" x14ac:dyDescent="0.3">
      <c r="A1273" t="s">
        <v>3130</v>
      </c>
      <c r="B1273">
        <f>IF(Table13[[#This Row],[Release Period2]]="Normal",1,0)</f>
        <v>0</v>
      </c>
      <c r="C1273" t="s">
        <v>23</v>
      </c>
      <c r="D1273">
        <f>IF(Table13[[#This Row],[Whether Remake]]="No",0,1)</f>
        <v>0</v>
      </c>
      <c r="E1273" t="s">
        <v>16</v>
      </c>
      <c r="F1273">
        <f>IF(Table13[[#This Row],[Whether Franchise]]="No",0,1)</f>
        <v>0</v>
      </c>
      <c r="G1273" t="s">
        <v>16</v>
      </c>
      <c r="H1273" t="s">
        <v>24</v>
      </c>
      <c r="I1273">
        <f>IF(Table13[[#This Row],[New Actor2]]="No",0,1)</f>
        <v>0</v>
      </c>
      <c r="J1273" t="s">
        <v>16</v>
      </c>
      <c r="K1273">
        <f>IF(Table13[[#This Row],[New Director2]]="No",0,1)</f>
        <v>1</v>
      </c>
      <c r="L1273" t="s">
        <v>18</v>
      </c>
      <c r="M1273">
        <f>IF(Table13[[#This Row],[New Music Director]]="No",0,1)</f>
        <v>0</v>
      </c>
      <c r="N1273" t="s">
        <v>16</v>
      </c>
      <c r="O1273" t="s">
        <v>3129</v>
      </c>
      <c r="P1273" t="s">
        <v>3131</v>
      </c>
      <c r="Q1273" t="s">
        <v>2139</v>
      </c>
      <c r="R1273">
        <v>45</v>
      </c>
      <c r="S1273" s="2">
        <v>30000000</v>
      </c>
      <c r="T1273" s="2">
        <v>4000000</v>
      </c>
      <c r="U1273" t="str">
        <f t="shared" si="19"/>
        <v>Flop</v>
      </c>
    </row>
    <row r="1274" spans="1:21" x14ac:dyDescent="0.3">
      <c r="A1274" t="s">
        <v>3132</v>
      </c>
      <c r="B1274">
        <f>IF(Table13[[#This Row],[Release Period2]]="Normal",1,0)</f>
        <v>1</v>
      </c>
      <c r="C1274" t="s">
        <v>15</v>
      </c>
      <c r="D1274">
        <f>IF(Table13[[#This Row],[Whether Remake]]="No",0,1)</f>
        <v>0</v>
      </c>
      <c r="E1274" t="s">
        <v>16</v>
      </c>
      <c r="F1274">
        <f>IF(Table13[[#This Row],[Whether Franchise]]="No",0,1)</f>
        <v>0</v>
      </c>
      <c r="G1274" t="s">
        <v>16</v>
      </c>
      <c r="H1274" t="s">
        <v>24</v>
      </c>
      <c r="I1274">
        <f>IF(Table13[[#This Row],[New Actor2]]="No",0,1)</f>
        <v>0</v>
      </c>
      <c r="J1274" t="s">
        <v>16</v>
      </c>
      <c r="K1274">
        <f>IF(Table13[[#This Row],[New Director2]]="No",0,1)</f>
        <v>0</v>
      </c>
      <c r="L1274" t="s">
        <v>16</v>
      </c>
      <c r="M1274">
        <f>IF(Table13[[#This Row],[New Music Director]]="No",0,1)</f>
        <v>0</v>
      </c>
      <c r="N1274" t="s">
        <v>16</v>
      </c>
      <c r="O1274" t="s">
        <v>3129</v>
      </c>
      <c r="P1274" t="s">
        <v>3133</v>
      </c>
      <c r="Q1274" t="s">
        <v>611</v>
      </c>
      <c r="R1274">
        <v>35</v>
      </c>
      <c r="S1274" s="2">
        <v>20000000</v>
      </c>
      <c r="T1274" s="2">
        <v>4900000</v>
      </c>
      <c r="U1274" t="str">
        <f t="shared" si="19"/>
        <v>Flop</v>
      </c>
    </row>
    <row r="1275" spans="1:21" x14ac:dyDescent="0.3">
      <c r="A1275" t="s">
        <v>3134</v>
      </c>
      <c r="B1275">
        <f>IF(Table13[[#This Row],[Release Period2]]="Normal",1,0)</f>
        <v>1</v>
      </c>
      <c r="C1275" t="s">
        <v>15</v>
      </c>
      <c r="D1275">
        <f>IF(Table13[[#This Row],[Whether Remake]]="No",0,1)</f>
        <v>0</v>
      </c>
      <c r="E1275" t="s">
        <v>16</v>
      </c>
      <c r="F1275">
        <f>IF(Table13[[#This Row],[Whether Franchise]]="No",0,1)</f>
        <v>0</v>
      </c>
      <c r="G1275" t="s">
        <v>16</v>
      </c>
      <c r="H1275" t="s">
        <v>38</v>
      </c>
      <c r="I1275">
        <f>IF(Table13[[#This Row],[New Actor2]]="No",0,1)</f>
        <v>1</v>
      </c>
      <c r="J1275" t="s">
        <v>18</v>
      </c>
      <c r="K1275">
        <f>IF(Table13[[#This Row],[New Director2]]="No",0,1)</f>
        <v>1</v>
      </c>
      <c r="L1275" t="s">
        <v>18</v>
      </c>
      <c r="M1275">
        <f>IF(Table13[[#This Row],[New Music Director]]="No",0,1)</f>
        <v>1</v>
      </c>
      <c r="N1275" t="s">
        <v>18</v>
      </c>
      <c r="O1275" t="s">
        <v>3135</v>
      </c>
      <c r="P1275" t="s">
        <v>257</v>
      </c>
      <c r="Q1275" t="s">
        <v>1578</v>
      </c>
      <c r="R1275">
        <v>1</v>
      </c>
      <c r="S1275" s="2">
        <v>2000000</v>
      </c>
      <c r="T1275" s="2">
        <v>725000</v>
      </c>
      <c r="U1275" t="str">
        <f t="shared" si="19"/>
        <v>Flop</v>
      </c>
    </row>
    <row r="1276" spans="1:21" x14ac:dyDescent="0.3">
      <c r="A1276" t="s">
        <v>3136</v>
      </c>
      <c r="B1276">
        <f>IF(Table13[[#This Row],[Release Period2]]="Normal",1,0)</f>
        <v>0</v>
      </c>
      <c r="C1276" t="s">
        <v>23</v>
      </c>
      <c r="D1276">
        <f>IF(Table13[[#This Row],[Whether Remake]]="No",0,1)</f>
        <v>0</v>
      </c>
      <c r="E1276" t="s">
        <v>16</v>
      </c>
      <c r="F1276">
        <f>IF(Table13[[#This Row],[Whether Franchise]]="No",0,1)</f>
        <v>0</v>
      </c>
      <c r="G1276" t="s">
        <v>16</v>
      </c>
      <c r="H1276" t="s">
        <v>24</v>
      </c>
      <c r="I1276">
        <f>IF(Table13[[#This Row],[New Actor2]]="No",0,1)</f>
        <v>0</v>
      </c>
      <c r="J1276" t="s">
        <v>16</v>
      </c>
      <c r="K1276">
        <f>IF(Table13[[#This Row],[New Director2]]="No",0,1)</f>
        <v>0</v>
      </c>
      <c r="L1276" t="s">
        <v>16</v>
      </c>
      <c r="M1276">
        <f>IF(Table13[[#This Row],[New Music Director]]="No",0,1)</f>
        <v>0</v>
      </c>
      <c r="N1276" t="s">
        <v>16</v>
      </c>
      <c r="O1276" t="s">
        <v>3137</v>
      </c>
      <c r="P1276" t="s">
        <v>3138</v>
      </c>
      <c r="Q1276" t="s">
        <v>415</v>
      </c>
      <c r="R1276">
        <v>350</v>
      </c>
      <c r="S1276" s="2">
        <v>80000000</v>
      </c>
      <c r="T1276" s="2">
        <v>7100000</v>
      </c>
      <c r="U1276" t="str">
        <f t="shared" si="19"/>
        <v>Flop</v>
      </c>
    </row>
    <row r="1277" spans="1:21" x14ac:dyDescent="0.3">
      <c r="A1277" t="s">
        <v>3139</v>
      </c>
      <c r="B1277">
        <f>IF(Table13[[#This Row],[Release Period2]]="Normal",1,0)</f>
        <v>0</v>
      </c>
      <c r="C1277" t="s">
        <v>23</v>
      </c>
      <c r="D1277">
        <f>IF(Table13[[#This Row],[Whether Remake]]="No",0,1)</f>
        <v>0</v>
      </c>
      <c r="E1277" t="s">
        <v>16</v>
      </c>
      <c r="F1277">
        <f>IF(Table13[[#This Row],[Whether Franchise]]="No",0,1)</f>
        <v>0</v>
      </c>
      <c r="G1277" t="s">
        <v>16</v>
      </c>
      <c r="H1277" t="s">
        <v>64</v>
      </c>
      <c r="I1277">
        <f>IF(Table13[[#This Row],[New Actor2]]="No",0,1)</f>
        <v>1</v>
      </c>
      <c r="J1277" t="s">
        <v>18</v>
      </c>
      <c r="K1277">
        <f>IF(Table13[[#This Row],[New Director2]]="No",0,1)</f>
        <v>1</v>
      </c>
      <c r="L1277" t="s">
        <v>18</v>
      </c>
      <c r="M1277">
        <f>IF(Table13[[#This Row],[New Music Director]]="No",0,1)</f>
        <v>0</v>
      </c>
      <c r="N1277" t="s">
        <v>16</v>
      </c>
      <c r="O1277" t="s">
        <v>3137</v>
      </c>
      <c r="P1277" t="s">
        <v>3140</v>
      </c>
      <c r="Q1277" t="s">
        <v>66</v>
      </c>
      <c r="R1277">
        <v>60</v>
      </c>
      <c r="S1277" s="2">
        <v>15000000</v>
      </c>
      <c r="T1277" s="2">
        <v>5252500</v>
      </c>
      <c r="U1277" t="str">
        <f t="shared" si="19"/>
        <v>Flop</v>
      </c>
    </row>
    <row r="1278" spans="1:21" x14ac:dyDescent="0.3">
      <c r="A1278" t="s">
        <v>3141</v>
      </c>
      <c r="B1278">
        <f>IF(Table13[[#This Row],[Release Period2]]="Normal",1,0)</f>
        <v>0</v>
      </c>
      <c r="C1278" t="s">
        <v>23</v>
      </c>
      <c r="D1278">
        <f>IF(Table13[[#This Row],[Whether Remake]]="No",0,1)</f>
        <v>0</v>
      </c>
      <c r="E1278" t="s">
        <v>16</v>
      </c>
      <c r="F1278">
        <f>IF(Table13[[#This Row],[Whether Franchise]]="No",0,1)</f>
        <v>0</v>
      </c>
      <c r="G1278" t="s">
        <v>16</v>
      </c>
      <c r="H1278" t="s">
        <v>24</v>
      </c>
      <c r="I1278">
        <f>IF(Table13[[#This Row],[New Actor2]]="No",0,1)</f>
        <v>1</v>
      </c>
      <c r="J1278" t="s">
        <v>18</v>
      </c>
      <c r="K1278">
        <f>IF(Table13[[#This Row],[New Director2]]="No",0,1)</f>
        <v>0</v>
      </c>
      <c r="L1278" t="s">
        <v>16</v>
      </c>
      <c r="M1278">
        <f>IF(Table13[[#This Row],[New Music Director]]="No",0,1)</f>
        <v>0</v>
      </c>
      <c r="N1278" t="s">
        <v>16</v>
      </c>
      <c r="O1278" t="s">
        <v>3142</v>
      </c>
      <c r="P1278" t="s">
        <v>1340</v>
      </c>
      <c r="Q1278" t="s">
        <v>530</v>
      </c>
      <c r="R1278">
        <v>40</v>
      </c>
      <c r="S1278" s="2">
        <v>7500000</v>
      </c>
      <c r="T1278" s="2">
        <v>7466750</v>
      </c>
      <c r="U1278" t="str">
        <f t="shared" si="19"/>
        <v>Average</v>
      </c>
    </row>
    <row r="1279" spans="1:21" x14ac:dyDescent="0.3">
      <c r="A1279" t="s">
        <v>3143</v>
      </c>
      <c r="B1279">
        <f>IF(Table13[[#This Row],[Release Period2]]="Normal",1,0)</f>
        <v>1</v>
      </c>
      <c r="C1279" t="s">
        <v>15</v>
      </c>
      <c r="D1279">
        <f>IF(Table13[[#This Row],[Whether Remake]]="No",0,1)</f>
        <v>0</v>
      </c>
      <c r="E1279" t="s">
        <v>16</v>
      </c>
      <c r="F1279">
        <f>IF(Table13[[#This Row],[Whether Franchise]]="No",0,1)</f>
        <v>0</v>
      </c>
      <c r="G1279" t="s">
        <v>16</v>
      </c>
      <c r="H1279" t="s">
        <v>38</v>
      </c>
      <c r="I1279">
        <f>IF(Table13[[#This Row],[New Actor2]]="No",0,1)</f>
        <v>0</v>
      </c>
      <c r="J1279" t="s">
        <v>16</v>
      </c>
      <c r="K1279">
        <f>IF(Table13[[#This Row],[New Director2]]="No",0,1)</f>
        <v>0</v>
      </c>
      <c r="L1279" t="s">
        <v>16</v>
      </c>
      <c r="M1279">
        <f>IF(Table13[[#This Row],[New Music Director]]="No",0,1)</f>
        <v>1</v>
      </c>
      <c r="N1279" t="s">
        <v>18</v>
      </c>
      <c r="O1279" t="s">
        <v>3142</v>
      </c>
      <c r="P1279" t="s">
        <v>2407</v>
      </c>
      <c r="Q1279" t="s">
        <v>1462</v>
      </c>
      <c r="R1279">
        <v>12</v>
      </c>
      <c r="S1279" s="2">
        <v>6500000</v>
      </c>
      <c r="T1279" s="2">
        <v>2275000</v>
      </c>
      <c r="U1279" t="str">
        <f t="shared" si="19"/>
        <v>Flop</v>
      </c>
    </row>
    <row r="1280" spans="1:21" x14ac:dyDescent="0.3">
      <c r="A1280" t="s">
        <v>3144</v>
      </c>
      <c r="B1280">
        <f>IF(Table13[[#This Row],[Release Period2]]="Normal",1,0)</f>
        <v>0</v>
      </c>
      <c r="C1280" t="s">
        <v>23</v>
      </c>
      <c r="D1280">
        <f>IF(Table13[[#This Row],[Whether Remake]]="No",0,1)</f>
        <v>0</v>
      </c>
      <c r="E1280" t="s">
        <v>16</v>
      </c>
      <c r="F1280">
        <f>IF(Table13[[#This Row],[Whether Franchise]]="No",0,1)</f>
        <v>0</v>
      </c>
      <c r="G1280" t="s">
        <v>16</v>
      </c>
      <c r="H1280" t="s">
        <v>24</v>
      </c>
      <c r="I1280">
        <f>IF(Table13[[#This Row],[New Actor2]]="No",0,1)</f>
        <v>1</v>
      </c>
      <c r="J1280" t="s">
        <v>18</v>
      </c>
      <c r="K1280">
        <f>IF(Table13[[#This Row],[New Director2]]="No",0,1)</f>
        <v>0</v>
      </c>
      <c r="L1280" t="s">
        <v>16</v>
      </c>
      <c r="M1280">
        <f>IF(Table13[[#This Row],[New Music Director]]="No",0,1)</f>
        <v>1</v>
      </c>
      <c r="N1280" t="s">
        <v>18</v>
      </c>
      <c r="O1280" t="s">
        <v>3145</v>
      </c>
      <c r="P1280" t="s">
        <v>3146</v>
      </c>
      <c r="Q1280" t="s">
        <v>3147</v>
      </c>
      <c r="R1280">
        <v>1</v>
      </c>
      <c r="S1280" s="2">
        <v>2000000</v>
      </c>
      <c r="T1280" s="2">
        <v>36000</v>
      </c>
      <c r="U1280" t="str">
        <f t="shared" si="19"/>
        <v>Flop</v>
      </c>
    </row>
    <row r="1281" spans="1:21" x14ac:dyDescent="0.3">
      <c r="A1281" t="s">
        <v>3148</v>
      </c>
      <c r="B1281">
        <f>IF(Table13[[#This Row],[Release Period2]]="Normal",1,0)</f>
        <v>1</v>
      </c>
      <c r="C1281" t="s">
        <v>15</v>
      </c>
      <c r="D1281">
        <f>IF(Table13[[#This Row],[Whether Remake]]="No",0,1)</f>
        <v>0</v>
      </c>
      <c r="E1281" t="s">
        <v>16</v>
      </c>
      <c r="F1281">
        <f>IF(Table13[[#This Row],[Whether Franchise]]="No",0,1)</f>
        <v>0</v>
      </c>
      <c r="G1281" t="s">
        <v>16</v>
      </c>
      <c r="H1281" t="s">
        <v>24</v>
      </c>
      <c r="I1281">
        <f>IF(Table13[[#This Row],[New Actor2]]="No",0,1)</f>
        <v>1</v>
      </c>
      <c r="J1281" t="s">
        <v>18</v>
      </c>
      <c r="K1281">
        <f>IF(Table13[[#This Row],[New Director2]]="No",0,1)</f>
        <v>0</v>
      </c>
      <c r="L1281" t="s">
        <v>16</v>
      </c>
      <c r="M1281">
        <f>IF(Table13[[#This Row],[New Music Director]]="No",0,1)</f>
        <v>0</v>
      </c>
      <c r="N1281" t="s">
        <v>16</v>
      </c>
      <c r="O1281" t="s">
        <v>3149</v>
      </c>
      <c r="P1281" t="s">
        <v>31</v>
      </c>
      <c r="Q1281" t="s">
        <v>710</v>
      </c>
      <c r="R1281">
        <v>1200</v>
      </c>
      <c r="S1281" s="2">
        <v>140000000</v>
      </c>
      <c r="T1281" s="2">
        <v>90300000</v>
      </c>
      <c r="U1281" t="str">
        <f t="shared" si="19"/>
        <v>Flop</v>
      </c>
    </row>
    <row r="1282" spans="1:21" x14ac:dyDescent="0.3">
      <c r="A1282" t="s">
        <v>3150</v>
      </c>
      <c r="B1282">
        <f>IF(Table13[[#This Row],[Release Period2]]="Normal",1,0)</f>
        <v>1</v>
      </c>
      <c r="C1282" t="s">
        <v>15</v>
      </c>
      <c r="D1282">
        <f>IF(Table13[[#This Row],[Whether Remake]]="No",0,1)</f>
        <v>0</v>
      </c>
      <c r="E1282" t="s">
        <v>16</v>
      </c>
      <c r="F1282">
        <f>IF(Table13[[#This Row],[Whether Franchise]]="No",0,1)</f>
        <v>0</v>
      </c>
      <c r="G1282" t="s">
        <v>16</v>
      </c>
      <c r="H1282" t="s">
        <v>24</v>
      </c>
      <c r="I1282">
        <f>IF(Table13[[#This Row],[New Actor2]]="No",0,1)</f>
        <v>0</v>
      </c>
      <c r="J1282" t="s">
        <v>16</v>
      </c>
      <c r="K1282">
        <f>IF(Table13[[#This Row],[New Director2]]="No",0,1)</f>
        <v>1</v>
      </c>
      <c r="L1282" t="s">
        <v>18</v>
      </c>
      <c r="M1282">
        <f>IF(Table13[[#This Row],[New Music Director]]="No",0,1)</f>
        <v>0</v>
      </c>
      <c r="N1282" t="s">
        <v>16</v>
      </c>
      <c r="O1282" t="s">
        <v>3151</v>
      </c>
      <c r="P1282" t="s">
        <v>3152</v>
      </c>
      <c r="Q1282" t="s">
        <v>2761</v>
      </c>
      <c r="R1282">
        <v>1</v>
      </c>
      <c r="S1282" s="2">
        <v>3500000</v>
      </c>
      <c r="T1282" s="2">
        <v>70000</v>
      </c>
      <c r="U1282" t="str">
        <f t="shared" ref="U1282:U1345" si="20">IF(T1282 &gt;= 2*S1282, "Blockbuster", IF(T1282 &gt;= S1282, "Hit", IF(T1282 &gt;= 0.75*S1282, "Average", "Flop")))</f>
        <v>Flop</v>
      </c>
    </row>
    <row r="1283" spans="1:21" x14ac:dyDescent="0.3">
      <c r="A1283" t="s">
        <v>3153</v>
      </c>
      <c r="B1283">
        <f>IF(Table13[[#This Row],[Release Period2]]="Normal",1,0)</f>
        <v>0</v>
      </c>
      <c r="C1283" t="s">
        <v>23</v>
      </c>
      <c r="D1283">
        <f>IF(Table13[[#This Row],[Whether Remake]]="No",0,1)</f>
        <v>0</v>
      </c>
      <c r="E1283" t="s">
        <v>16</v>
      </c>
      <c r="F1283">
        <f>IF(Table13[[#This Row],[Whether Franchise]]="No",0,1)</f>
        <v>0</v>
      </c>
      <c r="G1283" t="s">
        <v>16</v>
      </c>
      <c r="H1283" t="s">
        <v>24</v>
      </c>
      <c r="I1283">
        <f>IF(Table13[[#This Row],[New Actor2]]="No",0,1)</f>
        <v>0</v>
      </c>
      <c r="J1283" t="s">
        <v>16</v>
      </c>
      <c r="K1283">
        <f>IF(Table13[[#This Row],[New Director2]]="No",0,1)</f>
        <v>1</v>
      </c>
      <c r="L1283" t="s">
        <v>18</v>
      </c>
      <c r="M1283">
        <f>IF(Table13[[#This Row],[New Music Director]]="No",0,1)</f>
        <v>0</v>
      </c>
      <c r="N1283" t="s">
        <v>16</v>
      </c>
      <c r="O1283" t="s">
        <v>3154</v>
      </c>
      <c r="P1283" t="s">
        <v>3155</v>
      </c>
      <c r="Q1283" t="s">
        <v>1880</v>
      </c>
      <c r="R1283">
        <v>60</v>
      </c>
      <c r="S1283" s="2">
        <v>25000000</v>
      </c>
      <c r="T1283" s="2">
        <v>1025000</v>
      </c>
      <c r="U1283" t="str">
        <f t="shared" si="20"/>
        <v>Flop</v>
      </c>
    </row>
    <row r="1284" spans="1:21" x14ac:dyDescent="0.3">
      <c r="A1284" t="s">
        <v>3156</v>
      </c>
      <c r="B1284">
        <f>IF(Table13[[#This Row],[Release Period2]]="Normal",1,0)</f>
        <v>1</v>
      </c>
      <c r="C1284" t="s">
        <v>15</v>
      </c>
      <c r="D1284">
        <f>IF(Table13[[#This Row],[Whether Remake]]="No",0,1)</f>
        <v>0</v>
      </c>
      <c r="E1284" t="s">
        <v>16</v>
      </c>
      <c r="F1284">
        <f>IF(Table13[[#This Row],[Whether Franchise]]="No",0,1)</f>
        <v>0</v>
      </c>
      <c r="G1284" t="s">
        <v>16</v>
      </c>
      <c r="H1284" t="s">
        <v>29</v>
      </c>
      <c r="I1284">
        <f>IF(Table13[[#This Row],[New Actor2]]="No",0,1)</f>
        <v>1</v>
      </c>
      <c r="J1284" t="s">
        <v>18</v>
      </c>
      <c r="K1284">
        <f>IF(Table13[[#This Row],[New Director2]]="No",0,1)</f>
        <v>1</v>
      </c>
      <c r="L1284" t="s">
        <v>18</v>
      </c>
      <c r="M1284">
        <f>IF(Table13[[#This Row],[New Music Director]]="No",0,1)</f>
        <v>1</v>
      </c>
      <c r="N1284" t="s">
        <v>18</v>
      </c>
      <c r="O1284" t="s">
        <v>3157</v>
      </c>
      <c r="P1284" t="s">
        <v>3158</v>
      </c>
      <c r="Q1284" t="s">
        <v>3159</v>
      </c>
      <c r="R1284">
        <v>70</v>
      </c>
      <c r="S1284" s="2">
        <v>12500000</v>
      </c>
      <c r="T1284" s="2">
        <v>1325000</v>
      </c>
      <c r="U1284" t="str">
        <f t="shared" si="20"/>
        <v>Flop</v>
      </c>
    </row>
    <row r="1285" spans="1:21" x14ac:dyDescent="0.3">
      <c r="A1285" t="s">
        <v>3160</v>
      </c>
      <c r="B1285">
        <f>IF(Table13[[#This Row],[Release Period2]]="Normal",1,0)</f>
        <v>1</v>
      </c>
      <c r="C1285" t="s">
        <v>15</v>
      </c>
      <c r="D1285">
        <f>IF(Table13[[#This Row],[Whether Remake]]="No",0,1)</f>
        <v>0</v>
      </c>
      <c r="E1285" t="s">
        <v>16</v>
      </c>
      <c r="F1285">
        <f>IF(Table13[[#This Row],[Whether Franchise]]="No",0,1)</f>
        <v>0</v>
      </c>
      <c r="G1285" t="s">
        <v>16</v>
      </c>
      <c r="H1285" t="s">
        <v>64</v>
      </c>
      <c r="I1285">
        <f>IF(Table13[[#This Row],[New Actor2]]="No",0,1)</f>
        <v>0</v>
      </c>
      <c r="J1285" t="s">
        <v>16</v>
      </c>
      <c r="K1285">
        <f>IF(Table13[[#This Row],[New Director2]]="No",0,1)</f>
        <v>0</v>
      </c>
      <c r="L1285" t="s">
        <v>16</v>
      </c>
      <c r="M1285">
        <f>IF(Table13[[#This Row],[New Music Director]]="No",0,1)</f>
        <v>0</v>
      </c>
      <c r="N1285" t="s">
        <v>16</v>
      </c>
      <c r="O1285" t="s">
        <v>3161</v>
      </c>
      <c r="P1285" t="s">
        <v>3162</v>
      </c>
      <c r="Q1285" t="s">
        <v>2708</v>
      </c>
      <c r="R1285">
        <v>425</v>
      </c>
      <c r="S1285" s="2">
        <v>220000000</v>
      </c>
      <c r="T1285" s="2">
        <v>37850000</v>
      </c>
      <c r="U1285" t="str">
        <f t="shared" si="20"/>
        <v>Flop</v>
      </c>
    </row>
    <row r="1286" spans="1:21" x14ac:dyDescent="0.3">
      <c r="A1286" t="s">
        <v>3163</v>
      </c>
      <c r="B1286">
        <f>IF(Table13[[#This Row],[Release Period2]]="Normal",1,0)</f>
        <v>0</v>
      </c>
      <c r="C1286" t="s">
        <v>23</v>
      </c>
      <c r="D1286">
        <f>IF(Table13[[#This Row],[Whether Remake]]="No",0,1)</f>
        <v>0</v>
      </c>
      <c r="E1286" t="s">
        <v>16</v>
      </c>
      <c r="F1286">
        <f>IF(Table13[[#This Row],[Whether Franchise]]="No",0,1)</f>
        <v>0</v>
      </c>
      <c r="G1286" t="s">
        <v>16</v>
      </c>
      <c r="H1286" t="s">
        <v>42</v>
      </c>
      <c r="I1286">
        <f>IF(Table13[[#This Row],[New Actor2]]="No",0,1)</f>
        <v>0</v>
      </c>
      <c r="J1286" t="s">
        <v>16</v>
      </c>
      <c r="K1286">
        <f>IF(Table13[[#This Row],[New Director2]]="No",0,1)</f>
        <v>1</v>
      </c>
      <c r="L1286" t="s">
        <v>18</v>
      </c>
      <c r="M1286">
        <f>IF(Table13[[#This Row],[New Music Director]]="No",0,1)</f>
        <v>0</v>
      </c>
      <c r="N1286" t="s">
        <v>16</v>
      </c>
      <c r="O1286" t="s">
        <v>3161</v>
      </c>
      <c r="P1286" t="s">
        <v>795</v>
      </c>
      <c r="Q1286" t="s">
        <v>150</v>
      </c>
      <c r="R1286">
        <v>300</v>
      </c>
      <c r="S1286" s="2">
        <v>70000000</v>
      </c>
      <c r="T1286" s="2">
        <v>64100000</v>
      </c>
      <c r="U1286" t="str">
        <f t="shared" si="20"/>
        <v>Average</v>
      </c>
    </row>
    <row r="1287" spans="1:21" x14ac:dyDescent="0.3">
      <c r="A1287" t="s">
        <v>3164</v>
      </c>
      <c r="B1287">
        <f>IF(Table13[[#This Row],[Release Period2]]="Normal",1,0)</f>
        <v>0</v>
      </c>
      <c r="C1287" t="s">
        <v>23</v>
      </c>
      <c r="D1287">
        <f>IF(Table13[[#This Row],[Whether Remake]]="No",0,1)</f>
        <v>0</v>
      </c>
      <c r="E1287" t="s">
        <v>16</v>
      </c>
      <c r="F1287">
        <f>IF(Table13[[#This Row],[Whether Franchise]]="No",0,1)</f>
        <v>0</v>
      </c>
      <c r="G1287" t="s">
        <v>16</v>
      </c>
      <c r="H1287" t="s">
        <v>42</v>
      </c>
      <c r="I1287">
        <f>IF(Table13[[#This Row],[New Actor2]]="No",0,1)</f>
        <v>0</v>
      </c>
      <c r="J1287" t="s">
        <v>16</v>
      </c>
      <c r="K1287">
        <f>IF(Table13[[#This Row],[New Director2]]="No",0,1)</f>
        <v>0</v>
      </c>
      <c r="L1287" t="s">
        <v>16</v>
      </c>
      <c r="M1287">
        <f>IF(Table13[[#This Row],[New Music Director]]="No",0,1)</f>
        <v>0</v>
      </c>
      <c r="N1287" t="s">
        <v>16</v>
      </c>
      <c r="O1287" t="s">
        <v>3161</v>
      </c>
      <c r="P1287" t="s">
        <v>795</v>
      </c>
      <c r="Q1287" t="s">
        <v>99</v>
      </c>
      <c r="R1287">
        <v>700</v>
      </c>
      <c r="S1287" s="2">
        <v>230000000</v>
      </c>
      <c r="T1287" s="2">
        <v>31700000</v>
      </c>
      <c r="U1287" t="str">
        <f t="shared" si="20"/>
        <v>Flop</v>
      </c>
    </row>
    <row r="1288" spans="1:21" x14ac:dyDescent="0.3">
      <c r="A1288" t="s">
        <v>3165</v>
      </c>
      <c r="B1288">
        <f>IF(Table13[[#This Row],[Release Period2]]="Normal",1,0)</f>
        <v>0</v>
      </c>
      <c r="C1288" t="s">
        <v>23</v>
      </c>
      <c r="D1288">
        <f>IF(Table13[[#This Row],[Whether Remake]]="No",0,1)</f>
        <v>0</v>
      </c>
      <c r="E1288" t="s">
        <v>16</v>
      </c>
      <c r="F1288">
        <f>IF(Table13[[#This Row],[Whether Franchise]]="No",0,1)</f>
        <v>0</v>
      </c>
      <c r="G1288" t="s">
        <v>16</v>
      </c>
      <c r="H1288" t="s">
        <v>55</v>
      </c>
      <c r="I1288">
        <f>IF(Table13[[#This Row],[New Actor2]]="No",0,1)</f>
        <v>0</v>
      </c>
      <c r="J1288" t="s">
        <v>16</v>
      </c>
      <c r="K1288">
        <f>IF(Table13[[#This Row],[New Director2]]="No",0,1)</f>
        <v>0</v>
      </c>
      <c r="L1288" t="s">
        <v>16</v>
      </c>
      <c r="M1288">
        <f>IF(Table13[[#This Row],[New Music Director]]="No",0,1)</f>
        <v>0</v>
      </c>
      <c r="N1288" t="s">
        <v>16</v>
      </c>
      <c r="O1288" t="s">
        <v>3161</v>
      </c>
      <c r="P1288" t="s">
        <v>1635</v>
      </c>
      <c r="Q1288" t="s">
        <v>369</v>
      </c>
      <c r="R1288">
        <v>1700</v>
      </c>
      <c r="S1288" s="2">
        <v>360000000</v>
      </c>
      <c r="T1288" s="2">
        <v>222620000</v>
      </c>
      <c r="U1288" t="str">
        <f t="shared" si="20"/>
        <v>Flop</v>
      </c>
    </row>
    <row r="1289" spans="1:21" x14ac:dyDescent="0.3">
      <c r="A1289" t="s">
        <v>3166</v>
      </c>
      <c r="B1289">
        <f>IF(Table13[[#This Row],[Release Period2]]="Normal",1,0)</f>
        <v>0</v>
      </c>
      <c r="C1289" t="s">
        <v>23</v>
      </c>
      <c r="D1289">
        <f>IF(Table13[[#This Row],[Whether Remake]]="No",0,1)</f>
        <v>0</v>
      </c>
      <c r="E1289" t="s">
        <v>16</v>
      </c>
      <c r="F1289">
        <f>IF(Table13[[#This Row],[Whether Franchise]]="No",0,1)</f>
        <v>0</v>
      </c>
      <c r="G1289" t="s">
        <v>16</v>
      </c>
      <c r="H1289" t="s">
        <v>55</v>
      </c>
      <c r="I1289">
        <f>IF(Table13[[#This Row],[New Actor2]]="No",0,1)</f>
        <v>0</v>
      </c>
      <c r="J1289" t="s">
        <v>16</v>
      </c>
      <c r="K1289">
        <f>IF(Table13[[#This Row],[New Director2]]="No",0,1)</f>
        <v>0</v>
      </c>
      <c r="L1289" t="s">
        <v>16</v>
      </c>
      <c r="M1289">
        <f>IF(Table13[[#This Row],[New Music Director]]="No",0,1)</f>
        <v>0</v>
      </c>
      <c r="N1289" t="s">
        <v>16</v>
      </c>
      <c r="O1289" t="s">
        <v>3161</v>
      </c>
      <c r="P1289" t="s">
        <v>297</v>
      </c>
      <c r="Q1289" t="s">
        <v>133</v>
      </c>
      <c r="R1289">
        <v>525</v>
      </c>
      <c r="S1289" s="2">
        <v>220000000</v>
      </c>
      <c r="T1289" s="2">
        <v>388370000</v>
      </c>
      <c r="U1289" t="str">
        <f t="shared" si="20"/>
        <v>Hit</v>
      </c>
    </row>
    <row r="1290" spans="1:21" x14ac:dyDescent="0.3">
      <c r="A1290" t="s">
        <v>3167</v>
      </c>
      <c r="B1290">
        <f>IF(Table13[[#This Row],[Release Period2]]="Normal",1,0)</f>
        <v>0</v>
      </c>
      <c r="C1290" t="s">
        <v>23</v>
      </c>
      <c r="D1290">
        <f>IF(Table13[[#This Row],[Whether Remake]]="No",0,1)</f>
        <v>0</v>
      </c>
      <c r="E1290" t="s">
        <v>16</v>
      </c>
      <c r="F1290">
        <f>IF(Table13[[#This Row],[Whether Franchise]]="No",0,1)</f>
        <v>0</v>
      </c>
      <c r="G1290" t="s">
        <v>16</v>
      </c>
      <c r="H1290" t="s">
        <v>24</v>
      </c>
      <c r="I1290">
        <f>IF(Table13[[#This Row],[New Actor2]]="No",0,1)</f>
        <v>0</v>
      </c>
      <c r="J1290" t="s">
        <v>16</v>
      </c>
      <c r="K1290">
        <f>IF(Table13[[#This Row],[New Director2]]="No",0,1)</f>
        <v>0</v>
      </c>
      <c r="L1290" t="s">
        <v>16</v>
      </c>
      <c r="M1290">
        <f>IF(Table13[[#This Row],[New Music Director]]="No",0,1)</f>
        <v>0</v>
      </c>
      <c r="N1290" t="s">
        <v>16</v>
      </c>
      <c r="O1290" t="s">
        <v>3161</v>
      </c>
      <c r="P1290" t="s">
        <v>297</v>
      </c>
      <c r="Q1290" t="s">
        <v>133</v>
      </c>
      <c r="R1290">
        <v>250</v>
      </c>
      <c r="S1290" s="2">
        <v>110000000</v>
      </c>
      <c r="T1290" s="2">
        <v>32632500</v>
      </c>
      <c r="U1290" t="str">
        <f t="shared" si="20"/>
        <v>Flop</v>
      </c>
    </row>
    <row r="1291" spans="1:21" x14ac:dyDescent="0.3">
      <c r="A1291" t="s">
        <v>3168</v>
      </c>
      <c r="B1291">
        <f>IF(Table13[[#This Row],[Release Period2]]="Normal",1,0)</f>
        <v>1</v>
      </c>
      <c r="C1291" t="s">
        <v>15</v>
      </c>
      <c r="D1291">
        <f>IF(Table13[[#This Row],[Whether Remake]]="No",0,1)</f>
        <v>0</v>
      </c>
      <c r="E1291" t="s">
        <v>16</v>
      </c>
      <c r="F1291">
        <f>IF(Table13[[#This Row],[Whether Franchise]]="No",0,1)</f>
        <v>1</v>
      </c>
      <c r="G1291" t="s">
        <v>18</v>
      </c>
      <c r="H1291" t="s">
        <v>42</v>
      </c>
      <c r="I1291">
        <f>IF(Table13[[#This Row],[New Actor2]]="No",0,1)</f>
        <v>0</v>
      </c>
      <c r="J1291" t="s">
        <v>16</v>
      </c>
      <c r="K1291">
        <f>IF(Table13[[#This Row],[New Director2]]="No",0,1)</f>
        <v>0</v>
      </c>
      <c r="L1291" t="s">
        <v>16</v>
      </c>
      <c r="M1291">
        <f>IF(Table13[[#This Row],[New Music Director]]="No",0,1)</f>
        <v>0</v>
      </c>
      <c r="N1291" t="s">
        <v>16</v>
      </c>
      <c r="O1291" t="s">
        <v>3161</v>
      </c>
      <c r="P1291" t="s">
        <v>2896</v>
      </c>
      <c r="Q1291" t="s">
        <v>150</v>
      </c>
      <c r="R1291">
        <v>1800</v>
      </c>
      <c r="S1291" s="2">
        <v>290000000</v>
      </c>
      <c r="T1291" s="2">
        <v>705450000</v>
      </c>
      <c r="U1291" t="str">
        <f t="shared" si="20"/>
        <v>Blockbuster</v>
      </c>
    </row>
    <row r="1292" spans="1:21" x14ac:dyDescent="0.3">
      <c r="A1292" t="s">
        <v>3169</v>
      </c>
      <c r="B1292">
        <f>IF(Table13[[#This Row],[Release Period2]]="Normal",1,0)</f>
        <v>1</v>
      </c>
      <c r="C1292" t="s">
        <v>15</v>
      </c>
      <c r="D1292">
        <f>IF(Table13[[#This Row],[Whether Remake]]="No",0,1)</f>
        <v>1</v>
      </c>
      <c r="E1292" t="s">
        <v>18</v>
      </c>
      <c r="F1292">
        <f>IF(Table13[[#This Row],[Whether Franchise]]="No",0,1)</f>
        <v>0</v>
      </c>
      <c r="G1292" t="s">
        <v>16</v>
      </c>
      <c r="H1292" t="s">
        <v>55</v>
      </c>
      <c r="I1292">
        <f>IF(Table13[[#This Row],[New Actor2]]="No",0,1)</f>
        <v>0</v>
      </c>
      <c r="J1292" t="s">
        <v>16</v>
      </c>
      <c r="K1292">
        <f>IF(Table13[[#This Row],[New Director2]]="No",0,1)</f>
        <v>1</v>
      </c>
      <c r="L1292" t="s">
        <v>18</v>
      </c>
      <c r="M1292">
        <f>IF(Table13[[#This Row],[New Music Director]]="No",0,1)</f>
        <v>0</v>
      </c>
      <c r="N1292" t="s">
        <v>16</v>
      </c>
      <c r="O1292" t="s">
        <v>3161</v>
      </c>
      <c r="P1292" t="s">
        <v>3170</v>
      </c>
      <c r="Q1292" t="s">
        <v>138</v>
      </c>
      <c r="R1292">
        <v>1550</v>
      </c>
      <c r="S1292" s="2">
        <v>300000000</v>
      </c>
      <c r="T1292" s="2">
        <v>202800000</v>
      </c>
      <c r="U1292" t="str">
        <f t="shared" si="20"/>
        <v>Flop</v>
      </c>
    </row>
    <row r="1293" spans="1:21" x14ac:dyDescent="0.3">
      <c r="A1293" t="s">
        <v>3171</v>
      </c>
      <c r="B1293">
        <f>IF(Table13[[#This Row],[Release Period2]]="Normal",1,0)</f>
        <v>1</v>
      </c>
      <c r="C1293" t="s">
        <v>15</v>
      </c>
      <c r="D1293">
        <f>IF(Table13[[#This Row],[Whether Remake]]="No",0,1)</f>
        <v>0</v>
      </c>
      <c r="E1293" t="s">
        <v>16</v>
      </c>
      <c r="F1293">
        <f>IF(Table13[[#This Row],[Whether Franchise]]="No",0,1)</f>
        <v>0</v>
      </c>
      <c r="G1293" t="s">
        <v>16</v>
      </c>
      <c r="H1293" t="s">
        <v>24</v>
      </c>
      <c r="I1293">
        <f>IF(Table13[[#This Row],[New Actor2]]="No",0,1)</f>
        <v>0</v>
      </c>
      <c r="J1293" t="s">
        <v>16</v>
      </c>
      <c r="K1293">
        <f>IF(Table13[[#This Row],[New Director2]]="No",0,1)</f>
        <v>1</v>
      </c>
      <c r="L1293" t="s">
        <v>18</v>
      </c>
      <c r="M1293">
        <f>IF(Table13[[#This Row],[New Music Director]]="No",0,1)</f>
        <v>0</v>
      </c>
      <c r="N1293" t="s">
        <v>16</v>
      </c>
      <c r="O1293" t="s">
        <v>3161</v>
      </c>
      <c r="P1293" t="s">
        <v>599</v>
      </c>
      <c r="Q1293" t="s">
        <v>133</v>
      </c>
      <c r="R1293">
        <v>250</v>
      </c>
      <c r="S1293" s="2">
        <v>95000000</v>
      </c>
      <c r="T1293" s="2">
        <v>107012500</v>
      </c>
      <c r="U1293" t="str">
        <f t="shared" si="20"/>
        <v>Hit</v>
      </c>
    </row>
    <row r="1294" spans="1:21" x14ac:dyDescent="0.3">
      <c r="A1294" t="s">
        <v>3172</v>
      </c>
      <c r="B1294">
        <f>IF(Table13[[#This Row],[Release Period2]]="Normal",1,0)</f>
        <v>0</v>
      </c>
      <c r="C1294" t="s">
        <v>23</v>
      </c>
      <c r="D1294">
        <f>IF(Table13[[#This Row],[Whether Remake]]="No",0,1)</f>
        <v>0</v>
      </c>
      <c r="E1294" t="s">
        <v>16</v>
      </c>
      <c r="F1294">
        <f>IF(Table13[[#This Row],[Whether Franchise]]="No",0,1)</f>
        <v>0</v>
      </c>
      <c r="G1294" t="s">
        <v>16</v>
      </c>
      <c r="H1294" t="s">
        <v>29</v>
      </c>
      <c r="I1294">
        <f>IF(Table13[[#This Row],[New Actor2]]="No",0,1)</f>
        <v>0</v>
      </c>
      <c r="J1294" t="s">
        <v>16</v>
      </c>
      <c r="K1294">
        <f>IF(Table13[[#This Row],[New Director2]]="No",0,1)</f>
        <v>0</v>
      </c>
      <c r="L1294" t="s">
        <v>16</v>
      </c>
      <c r="M1294">
        <f>IF(Table13[[#This Row],[New Music Director]]="No",0,1)</f>
        <v>0</v>
      </c>
      <c r="N1294" t="s">
        <v>16</v>
      </c>
      <c r="O1294" t="s">
        <v>3161</v>
      </c>
      <c r="P1294" t="s">
        <v>318</v>
      </c>
      <c r="Q1294" t="s">
        <v>975</v>
      </c>
      <c r="R1294">
        <v>800</v>
      </c>
      <c r="S1294" s="2">
        <v>300000000</v>
      </c>
      <c r="T1294" s="2">
        <v>89425000</v>
      </c>
      <c r="U1294" t="str">
        <f t="shared" si="20"/>
        <v>Flop</v>
      </c>
    </row>
    <row r="1295" spans="1:21" x14ac:dyDescent="0.3">
      <c r="A1295" t="s">
        <v>3173</v>
      </c>
      <c r="B1295">
        <f>IF(Table13[[#This Row],[Release Period2]]="Normal",1,0)</f>
        <v>1</v>
      </c>
      <c r="C1295" t="s">
        <v>15</v>
      </c>
      <c r="D1295">
        <f>IF(Table13[[#This Row],[Whether Remake]]="No",0,1)</f>
        <v>0</v>
      </c>
      <c r="E1295" t="s">
        <v>16</v>
      </c>
      <c r="F1295">
        <f>IF(Table13[[#This Row],[Whether Franchise]]="No",0,1)</f>
        <v>0</v>
      </c>
      <c r="G1295" t="s">
        <v>16</v>
      </c>
      <c r="H1295" t="s">
        <v>24</v>
      </c>
      <c r="I1295">
        <f>IF(Table13[[#This Row],[New Actor2]]="No",0,1)</f>
        <v>0</v>
      </c>
      <c r="J1295" t="s">
        <v>16</v>
      </c>
      <c r="K1295">
        <f>IF(Table13[[#This Row],[New Director2]]="No",0,1)</f>
        <v>0</v>
      </c>
      <c r="L1295" t="s">
        <v>16</v>
      </c>
      <c r="M1295">
        <f>IF(Table13[[#This Row],[New Music Director]]="No",0,1)</f>
        <v>0</v>
      </c>
      <c r="N1295" t="s">
        <v>16</v>
      </c>
      <c r="O1295" t="s">
        <v>3161</v>
      </c>
      <c r="P1295" t="s">
        <v>2483</v>
      </c>
      <c r="Q1295" t="s">
        <v>415</v>
      </c>
      <c r="R1295">
        <v>2000</v>
      </c>
      <c r="S1295" s="2">
        <v>310000000</v>
      </c>
      <c r="T1295" s="2">
        <v>153775000</v>
      </c>
      <c r="U1295" t="str">
        <f t="shared" si="20"/>
        <v>Flop</v>
      </c>
    </row>
    <row r="1296" spans="1:21" x14ac:dyDescent="0.3">
      <c r="A1296" t="s">
        <v>3174</v>
      </c>
      <c r="B1296">
        <f>IF(Table13[[#This Row],[Release Period2]]="Normal",1,0)</f>
        <v>1</v>
      </c>
      <c r="C1296" t="s">
        <v>15</v>
      </c>
      <c r="D1296">
        <f>IF(Table13[[#This Row],[Whether Remake]]="No",0,1)</f>
        <v>0</v>
      </c>
      <c r="E1296" t="s">
        <v>16</v>
      </c>
      <c r="F1296">
        <f>IF(Table13[[#This Row],[Whether Franchise]]="No",0,1)</f>
        <v>0</v>
      </c>
      <c r="G1296" t="s">
        <v>16</v>
      </c>
      <c r="H1296" t="s">
        <v>29</v>
      </c>
      <c r="I1296">
        <f>IF(Table13[[#This Row],[New Actor2]]="No",0,1)</f>
        <v>0</v>
      </c>
      <c r="J1296" t="s">
        <v>16</v>
      </c>
      <c r="K1296">
        <f>IF(Table13[[#This Row],[New Director2]]="No",0,1)</f>
        <v>0</v>
      </c>
      <c r="L1296" t="s">
        <v>16</v>
      </c>
      <c r="M1296">
        <f>IF(Table13[[#This Row],[New Music Director]]="No",0,1)</f>
        <v>0</v>
      </c>
      <c r="N1296" t="s">
        <v>16</v>
      </c>
      <c r="O1296" t="s">
        <v>3161</v>
      </c>
      <c r="P1296" t="s">
        <v>2228</v>
      </c>
      <c r="Q1296" t="s">
        <v>241</v>
      </c>
      <c r="R1296">
        <v>1000</v>
      </c>
      <c r="S1296" s="2">
        <v>250000000</v>
      </c>
      <c r="T1296" s="2">
        <v>115800000</v>
      </c>
      <c r="U1296" t="str">
        <f t="shared" si="20"/>
        <v>Flop</v>
      </c>
    </row>
    <row r="1297" spans="1:21" x14ac:dyDescent="0.3">
      <c r="A1297" t="s">
        <v>3175</v>
      </c>
      <c r="B1297">
        <f>IF(Table13[[#This Row],[Release Period2]]="Normal",1,0)</f>
        <v>1</v>
      </c>
      <c r="C1297" t="s">
        <v>15</v>
      </c>
      <c r="D1297">
        <f>IF(Table13[[#This Row],[Whether Remake]]="No",0,1)</f>
        <v>0</v>
      </c>
      <c r="E1297" t="s">
        <v>16</v>
      </c>
      <c r="F1297">
        <f>IF(Table13[[#This Row],[Whether Franchise]]="No",0,1)</f>
        <v>1</v>
      </c>
      <c r="G1297" t="s">
        <v>18</v>
      </c>
      <c r="H1297" t="s">
        <v>24</v>
      </c>
      <c r="I1297">
        <f>IF(Table13[[#This Row],[New Actor2]]="No",0,1)</f>
        <v>0</v>
      </c>
      <c r="J1297" t="s">
        <v>16</v>
      </c>
      <c r="K1297">
        <f>IF(Table13[[#This Row],[New Director2]]="No",0,1)</f>
        <v>0</v>
      </c>
      <c r="L1297" t="s">
        <v>16</v>
      </c>
      <c r="M1297">
        <f>IF(Table13[[#This Row],[New Music Director]]="No",0,1)</f>
        <v>0</v>
      </c>
      <c r="N1297" t="s">
        <v>16</v>
      </c>
      <c r="O1297" t="s">
        <v>3161</v>
      </c>
      <c r="P1297" t="s">
        <v>71</v>
      </c>
      <c r="Q1297" t="s">
        <v>72</v>
      </c>
      <c r="R1297">
        <v>600</v>
      </c>
      <c r="S1297" s="2">
        <v>190000000</v>
      </c>
      <c r="T1297" s="2">
        <v>1262000000</v>
      </c>
      <c r="U1297" t="str">
        <f t="shared" si="20"/>
        <v>Blockbuster</v>
      </c>
    </row>
    <row r="1298" spans="1:21" x14ac:dyDescent="0.3">
      <c r="A1298" t="s">
        <v>3176</v>
      </c>
      <c r="B1298">
        <f>IF(Table13[[#This Row],[Release Period2]]="Normal",1,0)</f>
        <v>1</v>
      </c>
      <c r="C1298" t="s">
        <v>15</v>
      </c>
      <c r="D1298">
        <f>IF(Table13[[#This Row],[Whether Remake]]="No",0,1)</f>
        <v>0</v>
      </c>
      <c r="E1298" t="s">
        <v>16</v>
      </c>
      <c r="F1298">
        <f>IF(Table13[[#This Row],[Whether Franchise]]="No",0,1)</f>
        <v>0</v>
      </c>
      <c r="G1298" t="s">
        <v>16</v>
      </c>
      <c r="H1298" t="s">
        <v>55</v>
      </c>
      <c r="I1298">
        <f>IF(Table13[[#This Row],[New Actor2]]="No",0,1)</f>
        <v>0</v>
      </c>
      <c r="J1298" t="s">
        <v>16</v>
      </c>
      <c r="K1298">
        <f>IF(Table13[[#This Row],[New Director2]]="No",0,1)</f>
        <v>0</v>
      </c>
      <c r="L1298" t="s">
        <v>16</v>
      </c>
      <c r="M1298">
        <f>IF(Table13[[#This Row],[New Music Director]]="No",0,1)</f>
        <v>1</v>
      </c>
      <c r="N1298" t="s">
        <v>18</v>
      </c>
      <c r="O1298" t="s">
        <v>3161</v>
      </c>
      <c r="P1298" t="s">
        <v>31</v>
      </c>
      <c r="Q1298" t="s">
        <v>3177</v>
      </c>
      <c r="R1298">
        <v>1500</v>
      </c>
      <c r="S1298" s="2">
        <v>320000000</v>
      </c>
      <c r="T1298" s="2">
        <v>190550000</v>
      </c>
      <c r="U1298" t="str">
        <f t="shared" si="20"/>
        <v>Flop</v>
      </c>
    </row>
    <row r="1299" spans="1:21" x14ac:dyDescent="0.3">
      <c r="A1299" t="s">
        <v>3178</v>
      </c>
      <c r="B1299">
        <f>IF(Table13[[#This Row],[Release Period2]]="Normal",1,0)</f>
        <v>1</v>
      </c>
      <c r="C1299" t="s">
        <v>15</v>
      </c>
      <c r="D1299">
        <f>IF(Table13[[#This Row],[Whether Remake]]="No",0,1)</f>
        <v>0</v>
      </c>
      <c r="E1299" t="s">
        <v>16</v>
      </c>
      <c r="F1299">
        <f>IF(Table13[[#This Row],[Whether Franchise]]="No",0,1)</f>
        <v>0</v>
      </c>
      <c r="G1299" t="s">
        <v>16</v>
      </c>
      <c r="H1299" t="s">
        <v>24</v>
      </c>
      <c r="I1299">
        <f>IF(Table13[[#This Row],[New Actor2]]="No",0,1)</f>
        <v>0</v>
      </c>
      <c r="J1299" t="s">
        <v>16</v>
      </c>
      <c r="K1299">
        <f>IF(Table13[[#This Row],[New Director2]]="No",0,1)</f>
        <v>0</v>
      </c>
      <c r="L1299" t="s">
        <v>16</v>
      </c>
      <c r="M1299">
        <f>IF(Table13[[#This Row],[New Music Director]]="No",0,1)</f>
        <v>0</v>
      </c>
      <c r="N1299" t="s">
        <v>16</v>
      </c>
      <c r="O1299" t="s">
        <v>3161</v>
      </c>
      <c r="P1299" t="s">
        <v>3179</v>
      </c>
      <c r="Q1299" t="s">
        <v>150</v>
      </c>
      <c r="R1299">
        <v>80</v>
      </c>
      <c r="S1299" s="2">
        <v>130000000</v>
      </c>
      <c r="T1299" s="2">
        <v>9600000</v>
      </c>
      <c r="U1299" t="str">
        <f t="shared" si="20"/>
        <v>Flop</v>
      </c>
    </row>
    <row r="1300" spans="1:21" x14ac:dyDescent="0.3">
      <c r="A1300" t="s">
        <v>3180</v>
      </c>
      <c r="B1300">
        <f>IF(Table13[[#This Row],[Release Period2]]="Normal",1,0)</f>
        <v>0</v>
      </c>
      <c r="C1300" t="s">
        <v>23</v>
      </c>
      <c r="D1300">
        <f>IF(Table13[[#This Row],[Whether Remake]]="No",0,1)</f>
        <v>0</v>
      </c>
      <c r="E1300" t="s">
        <v>16</v>
      </c>
      <c r="F1300">
        <f>IF(Table13[[#This Row],[Whether Franchise]]="No",0,1)</f>
        <v>0</v>
      </c>
      <c r="G1300" t="s">
        <v>16</v>
      </c>
      <c r="H1300" t="s">
        <v>29</v>
      </c>
      <c r="I1300">
        <f>IF(Table13[[#This Row],[New Actor2]]="No",0,1)</f>
        <v>0</v>
      </c>
      <c r="J1300" t="s">
        <v>16</v>
      </c>
      <c r="K1300">
        <f>IF(Table13[[#This Row],[New Director2]]="No",0,1)</f>
        <v>0</v>
      </c>
      <c r="L1300" t="s">
        <v>16</v>
      </c>
      <c r="M1300">
        <f>IF(Table13[[#This Row],[New Music Director]]="No",0,1)</f>
        <v>1</v>
      </c>
      <c r="N1300" t="s">
        <v>18</v>
      </c>
      <c r="O1300" t="s">
        <v>3161</v>
      </c>
      <c r="P1300" t="s">
        <v>1484</v>
      </c>
      <c r="Q1300" t="s">
        <v>3181</v>
      </c>
      <c r="R1300">
        <v>400</v>
      </c>
      <c r="S1300" s="2">
        <v>130000000</v>
      </c>
      <c r="T1300" s="2">
        <v>176802500</v>
      </c>
      <c r="U1300" t="str">
        <f t="shared" si="20"/>
        <v>Hit</v>
      </c>
    </row>
    <row r="1301" spans="1:21" x14ac:dyDescent="0.3">
      <c r="A1301" t="s">
        <v>3182</v>
      </c>
      <c r="B1301">
        <f>IF(Table13[[#This Row],[Release Period2]]="Normal",1,0)</f>
        <v>1</v>
      </c>
      <c r="C1301" t="s">
        <v>15</v>
      </c>
      <c r="D1301">
        <f>IF(Table13[[#This Row],[Whether Remake]]="No",0,1)</f>
        <v>0</v>
      </c>
      <c r="E1301" t="s">
        <v>16</v>
      </c>
      <c r="F1301">
        <f>IF(Table13[[#This Row],[Whether Franchise]]="No",0,1)</f>
        <v>0</v>
      </c>
      <c r="G1301" t="s">
        <v>16</v>
      </c>
      <c r="H1301" t="s">
        <v>42</v>
      </c>
      <c r="I1301">
        <f>IF(Table13[[#This Row],[New Actor2]]="No",0,1)</f>
        <v>0</v>
      </c>
      <c r="J1301" t="s">
        <v>16</v>
      </c>
      <c r="K1301">
        <f>IF(Table13[[#This Row],[New Director2]]="No",0,1)</f>
        <v>1</v>
      </c>
      <c r="L1301" t="s">
        <v>18</v>
      </c>
      <c r="M1301">
        <f>IF(Table13[[#This Row],[New Music Director]]="No",0,1)</f>
        <v>1</v>
      </c>
      <c r="N1301" t="s">
        <v>18</v>
      </c>
      <c r="O1301" t="s">
        <v>3161</v>
      </c>
      <c r="P1301" t="s">
        <v>3183</v>
      </c>
      <c r="Q1301" t="s">
        <v>103</v>
      </c>
      <c r="R1301">
        <v>550</v>
      </c>
      <c r="S1301" s="2">
        <v>170000000</v>
      </c>
      <c r="T1301" s="2">
        <v>81575000</v>
      </c>
      <c r="U1301" t="str">
        <f t="shared" si="20"/>
        <v>Flop</v>
      </c>
    </row>
    <row r="1302" spans="1:21" x14ac:dyDescent="0.3">
      <c r="A1302" t="s">
        <v>3184</v>
      </c>
      <c r="B1302">
        <f>IF(Table13[[#This Row],[Release Period2]]="Normal",1,0)</f>
        <v>1</v>
      </c>
      <c r="C1302" t="s">
        <v>15</v>
      </c>
      <c r="D1302">
        <f>IF(Table13[[#This Row],[Whether Remake]]="No",0,1)</f>
        <v>0</v>
      </c>
      <c r="E1302" t="s">
        <v>16</v>
      </c>
      <c r="F1302">
        <f>IF(Table13[[#This Row],[Whether Franchise]]="No",0,1)</f>
        <v>0</v>
      </c>
      <c r="G1302" t="s">
        <v>16</v>
      </c>
      <c r="H1302" t="s">
        <v>29</v>
      </c>
      <c r="I1302">
        <f>IF(Table13[[#This Row],[New Actor2]]="No",0,1)</f>
        <v>0</v>
      </c>
      <c r="J1302" t="s">
        <v>16</v>
      </c>
      <c r="K1302">
        <f>IF(Table13[[#This Row],[New Director2]]="No",0,1)</f>
        <v>0</v>
      </c>
      <c r="L1302" t="s">
        <v>16</v>
      </c>
      <c r="M1302">
        <f>IF(Table13[[#This Row],[New Music Director]]="No",0,1)</f>
        <v>0</v>
      </c>
      <c r="N1302" t="s">
        <v>16</v>
      </c>
      <c r="O1302" t="s">
        <v>3161</v>
      </c>
      <c r="P1302" t="s">
        <v>352</v>
      </c>
      <c r="Q1302" t="s">
        <v>222</v>
      </c>
      <c r="R1302">
        <v>1150</v>
      </c>
      <c r="S1302" s="2">
        <v>370000000</v>
      </c>
      <c r="T1302" s="2">
        <v>335800000</v>
      </c>
      <c r="U1302" t="str">
        <f t="shared" si="20"/>
        <v>Average</v>
      </c>
    </row>
    <row r="1303" spans="1:21" x14ac:dyDescent="0.3">
      <c r="A1303" t="s">
        <v>3185</v>
      </c>
      <c r="B1303">
        <f>IF(Table13[[#This Row],[Release Period2]]="Normal",1,0)</f>
        <v>1</v>
      </c>
      <c r="C1303" t="s">
        <v>15</v>
      </c>
      <c r="D1303">
        <f>IF(Table13[[#This Row],[Whether Remake]]="No",0,1)</f>
        <v>0</v>
      </c>
      <c r="E1303" t="s">
        <v>16</v>
      </c>
      <c r="F1303">
        <f>IF(Table13[[#This Row],[Whether Franchise]]="No",0,1)</f>
        <v>0</v>
      </c>
      <c r="G1303" t="s">
        <v>16</v>
      </c>
      <c r="H1303" t="s">
        <v>24</v>
      </c>
      <c r="I1303">
        <f>IF(Table13[[#This Row],[New Actor2]]="No",0,1)</f>
        <v>0</v>
      </c>
      <c r="J1303" t="s">
        <v>16</v>
      </c>
      <c r="K1303">
        <f>IF(Table13[[#This Row],[New Director2]]="No",0,1)</f>
        <v>1</v>
      </c>
      <c r="L1303" t="s">
        <v>18</v>
      </c>
      <c r="M1303">
        <f>IF(Table13[[#This Row],[New Music Director]]="No",0,1)</f>
        <v>0</v>
      </c>
      <c r="N1303" t="s">
        <v>16</v>
      </c>
      <c r="O1303" t="s">
        <v>3186</v>
      </c>
      <c r="P1303" t="s">
        <v>3187</v>
      </c>
      <c r="Q1303" t="s">
        <v>2107</v>
      </c>
      <c r="R1303">
        <v>7</v>
      </c>
      <c r="S1303" s="2">
        <v>17500000</v>
      </c>
      <c r="T1303" s="2">
        <v>300000</v>
      </c>
      <c r="U1303" t="str">
        <f t="shared" si="20"/>
        <v>Flop</v>
      </c>
    </row>
    <row r="1304" spans="1:21" x14ac:dyDescent="0.3">
      <c r="A1304" t="s">
        <v>3188</v>
      </c>
      <c r="B1304">
        <f>IF(Table13[[#This Row],[Release Period2]]="Normal",1,0)</f>
        <v>0</v>
      </c>
      <c r="C1304" t="s">
        <v>23</v>
      </c>
      <c r="D1304">
        <f>IF(Table13[[#This Row],[Whether Remake]]="No",0,1)</f>
        <v>0</v>
      </c>
      <c r="E1304" t="s">
        <v>16</v>
      </c>
      <c r="F1304">
        <f>IF(Table13[[#This Row],[Whether Franchise]]="No",0,1)</f>
        <v>0</v>
      </c>
      <c r="G1304" t="s">
        <v>16</v>
      </c>
      <c r="H1304" t="s">
        <v>24</v>
      </c>
      <c r="I1304">
        <f>IF(Table13[[#This Row],[New Actor2]]="No",0,1)</f>
        <v>0</v>
      </c>
      <c r="J1304" t="s">
        <v>16</v>
      </c>
      <c r="K1304">
        <f>IF(Table13[[#This Row],[New Director2]]="No",0,1)</f>
        <v>0</v>
      </c>
      <c r="L1304" t="s">
        <v>16</v>
      </c>
      <c r="M1304">
        <f>IF(Table13[[#This Row],[New Music Director]]="No",0,1)</f>
        <v>1</v>
      </c>
      <c r="N1304" t="s">
        <v>18</v>
      </c>
      <c r="O1304" t="s">
        <v>3186</v>
      </c>
      <c r="P1304" t="s">
        <v>744</v>
      </c>
      <c r="Q1304" t="s">
        <v>476</v>
      </c>
      <c r="R1304">
        <v>90</v>
      </c>
      <c r="S1304" s="2">
        <v>25000000</v>
      </c>
      <c r="T1304" s="2">
        <v>16110000</v>
      </c>
      <c r="U1304" t="str">
        <f t="shared" si="20"/>
        <v>Flop</v>
      </c>
    </row>
    <row r="1305" spans="1:21" x14ac:dyDescent="0.3">
      <c r="A1305" t="s">
        <v>3189</v>
      </c>
      <c r="B1305">
        <f>IF(Table13[[#This Row],[Release Period2]]="Normal",1,0)</f>
        <v>0</v>
      </c>
      <c r="C1305" t="s">
        <v>23</v>
      </c>
      <c r="D1305">
        <f>IF(Table13[[#This Row],[Whether Remake]]="No",0,1)</f>
        <v>0</v>
      </c>
      <c r="E1305" t="s">
        <v>16</v>
      </c>
      <c r="F1305">
        <f>IF(Table13[[#This Row],[Whether Franchise]]="No",0,1)</f>
        <v>0</v>
      </c>
      <c r="G1305" t="s">
        <v>16</v>
      </c>
      <c r="H1305" t="s">
        <v>64</v>
      </c>
      <c r="I1305">
        <f>IF(Table13[[#This Row],[New Actor2]]="No",0,1)</f>
        <v>1</v>
      </c>
      <c r="J1305" t="s">
        <v>18</v>
      </c>
      <c r="K1305">
        <f>IF(Table13[[#This Row],[New Director2]]="No",0,1)</f>
        <v>1</v>
      </c>
      <c r="L1305" t="s">
        <v>18</v>
      </c>
      <c r="M1305">
        <f>IF(Table13[[#This Row],[New Music Director]]="No",0,1)</f>
        <v>1</v>
      </c>
      <c r="N1305" t="s">
        <v>18</v>
      </c>
      <c r="O1305" t="s">
        <v>3190</v>
      </c>
      <c r="P1305" t="s">
        <v>3191</v>
      </c>
      <c r="Q1305" t="s">
        <v>3192</v>
      </c>
      <c r="R1305">
        <v>1</v>
      </c>
      <c r="S1305" s="2">
        <v>1500000</v>
      </c>
      <c r="T1305" s="2">
        <v>80000</v>
      </c>
      <c r="U1305" t="str">
        <f t="shared" si="20"/>
        <v>Flop</v>
      </c>
    </row>
    <row r="1306" spans="1:21" x14ac:dyDescent="0.3">
      <c r="A1306" t="s">
        <v>3193</v>
      </c>
      <c r="B1306">
        <f>IF(Table13[[#This Row],[Release Period2]]="Normal",1,0)</f>
        <v>0</v>
      </c>
      <c r="C1306" t="s">
        <v>23</v>
      </c>
      <c r="D1306">
        <f>IF(Table13[[#This Row],[Whether Remake]]="No",0,1)</f>
        <v>0</v>
      </c>
      <c r="E1306" t="s">
        <v>16</v>
      </c>
      <c r="F1306">
        <f>IF(Table13[[#This Row],[Whether Franchise]]="No",0,1)</f>
        <v>0</v>
      </c>
      <c r="G1306" t="s">
        <v>16</v>
      </c>
      <c r="H1306" t="s">
        <v>29</v>
      </c>
      <c r="I1306">
        <f>IF(Table13[[#This Row],[New Actor2]]="No",0,1)</f>
        <v>0</v>
      </c>
      <c r="J1306" t="s">
        <v>16</v>
      </c>
      <c r="K1306">
        <f>IF(Table13[[#This Row],[New Director2]]="No",0,1)</f>
        <v>1</v>
      </c>
      <c r="L1306" t="s">
        <v>18</v>
      </c>
      <c r="M1306">
        <f>IF(Table13[[#This Row],[New Music Director]]="No",0,1)</f>
        <v>1</v>
      </c>
      <c r="N1306" t="s">
        <v>18</v>
      </c>
      <c r="O1306" t="s">
        <v>3190</v>
      </c>
      <c r="P1306" t="s">
        <v>2905</v>
      </c>
      <c r="Q1306" t="s">
        <v>3194</v>
      </c>
      <c r="R1306">
        <v>30</v>
      </c>
      <c r="S1306" s="2">
        <v>10000000</v>
      </c>
      <c r="T1306" s="2">
        <v>1175000</v>
      </c>
      <c r="U1306" t="str">
        <f t="shared" si="20"/>
        <v>Flop</v>
      </c>
    </row>
    <row r="1307" spans="1:21" x14ac:dyDescent="0.3">
      <c r="A1307" t="s">
        <v>3195</v>
      </c>
      <c r="B1307">
        <f>IF(Table13[[#This Row],[Release Period2]]="Normal",1,0)</f>
        <v>0</v>
      </c>
      <c r="C1307" t="s">
        <v>23</v>
      </c>
      <c r="D1307">
        <f>IF(Table13[[#This Row],[Whether Remake]]="No",0,1)</f>
        <v>0</v>
      </c>
      <c r="E1307" t="s">
        <v>16</v>
      </c>
      <c r="F1307">
        <f>IF(Table13[[#This Row],[Whether Franchise]]="No",0,1)</f>
        <v>0</v>
      </c>
      <c r="G1307" t="s">
        <v>16</v>
      </c>
      <c r="H1307" t="s">
        <v>42</v>
      </c>
      <c r="I1307">
        <f>IF(Table13[[#This Row],[New Actor2]]="No",0,1)</f>
        <v>0</v>
      </c>
      <c r="J1307" t="s">
        <v>16</v>
      </c>
      <c r="K1307">
        <f>IF(Table13[[#This Row],[New Director2]]="No",0,1)</f>
        <v>1</v>
      </c>
      <c r="L1307" t="s">
        <v>18</v>
      </c>
      <c r="M1307">
        <f>IF(Table13[[#This Row],[New Music Director]]="No",0,1)</f>
        <v>0</v>
      </c>
      <c r="N1307" t="s">
        <v>16</v>
      </c>
      <c r="O1307" t="s">
        <v>3196</v>
      </c>
      <c r="P1307" t="s">
        <v>3197</v>
      </c>
      <c r="Q1307" t="s">
        <v>635</v>
      </c>
      <c r="R1307">
        <v>325</v>
      </c>
      <c r="S1307" s="2">
        <v>50000000</v>
      </c>
      <c r="T1307" s="2">
        <v>8300000</v>
      </c>
      <c r="U1307" t="str">
        <f t="shared" si="20"/>
        <v>Flop</v>
      </c>
    </row>
    <row r="1308" spans="1:21" x14ac:dyDescent="0.3">
      <c r="A1308" t="s">
        <v>3198</v>
      </c>
      <c r="B1308">
        <f>IF(Table13[[#This Row],[Release Period2]]="Normal",1,0)</f>
        <v>1</v>
      </c>
      <c r="C1308" t="s">
        <v>15</v>
      </c>
      <c r="D1308">
        <f>IF(Table13[[#This Row],[Whether Remake]]="No",0,1)</f>
        <v>0</v>
      </c>
      <c r="E1308" t="s">
        <v>16</v>
      </c>
      <c r="F1308">
        <f>IF(Table13[[#This Row],[Whether Franchise]]="No",0,1)</f>
        <v>0</v>
      </c>
      <c r="G1308" t="s">
        <v>16</v>
      </c>
      <c r="H1308" t="s">
        <v>24</v>
      </c>
      <c r="I1308">
        <f>IF(Table13[[#This Row],[New Actor2]]="No",0,1)</f>
        <v>0</v>
      </c>
      <c r="J1308" t="s">
        <v>16</v>
      </c>
      <c r="K1308">
        <f>IF(Table13[[#This Row],[New Director2]]="No",0,1)</f>
        <v>0</v>
      </c>
      <c r="L1308" t="s">
        <v>16</v>
      </c>
      <c r="M1308">
        <f>IF(Table13[[#This Row],[New Music Director]]="No",0,1)</f>
        <v>0</v>
      </c>
      <c r="N1308" t="s">
        <v>16</v>
      </c>
      <c r="O1308" t="s">
        <v>3196</v>
      </c>
      <c r="P1308" t="s">
        <v>2644</v>
      </c>
      <c r="Q1308" t="s">
        <v>2567</v>
      </c>
      <c r="R1308">
        <v>150</v>
      </c>
      <c r="S1308" s="2">
        <v>47500000</v>
      </c>
      <c r="T1308" s="2">
        <v>11100000</v>
      </c>
      <c r="U1308" t="str">
        <f t="shared" si="20"/>
        <v>Flop</v>
      </c>
    </row>
    <row r="1309" spans="1:21" x14ac:dyDescent="0.3">
      <c r="A1309" t="s">
        <v>3199</v>
      </c>
      <c r="B1309">
        <f>IF(Table13[[#This Row],[Release Period2]]="Normal",1,0)</f>
        <v>0</v>
      </c>
      <c r="C1309" t="s">
        <v>23</v>
      </c>
      <c r="D1309">
        <f>IF(Table13[[#This Row],[Whether Remake]]="No",0,1)</f>
        <v>0</v>
      </c>
      <c r="E1309" t="s">
        <v>16</v>
      </c>
      <c r="F1309">
        <f>IF(Table13[[#This Row],[Whether Franchise]]="No",0,1)</f>
        <v>0</v>
      </c>
      <c r="G1309" t="s">
        <v>16</v>
      </c>
      <c r="H1309" t="s">
        <v>24</v>
      </c>
      <c r="I1309">
        <f>IF(Table13[[#This Row],[New Actor2]]="No",0,1)</f>
        <v>1</v>
      </c>
      <c r="J1309" t="s">
        <v>18</v>
      </c>
      <c r="K1309">
        <f>IF(Table13[[#This Row],[New Director2]]="No",0,1)</f>
        <v>0</v>
      </c>
      <c r="L1309" t="s">
        <v>16</v>
      </c>
      <c r="M1309">
        <f>IF(Table13[[#This Row],[New Music Director]]="No",0,1)</f>
        <v>1</v>
      </c>
      <c r="N1309" t="s">
        <v>18</v>
      </c>
      <c r="O1309" t="s">
        <v>3200</v>
      </c>
      <c r="P1309" t="s">
        <v>2288</v>
      </c>
      <c r="Q1309" t="s">
        <v>3201</v>
      </c>
      <c r="R1309">
        <v>2</v>
      </c>
      <c r="S1309" s="2">
        <v>1500000</v>
      </c>
      <c r="T1309" s="2">
        <v>65000</v>
      </c>
      <c r="U1309" t="str">
        <f t="shared" si="20"/>
        <v>Flop</v>
      </c>
    </row>
    <row r="1310" spans="1:21" x14ac:dyDescent="0.3">
      <c r="A1310" t="s">
        <v>3202</v>
      </c>
      <c r="B1310">
        <f>IF(Table13[[#This Row],[Release Period2]]="Normal",1,0)</f>
        <v>1</v>
      </c>
      <c r="C1310" t="s">
        <v>15</v>
      </c>
      <c r="D1310">
        <f>IF(Table13[[#This Row],[Whether Remake]]="No",0,1)</f>
        <v>0</v>
      </c>
      <c r="E1310" t="s">
        <v>16</v>
      </c>
      <c r="F1310">
        <f>IF(Table13[[#This Row],[Whether Franchise]]="No",0,1)</f>
        <v>0</v>
      </c>
      <c r="G1310" t="s">
        <v>16</v>
      </c>
      <c r="H1310" t="s">
        <v>24</v>
      </c>
      <c r="I1310">
        <f>IF(Table13[[#This Row],[New Actor2]]="No",0,1)</f>
        <v>0</v>
      </c>
      <c r="J1310" t="s">
        <v>16</v>
      </c>
      <c r="K1310">
        <f>IF(Table13[[#This Row],[New Director2]]="No",0,1)</f>
        <v>1</v>
      </c>
      <c r="L1310" t="s">
        <v>18</v>
      </c>
      <c r="M1310">
        <f>IF(Table13[[#This Row],[New Music Director]]="No",0,1)</f>
        <v>0</v>
      </c>
      <c r="N1310" t="s">
        <v>16</v>
      </c>
      <c r="O1310" t="s">
        <v>3203</v>
      </c>
      <c r="P1310" t="s">
        <v>3204</v>
      </c>
      <c r="Q1310" t="s">
        <v>250</v>
      </c>
      <c r="R1310">
        <v>85</v>
      </c>
      <c r="S1310" s="2">
        <v>20000000</v>
      </c>
      <c r="T1310" s="2">
        <v>2275000</v>
      </c>
      <c r="U1310" t="str">
        <f t="shared" si="20"/>
        <v>Flop</v>
      </c>
    </row>
    <row r="1311" spans="1:21" x14ac:dyDescent="0.3">
      <c r="A1311" t="s">
        <v>3205</v>
      </c>
      <c r="B1311">
        <f>IF(Table13[[#This Row],[Release Period2]]="Normal",1,0)</f>
        <v>1</v>
      </c>
      <c r="C1311" t="s">
        <v>15</v>
      </c>
      <c r="D1311">
        <f>IF(Table13[[#This Row],[Whether Remake]]="No",0,1)</f>
        <v>0</v>
      </c>
      <c r="E1311" t="s">
        <v>16</v>
      </c>
      <c r="F1311">
        <f>IF(Table13[[#This Row],[Whether Franchise]]="No",0,1)</f>
        <v>0</v>
      </c>
      <c r="G1311" t="s">
        <v>16</v>
      </c>
      <c r="H1311" t="s">
        <v>24</v>
      </c>
      <c r="I1311">
        <f>IF(Table13[[#This Row],[New Actor2]]="No",0,1)</f>
        <v>1</v>
      </c>
      <c r="J1311" t="s">
        <v>18</v>
      </c>
      <c r="K1311">
        <f>IF(Table13[[#This Row],[New Director2]]="No",0,1)</f>
        <v>1</v>
      </c>
      <c r="L1311" t="s">
        <v>18</v>
      </c>
      <c r="M1311">
        <f>IF(Table13[[#This Row],[New Music Director]]="No",0,1)</f>
        <v>1</v>
      </c>
      <c r="N1311" t="s">
        <v>18</v>
      </c>
      <c r="O1311" t="s">
        <v>3206</v>
      </c>
      <c r="P1311" t="s">
        <v>3206</v>
      </c>
      <c r="Q1311" t="s">
        <v>3206</v>
      </c>
      <c r="R1311">
        <v>4</v>
      </c>
      <c r="S1311" s="2">
        <v>1500000</v>
      </c>
      <c r="T1311" s="2">
        <v>150000</v>
      </c>
      <c r="U1311" t="str">
        <f t="shared" si="20"/>
        <v>Flop</v>
      </c>
    </row>
    <row r="1312" spans="1:21" x14ac:dyDescent="0.3">
      <c r="A1312" t="s">
        <v>3207</v>
      </c>
      <c r="B1312">
        <f>IF(Table13[[#This Row],[Release Period2]]="Normal",1,0)</f>
        <v>1</v>
      </c>
      <c r="C1312" t="s">
        <v>15</v>
      </c>
      <c r="D1312">
        <f>IF(Table13[[#This Row],[Whether Remake]]="No",0,1)</f>
        <v>0</v>
      </c>
      <c r="E1312" t="s">
        <v>16</v>
      </c>
      <c r="F1312">
        <f>IF(Table13[[#This Row],[Whether Franchise]]="No",0,1)</f>
        <v>0</v>
      </c>
      <c r="G1312" t="s">
        <v>16</v>
      </c>
      <c r="H1312" t="s">
        <v>228</v>
      </c>
      <c r="I1312">
        <f>IF(Table13[[#This Row],[New Actor2]]="No",0,1)</f>
        <v>1</v>
      </c>
      <c r="J1312" t="s">
        <v>18</v>
      </c>
      <c r="K1312">
        <f>IF(Table13[[#This Row],[New Director2]]="No",0,1)</f>
        <v>0</v>
      </c>
      <c r="L1312" t="s">
        <v>16</v>
      </c>
      <c r="M1312">
        <f>IF(Table13[[#This Row],[New Music Director]]="No",0,1)</f>
        <v>0</v>
      </c>
      <c r="N1312" t="s">
        <v>16</v>
      </c>
      <c r="O1312" t="s">
        <v>3208</v>
      </c>
      <c r="P1312" t="s">
        <v>563</v>
      </c>
      <c r="Q1312" t="s">
        <v>564</v>
      </c>
      <c r="R1312">
        <v>25</v>
      </c>
      <c r="S1312" s="2">
        <v>5000000</v>
      </c>
      <c r="T1312" s="2">
        <v>3700000</v>
      </c>
      <c r="U1312" t="str">
        <f t="shared" si="20"/>
        <v>Flop</v>
      </c>
    </row>
    <row r="1313" spans="1:21" x14ac:dyDescent="0.3">
      <c r="A1313" t="s">
        <v>3209</v>
      </c>
      <c r="B1313">
        <f>IF(Table13[[#This Row],[Release Period2]]="Normal",1,0)</f>
        <v>1</v>
      </c>
      <c r="C1313" t="s">
        <v>15</v>
      </c>
      <c r="D1313">
        <f>IF(Table13[[#This Row],[Whether Remake]]="No",0,1)</f>
        <v>0</v>
      </c>
      <c r="E1313" t="s">
        <v>16</v>
      </c>
      <c r="F1313">
        <f>IF(Table13[[#This Row],[Whether Franchise]]="No",0,1)</f>
        <v>0</v>
      </c>
      <c r="G1313" t="s">
        <v>16</v>
      </c>
      <c r="H1313" t="s">
        <v>29</v>
      </c>
      <c r="I1313">
        <f>IF(Table13[[#This Row],[New Actor2]]="No",0,1)</f>
        <v>1</v>
      </c>
      <c r="J1313" t="s">
        <v>18</v>
      </c>
      <c r="K1313">
        <f>IF(Table13[[#This Row],[New Director2]]="No",0,1)</f>
        <v>1</v>
      </c>
      <c r="L1313" t="s">
        <v>18</v>
      </c>
      <c r="M1313">
        <f>IF(Table13[[#This Row],[New Music Director]]="No",0,1)</f>
        <v>0</v>
      </c>
      <c r="N1313" t="s">
        <v>16</v>
      </c>
      <c r="O1313" t="s">
        <v>3210</v>
      </c>
      <c r="P1313" t="s">
        <v>1142</v>
      </c>
      <c r="Q1313" t="s">
        <v>1215</v>
      </c>
      <c r="R1313">
        <v>450</v>
      </c>
      <c r="S1313" s="2">
        <v>100000000</v>
      </c>
      <c r="T1313" s="2">
        <v>34500000</v>
      </c>
      <c r="U1313" t="str">
        <f t="shared" si="20"/>
        <v>Flop</v>
      </c>
    </row>
    <row r="1314" spans="1:21" x14ac:dyDescent="0.3">
      <c r="A1314" t="s">
        <v>3211</v>
      </c>
      <c r="B1314">
        <f>IF(Table13[[#This Row],[Release Period2]]="Normal",1,0)</f>
        <v>1</v>
      </c>
      <c r="C1314" t="s">
        <v>15</v>
      </c>
      <c r="D1314">
        <f>IF(Table13[[#This Row],[Whether Remake]]="No",0,1)</f>
        <v>0</v>
      </c>
      <c r="E1314" t="s">
        <v>16</v>
      </c>
      <c r="F1314">
        <f>IF(Table13[[#This Row],[Whether Franchise]]="No",0,1)</f>
        <v>0</v>
      </c>
      <c r="G1314" t="s">
        <v>16</v>
      </c>
      <c r="H1314" t="s">
        <v>38</v>
      </c>
      <c r="I1314">
        <f>IF(Table13[[#This Row],[New Actor2]]="No",0,1)</f>
        <v>0</v>
      </c>
      <c r="J1314" t="s">
        <v>16</v>
      </c>
      <c r="K1314">
        <f>IF(Table13[[#This Row],[New Director2]]="No",0,1)</f>
        <v>0</v>
      </c>
      <c r="L1314" t="s">
        <v>16</v>
      </c>
      <c r="M1314">
        <f>IF(Table13[[#This Row],[New Music Director]]="No",0,1)</f>
        <v>1</v>
      </c>
      <c r="N1314" t="s">
        <v>18</v>
      </c>
      <c r="O1314" t="s">
        <v>3212</v>
      </c>
      <c r="P1314" t="s">
        <v>567</v>
      </c>
      <c r="Q1314" t="s">
        <v>568</v>
      </c>
      <c r="R1314">
        <v>1</v>
      </c>
      <c r="S1314" s="2">
        <v>1500000</v>
      </c>
      <c r="T1314" s="2">
        <v>875000</v>
      </c>
      <c r="U1314" t="str">
        <f t="shared" si="20"/>
        <v>Flop</v>
      </c>
    </row>
    <row r="1315" spans="1:21" x14ac:dyDescent="0.3">
      <c r="A1315" t="s">
        <v>3213</v>
      </c>
      <c r="B1315">
        <f>IF(Table13[[#This Row],[Release Period2]]="Normal",1,0)</f>
        <v>1</v>
      </c>
      <c r="C1315" t="s">
        <v>15</v>
      </c>
      <c r="D1315">
        <f>IF(Table13[[#This Row],[Whether Remake]]="No",0,1)</f>
        <v>0</v>
      </c>
      <c r="E1315" t="s">
        <v>16</v>
      </c>
      <c r="F1315">
        <f>IF(Table13[[#This Row],[Whether Franchise]]="No",0,1)</f>
        <v>0</v>
      </c>
      <c r="G1315" t="s">
        <v>16</v>
      </c>
      <c r="H1315" t="s">
        <v>228</v>
      </c>
      <c r="I1315">
        <f>IF(Table13[[#This Row],[New Actor2]]="No",0,1)</f>
        <v>0</v>
      </c>
      <c r="J1315" t="s">
        <v>16</v>
      </c>
      <c r="K1315">
        <f>IF(Table13[[#This Row],[New Director2]]="No",0,1)</f>
        <v>0</v>
      </c>
      <c r="L1315" t="s">
        <v>16</v>
      </c>
      <c r="M1315">
        <f>IF(Table13[[#This Row],[New Music Director]]="No",0,1)</f>
        <v>0</v>
      </c>
      <c r="N1315" t="s">
        <v>16</v>
      </c>
      <c r="O1315" t="s">
        <v>3212</v>
      </c>
      <c r="P1315" t="s">
        <v>3214</v>
      </c>
      <c r="Q1315" t="s">
        <v>988</v>
      </c>
      <c r="R1315">
        <v>1</v>
      </c>
      <c r="S1315" s="2">
        <v>2500000</v>
      </c>
      <c r="T1315" s="2">
        <v>2100000</v>
      </c>
      <c r="U1315" t="str">
        <f t="shared" si="20"/>
        <v>Average</v>
      </c>
    </row>
    <row r="1316" spans="1:21" x14ac:dyDescent="0.3">
      <c r="A1316" t="s">
        <v>3215</v>
      </c>
      <c r="B1316">
        <f>IF(Table13[[#This Row],[Release Period2]]="Normal",1,0)</f>
        <v>0</v>
      </c>
      <c r="C1316" t="s">
        <v>23</v>
      </c>
      <c r="D1316">
        <f>IF(Table13[[#This Row],[Whether Remake]]="No",0,1)</f>
        <v>0</v>
      </c>
      <c r="E1316" t="s">
        <v>16</v>
      </c>
      <c r="F1316">
        <f>IF(Table13[[#This Row],[Whether Franchise]]="No",0,1)</f>
        <v>0</v>
      </c>
      <c r="G1316" t="s">
        <v>16</v>
      </c>
      <c r="H1316" t="s">
        <v>38</v>
      </c>
      <c r="I1316">
        <f>IF(Table13[[#This Row],[New Actor2]]="No",0,1)</f>
        <v>0</v>
      </c>
      <c r="J1316" t="s">
        <v>16</v>
      </c>
      <c r="K1316">
        <f>IF(Table13[[#This Row],[New Director2]]="No",0,1)</f>
        <v>0</v>
      </c>
      <c r="L1316" t="s">
        <v>16</v>
      </c>
      <c r="M1316">
        <f>IF(Table13[[#This Row],[New Music Director]]="No",0,1)</f>
        <v>0</v>
      </c>
      <c r="N1316" t="s">
        <v>16</v>
      </c>
      <c r="O1316" t="s">
        <v>3212</v>
      </c>
      <c r="P1316" t="s">
        <v>3214</v>
      </c>
      <c r="Q1316" t="s">
        <v>988</v>
      </c>
      <c r="R1316">
        <v>5</v>
      </c>
      <c r="S1316" s="2">
        <v>2500000</v>
      </c>
      <c r="T1316" s="2">
        <v>3600000</v>
      </c>
      <c r="U1316" t="str">
        <f t="shared" si="20"/>
        <v>Hit</v>
      </c>
    </row>
    <row r="1317" spans="1:21" x14ac:dyDescent="0.3">
      <c r="A1317" t="s">
        <v>3216</v>
      </c>
      <c r="B1317">
        <f>IF(Table13[[#This Row],[Release Period2]]="Normal",1,0)</f>
        <v>1</v>
      </c>
      <c r="C1317" t="s">
        <v>15</v>
      </c>
      <c r="D1317">
        <f>IF(Table13[[#This Row],[Whether Remake]]="No",0,1)</f>
        <v>0</v>
      </c>
      <c r="E1317" t="s">
        <v>16</v>
      </c>
      <c r="F1317">
        <f>IF(Table13[[#This Row],[Whether Franchise]]="No",0,1)</f>
        <v>0</v>
      </c>
      <c r="G1317" t="s">
        <v>16</v>
      </c>
      <c r="H1317" t="s">
        <v>38</v>
      </c>
      <c r="I1317">
        <f>IF(Table13[[#This Row],[New Actor2]]="No",0,1)</f>
        <v>0</v>
      </c>
      <c r="J1317" t="s">
        <v>16</v>
      </c>
      <c r="K1317">
        <f>IF(Table13[[#This Row],[New Director2]]="No",0,1)</f>
        <v>0</v>
      </c>
      <c r="L1317" t="s">
        <v>16</v>
      </c>
      <c r="M1317">
        <f>IF(Table13[[#This Row],[New Music Director]]="No",0,1)</f>
        <v>0</v>
      </c>
      <c r="N1317" t="s">
        <v>16</v>
      </c>
      <c r="O1317" t="s">
        <v>3212</v>
      </c>
      <c r="P1317" t="s">
        <v>3214</v>
      </c>
      <c r="Q1317" t="s">
        <v>988</v>
      </c>
      <c r="R1317">
        <v>1</v>
      </c>
      <c r="S1317" s="2">
        <v>1500000</v>
      </c>
      <c r="T1317" s="2">
        <v>1525000</v>
      </c>
      <c r="U1317" t="str">
        <f t="shared" si="20"/>
        <v>Hit</v>
      </c>
    </row>
    <row r="1318" spans="1:21" x14ac:dyDescent="0.3">
      <c r="A1318" t="s">
        <v>3217</v>
      </c>
      <c r="B1318">
        <f>IF(Table13[[#This Row],[Release Period2]]="Normal",1,0)</f>
        <v>1</v>
      </c>
      <c r="C1318" t="s">
        <v>15</v>
      </c>
      <c r="D1318">
        <f>IF(Table13[[#This Row],[Whether Remake]]="No",0,1)</f>
        <v>0</v>
      </c>
      <c r="E1318" t="s">
        <v>16</v>
      </c>
      <c r="F1318">
        <f>IF(Table13[[#This Row],[Whether Franchise]]="No",0,1)</f>
        <v>0</v>
      </c>
      <c r="G1318" t="s">
        <v>16</v>
      </c>
      <c r="H1318" t="s">
        <v>228</v>
      </c>
      <c r="I1318">
        <f>IF(Table13[[#This Row],[New Actor2]]="No",0,1)</f>
        <v>0</v>
      </c>
      <c r="J1318" t="s">
        <v>16</v>
      </c>
      <c r="K1318">
        <f>IF(Table13[[#This Row],[New Director2]]="No",0,1)</f>
        <v>0</v>
      </c>
      <c r="L1318" t="s">
        <v>16</v>
      </c>
      <c r="M1318">
        <f>IF(Table13[[#This Row],[New Music Director]]="No",0,1)</f>
        <v>0</v>
      </c>
      <c r="N1318" t="s">
        <v>16</v>
      </c>
      <c r="O1318" t="s">
        <v>3212</v>
      </c>
      <c r="P1318" t="s">
        <v>3214</v>
      </c>
      <c r="Q1318" t="s">
        <v>988</v>
      </c>
      <c r="R1318">
        <v>1</v>
      </c>
      <c r="S1318" s="2">
        <v>2000000</v>
      </c>
      <c r="T1318" s="2">
        <v>1775000</v>
      </c>
      <c r="U1318" t="str">
        <f t="shared" si="20"/>
        <v>Average</v>
      </c>
    </row>
    <row r="1319" spans="1:21" x14ac:dyDescent="0.3">
      <c r="A1319" t="s">
        <v>3218</v>
      </c>
      <c r="B1319">
        <f>IF(Table13[[#This Row],[Release Period2]]="Normal",1,0)</f>
        <v>1</v>
      </c>
      <c r="C1319" t="s">
        <v>15</v>
      </c>
      <c r="D1319">
        <f>IF(Table13[[#This Row],[Whether Remake]]="No",0,1)</f>
        <v>0</v>
      </c>
      <c r="E1319" t="s">
        <v>16</v>
      </c>
      <c r="F1319">
        <f>IF(Table13[[#This Row],[Whether Franchise]]="No",0,1)</f>
        <v>0</v>
      </c>
      <c r="G1319" t="s">
        <v>16</v>
      </c>
      <c r="H1319" t="s">
        <v>38</v>
      </c>
      <c r="I1319">
        <f>IF(Table13[[#This Row],[New Actor2]]="No",0,1)</f>
        <v>0</v>
      </c>
      <c r="J1319" t="s">
        <v>16</v>
      </c>
      <c r="K1319">
        <f>IF(Table13[[#This Row],[New Director2]]="No",0,1)</f>
        <v>0</v>
      </c>
      <c r="L1319" t="s">
        <v>16</v>
      </c>
      <c r="M1319">
        <f>IF(Table13[[#This Row],[New Music Director]]="No",0,1)</f>
        <v>0</v>
      </c>
      <c r="N1319" t="s">
        <v>16</v>
      </c>
      <c r="O1319" t="s">
        <v>3212</v>
      </c>
      <c r="P1319" t="s">
        <v>3214</v>
      </c>
      <c r="Q1319" t="s">
        <v>988</v>
      </c>
      <c r="R1319">
        <v>2</v>
      </c>
      <c r="S1319" s="2">
        <v>2500000</v>
      </c>
      <c r="T1319" s="2">
        <v>2150000</v>
      </c>
      <c r="U1319" t="str">
        <f t="shared" si="20"/>
        <v>Average</v>
      </c>
    </row>
    <row r="1320" spans="1:21" x14ac:dyDescent="0.3">
      <c r="A1320" t="s">
        <v>3219</v>
      </c>
      <c r="B1320">
        <f>IF(Table13[[#This Row],[Release Period2]]="Normal",1,0)</f>
        <v>1</v>
      </c>
      <c r="C1320" t="s">
        <v>15</v>
      </c>
      <c r="D1320">
        <f>IF(Table13[[#This Row],[Whether Remake]]="No",0,1)</f>
        <v>0</v>
      </c>
      <c r="E1320" t="s">
        <v>16</v>
      </c>
      <c r="F1320">
        <f>IF(Table13[[#This Row],[Whether Franchise]]="No",0,1)</f>
        <v>0</v>
      </c>
      <c r="G1320" t="s">
        <v>16</v>
      </c>
      <c r="H1320" t="s">
        <v>38</v>
      </c>
      <c r="I1320">
        <f>IF(Table13[[#This Row],[New Actor2]]="No",0,1)</f>
        <v>0</v>
      </c>
      <c r="J1320" t="s">
        <v>16</v>
      </c>
      <c r="K1320">
        <f>IF(Table13[[#This Row],[New Director2]]="No",0,1)</f>
        <v>0</v>
      </c>
      <c r="L1320" t="s">
        <v>16</v>
      </c>
      <c r="M1320">
        <f>IF(Table13[[#This Row],[New Music Director]]="No",0,1)</f>
        <v>0</v>
      </c>
      <c r="N1320" t="s">
        <v>16</v>
      </c>
      <c r="O1320" t="s">
        <v>3212</v>
      </c>
      <c r="P1320" t="s">
        <v>3214</v>
      </c>
      <c r="Q1320" t="s">
        <v>988</v>
      </c>
      <c r="R1320">
        <v>1</v>
      </c>
      <c r="S1320" s="2">
        <v>1500000</v>
      </c>
      <c r="T1320" s="2">
        <v>1075000</v>
      </c>
      <c r="U1320" t="str">
        <f t="shared" si="20"/>
        <v>Flop</v>
      </c>
    </row>
    <row r="1321" spans="1:21" x14ac:dyDescent="0.3">
      <c r="A1321" t="s">
        <v>3220</v>
      </c>
      <c r="B1321">
        <f>IF(Table13[[#This Row],[Release Period2]]="Normal",1,0)</f>
        <v>0</v>
      </c>
      <c r="C1321" t="s">
        <v>23</v>
      </c>
      <c r="D1321">
        <f>IF(Table13[[#This Row],[Whether Remake]]="No",0,1)</f>
        <v>0</v>
      </c>
      <c r="E1321" t="s">
        <v>16</v>
      </c>
      <c r="F1321">
        <f>IF(Table13[[#This Row],[Whether Franchise]]="No",0,1)</f>
        <v>0</v>
      </c>
      <c r="G1321" t="s">
        <v>16</v>
      </c>
      <c r="H1321" t="s">
        <v>55</v>
      </c>
      <c r="I1321">
        <f>IF(Table13[[#This Row],[New Actor2]]="No",0,1)</f>
        <v>0</v>
      </c>
      <c r="J1321" t="s">
        <v>16</v>
      </c>
      <c r="K1321">
        <f>IF(Table13[[#This Row],[New Director2]]="No",0,1)</f>
        <v>0</v>
      </c>
      <c r="L1321" t="s">
        <v>16</v>
      </c>
      <c r="M1321">
        <f>IF(Table13[[#This Row],[New Music Director]]="No",0,1)</f>
        <v>0</v>
      </c>
      <c r="N1321" t="s">
        <v>16</v>
      </c>
      <c r="O1321" t="s">
        <v>3212</v>
      </c>
      <c r="P1321" t="s">
        <v>3214</v>
      </c>
      <c r="Q1321" t="s">
        <v>988</v>
      </c>
      <c r="R1321">
        <v>10</v>
      </c>
      <c r="S1321" s="2">
        <v>3000000</v>
      </c>
      <c r="T1321" s="2">
        <v>2200000</v>
      </c>
      <c r="U1321" t="str">
        <f t="shared" si="20"/>
        <v>Flop</v>
      </c>
    </row>
    <row r="1322" spans="1:21" x14ac:dyDescent="0.3">
      <c r="A1322" t="s">
        <v>3221</v>
      </c>
      <c r="B1322">
        <f>IF(Table13[[#This Row],[Release Period2]]="Normal",1,0)</f>
        <v>0</v>
      </c>
      <c r="C1322" t="s">
        <v>23</v>
      </c>
      <c r="D1322">
        <f>IF(Table13[[#This Row],[Whether Remake]]="No",0,1)</f>
        <v>0</v>
      </c>
      <c r="E1322" t="s">
        <v>16</v>
      </c>
      <c r="F1322">
        <f>IF(Table13[[#This Row],[Whether Franchise]]="No",0,1)</f>
        <v>0</v>
      </c>
      <c r="G1322" t="s">
        <v>16</v>
      </c>
      <c r="H1322" t="s">
        <v>38</v>
      </c>
      <c r="I1322">
        <f>IF(Table13[[#This Row],[New Actor2]]="No",0,1)</f>
        <v>0</v>
      </c>
      <c r="J1322" t="s">
        <v>16</v>
      </c>
      <c r="K1322">
        <f>IF(Table13[[#This Row],[New Director2]]="No",0,1)</f>
        <v>0</v>
      </c>
      <c r="L1322" t="s">
        <v>16</v>
      </c>
      <c r="M1322">
        <f>IF(Table13[[#This Row],[New Music Director]]="No",0,1)</f>
        <v>0</v>
      </c>
      <c r="N1322" t="s">
        <v>16</v>
      </c>
      <c r="O1322" t="s">
        <v>3212</v>
      </c>
      <c r="P1322" t="s">
        <v>1052</v>
      </c>
      <c r="Q1322" t="s">
        <v>988</v>
      </c>
      <c r="R1322">
        <v>1</v>
      </c>
      <c r="S1322" s="2">
        <v>1000000</v>
      </c>
      <c r="T1322" s="2">
        <v>1100000</v>
      </c>
      <c r="U1322" t="str">
        <f t="shared" si="20"/>
        <v>Hit</v>
      </c>
    </row>
    <row r="1323" spans="1:21" x14ac:dyDescent="0.3">
      <c r="A1323" t="s">
        <v>3222</v>
      </c>
      <c r="B1323">
        <f>IF(Table13[[#This Row],[Release Period2]]="Normal",1,0)</f>
        <v>0</v>
      </c>
      <c r="C1323" t="s">
        <v>23</v>
      </c>
      <c r="D1323">
        <f>IF(Table13[[#This Row],[Whether Remake]]="No",0,1)</f>
        <v>0</v>
      </c>
      <c r="E1323" t="s">
        <v>16</v>
      </c>
      <c r="F1323">
        <f>IF(Table13[[#This Row],[Whether Franchise]]="No",0,1)</f>
        <v>0</v>
      </c>
      <c r="G1323" t="s">
        <v>16</v>
      </c>
      <c r="H1323" t="s">
        <v>24</v>
      </c>
      <c r="I1323">
        <f>IF(Table13[[#This Row],[New Actor2]]="No",0,1)</f>
        <v>0</v>
      </c>
      <c r="J1323" t="s">
        <v>16</v>
      </c>
      <c r="K1323">
        <f>IF(Table13[[#This Row],[New Director2]]="No",0,1)</f>
        <v>0</v>
      </c>
      <c r="L1323" t="s">
        <v>16</v>
      </c>
      <c r="M1323">
        <f>IF(Table13[[#This Row],[New Music Director]]="No",0,1)</f>
        <v>0</v>
      </c>
      <c r="N1323" t="s">
        <v>16</v>
      </c>
      <c r="O1323" t="s">
        <v>3223</v>
      </c>
      <c r="P1323" t="s">
        <v>2390</v>
      </c>
      <c r="Q1323" t="s">
        <v>1790</v>
      </c>
      <c r="R1323">
        <v>625</v>
      </c>
      <c r="S1323" s="2">
        <v>110000000</v>
      </c>
      <c r="T1323" s="2">
        <v>113600000</v>
      </c>
      <c r="U1323" t="str">
        <f t="shared" si="20"/>
        <v>Hit</v>
      </c>
    </row>
    <row r="1324" spans="1:21" x14ac:dyDescent="0.3">
      <c r="A1324" t="s">
        <v>3224</v>
      </c>
      <c r="B1324">
        <f>IF(Table13[[#This Row],[Release Period2]]="Normal",1,0)</f>
        <v>1</v>
      </c>
      <c r="C1324" t="s">
        <v>15</v>
      </c>
      <c r="D1324">
        <f>IF(Table13[[#This Row],[Whether Remake]]="No",0,1)</f>
        <v>0</v>
      </c>
      <c r="E1324" t="s">
        <v>16</v>
      </c>
      <c r="F1324">
        <f>IF(Table13[[#This Row],[Whether Franchise]]="No",0,1)</f>
        <v>0</v>
      </c>
      <c r="G1324" t="s">
        <v>16</v>
      </c>
      <c r="H1324" t="s">
        <v>42</v>
      </c>
      <c r="I1324">
        <f>IF(Table13[[#This Row],[New Actor2]]="No",0,1)</f>
        <v>0</v>
      </c>
      <c r="J1324" t="s">
        <v>16</v>
      </c>
      <c r="K1324">
        <f>IF(Table13[[#This Row],[New Director2]]="No",0,1)</f>
        <v>1</v>
      </c>
      <c r="L1324" t="s">
        <v>18</v>
      </c>
      <c r="M1324">
        <f>IF(Table13[[#This Row],[New Music Director]]="No",0,1)</f>
        <v>0</v>
      </c>
      <c r="N1324" t="s">
        <v>16</v>
      </c>
      <c r="O1324" t="s">
        <v>3223</v>
      </c>
      <c r="P1324" t="s">
        <v>3225</v>
      </c>
      <c r="Q1324" t="s">
        <v>706</v>
      </c>
      <c r="R1324">
        <v>825</v>
      </c>
      <c r="S1324" s="2">
        <v>110000000</v>
      </c>
      <c r="T1324" s="2">
        <v>149400000</v>
      </c>
      <c r="U1324" t="str">
        <f t="shared" si="20"/>
        <v>Hit</v>
      </c>
    </row>
    <row r="1325" spans="1:21" x14ac:dyDescent="0.3">
      <c r="A1325" t="s">
        <v>3226</v>
      </c>
      <c r="B1325">
        <f>IF(Table13[[#This Row],[Release Period2]]="Normal",1,0)</f>
        <v>1</v>
      </c>
      <c r="C1325" t="s">
        <v>15</v>
      </c>
      <c r="D1325">
        <f>IF(Table13[[#This Row],[Whether Remake]]="No",0,1)</f>
        <v>0</v>
      </c>
      <c r="E1325" t="s">
        <v>16</v>
      </c>
      <c r="F1325">
        <f>IF(Table13[[#This Row],[Whether Franchise]]="No",0,1)</f>
        <v>0</v>
      </c>
      <c r="G1325" t="s">
        <v>16</v>
      </c>
      <c r="H1325" t="s">
        <v>118</v>
      </c>
      <c r="I1325">
        <f>IF(Table13[[#This Row],[New Actor2]]="No",0,1)</f>
        <v>1</v>
      </c>
      <c r="J1325" t="s">
        <v>18</v>
      </c>
      <c r="K1325">
        <f>IF(Table13[[#This Row],[New Director2]]="No",0,1)</f>
        <v>1</v>
      </c>
      <c r="L1325" t="s">
        <v>18</v>
      </c>
      <c r="M1325">
        <f>IF(Table13[[#This Row],[New Music Director]]="No",0,1)</f>
        <v>1</v>
      </c>
      <c r="N1325" t="s">
        <v>18</v>
      </c>
      <c r="O1325" t="s">
        <v>3223</v>
      </c>
      <c r="P1325" t="s">
        <v>923</v>
      </c>
      <c r="Q1325" t="s">
        <v>924</v>
      </c>
      <c r="R1325">
        <v>500</v>
      </c>
      <c r="S1325" s="2">
        <v>90000000</v>
      </c>
      <c r="T1325" s="2">
        <v>67200000</v>
      </c>
      <c r="U1325" t="str">
        <f t="shared" si="20"/>
        <v>Flop</v>
      </c>
    </row>
    <row r="1326" spans="1:21" x14ac:dyDescent="0.3">
      <c r="A1326" t="s">
        <v>3227</v>
      </c>
      <c r="B1326">
        <f>IF(Table13[[#This Row],[Release Period2]]="Normal",1,0)</f>
        <v>1</v>
      </c>
      <c r="C1326" t="s">
        <v>15</v>
      </c>
      <c r="D1326">
        <f>IF(Table13[[#This Row],[Whether Remake]]="No",0,1)</f>
        <v>0</v>
      </c>
      <c r="E1326" t="s">
        <v>16</v>
      </c>
      <c r="F1326">
        <f>IF(Table13[[#This Row],[Whether Franchise]]="No",0,1)</f>
        <v>0</v>
      </c>
      <c r="G1326" t="s">
        <v>16</v>
      </c>
      <c r="H1326" t="s">
        <v>24</v>
      </c>
      <c r="I1326">
        <f>IF(Table13[[#This Row],[New Actor2]]="No",0,1)</f>
        <v>0</v>
      </c>
      <c r="J1326" t="s">
        <v>16</v>
      </c>
      <c r="K1326">
        <f>IF(Table13[[#This Row],[New Director2]]="No",0,1)</f>
        <v>1</v>
      </c>
      <c r="L1326" t="s">
        <v>18</v>
      </c>
      <c r="M1326">
        <f>IF(Table13[[#This Row],[New Music Director]]="No",0,1)</f>
        <v>1</v>
      </c>
      <c r="N1326" t="s">
        <v>18</v>
      </c>
      <c r="O1326" t="s">
        <v>3228</v>
      </c>
      <c r="P1326" t="s">
        <v>3229</v>
      </c>
      <c r="Q1326" t="s">
        <v>3230</v>
      </c>
      <c r="R1326">
        <v>375</v>
      </c>
      <c r="S1326" s="2">
        <v>90000000</v>
      </c>
      <c r="T1326" s="2">
        <v>29200000</v>
      </c>
      <c r="U1326" t="str">
        <f t="shared" si="20"/>
        <v>Flop</v>
      </c>
    </row>
    <row r="1327" spans="1:21" x14ac:dyDescent="0.3">
      <c r="A1327" t="s">
        <v>3231</v>
      </c>
      <c r="B1327">
        <f>IF(Table13[[#This Row],[Release Period2]]="Normal",1,0)</f>
        <v>0</v>
      </c>
      <c r="C1327" t="s">
        <v>23</v>
      </c>
      <c r="D1327">
        <f>IF(Table13[[#This Row],[Whether Remake]]="No",0,1)</f>
        <v>0</v>
      </c>
      <c r="E1327" t="s">
        <v>16</v>
      </c>
      <c r="F1327">
        <f>IF(Table13[[#This Row],[Whether Franchise]]="No",0,1)</f>
        <v>0</v>
      </c>
      <c r="G1327" t="s">
        <v>16</v>
      </c>
      <c r="H1327" t="s">
        <v>371</v>
      </c>
      <c r="I1327">
        <f>IF(Table13[[#This Row],[New Actor2]]="No",0,1)</f>
        <v>1</v>
      </c>
      <c r="J1327" t="s">
        <v>18</v>
      </c>
      <c r="K1327">
        <f>IF(Table13[[#This Row],[New Director2]]="No",0,1)</f>
        <v>1</v>
      </c>
      <c r="L1327" t="s">
        <v>18</v>
      </c>
      <c r="M1327">
        <f>IF(Table13[[#This Row],[New Music Director]]="No",0,1)</f>
        <v>1</v>
      </c>
      <c r="N1327" t="s">
        <v>18</v>
      </c>
      <c r="O1327" t="s">
        <v>3232</v>
      </c>
      <c r="P1327" t="s">
        <v>3233</v>
      </c>
      <c r="Q1327" t="s">
        <v>3234</v>
      </c>
      <c r="R1327">
        <v>10</v>
      </c>
      <c r="S1327" s="2">
        <v>40000000</v>
      </c>
      <c r="T1327" s="2">
        <v>450000</v>
      </c>
      <c r="U1327" t="str">
        <f t="shared" si="20"/>
        <v>Flop</v>
      </c>
    </row>
    <row r="1328" spans="1:21" x14ac:dyDescent="0.3">
      <c r="A1328" t="s">
        <v>3235</v>
      </c>
      <c r="B1328">
        <f>IF(Table13[[#This Row],[Release Period2]]="Normal",1,0)</f>
        <v>1</v>
      </c>
      <c r="C1328" t="s">
        <v>15</v>
      </c>
      <c r="D1328">
        <f>IF(Table13[[#This Row],[Whether Remake]]="No",0,1)</f>
        <v>0</v>
      </c>
      <c r="E1328" t="s">
        <v>16</v>
      </c>
      <c r="F1328">
        <f>IF(Table13[[#This Row],[Whether Franchise]]="No",0,1)</f>
        <v>0</v>
      </c>
      <c r="G1328" t="s">
        <v>16</v>
      </c>
      <c r="H1328" t="s">
        <v>24</v>
      </c>
      <c r="I1328">
        <f>IF(Table13[[#This Row],[New Actor2]]="No",0,1)</f>
        <v>1</v>
      </c>
      <c r="J1328" t="s">
        <v>18</v>
      </c>
      <c r="K1328">
        <f>IF(Table13[[#This Row],[New Director2]]="No",0,1)</f>
        <v>1</v>
      </c>
      <c r="L1328" t="s">
        <v>18</v>
      </c>
      <c r="M1328">
        <f>IF(Table13[[#This Row],[New Music Director]]="No",0,1)</f>
        <v>1</v>
      </c>
      <c r="N1328" t="s">
        <v>18</v>
      </c>
      <c r="O1328" t="s">
        <v>3236</v>
      </c>
      <c r="P1328" t="s">
        <v>3237</v>
      </c>
      <c r="Q1328" t="s">
        <v>3238</v>
      </c>
      <c r="R1328">
        <v>25</v>
      </c>
      <c r="S1328" s="2">
        <v>25000000</v>
      </c>
      <c r="T1328" s="2">
        <v>1225000</v>
      </c>
      <c r="U1328" t="str">
        <f t="shared" si="20"/>
        <v>Flop</v>
      </c>
    </row>
    <row r="1329" spans="1:21" x14ac:dyDescent="0.3">
      <c r="A1329" t="s">
        <v>3239</v>
      </c>
      <c r="B1329">
        <f>IF(Table13[[#This Row],[Release Period2]]="Normal",1,0)</f>
        <v>0</v>
      </c>
      <c r="C1329" t="s">
        <v>23</v>
      </c>
      <c r="D1329">
        <f>IF(Table13[[#This Row],[Whether Remake]]="No",0,1)</f>
        <v>0</v>
      </c>
      <c r="E1329" t="s">
        <v>16</v>
      </c>
      <c r="F1329">
        <f>IF(Table13[[#This Row],[Whether Franchise]]="No",0,1)</f>
        <v>0</v>
      </c>
      <c r="G1329" t="s">
        <v>16</v>
      </c>
      <c r="H1329" t="s">
        <v>42</v>
      </c>
      <c r="I1329">
        <f>IF(Table13[[#This Row],[New Actor2]]="No",0,1)</f>
        <v>0</v>
      </c>
      <c r="J1329" t="s">
        <v>16</v>
      </c>
      <c r="K1329">
        <f>IF(Table13[[#This Row],[New Director2]]="No",0,1)</f>
        <v>1</v>
      </c>
      <c r="L1329" t="s">
        <v>18</v>
      </c>
      <c r="M1329">
        <f>IF(Table13[[#This Row],[New Music Director]]="No",0,1)</f>
        <v>0</v>
      </c>
      <c r="N1329" t="s">
        <v>16</v>
      </c>
      <c r="O1329" t="s">
        <v>3236</v>
      </c>
      <c r="P1329" t="s">
        <v>3240</v>
      </c>
      <c r="Q1329" t="s">
        <v>250</v>
      </c>
      <c r="R1329">
        <v>200</v>
      </c>
      <c r="S1329" s="2">
        <v>125000000</v>
      </c>
      <c r="T1329" s="2">
        <v>24100000</v>
      </c>
      <c r="U1329" t="str">
        <f t="shared" si="20"/>
        <v>Flop</v>
      </c>
    </row>
    <row r="1330" spans="1:21" x14ac:dyDescent="0.3">
      <c r="A1330" t="s">
        <v>3241</v>
      </c>
      <c r="B1330">
        <f>IF(Table13[[#This Row],[Release Period2]]="Normal",1,0)</f>
        <v>0</v>
      </c>
      <c r="C1330" t="s">
        <v>23</v>
      </c>
      <c r="D1330">
        <f>IF(Table13[[#This Row],[Whether Remake]]="No",0,1)</f>
        <v>0</v>
      </c>
      <c r="E1330" t="s">
        <v>16</v>
      </c>
      <c r="F1330">
        <f>IF(Table13[[#This Row],[Whether Franchise]]="No",0,1)</f>
        <v>0</v>
      </c>
      <c r="G1330" t="s">
        <v>16</v>
      </c>
      <c r="H1330" t="s">
        <v>24</v>
      </c>
      <c r="I1330">
        <f>IF(Table13[[#This Row],[New Actor2]]="No",0,1)</f>
        <v>0</v>
      </c>
      <c r="J1330" t="s">
        <v>16</v>
      </c>
      <c r="K1330">
        <f>IF(Table13[[#This Row],[New Director2]]="No",0,1)</f>
        <v>1</v>
      </c>
      <c r="L1330" t="s">
        <v>18</v>
      </c>
      <c r="M1330">
        <f>IF(Table13[[#This Row],[New Music Director]]="No",0,1)</f>
        <v>1</v>
      </c>
      <c r="N1330" t="s">
        <v>18</v>
      </c>
      <c r="O1330" t="s">
        <v>3242</v>
      </c>
      <c r="P1330" t="s">
        <v>3243</v>
      </c>
      <c r="Q1330" t="s">
        <v>3244</v>
      </c>
      <c r="R1330">
        <v>10</v>
      </c>
      <c r="S1330" s="2">
        <v>12500000</v>
      </c>
      <c r="T1330" s="2">
        <v>145000</v>
      </c>
      <c r="U1330" t="str">
        <f t="shared" si="20"/>
        <v>Flop</v>
      </c>
    </row>
    <row r="1331" spans="1:21" x14ac:dyDescent="0.3">
      <c r="A1331" t="s">
        <v>3245</v>
      </c>
      <c r="B1331">
        <f>IF(Table13[[#This Row],[Release Period2]]="Normal",1,0)</f>
        <v>1</v>
      </c>
      <c r="C1331" t="s">
        <v>15</v>
      </c>
      <c r="D1331">
        <f>IF(Table13[[#This Row],[Whether Remake]]="No",0,1)</f>
        <v>0</v>
      </c>
      <c r="E1331" t="s">
        <v>16</v>
      </c>
      <c r="F1331">
        <f>IF(Table13[[#This Row],[Whether Franchise]]="No",0,1)</f>
        <v>0</v>
      </c>
      <c r="G1331" t="s">
        <v>16</v>
      </c>
      <c r="H1331" t="s">
        <v>17</v>
      </c>
      <c r="I1331">
        <f>IF(Table13[[#This Row],[New Actor2]]="No",0,1)</f>
        <v>1</v>
      </c>
      <c r="J1331" t="s">
        <v>18</v>
      </c>
      <c r="K1331">
        <f>IF(Table13[[#This Row],[New Director2]]="No",0,1)</f>
        <v>1</v>
      </c>
      <c r="L1331" t="s">
        <v>18</v>
      </c>
      <c r="M1331">
        <f>IF(Table13[[#This Row],[New Music Director]]="No",0,1)</f>
        <v>1</v>
      </c>
      <c r="N1331" t="s">
        <v>18</v>
      </c>
      <c r="O1331" t="s">
        <v>3246</v>
      </c>
      <c r="P1331" t="s">
        <v>3246</v>
      </c>
      <c r="Q1331" t="s">
        <v>3247</v>
      </c>
      <c r="R1331">
        <v>20</v>
      </c>
      <c r="S1331" s="2">
        <v>20000000</v>
      </c>
      <c r="T1331" s="2">
        <v>180000</v>
      </c>
      <c r="U1331" t="str">
        <f t="shared" si="20"/>
        <v>Flop</v>
      </c>
    </row>
    <row r="1332" spans="1:21" x14ac:dyDescent="0.3">
      <c r="A1332" t="s">
        <v>3248</v>
      </c>
      <c r="B1332">
        <f>IF(Table13[[#This Row],[Release Period2]]="Normal",1,0)</f>
        <v>1</v>
      </c>
      <c r="C1332" t="s">
        <v>15</v>
      </c>
      <c r="D1332">
        <f>IF(Table13[[#This Row],[Whether Remake]]="No",0,1)</f>
        <v>0</v>
      </c>
      <c r="E1332" t="s">
        <v>16</v>
      </c>
      <c r="F1332">
        <f>IF(Table13[[#This Row],[Whether Franchise]]="No",0,1)</f>
        <v>0</v>
      </c>
      <c r="G1332" t="s">
        <v>16</v>
      </c>
      <c r="H1332" t="s">
        <v>64</v>
      </c>
      <c r="I1332">
        <f>IF(Table13[[#This Row],[New Actor2]]="No",0,1)</f>
        <v>0</v>
      </c>
      <c r="J1332" t="s">
        <v>16</v>
      </c>
      <c r="K1332">
        <f>IF(Table13[[#This Row],[New Director2]]="No",0,1)</f>
        <v>1</v>
      </c>
      <c r="L1332" t="s">
        <v>18</v>
      </c>
      <c r="M1332">
        <f>IF(Table13[[#This Row],[New Music Director]]="No",0,1)</f>
        <v>0</v>
      </c>
      <c r="N1332" t="s">
        <v>16</v>
      </c>
      <c r="O1332" t="s">
        <v>3249</v>
      </c>
      <c r="P1332" t="s">
        <v>3250</v>
      </c>
      <c r="Q1332" t="s">
        <v>125</v>
      </c>
      <c r="R1332">
        <v>35</v>
      </c>
      <c r="S1332" s="2">
        <v>9000000</v>
      </c>
      <c r="T1332" s="2">
        <v>600000</v>
      </c>
      <c r="U1332" t="str">
        <f t="shared" si="20"/>
        <v>Flop</v>
      </c>
    </row>
    <row r="1333" spans="1:21" x14ac:dyDescent="0.3">
      <c r="A1333" t="s">
        <v>3251</v>
      </c>
      <c r="B1333">
        <f>IF(Table13[[#This Row],[Release Period2]]="Normal",1,0)</f>
        <v>1</v>
      </c>
      <c r="C1333" t="s">
        <v>15</v>
      </c>
      <c r="D1333">
        <f>IF(Table13[[#This Row],[Whether Remake]]="No",0,1)</f>
        <v>0</v>
      </c>
      <c r="E1333" t="s">
        <v>16</v>
      </c>
      <c r="F1333">
        <f>IF(Table13[[#This Row],[Whether Franchise]]="No",0,1)</f>
        <v>0</v>
      </c>
      <c r="G1333" t="s">
        <v>16</v>
      </c>
      <c r="H1333" t="s">
        <v>42</v>
      </c>
      <c r="I1333">
        <f>IF(Table13[[#This Row],[New Actor2]]="No",0,1)</f>
        <v>0</v>
      </c>
      <c r="J1333" t="s">
        <v>16</v>
      </c>
      <c r="K1333">
        <f>IF(Table13[[#This Row],[New Director2]]="No",0,1)</f>
        <v>1</v>
      </c>
      <c r="L1333" t="s">
        <v>18</v>
      </c>
      <c r="M1333">
        <f>IF(Table13[[#This Row],[New Music Director]]="No",0,1)</f>
        <v>1</v>
      </c>
      <c r="N1333" t="s">
        <v>18</v>
      </c>
      <c r="O1333" t="s">
        <v>3249</v>
      </c>
      <c r="P1333" t="s">
        <v>848</v>
      </c>
      <c r="Q1333" t="s">
        <v>3252</v>
      </c>
      <c r="R1333">
        <v>60</v>
      </c>
      <c r="S1333" s="2">
        <v>22500000</v>
      </c>
      <c r="T1333" s="2">
        <v>3350000</v>
      </c>
      <c r="U1333" t="str">
        <f t="shared" si="20"/>
        <v>Flop</v>
      </c>
    </row>
    <row r="1334" spans="1:21" x14ac:dyDescent="0.3">
      <c r="A1334" t="s">
        <v>3253</v>
      </c>
      <c r="B1334">
        <f>IF(Table13[[#This Row],[Release Period2]]="Normal",1,0)</f>
        <v>0</v>
      </c>
      <c r="C1334" t="s">
        <v>23</v>
      </c>
      <c r="D1334">
        <f>IF(Table13[[#This Row],[Whether Remake]]="No",0,1)</f>
        <v>0</v>
      </c>
      <c r="E1334" t="s">
        <v>16</v>
      </c>
      <c r="F1334">
        <f>IF(Table13[[#This Row],[Whether Franchise]]="No",0,1)</f>
        <v>0</v>
      </c>
      <c r="G1334" t="s">
        <v>16</v>
      </c>
      <c r="H1334" t="s">
        <v>24</v>
      </c>
      <c r="I1334">
        <f>IF(Table13[[#This Row],[New Actor2]]="No",0,1)</f>
        <v>1</v>
      </c>
      <c r="J1334" t="s">
        <v>18</v>
      </c>
      <c r="K1334">
        <f>IF(Table13[[#This Row],[New Director2]]="No",0,1)</f>
        <v>1</v>
      </c>
      <c r="L1334" t="s">
        <v>18</v>
      </c>
      <c r="M1334">
        <f>IF(Table13[[#This Row],[New Music Director]]="No",0,1)</f>
        <v>1</v>
      </c>
      <c r="N1334" t="s">
        <v>18</v>
      </c>
      <c r="O1334" t="s">
        <v>3254</v>
      </c>
      <c r="P1334" t="s">
        <v>3255</v>
      </c>
      <c r="Q1334" t="s">
        <v>3256</v>
      </c>
      <c r="R1334">
        <v>175</v>
      </c>
      <c r="S1334" s="2">
        <v>55000000</v>
      </c>
      <c r="T1334" s="2">
        <v>4550000</v>
      </c>
      <c r="U1334" t="str">
        <f t="shared" si="20"/>
        <v>Flop</v>
      </c>
    </row>
    <row r="1335" spans="1:21" x14ac:dyDescent="0.3">
      <c r="A1335" t="s">
        <v>3257</v>
      </c>
      <c r="B1335">
        <f>IF(Table13[[#This Row],[Release Period2]]="Normal",1,0)</f>
        <v>1</v>
      </c>
      <c r="C1335" t="s">
        <v>15</v>
      </c>
      <c r="D1335">
        <f>IF(Table13[[#This Row],[Whether Remake]]="No",0,1)</f>
        <v>0</v>
      </c>
      <c r="E1335" t="s">
        <v>16</v>
      </c>
      <c r="F1335">
        <f>IF(Table13[[#This Row],[Whether Franchise]]="No",0,1)</f>
        <v>0</v>
      </c>
      <c r="G1335" t="s">
        <v>16</v>
      </c>
      <c r="H1335" t="s">
        <v>38</v>
      </c>
      <c r="I1335">
        <f>IF(Table13[[#This Row],[New Actor2]]="No",0,1)</f>
        <v>0</v>
      </c>
      <c r="J1335" t="s">
        <v>16</v>
      </c>
      <c r="K1335">
        <f>IF(Table13[[#This Row],[New Director2]]="No",0,1)</f>
        <v>0</v>
      </c>
      <c r="L1335" t="s">
        <v>16</v>
      </c>
      <c r="M1335">
        <f>IF(Table13[[#This Row],[New Music Director]]="No",0,1)</f>
        <v>0</v>
      </c>
      <c r="N1335" t="s">
        <v>16</v>
      </c>
      <c r="O1335" t="s">
        <v>3258</v>
      </c>
      <c r="P1335" t="s">
        <v>1052</v>
      </c>
      <c r="Q1335" t="s">
        <v>988</v>
      </c>
      <c r="R1335">
        <v>2</v>
      </c>
      <c r="S1335" s="2">
        <v>1500000</v>
      </c>
      <c r="T1335" s="2">
        <v>1500000</v>
      </c>
      <c r="U1335" t="str">
        <f t="shared" si="20"/>
        <v>Hit</v>
      </c>
    </row>
    <row r="1336" spans="1:21" x14ac:dyDescent="0.3">
      <c r="A1336" t="s">
        <v>3259</v>
      </c>
      <c r="B1336">
        <f>IF(Table13[[#This Row],[Release Period2]]="Normal",1,0)</f>
        <v>0</v>
      </c>
      <c r="C1336" t="s">
        <v>23</v>
      </c>
      <c r="D1336">
        <f>IF(Table13[[#This Row],[Whether Remake]]="No",0,1)</f>
        <v>0</v>
      </c>
      <c r="E1336" t="s">
        <v>16</v>
      </c>
      <c r="F1336">
        <f>IF(Table13[[#This Row],[Whether Franchise]]="No",0,1)</f>
        <v>0</v>
      </c>
      <c r="G1336" t="s">
        <v>16</v>
      </c>
      <c r="H1336" t="s">
        <v>42</v>
      </c>
      <c r="I1336">
        <f>IF(Table13[[#This Row],[New Actor2]]="No",0,1)</f>
        <v>1</v>
      </c>
      <c r="J1336" t="s">
        <v>18</v>
      </c>
      <c r="K1336">
        <f>IF(Table13[[#This Row],[New Director2]]="No",0,1)</f>
        <v>1</v>
      </c>
      <c r="L1336" t="s">
        <v>18</v>
      </c>
      <c r="M1336">
        <f>IF(Table13[[#This Row],[New Music Director]]="No",0,1)</f>
        <v>1</v>
      </c>
      <c r="N1336" t="s">
        <v>18</v>
      </c>
      <c r="O1336" t="s">
        <v>3260</v>
      </c>
      <c r="P1336" t="s">
        <v>3261</v>
      </c>
      <c r="Q1336" t="s">
        <v>1036</v>
      </c>
      <c r="R1336">
        <v>10</v>
      </c>
      <c r="S1336" s="2">
        <v>15000000</v>
      </c>
      <c r="T1336" s="2">
        <v>510000</v>
      </c>
      <c r="U1336" t="str">
        <f t="shared" si="20"/>
        <v>Flop</v>
      </c>
    </row>
    <row r="1337" spans="1:21" x14ac:dyDescent="0.3">
      <c r="A1337" t="s">
        <v>3262</v>
      </c>
      <c r="B1337">
        <f>IF(Table13[[#This Row],[Release Period2]]="Normal",1,0)</f>
        <v>1</v>
      </c>
      <c r="C1337" t="s">
        <v>15</v>
      </c>
      <c r="D1337">
        <f>IF(Table13[[#This Row],[Whether Remake]]="No",0,1)</f>
        <v>0</v>
      </c>
      <c r="E1337" t="s">
        <v>16</v>
      </c>
      <c r="F1337">
        <f>IF(Table13[[#This Row],[Whether Franchise]]="No",0,1)</f>
        <v>0</v>
      </c>
      <c r="G1337" t="s">
        <v>16</v>
      </c>
      <c r="H1337" t="s">
        <v>24</v>
      </c>
      <c r="I1337">
        <f>IF(Table13[[#This Row],[New Actor2]]="No",0,1)</f>
        <v>1</v>
      </c>
      <c r="J1337" t="s">
        <v>18</v>
      </c>
      <c r="K1337">
        <f>IF(Table13[[#This Row],[New Director2]]="No",0,1)</f>
        <v>1</v>
      </c>
      <c r="L1337" t="s">
        <v>18</v>
      </c>
      <c r="M1337">
        <f>IF(Table13[[#This Row],[New Music Director]]="No",0,1)</f>
        <v>1</v>
      </c>
      <c r="N1337" t="s">
        <v>18</v>
      </c>
      <c r="O1337" t="s">
        <v>3263</v>
      </c>
      <c r="P1337" t="s">
        <v>2704</v>
      </c>
      <c r="Q1337" t="s">
        <v>3264</v>
      </c>
      <c r="R1337">
        <v>30</v>
      </c>
      <c r="S1337" s="2">
        <v>12500000</v>
      </c>
      <c r="T1337" s="2">
        <v>2800000</v>
      </c>
      <c r="U1337" t="str">
        <f t="shared" si="20"/>
        <v>Flop</v>
      </c>
    </row>
    <row r="1338" spans="1:21" x14ac:dyDescent="0.3">
      <c r="A1338" t="s">
        <v>3265</v>
      </c>
      <c r="B1338">
        <f>IF(Table13[[#This Row],[Release Period2]]="Normal",1,0)</f>
        <v>1</v>
      </c>
      <c r="C1338" t="s">
        <v>15</v>
      </c>
      <c r="D1338">
        <f>IF(Table13[[#This Row],[Whether Remake]]="No",0,1)</f>
        <v>0</v>
      </c>
      <c r="E1338" t="s">
        <v>16</v>
      </c>
      <c r="F1338">
        <f>IF(Table13[[#This Row],[Whether Franchise]]="No",0,1)</f>
        <v>0</v>
      </c>
      <c r="G1338" t="s">
        <v>16</v>
      </c>
      <c r="H1338" t="s">
        <v>24</v>
      </c>
      <c r="I1338">
        <f>IF(Table13[[#This Row],[New Actor2]]="No",0,1)</f>
        <v>1</v>
      </c>
      <c r="J1338" t="s">
        <v>18</v>
      </c>
      <c r="K1338">
        <f>IF(Table13[[#This Row],[New Director2]]="No",0,1)</f>
        <v>1</v>
      </c>
      <c r="L1338" t="s">
        <v>18</v>
      </c>
      <c r="M1338">
        <f>IF(Table13[[#This Row],[New Music Director]]="No",0,1)</f>
        <v>1</v>
      </c>
      <c r="N1338" t="s">
        <v>18</v>
      </c>
      <c r="O1338" t="s">
        <v>3266</v>
      </c>
      <c r="P1338" t="s">
        <v>1315</v>
      </c>
      <c r="Q1338" t="s">
        <v>1316</v>
      </c>
      <c r="R1338">
        <v>4</v>
      </c>
      <c r="S1338" s="2">
        <v>7000000</v>
      </c>
      <c r="T1338" s="2">
        <v>325000</v>
      </c>
      <c r="U1338" t="str">
        <f t="shared" si="20"/>
        <v>Flop</v>
      </c>
    </row>
    <row r="1339" spans="1:21" x14ac:dyDescent="0.3">
      <c r="A1339" t="s">
        <v>3267</v>
      </c>
      <c r="B1339">
        <f>IF(Table13[[#This Row],[Release Period2]]="Normal",1,0)</f>
        <v>1</v>
      </c>
      <c r="C1339" t="s">
        <v>15</v>
      </c>
      <c r="D1339">
        <f>IF(Table13[[#This Row],[Whether Remake]]="No",0,1)</f>
        <v>0</v>
      </c>
      <c r="E1339" t="s">
        <v>16</v>
      </c>
      <c r="F1339">
        <f>IF(Table13[[#This Row],[Whether Franchise]]="No",0,1)</f>
        <v>0</v>
      </c>
      <c r="G1339" t="s">
        <v>16</v>
      </c>
      <c r="H1339" t="s">
        <v>42</v>
      </c>
      <c r="I1339">
        <f>IF(Table13[[#This Row],[New Actor2]]="No",0,1)</f>
        <v>0</v>
      </c>
      <c r="J1339" t="s">
        <v>16</v>
      </c>
      <c r="K1339">
        <f>IF(Table13[[#This Row],[New Director2]]="No",0,1)</f>
        <v>0</v>
      </c>
      <c r="L1339" t="s">
        <v>16</v>
      </c>
      <c r="M1339">
        <f>IF(Table13[[#This Row],[New Music Director]]="No",0,1)</f>
        <v>0</v>
      </c>
      <c r="N1339" t="s">
        <v>16</v>
      </c>
      <c r="O1339" t="s">
        <v>3268</v>
      </c>
      <c r="P1339" t="s">
        <v>3269</v>
      </c>
      <c r="Q1339" t="s">
        <v>1212</v>
      </c>
      <c r="R1339">
        <v>250</v>
      </c>
      <c r="S1339" s="2">
        <v>50000000</v>
      </c>
      <c r="T1339" s="2">
        <v>14100000</v>
      </c>
      <c r="U1339" t="str">
        <f t="shared" si="20"/>
        <v>Flop</v>
      </c>
    </row>
    <row r="1340" spans="1:21" x14ac:dyDescent="0.3">
      <c r="A1340" t="s">
        <v>3270</v>
      </c>
      <c r="B1340">
        <f>IF(Table13[[#This Row],[Release Period2]]="Normal",1,0)</f>
        <v>1</v>
      </c>
      <c r="C1340" t="s">
        <v>15</v>
      </c>
      <c r="D1340">
        <f>IF(Table13[[#This Row],[Whether Remake]]="No",0,1)</f>
        <v>0</v>
      </c>
      <c r="E1340" t="s">
        <v>16</v>
      </c>
      <c r="F1340">
        <f>IF(Table13[[#This Row],[Whether Franchise]]="No",0,1)</f>
        <v>0</v>
      </c>
      <c r="G1340" t="s">
        <v>16</v>
      </c>
      <c r="H1340" t="s">
        <v>29</v>
      </c>
      <c r="I1340">
        <f>IF(Table13[[#This Row],[New Actor2]]="No",0,1)</f>
        <v>0</v>
      </c>
      <c r="J1340" t="s">
        <v>16</v>
      </c>
      <c r="K1340">
        <f>IF(Table13[[#This Row],[New Director2]]="No",0,1)</f>
        <v>1</v>
      </c>
      <c r="L1340" t="s">
        <v>18</v>
      </c>
      <c r="M1340">
        <f>IF(Table13[[#This Row],[New Music Director]]="No",0,1)</f>
        <v>1</v>
      </c>
      <c r="N1340" t="s">
        <v>18</v>
      </c>
      <c r="O1340" t="s">
        <v>3271</v>
      </c>
      <c r="P1340" t="s">
        <v>3272</v>
      </c>
      <c r="Q1340" t="s">
        <v>3273</v>
      </c>
      <c r="R1340">
        <v>25</v>
      </c>
      <c r="S1340" s="2">
        <v>10000000</v>
      </c>
      <c r="T1340" s="2">
        <v>900000</v>
      </c>
      <c r="U1340" t="str">
        <f t="shared" si="20"/>
        <v>Flop</v>
      </c>
    </row>
    <row r="1341" spans="1:21" x14ac:dyDescent="0.3">
      <c r="A1341" t="s">
        <v>3274</v>
      </c>
      <c r="B1341">
        <f>IF(Table13[[#This Row],[Release Period2]]="Normal",1,0)</f>
        <v>1</v>
      </c>
      <c r="C1341" t="s">
        <v>15</v>
      </c>
      <c r="D1341">
        <f>IF(Table13[[#This Row],[Whether Remake]]="No",0,1)</f>
        <v>0</v>
      </c>
      <c r="E1341" t="s">
        <v>16</v>
      </c>
      <c r="F1341">
        <f>IF(Table13[[#This Row],[Whether Franchise]]="No",0,1)</f>
        <v>0</v>
      </c>
      <c r="G1341" t="s">
        <v>16</v>
      </c>
      <c r="H1341" t="s">
        <v>42</v>
      </c>
      <c r="I1341">
        <f>IF(Table13[[#This Row],[New Actor2]]="No",0,1)</f>
        <v>1</v>
      </c>
      <c r="J1341" t="s">
        <v>18</v>
      </c>
      <c r="K1341">
        <f>IF(Table13[[#This Row],[New Director2]]="No",0,1)</f>
        <v>1</v>
      </c>
      <c r="L1341" t="s">
        <v>18</v>
      </c>
      <c r="M1341">
        <f>IF(Table13[[#This Row],[New Music Director]]="No",0,1)</f>
        <v>1</v>
      </c>
      <c r="N1341" t="s">
        <v>18</v>
      </c>
      <c r="O1341" t="s">
        <v>3275</v>
      </c>
      <c r="P1341" t="s">
        <v>3276</v>
      </c>
      <c r="Q1341" t="s">
        <v>3277</v>
      </c>
      <c r="R1341">
        <v>450</v>
      </c>
      <c r="S1341" s="2">
        <v>75000000</v>
      </c>
      <c r="T1341" s="2">
        <v>99940000</v>
      </c>
      <c r="U1341" t="str">
        <f t="shared" si="20"/>
        <v>Hit</v>
      </c>
    </row>
    <row r="1342" spans="1:21" x14ac:dyDescent="0.3">
      <c r="A1342" t="s">
        <v>3278</v>
      </c>
      <c r="B1342">
        <f>IF(Table13[[#This Row],[Release Period2]]="Normal",1,0)</f>
        <v>0</v>
      </c>
      <c r="C1342" t="s">
        <v>23</v>
      </c>
      <c r="D1342">
        <f>IF(Table13[[#This Row],[Whether Remake]]="No",0,1)</f>
        <v>0</v>
      </c>
      <c r="E1342" t="s">
        <v>16</v>
      </c>
      <c r="F1342">
        <f>IF(Table13[[#This Row],[Whether Franchise]]="No",0,1)</f>
        <v>0</v>
      </c>
      <c r="G1342" t="s">
        <v>16</v>
      </c>
      <c r="H1342" t="s">
        <v>55</v>
      </c>
      <c r="I1342">
        <f>IF(Table13[[#This Row],[New Actor2]]="No",0,1)</f>
        <v>1</v>
      </c>
      <c r="J1342" t="s">
        <v>18</v>
      </c>
      <c r="K1342">
        <f>IF(Table13[[#This Row],[New Director2]]="No",0,1)</f>
        <v>1</v>
      </c>
      <c r="L1342" t="s">
        <v>18</v>
      </c>
      <c r="M1342">
        <f>IF(Table13[[#This Row],[New Music Director]]="No",0,1)</f>
        <v>1</v>
      </c>
      <c r="N1342" t="s">
        <v>18</v>
      </c>
      <c r="O1342" t="s">
        <v>3279</v>
      </c>
      <c r="P1342" t="s">
        <v>3280</v>
      </c>
      <c r="Q1342" t="s">
        <v>3281</v>
      </c>
      <c r="R1342">
        <v>1</v>
      </c>
      <c r="S1342" s="2">
        <v>8000000</v>
      </c>
      <c r="T1342" s="2">
        <v>650000</v>
      </c>
      <c r="U1342" t="str">
        <f t="shared" si="20"/>
        <v>Flop</v>
      </c>
    </row>
    <row r="1343" spans="1:21" x14ac:dyDescent="0.3">
      <c r="A1343" t="s">
        <v>3282</v>
      </c>
      <c r="B1343">
        <f>IF(Table13[[#This Row],[Release Period2]]="Normal",1,0)</f>
        <v>1</v>
      </c>
      <c r="C1343" t="s">
        <v>15</v>
      </c>
      <c r="D1343">
        <f>IF(Table13[[#This Row],[Whether Remake]]="No",0,1)</f>
        <v>0</v>
      </c>
      <c r="E1343" t="s">
        <v>16</v>
      </c>
      <c r="F1343">
        <f>IF(Table13[[#This Row],[Whether Franchise]]="No",0,1)</f>
        <v>0</v>
      </c>
      <c r="G1343" t="s">
        <v>16</v>
      </c>
      <c r="H1343" t="s">
        <v>24</v>
      </c>
      <c r="I1343">
        <f>IF(Table13[[#This Row],[New Actor2]]="No",0,1)</f>
        <v>0</v>
      </c>
      <c r="J1343" t="s">
        <v>16</v>
      </c>
      <c r="K1343">
        <f>IF(Table13[[#This Row],[New Director2]]="No",0,1)</f>
        <v>1</v>
      </c>
      <c r="L1343" t="s">
        <v>18</v>
      </c>
      <c r="M1343">
        <f>IF(Table13[[#This Row],[New Music Director]]="No",0,1)</f>
        <v>1</v>
      </c>
      <c r="N1343" t="s">
        <v>18</v>
      </c>
      <c r="O1343" t="s">
        <v>3283</v>
      </c>
      <c r="P1343" t="s">
        <v>2566</v>
      </c>
      <c r="Q1343" t="s">
        <v>3284</v>
      </c>
      <c r="R1343">
        <v>50</v>
      </c>
      <c r="S1343" s="2">
        <v>25000000</v>
      </c>
      <c r="T1343" s="2">
        <v>24500000</v>
      </c>
      <c r="U1343" t="str">
        <f t="shared" si="20"/>
        <v>Average</v>
      </c>
    </row>
    <row r="1344" spans="1:21" x14ac:dyDescent="0.3">
      <c r="A1344" t="s">
        <v>3285</v>
      </c>
      <c r="B1344">
        <f>IF(Table13[[#This Row],[Release Period2]]="Normal",1,0)</f>
        <v>0</v>
      </c>
      <c r="C1344" t="s">
        <v>23</v>
      </c>
      <c r="D1344">
        <f>IF(Table13[[#This Row],[Whether Remake]]="No",0,1)</f>
        <v>0</v>
      </c>
      <c r="E1344" t="s">
        <v>16</v>
      </c>
      <c r="F1344">
        <f>IF(Table13[[#This Row],[Whether Franchise]]="No",0,1)</f>
        <v>0</v>
      </c>
      <c r="G1344" t="s">
        <v>16</v>
      </c>
      <c r="H1344" t="s">
        <v>24</v>
      </c>
      <c r="I1344">
        <f>IF(Table13[[#This Row],[New Actor2]]="No",0,1)</f>
        <v>0</v>
      </c>
      <c r="J1344" t="s">
        <v>16</v>
      </c>
      <c r="K1344">
        <f>IF(Table13[[#This Row],[New Director2]]="No",0,1)</f>
        <v>0</v>
      </c>
      <c r="L1344" t="s">
        <v>16</v>
      </c>
      <c r="M1344">
        <f>IF(Table13[[#This Row],[New Music Director]]="No",0,1)</f>
        <v>0</v>
      </c>
      <c r="N1344" t="s">
        <v>16</v>
      </c>
      <c r="O1344" t="s">
        <v>3283</v>
      </c>
      <c r="P1344" t="s">
        <v>3286</v>
      </c>
      <c r="Q1344" t="s">
        <v>125</v>
      </c>
      <c r="R1344">
        <v>450</v>
      </c>
      <c r="S1344" s="2">
        <v>120000000</v>
      </c>
      <c r="T1344" s="2">
        <v>22200000</v>
      </c>
      <c r="U1344" t="str">
        <f t="shared" si="20"/>
        <v>Flop</v>
      </c>
    </row>
    <row r="1345" spans="1:21" x14ac:dyDescent="0.3">
      <c r="A1345" t="s">
        <v>3287</v>
      </c>
      <c r="B1345">
        <f>IF(Table13[[#This Row],[Release Period2]]="Normal",1,0)</f>
        <v>1</v>
      </c>
      <c r="C1345" t="s">
        <v>15</v>
      </c>
      <c r="D1345">
        <f>IF(Table13[[#This Row],[Whether Remake]]="No",0,1)</f>
        <v>0</v>
      </c>
      <c r="E1345" t="s">
        <v>16</v>
      </c>
      <c r="F1345">
        <f>IF(Table13[[#This Row],[Whether Franchise]]="No",0,1)</f>
        <v>0</v>
      </c>
      <c r="G1345" t="s">
        <v>16</v>
      </c>
      <c r="H1345" t="s">
        <v>42</v>
      </c>
      <c r="I1345">
        <f>IF(Table13[[#This Row],[New Actor2]]="No",0,1)</f>
        <v>0</v>
      </c>
      <c r="J1345" t="s">
        <v>16</v>
      </c>
      <c r="K1345">
        <f>IF(Table13[[#This Row],[New Director2]]="No",0,1)</f>
        <v>1</v>
      </c>
      <c r="L1345" t="s">
        <v>18</v>
      </c>
      <c r="M1345">
        <f>IF(Table13[[#This Row],[New Music Director]]="No",0,1)</f>
        <v>1</v>
      </c>
      <c r="N1345" t="s">
        <v>18</v>
      </c>
      <c r="O1345" t="s">
        <v>3283</v>
      </c>
      <c r="P1345" t="s">
        <v>3288</v>
      </c>
      <c r="Q1345" t="s">
        <v>3289</v>
      </c>
      <c r="R1345">
        <v>70</v>
      </c>
      <c r="S1345" s="2">
        <v>25000000</v>
      </c>
      <c r="T1345" s="2">
        <v>19800000</v>
      </c>
      <c r="U1345" t="str">
        <f t="shared" si="20"/>
        <v>Average</v>
      </c>
    </row>
    <row r="1346" spans="1:21" x14ac:dyDescent="0.3">
      <c r="A1346" t="s">
        <v>3290</v>
      </c>
      <c r="B1346">
        <f>IF(Table13[[#This Row],[Release Period2]]="Normal",1,0)</f>
        <v>1</v>
      </c>
      <c r="C1346" t="s">
        <v>15</v>
      </c>
      <c r="D1346">
        <f>IF(Table13[[#This Row],[Whether Remake]]="No",0,1)</f>
        <v>0</v>
      </c>
      <c r="E1346" t="s">
        <v>16</v>
      </c>
      <c r="F1346">
        <f>IF(Table13[[#This Row],[Whether Franchise]]="No",0,1)</f>
        <v>0</v>
      </c>
      <c r="G1346" t="s">
        <v>16</v>
      </c>
      <c r="H1346" t="s">
        <v>24</v>
      </c>
      <c r="I1346">
        <f>IF(Table13[[#This Row],[New Actor2]]="No",0,1)</f>
        <v>0</v>
      </c>
      <c r="J1346" t="s">
        <v>16</v>
      </c>
      <c r="K1346">
        <f>IF(Table13[[#This Row],[New Director2]]="No",0,1)</f>
        <v>1</v>
      </c>
      <c r="L1346" t="s">
        <v>18</v>
      </c>
      <c r="M1346">
        <f>IF(Table13[[#This Row],[New Music Director]]="No",0,1)</f>
        <v>1</v>
      </c>
      <c r="N1346" t="s">
        <v>18</v>
      </c>
      <c r="O1346" t="s">
        <v>3283</v>
      </c>
      <c r="P1346" t="s">
        <v>3291</v>
      </c>
      <c r="Q1346" t="s">
        <v>3292</v>
      </c>
      <c r="R1346">
        <v>12</v>
      </c>
      <c r="S1346" s="2">
        <v>20000000</v>
      </c>
      <c r="T1346" s="2">
        <v>275000</v>
      </c>
      <c r="U1346" t="str">
        <f t="shared" ref="U1346:U1409" si="21">IF(T1346 &gt;= 2*S1346, "Blockbuster", IF(T1346 &gt;= S1346, "Hit", IF(T1346 &gt;= 0.75*S1346, "Average", "Flop")))</f>
        <v>Flop</v>
      </c>
    </row>
    <row r="1347" spans="1:21" x14ac:dyDescent="0.3">
      <c r="A1347" t="s">
        <v>3293</v>
      </c>
      <c r="B1347">
        <f>IF(Table13[[#This Row],[Release Period2]]="Normal",1,0)</f>
        <v>0</v>
      </c>
      <c r="C1347" t="s">
        <v>23</v>
      </c>
      <c r="D1347">
        <f>IF(Table13[[#This Row],[Whether Remake]]="No",0,1)</f>
        <v>0</v>
      </c>
      <c r="E1347" t="s">
        <v>16</v>
      </c>
      <c r="F1347">
        <f>IF(Table13[[#This Row],[Whether Franchise]]="No",0,1)</f>
        <v>0</v>
      </c>
      <c r="G1347" t="s">
        <v>16</v>
      </c>
      <c r="H1347" t="s">
        <v>24</v>
      </c>
      <c r="I1347">
        <f>IF(Table13[[#This Row],[New Actor2]]="No",0,1)</f>
        <v>1</v>
      </c>
      <c r="J1347" t="s">
        <v>18</v>
      </c>
      <c r="K1347">
        <f>IF(Table13[[#This Row],[New Director2]]="No",0,1)</f>
        <v>1</v>
      </c>
      <c r="L1347" t="s">
        <v>18</v>
      </c>
      <c r="M1347">
        <f>IF(Table13[[#This Row],[New Music Director]]="No",0,1)</f>
        <v>1</v>
      </c>
      <c r="N1347" t="s">
        <v>18</v>
      </c>
      <c r="O1347" t="s">
        <v>3294</v>
      </c>
      <c r="P1347" t="s">
        <v>3295</v>
      </c>
      <c r="Q1347" t="s">
        <v>3296</v>
      </c>
      <c r="R1347">
        <v>15</v>
      </c>
      <c r="S1347" s="2">
        <v>5000000</v>
      </c>
      <c r="T1347" s="2">
        <v>67500</v>
      </c>
      <c r="U1347" t="str">
        <f t="shared" si="21"/>
        <v>Flop</v>
      </c>
    </row>
    <row r="1348" spans="1:21" x14ac:dyDescent="0.3">
      <c r="A1348" t="s">
        <v>3297</v>
      </c>
      <c r="B1348">
        <f>IF(Table13[[#This Row],[Release Period2]]="Normal",1,0)</f>
        <v>0</v>
      </c>
      <c r="C1348" t="s">
        <v>23</v>
      </c>
      <c r="D1348">
        <f>IF(Table13[[#This Row],[Whether Remake]]="No",0,1)</f>
        <v>0</v>
      </c>
      <c r="E1348" t="s">
        <v>16</v>
      </c>
      <c r="F1348">
        <f>IF(Table13[[#This Row],[Whether Franchise]]="No",0,1)</f>
        <v>0</v>
      </c>
      <c r="G1348" t="s">
        <v>16</v>
      </c>
      <c r="H1348" t="s">
        <v>118</v>
      </c>
      <c r="I1348">
        <f>IF(Table13[[#This Row],[New Actor2]]="No",0,1)</f>
        <v>0</v>
      </c>
      <c r="J1348" t="s">
        <v>16</v>
      </c>
      <c r="K1348">
        <f>IF(Table13[[#This Row],[New Director2]]="No",0,1)</f>
        <v>0</v>
      </c>
      <c r="L1348" t="s">
        <v>16</v>
      </c>
      <c r="M1348">
        <f>IF(Table13[[#This Row],[New Music Director]]="No",0,1)</f>
        <v>0</v>
      </c>
      <c r="N1348" t="s">
        <v>16</v>
      </c>
      <c r="O1348" t="s">
        <v>3298</v>
      </c>
      <c r="P1348" t="s">
        <v>2580</v>
      </c>
      <c r="Q1348" t="s">
        <v>69</v>
      </c>
      <c r="R1348">
        <v>950</v>
      </c>
      <c r="S1348" s="2">
        <v>280000000</v>
      </c>
      <c r="T1348" s="2">
        <v>461200000</v>
      </c>
      <c r="U1348" t="str">
        <f t="shared" si="21"/>
        <v>Hit</v>
      </c>
    </row>
    <row r="1349" spans="1:21" x14ac:dyDescent="0.3">
      <c r="A1349" t="s">
        <v>3299</v>
      </c>
      <c r="B1349">
        <f>IF(Table13[[#This Row],[Release Period2]]="Normal",1,0)</f>
        <v>1</v>
      </c>
      <c r="C1349" t="s">
        <v>15</v>
      </c>
      <c r="D1349">
        <f>IF(Table13[[#This Row],[Whether Remake]]="No",0,1)</f>
        <v>1</v>
      </c>
      <c r="E1349" t="s">
        <v>18</v>
      </c>
      <c r="F1349">
        <f>IF(Table13[[#This Row],[Whether Franchise]]="No",0,1)</f>
        <v>0</v>
      </c>
      <c r="G1349" t="s">
        <v>16</v>
      </c>
      <c r="H1349" t="s">
        <v>118</v>
      </c>
      <c r="I1349">
        <f>IF(Table13[[#This Row],[New Actor2]]="No",0,1)</f>
        <v>0</v>
      </c>
      <c r="J1349" t="s">
        <v>16</v>
      </c>
      <c r="K1349">
        <f>IF(Table13[[#This Row],[New Director2]]="No",0,1)</f>
        <v>0</v>
      </c>
      <c r="L1349" t="s">
        <v>16</v>
      </c>
      <c r="M1349">
        <f>IF(Table13[[#This Row],[New Music Director]]="No",0,1)</f>
        <v>0</v>
      </c>
      <c r="N1349" t="s">
        <v>16</v>
      </c>
      <c r="O1349" t="s">
        <v>3298</v>
      </c>
      <c r="P1349" t="s">
        <v>3300</v>
      </c>
      <c r="Q1349" t="s">
        <v>99</v>
      </c>
      <c r="R1349">
        <v>850</v>
      </c>
      <c r="S1349" s="2">
        <v>270000000</v>
      </c>
      <c r="T1349" s="2">
        <v>385847500</v>
      </c>
      <c r="U1349" t="str">
        <f t="shared" si="21"/>
        <v>Hit</v>
      </c>
    </row>
    <row r="1350" spans="1:21" x14ac:dyDescent="0.3">
      <c r="A1350" t="s">
        <v>3301</v>
      </c>
      <c r="B1350">
        <f>IF(Table13[[#This Row],[Release Period2]]="Normal",1,0)</f>
        <v>0</v>
      </c>
      <c r="C1350" t="s">
        <v>23</v>
      </c>
      <c r="D1350">
        <f>IF(Table13[[#This Row],[Whether Remake]]="No",0,1)</f>
        <v>0</v>
      </c>
      <c r="E1350" t="s">
        <v>16</v>
      </c>
      <c r="F1350">
        <f>IF(Table13[[#This Row],[Whether Franchise]]="No",0,1)</f>
        <v>0</v>
      </c>
      <c r="G1350" t="s">
        <v>16</v>
      </c>
      <c r="H1350" t="s">
        <v>118</v>
      </c>
      <c r="I1350">
        <f>IF(Table13[[#This Row],[New Actor2]]="No",0,1)</f>
        <v>0</v>
      </c>
      <c r="J1350" t="s">
        <v>16</v>
      </c>
      <c r="K1350">
        <f>IF(Table13[[#This Row],[New Director2]]="No",0,1)</f>
        <v>0</v>
      </c>
      <c r="L1350" t="s">
        <v>16</v>
      </c>
      <c r="M1350">
        <f>IF(Table13[[#This Row],[New Music Director]]="No",0,1)</f>
        <v>0</v>
      </c>
      <c r="N1350" t="s">
        <v>16</v>
      </c>
      <c r="O1350" t="s">
        <v>3298</v>
      </c>
      <c r="P1350" t="s">
        <v>124</v>
      </c>
      <c r="Q1350" t="s">
        <v>69</v>
      </c>
      <c r="R1350">
        <v>475</v>
      </c>
      <c r="S1350" s="2">
        <v>150000000</v>
      </c>
      <c r="T1350" s="2">
        <v>509380000</v>
      </c>
      <c r="U1350" t="str">
        <f t="shared" si="21"/>
        <v>Blockbuster</v>
      </c>
    </row>
    <row r="1351" spans="1:21" x14ac:dyDescent="0.3">
      <c r="A1351" t="s">
        <v>3302</v>
      </c>
      <c r="B1351">
        <f>IF(Table13[[#This Row],[Release Period2]]="Normal",1,0)</f>
        <v>1</v>
      </c>
      <c r="C1351" t="s">
        <v>15</v>
      </c>
      <c r="D1351">
        <f>IF(Table13[[#This Row],[Whether Remake]]="No",0,1)</f>
        <v>0</v>
      </c>
      <c r="E1351" t="s">
        <v>16</v>
      </c>
      <c r="F1351">
        <f>IF(Table13[[#This Row],[Whether Franchise]]="No",0,1)</f>
        <v>0</v>
      </c>
      <c r="G1351" t="s">
        <v>16</v>
      </c>
      <c r="H1351" t="s">
        <v>118</v>
      </c>
      <c r="I1351">
        <f>IF(Table13[[#This Row],[New Actor2]]="No",0,1)</f>
        <v>0</v>
      </c>
      <c r="J1351" t="s">
        <v>16</v>
      </c>
      <c r="K1351">
        <f>IF(Table13[[#This Row],[New Director2]]="No",0,1)</f>
        <v>0</v>
      </c>
      <c r="L1351" t="s">
        <v>16</v>
      </c>
      <c r="M1351">
        <f>IF(Table13[[#This Row],[New Music Director]]="No",0,1)</f>
        <v>0</v>
      </c>
      <c r="N1351" t="s">
        <v>16</v>
      </c>
      <c r="O1351" t="s">
        <v>3298</v>
      </c>
      <c r="P1351" t="s">
        <v>3303</v>
      </c>
      <c r="Q1351" t="s">
        <v>1944</v>
      </c>
      <c r="R1351">
        <v>800</v>
      </c>
      <c r="S1351" s="2">
        <v>290000000</v>
      </c>
      <c r="T1351" s="2">
        <v>163027500</v>
      </c>
      <c r="U1351" t="str">
        <f t="shared" si="21"/>
        <v>Flop</v>
      </c>
    </row>
    <row r="1352" spans="1:21" x14ac:dyDescent="0.3">
      <c r="A1352" t="s">
        <v>3304</v>
      </c>
      <c r="B1352">
        <f>IF(Table13[[#This Row],[Release Period2]]="Normal",1,0)</f>
        <v>1</v>
      </c>
      <c r="C1352" t="s">
        <v>15</v>
      </c>
      <c r="D1352">
        <f>IF(Table13[[#This Row],[Whether Remake]]="No",0,1)</f>
        <v>0</v>
      </c>
      <c r="E1352" t="s">
        <v>16</v>
      </c>
      <c r="F1352">
        <f>IF(Table13[[#This Row],[Whether Franchise]]="No",0,1)</f>
        <v>0</v>
      </c>
      <c r="G1352" t="s">
        <v>16</v>
      </c>
      <c r="H1352" t="s">
        <v>64</v>
      </c>
      <c r="I1352">
        <f>IF(Table13[[#This Row],[New Actor2]]="No",0,1)</f>
        <v>0</v>
      </c>
      <c r="J1352" t="s">
        <v>16</v>
      </c>
      <c r="K1352">
        <f>IF(Table13[[#This Row],[New Director2]]="No",0,1)</f>
        <v>0</v>
      </c>
      <c r="L1352" t="s">
        <v>16</v>
      </c>
      <c r="M1352">
        <f>IF(Table13[[#This Row],[New Music Director]]="No",0,1)</f>
        <v>0</v>
      </c>
      <c r="N1352" t="s">
        <v>16</v>
      </c>
      <c r="O1352" t="s">
        <v>3298</v>
      </c>
      <c r="P1352" t="s">
        <v>65</v>
      </c>
      <c r="Q1352" t="s">
        <v>99</v>
      </c>
      <c r="R1352">
        <v>1450</v>
      </c>
      <c r="S1352" s="2">
        <v>410000000</v>
      </c>
      <c r="T1352" s="2">
        <v>544800000</v>
      </c>
      <c r="U1352" t="str">
        <f t="shared" si="21"/>
        <v>Hit</v>
      </c>
    </row>
    <row r="1353" spans="1:21" x14ac:dyDescent="0.3">
      <c r="A1353" t="s">
        <v>3305</v>
      </c>
      <c r="B1353">
        <f>IF(Table13[[#This Row],[Release Period2]]="Normal",1,0)</f>
        <v>0</v>
      </c>
      <c r="C1353" t="s">
        <v>23</v>
      </c>
      <c r="D1353">
        <f>IF(Table13[[#This Row],[Whether Remake]]="No",0,1)</f>
        <v>0</v>
      </c>
      <c r="E1353" t="s">
        <v>16</v>
      </c>
      <c r="F1353">
        <f>IF(Table13[[#This Row],[Whether Franchise]]="No",0,1)</f>
        <v>0</v>
      </c>
      <c r="G1353" t="s">
        <v>16</v>
      </c>
      <c r="H1353" t="s">
        <v>42</v>
      </c>
      <c r="I1353">
        <f>IF(Table13[[#This Row],[New Actor2]]="No",0,1)</f>
        <v>0</v>
      </c>
      <c r="J1353" t="s">
        <v>16</v>
      </c>
      <c r="K1353">
        <f>IF(Table13[[#This Row],[New Director2]]="No",0,1)</f>
        <v>0</v>
      </c>
      <c r="L1353" t="s">
        <v>16</v>
      </c>
      <c r="M1353">
        <f>IF(Table13[[#This Row],[New Music Director]]="No",0,1)</f>
        <v>0</v>
      </c>
      <c r="N1353" t="s">
        <v>16</v>
      </c>
      <c r="O1353" t="s">
        <v>3298</v>
      </c>
      <c r="P1353" t="s">
        <v>601</v>
      </c>
      <c r="Q1353" t="s">
        <v>74</v>
      </c>
      <c r="R1353">
        <v>325</v>
      </c>
      <c r="S1353" s="2">
        <v>130000000</v>
      </c>
      <c r="T1353" s="2">
        <v>91723750</v>
      </c>
      <c r="U1353" t="str">
        <f t="shared" si="21"/>
        <v>Flop</v>
      </c>
    </row>
    <row r="1354" spans="1:21" x14ac:dyDescent="0.3">
      <c r="A1354" t="s">
        <v>3306</v>
      </c>
      <c r="B1354">
        <f>IF(Table13[[#This Row],[Release Period2]]="Normal",1,0)</f>
        <v>1</v>
      </c>
      <c r="C1354" t="s">
        <v>15</v>
      </c>
      <c r="D1354">
        <f>IF(Table13[[#This Row],[Whether Remake]]="No",0,1)</f>
        <v>0</v>
      </c>
      <c r="E1354" t="s">
        <v>16</v>
      </c>
      <c r="F1354">
        <f>IF(Table13[[#This Row],[Whether Franchise]]="No",0,1)</f>
        <v>0</v>
      </c>
      <c r="G1354" t="s">
        <v>16</v>
      </c>
      <c r="H1354" t="s">
        <v>24</v>
      </c>
      <c r="I1354">
        <f>IF(Table13[[#This Row],[New Actor2]]="No",0,1)</f>
        <v>0</v>
      </c>
      <c r="J1354" t="s">
        <v>16</v>
      </c>
      <c r="K1354">
        <f>IF(Table13[[#This Row],[New Director2]]="No",0,1)</f>
        <v>0</v>
      </c>
      <c r="L1354" t="s">
        <v>16</v>
      </c>
      <c r="M1354">
        <f>IF(Table13[[#This Row],[New Music Director]]="No",0,1)</f>
        <v>1</v>
      </c>
      <c r="N1354" t="s">
        <v>18</v>
      </c>
      <c r="O1354" t="s">
        <v>3298</v>
      </c>
      <c r="P1354" t="s">
        <v>202</v>
      </c>
      <c r="Q1354" t="s">
        <v>203</v>
      </c>
      <c r="R1354">
        <v>500</v>
      </c>
      <c r="S1354" s="2">
        <v>140000000</v>
      </c>
      <c r="T1354" s="2">
        <v>171967500</v>
      </c>
      <c r="U1354" t="str">
        <f t="shared" si="21"/>
        <v>Hit</v>
      </c>
    </row>
    <row r="1355" spans="1:21" x14ac:dyDescent="0.3">
      <c r="A1355" t="s">
        <v>3307</v>
      </c>
      <c r="B1355">
        <f>IF(Table13[[#This Row],[Release Period2]]="Normal",1,0)</f>
        <v>1</v>
      </c>
      <c r="C1355" t="s">
        <v>15</v>
      </c>
      <c r="D1355">
        <f>IF(Table13[[#This Row],[Whether Remake]]="No",0,1)</f>
        <v>0</v>
      </c>
      <c r="E1355" t="s">
        <v>16</v>
      </c>
      <c r="F1355">
        <f>IF(Table13[[#This Row],[Whether Franchise]]="No",0,1)</f>
        <v>0</v>
      </c>
      <c r="G1355" t="s">
        <v>16</v>
      </c>
      <c r="H1355" t="s">
        <v>64</v>
      </c>
      <c r="I1355">
        <f>IF(Table13[[#This Row],[New Actor2]]="No",0,1)</f>
        <v>0</v>
      </c>
      <c r="J1355" t="s">
        <v>16</v>
      </c>
      <c r="K1355">
        <f>IF(Table13[[#This Row],[New Director2]]="No",0,1)</f>
        <v>1</v>
      </c>
      <c r="L1355" t="s">
        <v>18</v>
      </c>
      <c r="M1355">
        <f>IF(Table13[[#This Row],[New Music Director]]="No",0,1)</f>
        <v>0</v>
      </c>
      <c r="N1355" t="s">
        <v>16</v>
      </c>
      <c r="O1355" t="s">
        <v>3298</v>
      </c>
      <c r="P1355" t="s">
        <v>2359</v>
      </c>
      <c r="Q1355" t="s">
        <v>69</v>
      </c>
      <c r="R1355">
        <v>1750</v>
      </c>
      <c r="S1355" s="2">
        <v>490000000</v>
      </c>
      <c r="T1355" s="2">
        <v>536765000</v>
      </c>
      <c r="U1355" t="str">
        <f t="shared" si="21"/>
        <v>Hit</v>
      </c>
    </row>
    <row r="1356" spans="1:21" x14ac:dyDescent="0.3">
      <c r="A1356" t="s">
        <v>3308</v>
      </c>
      <c r="B1356">
        <f>IF(Table13[[#This Row],[Release Period2]]="Normal",1,0)</f>
        <v>0</v>
      </c>
      <c r="C1356" t="s">
        <v>23</v>
      </c>
      <c r="D1356">
        <f>IF(Table13[[#This Row],[Whether Remake]]="No",0,1)</f>
        <v>0</v>
      </c>
      <c r="E1356" t="s">
        <v>16</v>
      </c>
      <c r="F1356">
        <f>IF(Table13[[#This Row],[Whether Franchise]]="No",0,1)</f>
        <v>0</v>
      </c>
      <c r="G1356" t="s">
        <v>16</v>
      </c>
      <c r="H1356" t="s">
        <v>24</v>
      </c>
      <c r="I1356">
        <f>IF(Table13[[#This Row],[New Actor2]]="No",0,1)</f>
        <v>0</v>
      </c>
      <c r="J1356" t="s">
        <v>16</v>
      </c>
      <c r="K1356">
        <f>IF(Table13[[#This Row],[New Director2]]="No",0,1)</f>
        <v>1</v>
      </c>
      <c r="L1356" t="s">
        <v>18</v>
      </c>
      <c r="M1356">
        <f>IF(Table13[[#This Row],[New Music Director]]="No",0,1)</f>
        <v>0</v>
      </c>
      <c r="N1356" t="s">
        <v>16</v>
      </c>
      <c r="O1356" t="s">
        <v>3298</v>
      </c>
      <c r="P1356" t="s">
        <v>2382</v>
      </c>
      <c r="Q1356" t="s">
        <v>69</v>
      </c>
      <c r="R1356">
        <v>1100</v>
      </c>
      <c r="S1356" s="2">
        <v>290000000</v>
      </c>
      <c r="T1356" s="2">
        <v>484600000</v>
      </c>
      <c r="U1356" t="str">
        <f t="shared" si="21"/>
        <v>Hit</v>
      </c>
    </row>
    <row r="1357" spans="1:21" x14ac:dyDescent="0.3">
      <c r="A1357" t="s">
        <v>3309</v>
      </c>
      <c r="B1357">
        <f>IF(Table13[[#This Row],[Release Period2]]="Normal",1,0)</f>
        <v>1</v>
      </c>
      <c r="C1357" t="s">
        <v>15</v>
      </c>
      <c r="D1357">
        <f>IF(Table13[[#This Row],[Whether Remake]]="No",0,1)</f>
        <v>0</v>
      </c>
      <c r="E1357" t="s">
        <v>16</v>
      </c>
      <c r="F1357">
        <f>IF(Table13[[#This Row],[Whether Franchise]]="No",0,1)</f>
        <v>0</v>
      </c>
      <c r="G1357" t="s">
        <v>16</v>
      </c>
      <c r="H1357" t="s">
        <v>55</v>
      </c>
      <c r="I1357">
        <f>IF(Table13[[#This Row],[New Actor2]]="No",0,1)</f>
        <v>0</v>
      </c>
      <c r="J1357" t="s">
        <v>16</v>
      </c>
      <c r="K1357">
        <f>IF(Table13[[#This Row],[New Director2]]="No",0,1)</f>
        <v>0</v>
      </c>
      <c r="L1357" t="s">
        <v>16</v>
      </c>
      <c r="M1357">
        <f>IF(Table13[[#This Row],[New Music Director]]="No",0,1)</f>
        <v>0</v>
      </c>
      <c r="N1357" t="s">
        <v>16</v>
      </c>
      <c r="O1357" t="s">
        <v>3298</v>
      </c>
      <c r="P1357" t="s">
        <v>326</v>
      </c>
      <c r="Q1357" t="s">
        <v>69</v>
      </c>
      <c r="R1357">
        <v>2350</v>
      </c>
      <c r="S1357" s="2">
        <v>580000000</v>
      </c>
      <c r="T1357" s="2">
        <v>995735000</v>
      </c>
      <c r="U1357" t="str">
        <f t="shared" si="21"/>
        <v>Hit</v>
      </c>
    </row>
    <row r="1358" spans="1:21" x14ac:dyDescent="0.3">
      <c r="A1358" t="s">
        <v>3310</v>
      </c>
      <c r="B1358">
        <f>IF(Table13[[#This Row],[Release Period2]]="Normal",1,0)</f>
        <v>1</v>
      </c>
      <c r="C1358" t="s">
        <v>15</v>
      </c>
      <c r="D1358">
        <f>IF(Table13[[#This Row],[Whether Remake]]="No",0,1)</f>
        <v>0</v>
      </c>
      <c r="E1358" t="s">
        <v>16</v>
      </c>
      <c r="F1358">
        <f>IF(Table13[[#This Row],[Whether Franchise]]="No",0,1)</f>
        <v>0</v>
      </c>
      <c r="G1358" t="s">
        <v>16</v>
      </c>
      <c r="H1358" t="s">
        <v>42</v>
      </c>
      <c r="I1358">
        <f>IF(Table13[[#This Row],[New Actor2]]="No",0,1)</f>
        <v>0</v>
      </c>
      <c r="J1358" t="s">
        <v>16</v>
      </c>
      <c r="K1358">
        <f>IF(Table13[[#This Row],[New Director2]]="No",0,1)</f>
        <v>0</v>
      </c>
      <c r="L1358" t="s">
        <v>16</v>
      </c>
      <c r="M1358">
        <f>IF(Table13[[#This Row],[New Music Director]]="No",0,1)</f>
        <v>0</v>
      </c>
      <c r="N1358" t="s">
        <v>16</v>
      </c>
      <c r="O1358" t="s">
        <v>3298</v>
      </c>
      <c r="P1358" t="s">
        <v>331</v>
      </c>
      <c r="Q1358" t="s">
        <v>138</v>
      </c>
      <c r="R1358">
        <v>350</v>
      </c>
      <c r="S1358" s="2">
        <v>120000000</v>
      </c>
      <c r="T1358" s="2">
        <v>255800000</v>
      </c>
      <c r="U1358" t="str">
        <f t="shared" si="21"/>
        <v>Blockbuster</v>
      </c>
    </row>
    <row r="1359" spans="1:21" x14ac:dyDescent="0.3">
      <c r="A1359" t="s">
        <v>3311</v>
      </c>
      <c r="B1359">
        <f>IF(Table13[[#This Row],[Release Period2]]="Normal",1,0)</f>
        <v>1</v>
      </c>
      <c r="C1359" t="s">
        <v>15</v>
      </c>
      <c r="D1359">
        <f>IF(Table13[[#This Row],[Whether Remake]]="No",0,1)</f>
        <v>0</v>
      </c>
      <c r="E1359" t="s">
        <v>16</v>
      </c>
      <c r="F1359">
        <f>IF(Table13[[#This Row],[Whether Franchise]]="No",0,1)</f>
        <v>0</v>
      </c>
      <c r="G1359" t="s">
        <v>16</v>
      </c>
      <c r="H1359" t="s">
        <v>42</v>
      </c>
      <c r="I1359">
        <f>IF(Table13[[#This Row],[New Actor2]]="No",0,1)</f>
        <v>0</v>
      </c>
      <c r="J1359" t="s">
        <v>16</v>
      </c>
      <c r="K1359">
        <f>IF(Table13[[#This Row],[New Director2]]="No",0,1)</f>
        <v>0</v>
      </c>
      <c r="L1359" t="s">
        <v>16</v>
      </c>
      <c r="M1359">
        <f>IF(Table13[[#This Row],[New Music Director]]="No",0,1)</f>
        <v>0</v>
      </c>
      <c r="N1359" t="s">
        <v>16</v>
      </c>
      <c r="O1359" t="s">
        <v>3298</v>
      </c>
      <c r="P1359" t="s">
        <v>334</v>
      </c>
      <c r="Q1359" t="s">
        <v>69</v>
      </c>
      <c r="R1359">
        <v>1900</v>
      </c>
      <c r="S1359" s="2">
        <v>470000000</v>
      </c>
      <c r="T1359" s="2">
        <v>633060000</v>
      </c>
      <c r="U1359" t="str">
        <f t="shared" si="21"/>
        <v>Hit</v>
      </c>
    </row>
    <row r="1360" spans="1:21" x14ac:dyDescent="0.3">
      <c r="A1360" t="s">
        <v>3312</v>
      </c>
      <c r="B1360">
        <f>IF(Table13[[#This Row],[Release Period2]]="Normal",1,0)</f>
        <v>1</v>
      </c>
      <c r="C1360" t="s">
        <v>15</v>
      </c>
      <c r="D1360">
        <f>IF(Table13[[#This Row],[Whether Remake]]="No",0,1)</f>
        <v>0</v>
      </c>
      <c r="E1360" t="s">
        <v>16</v>
      </c>
      <c r="F1360">
        <f>IF(Table13[[#This Row],[Whether Franchise]]="No",0,1)</f>
        <v>0</v>
      </c>
      <c r="G1360" t="s">
        <v>16</v>
      </c>
      <c r="H1360" t="s">
        <v>64</v>
      </c>
      <c r="I1360">
        <f>IF(Table13[[#This Row],[New Actor2]]="No",0,1)</f>
        <v>0</v>
      </c>
      <c r="J1360" t="s">
        <v>16</v>
      </c>
      <c r="K1360">
        <f>IF(Table13[[#This Row],[New Director2]]="No",0,1)</f>
        <v>0</v>
      </c>
      <c r="L1360" t="s">
        <v>16</v>
      </c>
      <c r="M1360">
        <f>IF(Table13[[#This Row],[New Music Director]]="No",0,1)</f>
        <v>0</v>
      </c>
      <c r="N1360" t="s">
        <v>16</v>
      </c>
      <c r="O1360" t="s">
        <v>3298</v>
      </c>
      <c r="P1360" t="s">
        <v>494</v>
      </c>
      <c r="Q1360" t="s">
        <v>138</v>
      </c>
      <c r="R1360">
        <v>775</v>
      </c>
      <c r="S1360" s="2">
        <v>120000000</v>
      </c>
      <c r="T1360" s="2">
        <v>126225000</v>
      </c>
      <c r="U1360" t="str">
        <f t="shared" si="21"/>
        <v>Hit</v>
      </c>
    </row>
    <row r="1361" spans="1:21" x14ac:dyDescent="0.3">
      <c r="A1361" t="s">
        <v>3313</v>
      </c>
      <c r="B1361">
        <f>IF(Table13[[#This Row],[Release Period2]]="Normal",1,0)</f>
        <v>1</v>
      </c>
      <c r="C1361" t="s">
        <v>15</v>
      </c>
      <c r="D1361">
        <f>IF(Table13[[#This Row],[Whether Remake]]="No",0,1)</f>
        <v>0</v>
      </c>
      <c r="E1361" t="s">
        <v>16</v>
      </c>
      <c r="F1361">
        <f>IF(Table13[[#This Row],[Whether Franchise]]="No",0,1)</f>
        <v>0</v>
      </c>
      <c r="G1361" t="s">
        <v>16</v>
      </c>
      <c r="H1361" t="s">
        <v>24</v>
      </c>
      <c r="I1361">
        <f>IF(Table13[[#This Row],[New Actor2]]="No",0,1)</f>
        <v>0</v>
      </c>
      <c r="J1361" t="s">
        <v>16</v>
      </c>
      <c r="K1361">
        <f>IF(Table13[[#This Row],[New Director2]]="No",0,1)</f>
        <v>0</v>
      </c>
      <c r="L1361" t="s">
        <v>16</v>
      </c>
      <c r="M1361">
        <f>IF(Table13[[#This Row],[New Music Director]]="No",0,1)</f>
        <v>0</v>
      </c>
      <c r="N1361" t="s">
        <v>16</v>
      </c>
      <c r="O1361" t="s">
        <v>3298</v>
      </c>
      <c r="P1361" t="s">
        <v>3109</v>
      </c>
      <c r="Q1361" t="s">
        <v>1105</v>
      </c>
      <c r="R1361">
        <v>200</v>
      </c>
      <c r="S1361" s="2">
        <v>80000000</v>
      </c>
      <c r="T1361" s="2">
        <v>495600000</v>
      </c>
      <c r="U1361" t="str">
        <f t="shared" si="21"/>
        <v>Blockbuster</v>
      </c>
    </row>
    <row r="1362" spans="1:21" x14ac:dyDescent="0.3">
      <c r="A1362" t="s">
        <v>3314</v>
      </c>
      <c r="B1362">
        <f>IF(Table13[[#This Row],[Release Period2]]="Normal",1,0)</f>
        <v>0</v>
      </c>
      <c r="C1362" t="s">
        <v>23</v>
      </c>
      <c r="D1362">
        <f>IF(Table13[[#This Row],[Whether Remake]]="No",0,1)</f>
        <v>0</v>
      </c>
      <c r="E1362" t="s">
        <v>16</v>
      </c>
      <c r="F1362">
        <f>IF(Table13[[#This Row],[Whether Franchise]]="No",0,1)</f>
        <v>0</v>
      </c>
      <c r="G1362" t="s">
        <v>16</v>
      </c>
      <c r="H1362" t="s">
        <v>118</v>
      </c>
      <c r="I1362">
        <f>IF(Table13[[#This Row],[New Actor2]]="No",0,1)</f>
        <v>0</v>
      </c>
      <c r="J1362" t="s">
        <v>16</v>
      </c>
      <c r="K1362">
        <f>IF(Table13[[#This Row],[New Director2]]="No",0,1)</f>
        <v>0</v>
      </c>
      <c r="L1362" t="s">
        <v>16</v>
      </c>
      <c r="M1362">
        <f>IF(Table13[[#This Row],[New Music Director]]="No",0,1)</f>
        <v>0</v>
      </c>
      <c r="N1362" t="s">
        <v>16</v>
      </c>
      <c r="O1362" t="s">
        <v>3298</v>
      </c>
      <c r="P1362" t="s">
        <v>1743</v>
      </c>
      <c r="Q1362" t="s">
        <v>36</v>
      </c>
      <c r="R1362">
        <v>2500</v>
      </c>
      <c r="S1362" s="2">
        <v>690000000</v>
      </c>
      <c r="T1362" s="2">
        <v>757000000</v>
      </c>
      <c r="U1362" t="str">
        <f t="shared" si="21"/>
        <v>Hit</v>
      </c>
    </row>
    <row r="1363" spans="1:21" x14ac:dyDescent="0.3">
      <c r="A1363" t="s">
        <v>3315</v>
      </c>
      <c r="B1363">
        <f>IF(Table13[[#This Row],[Release Period2]]="Normal",1,0)</f>
        <v>0</v>
      </c>
      <c r="C1363" t="s">
        <v>23</v>
      </c>
      <c r="D1363">
        <f>IF(Table13[[#This Row],[Whether Remake]]="No",0,1)</f>
        <v>0</v>
      </c>
      <c r="E1363" t="s">
        <v>16</v>
      </c>
      <c r="F1363">
        <f>IF(Table13[[#This Row],[Whether Franchise]]="No",0,1)</f>
        <v>0</v>
      </c>
      <c r="G1363" t="s">
        <v>16</v>
      </c>
      <c r="H1363" t="s">
        <v>24</v>
      </c>
      <c r="I1363">
        <f>IF(Table13[[#This Row],[New Actor2]]="No",0,1)</f>
        <v>0</v>
      </c>
      <c r="J1363" t="s">
        <v>16</v>
      </c>
      <c r="K1363">
        <f>IF(Table13[[#This Row],[New Director2]]="No",0,1)</f>
        <v>0</v>
      </c>
      <c r="L1363" t="s">
        <v>16</v>
      </c>
      <c r="M1363">
        <f>IF(Table13[[#This Row],[New Music Director]]="No",0,1)</f>
        <v>0</v>
      </c>
      <c r="N1363" t="s">
        <v>16</v>
      </c>
      <c r="O1363" t="s">
        <v>3298</v>
      </c>
      <c r="P1363" t="s">
        <v>200</v>
      </c>
      <c r="Q1363" t="s">
        <v>200</v>
      </c>
      <c r="R1363">
        <v>1250</v>
      </c>
      <c r="S1363" s="2">
        <v>400000000</v>
      </c>
      <c r="T1363" s="2">
        <v>715650000</v>
      </c>
      <c r="U1363" t="str">
        <f t="shared" si="21"/>
        <v>Hit</v>
      </c>
    </row>
    <row r="1364" spans="1:21" x14ac:dyDescent="0.3">
      <c r="A1364" t="s">
        <v>3316</v>
      </c>
      <c r="B1364">
        <f>IF(Table13[[#This Row],[Release Period2]]="Normal",1,0)</f>
        <v>0</v>
      </c>
      <c r="C1364" t="s">
        <v>23</v>
      </c>
      <c r="D1364">
        <f>IF(Table13[[#This Row],[Whether Remake]]="No",0,1)</f>
        <v>0</v>
      </c>
      <c r="E1364" t="s">
        <v>16</v>
      </c>
      <c r="F1364">
        <f>IF(Table13[[#This Row],[Whether Franchise]]="No",0,1)</f>
        <v>0</v>
      </c>
      <c r="G1364" t="s">
        <v>16</v>
      </c>
      <c r="H1364" t="s">
        <v>24</v>
      </c>
      <c r="I1364">
        <f>IF(Table13[[#This Row],[New Actor2]]="No",0,1)</f>
        <v>0</v>
      </c>
      <c r="J1364" t="s">
        <v>16</v>
      </c>
      <c r="K1364">
        <f>IF(Table13[[#This Row],[New Director2]]="No",0,1)</f>
        <v>0</v>
      </c>
      <c r="L1364" t="s">
        <v>16</v>
      </c>
      <c r="M1364">
        <f>IF(Table13[[#This Row],[New Music Director]]="No",0,1)</f>
        <v>0</v>
      </c>
      <c r="N1364" t="s">
        <v>16</v>
      </c>
      <c r="O1364" t="s">
        <v>3298</v>
      </c>
      <c r="P1364" t="s">
        <v>200</v>
      </c>
      <c r="Q1364" t="s">
        <v>200</v>
      </c>
      <c r="R1364">
        <v>1250</v>
      </c>
      <c r="S1364" s="2">
        <v>480000000</v>
      </c>
      <c r="T1364" s="2">
        <v>791667500</v>
      </c>
      <c r="U1364" t="str">
        <f t="shared" si="21"/>
        <v>Hit</v>
      </c>
    </row>
    <row r="1365" spans="1:21" x14ac:dyDescent="0.3">
      <c r="A1365" t="s">
        <v>3317</v>
      </c>
      <c r="B1365">
        <f>IF(Table13[[#This Row],[Release Period2]]="Normal",1,0)</f>
        <v>0</v>
      </c>
      <c r="C1365" t="s">
        <v>23</v>
      </c>
      <c r="D1365">
        <f>IF(Table13[[#This Row],[Whether Remake]]="No",0,1)</f>
        <v>0</v>
      </c>
      <c r="E1365" t="s">
        <v>16</v>
      </c>
      <c r="F1365">
        <f>IF(Table13[[#This Row],[Whether Franchise]]="No",0,1)</f>
        <v>0</v>
      </c>
      <c r="G1365" t="s">
        <v>16</v>
      </c>
      <c r="H1365" t="s">
        <v>24</v>
      </c>
      <c r="I1365">
        <f>IF(Table13[[#This Row],[New Actor2]]="No",0,1)</f>
        <v>0</v>
      </c>
      <c r="J1365" t="s">
        <v>16</v>
      </c>
      <c r="K1365">
        <f>IF(Table13[[#This Row],[New Director2]]="No",0,1)</f>
        <v>0</v>
      </c>
      <c r="L1365" t="s">
        <v>16</v>
      </c>
      <c r="M1365">
        <f>IF(Table13[[#This Row],[New Music Director]]="No",0,1)</f>
        <v>0</v>
      </c>
      <c r="N1365" t="s">
        <v>16</v>
      </c>
      <c r="O1365" t="s">
        <v>3298</v>
      </c>
      <c r="P1365" t="s">
        <v>200</v>
      </c>
      <c r="Q1365" t="s">
        <v>200</v>
      </c>
      <c r="R1365">
        <v>2100</v>
      </c>
      <c r="S1365" s="2">
        <v>610000000</v>
      </c>
      <c r="T1365" s="2">
        <v>405012500</v>
      </c>
      <c r="U1365" t="str">
        <f t="shared" si="21"/>
        <v>Flop</v>
      </c>
    </row>
    <row r="1366" spans="1:21" x14ac:dyDescent="0.3">
      <c r="A1366" t="s">
        <v>3318</v>
      </c>
      <c r="B1366">
        <f>IF(Table13[[#This Row],[Release Period2]]="Normal",1,0)</f>
        <v>0</v>
      </c>
      <c r="C1366" t="s">
        <v>23</v>
      </c>
      <c r="D1366">
        <f>IF(Table13[[#This Row],[Whether Remake]]="No",0,1)</f>
        <v>0</v>
      </c>
      <c r="E1366" t="s">
        <v>16</v>
      </c>
      <c r="F1366">
        <f>IF(Table13[[#This Row],[Whether Franchise]]="No",0,1)</f>
        <v>0</v>
      </c>
      <c r="G1366" t="s">
        <v>16</v>
      </c>
      <c r="H1366" t="s">
        <v>38</v>
      </c>
      <c r="I1366">
        <f>IF(Table13[[#This Row],[New Actor2]]="No",0,1)</f>
        <v>0</v>
      </c>
      <c r="J1366" t="s">
        <v>16</v>
      </c>
      <c r="K1366">
        <f>IF(Table13[[#This Row],[New Director2]]="No",0,1)</f>
        <v>1</v>
      </c>
      <c r="L1366" t="s">
        <v>18</v>
      </c>
      <c r="M1366">
        <f>IF(Table13[[#This Row],[New Music Director]]="No",0,1)</f>
        <v>0</v>
      </c>
      <c r="N1366" t="s">
        <v>16</v>
      </c>
      <c r="O1366" t="s">
        <v>3319</v>
      </c>
      <c r="P1366" t="s">
        <v>3320</v>
      </c>
      <c r="Q1366" t="s">
        <v>588</v>
      </c>
      <c r="R1366">
        <v>10</v>
      </c>
      <c r="S1366" s="2">
        <v>2500000</v>
      </c>
      <c r="T1366" s="2">
        <v>1100000</v>
      </c>
      <c r="U1366" t="str">
        <f t="shared" si="21"/>
        <v>Flop</v>
      </c>
    </row>
    <row r="1367" spans="1:21" x14ac:dyDescent="0.3">
      <c r="A1367" t="s">
        <v>3321</v>
      </c>
      <c r="B1367">
        <f>IF(Table13[[#This Row],[Release Period2]]="Normal",1,0)</f>
        <v>1</v>
      </c>
      <c r="C1367" t="s">
        <v>15</v>
      </c>
      <c r="D1367">
        <f>IF(Table13[[#This Row],[Whether Remake]]="No",0,1)</f>
        <v>0</v>
      </c>
      <c r="E1367" t="s">
        <v>16</v>
      </c>
      <c r="F1367">
        <f>IF(Table13[[#This Row],[Whether Franchise]]="No",0,1)</f>
        <v>0</v>
      </c>
      <c r="G1367" t="s">
        <v>16</v>
      </c>
      <c r="H1367" t="s">
        <v>64</v>
      </c>
      <c r="I1367">
        <f>IF(Table13[[#This Row],[New Actor2]]="No",0,1)</f>
        <v>0</v>
      </c>
      <c r="J1367" t="s">
        <v>16</v>
      </c>
      <c r="K1367">
        <f>IF(Table13[[#This Row],[New Director2]]="No",0,1)</f>
        <v>1</v>
      </c>
      <c r="L1367" t="s">
        <v>18</v>
      </c>
      <c r="M1367">
        <f>IF(Table13[[#This Row],[New Music Director]]="No",0,1)</f>
        <v>0</v>
      </c>
      <c r="N1367" t="s">
        <v>16</v>
      </c>
      <c r="O1367" t="s">
        <v>3319</v>
      </c>
      <c r="P1367" t="s">
        <v>3322</v>
      </c>
      <c r="Q1367" t="s">
        <v>1082</v>
      </c>
      <c r="R1367">
        <v>20</v>
      </c>
      <c r="S1367" s="2">
        <v>15000000</v>
      </c>
      <c r="T1367" s="2">
        <v>340000</v>
      </c>
      <c r="U1367" t="str">
        <f t="shared" si="21"/>
        <v>Flop</v>
      </c>
    </row>
    <row r="1368" spans="1:21" x14ac:dyDescent="0.3">
      <c r="A1368" t="s">
        <v>3323</v>
      </c>
      <c r="B1368">
        <f>IF(Table13[[#This Row],[Release Period2]]="Normal",1,0)</f>
        <v>1</v>
      </c>
      <c r="C1368" t="s">
        <v>15</v>
      </c>
      <c r="D1368">
        <f>IF(Table13[[#This Row],[Whether Remake]]="No",0,1)</f>
        <v>0</v>
      </c>
      <c r="E1368" t="s">
        <v>16</v>
      </c>
      <c r="F1368">
        <f>IF(Table13[[#This Row],[Whether Franchise]]="No",0,1)</f>
        <v>0</v>
      </c>
      <c r="G1368" t="s">
        <v>16</v>
      </c>
      <c r="H1368" t="s">
        <v>64</v>
      </c>
      <c r="I1368">
        <f>IF(Table13[[#This Row],[New Actor2]]="No",0,1)</f>
        <v>0</v>
      </c>
      <c r="J1368" t="s">
        <v>16</v>
      </c>
      <c r="K1368">
        <f>IF(Table13[[#This Row],[New Director2]]="No",0,1)</f>
        <v>0</v>
      </c>
      <c r="L1368" t="s">
        <v>16</v>
      </c>
      <c r="M1368">
        <f>IF(Table13[[#This Row],[New Music Director]]="No",0,1)</f>
        <v>0</v>
      </c>
      <c r="N1368" t="s">
        <v>16</v>
      </c>
      <c r="O1368" t="s">
        <v>3324</v>
      </c>
      <c r="P1368" t="s">
        <v>2836</v>
      </c>
      <c r="Q1368" t="s">
        <v>222</v>
      </c>
      <c r="R1368">
        <v>1350</v>
      </c>
      <c r="S1368" s="2">
        <v>390000000</v>
      </c>
      <c r="T1368" s="2">
        <v>1574175000</v>
      </c>
      <c r="U1368" t="str">
        <f t="shared" si="21"/>
        <v>Blockbuster</v>
      </c>
    </row>
    <row r="1369" spans="1:21" x14ac:dyDescent="0.3">
      <c r="A1369" t="s">
        <v>3325</v>
      </c>
      <c r="B1369">
        <f>IF(Table13[[#This Row],[Release Period2]]="Normal",1,0)</f>
        <v>1</v>
      </c>
      <c r="C1369" t="s">
        <v>15</v>
      </c>
      <c r="D1369">
        <f>IF(Table13[[#This Row],[Whether Remake]]="No",0,1)</f>
        <v>0</v>
      </c>
      <c r="E1369" t="s">
        <v>16</v>
      </c>
      <c r="F1369">
        <f>IF(Table13[[#This Row],[Whether Franchise]]="No",0,1)</f>
        <v>0</v>
      </c>
      <c r="G1369" t="s">
        <v>16</v>
      </c>
      <c r="H1369" t="s">
        <v>24</v>
      </c>
      <c r="I1369">
        <f>IF(Table13[[#This Row],[New Actor2]]="No",0,1)</f>
        <v>0</v>
      </c>
      <c r="J1369" t="s">
        <v>16</v>
      </c>
      <c r="K1369">
        <f>IF(Table13[[#This Row],[New Director2]]="No",0,1)</f>
        <v>0</v>
      </c>
      <c r="L1369" t="s">
        <v>16</v>
      </c>
      <c r="M1369">
        <f>IF(Table13[[#This Row],[New Music Director]]="No",0,1)</f>
        <v>0</v>
      </c>
      <c r="N1369" t="s">
        <v>16</v>
      </c>
      <c r="O1369" t="s">
        <v>3324</v>
      </c>
      <c r="P1369" t="s">
        <v>2145</v>
      </c>
      <c r="Q1369" t="s">
        <v>430</v>
      </c>
      <c r="R1369">
        <v>350</v>
      </c>
      <c r="S1369" s="2">
        <v>140000000</v>
      </c>
      <c r="T1369" s="2">
        <v>324535000</v>
      </c>
      <c r="U1369" t="str">
        <f t="shared" si="21"/>
        <v>Blockbuster</v>
      </c>
    </row>
    <row r="1370" spans="1:21" x14ac:dyDescent="0.3">
      <c r="A1370" t="s">
        <v>3326</v>
      </c>
      <c r="B1370">
        <f>IF(Table13[[#This Row],[Release Period2]]="Normal",1,0)</f>
        <v>0</v>
      </c>
      <c r="C1370" t="s">
        <v>23</v>
      </c>
      <c r="D1370">
        <f>IF(Table13[[#This Row],[Whether Remake]]="No",0,1)</f>
        <v>0</v>
      </c>
      <c r="E1370" t="s">
        <v>16</v>
      </c>
      <c r="F1370">
        <f>IF(Table13[[#This Row],[Whether Franchise]]="No",0,1)</f>
        <v>0</v>
      </c>
      <c r="G1370" t="s">
        <v>16</v>
      </c>
      <c r="H1370" t="s">
        <v>55</v>
      </c>
      <c r="I1370">
        <f>IF(Table13[[#This Row],[New Actor2]]="No",0,1)</f>
        <v>0</v>
      </c>
      <c r="J1370" t="s">
        <v>16</v>
      </c>
      <c r="K1370">
        <f>IF(Table13[[#This Row],[New Director2]]="No",0,1)</f>
        <v>0</v>
      </c>
      <c r="L1370" t="s">
        <v>16</v>
      </c>
      <c r="M1370">
        <f>IF(Table13[[#This Row],[New Music Director]]="No",0,1)</f>
        <v>0</v>
      </c>
      <c r="N1370" t="s">
        <v>16</v>
      </c>
      <c r="O1370" t="s">
        <v>3324</v>
      </c>
      <c r="P1370" t="s">
        <v>297</v>
      </c>
      <c r="Q1370" t="s">
        <v>133</v>
      </c>
      <c r="R1370">
        <v>2900</v>
      </c>
      <c r="S1370" s="2">
        <v>1300000000</v>
      </c>
      <c r="T1370" s="2">
        <v>2073862500</v>
      </c>
      <c r="U1370" t="str">
        <f t="shared" si="21"/>
        <v>Hit</v>
      </c>
    </row>
    <row r="1371" spans="1:21" x14ac:dyDescent="0.3">
      <c r="A1371" t="s">
        <v>3327</v>
      </c>
      <c r="B1371">
        <f>IF(Table13[[#This Row],[Release Period2]]="Normal",1,0)</f>
        <v>0</v>
      </c>
      <c r="C1371" t="s">
        <v>23</v>
      </c>
      <c r="D1371">
        <f>IF(Table13[[#This Row],[Whether Remake]]="No",0,1)</f>
        <v>0</v>
      </c>
      <c r="E1371" t="s">
        <v>16</v>
      </c>
      <c r="F1371">
        <f>IF(Table13[[#This Row],[Whether Franchise]]="No",0,1)</f>
        <v>0</v>
      </c>
      <c r="G1371" t="s">
        <v>16</v>
      </c>
      <c r="H1371" t="s">
        <v>301</v>
      </c>
      <c r="I1371">
        <f>IF(Table13[[#This Row],[New Actor2]]="No",0,1)</f>
        <v>0</v>
      </c>
      <c r="J1371" t="s">
        <v>16</v>
      </c>
      <c r="K1371">
        <f>IF(Table13[[#This Row],[New Director2]]="No",0,1)</f>
        <v>0</v>
      </c>
      <c r="L1371" t="s">
        <v>16</v>
      </c>
      <c r="M1371">
        <f>IF(Table13[[#This Row],[New Music Director]]="No",0,1)</f>
        <v>0</v>
      </c>
      <c r="N1371" t="s">
        <v>16</v>
      </c>
      <c r="O1371" t="s">
        <v>3324</v>
      </c>
      <c r="P1371" t="s">
        <v>412</v>
      </c>
      <c r="Q1371" t="s">
        <v>133</v>
      </c>
      <c r="R1371">
        <v>1200</v>
      </c>
      <c r="S1371" s="2">
        <v>400000000</v>
      </c>
      <c r="T1371" s="2">
        <v>1498725000</v>
      </c>
      <c r="U1371" t="str">
        <f t="shared" si="21"/>
        <v>Blockbuster</v>
      </c>
    </row>
    <row r="1372" spans="1:21" x14ac:dyDescent="0.3">
      <c r="A1372" t="s">
        <v>3328</v>
      </c>
      <c r="B1372">
        <f>IF(Table13[[#This Row],[Release Period2]]="Normal",1,0)</f>
        <v>0</v>
      </c>
      <c r="C1372" t="s">
        <v>23</v>
      </c>
      <c r="D1372">
        <f>IF(Table13[[#This Row],[Whether Remake]]="No",0,1)</f>
        <v>0</v>
      </c>
      <c r="E1372" t="s">
        <v>16</v>
      </c>
      <c r="F1372">
        <f>IF(Table13[[#This Row],[Whether Franchise]]="No",0,1)</f>
        <v>0</v>
      </c>
      <c r="G1372" t="s">
        <v>16</v>
      </c>
      <c r="H1372" t="s">
        <v>301</v>
      </c>
      <c r="I1372">
        <f>IF(Table13[[#This Row],[New Actor2]]="No",0,1)</f>
        <v>0</v>
      </c>
      <c r="J1372" t="s">
        <v>16</v>
      </c>
      <c r="K1372">
        <f>IF(Table13[[#This Row],[New Director2]]="No",0,1)</f>
        <v>0</v>
      </c>
      <c r="L1372" t="s">
        <v>16</v>
      </c>
      <c r="M1372">
        <f>IF(Table13[[#This Row],[New Music Director]]="No",0,1)</f>
        <v>0</v>
      </c>
      <c r="N1372" t="s">
        <v>16</v>
      </c>
      <c r="O1372" t="s">
        <v>3324</v>
      </c>
      <c r="P1372" t="s">
        <v>412</v>
      </c>
      <c r="Q1372" t="s">
        <v>133</v>
      </c>
      <c r="R1372">
        <v>3850</v>
      </c>
      <c r="S1372" s="2">
        <v>1500000000</v>
      </c>
      <c r="T1372" s="2">
        <v>3427610000</v>
      </c>
      <c r="U1372" t="str">
        <f t="shared" si="21"/>
        <v>Blockbuster</v>
      </c>
    </row>
    <row r="1373" spans="1:21" x14ac:dyDescent="0.3">
      <c r="A1373" t="s">
        <v>3329</v>
      </c>
      <c r="B1373">
        <f>IF(Table13[[#This Row],[Release Period2]]="Normal",1,0)</f>
        <v>0</v>
      </c>
      <c r="C1373" t="s">
        <v>23</v>
      </c>
      <c r="D1373">
        <f>IF(Table13[[#This Row],[Whether Remake]]="No",0,1)</f>
        <v>0</v>
      </c>
      <c r="E1373" t="s">
        <v>16</v>
      </c>
      <c r="F1373">
        <f>IF(Table13[[#This Row],[Whether Franchise]]="No",0,1)</f>
        <v>1</v>
      </c>
      <c r="G1373" t="s">
        <v>18</v>
      </c>
      <c r="H1373" t="s">
        <v>55</v>
      </c>
      <c r="I1373">
        <f>IF(Table13[[#This Row],[New Actor2]]="No",0,1)</f>
        <v>0</v>
      </c>
      <c r="J1373" t="s">
        <v>16</v>
      </c>
      <c r="K1373">
        <f>IF(Table13[[#This Row],[New Director2]]="No",0,1)</f>
        <v>0</v>
      </c>
      <c r="L1373" t="s">
        <v>16</v>
      </c>
      <c r="M1373">
        <f>IF(Table13[[#This Row],[New Music Director]]="No",0,1)</f>
        <v>0</v>
      </c>
      <c r="N1373" t="s">
        <v>16</v>
      </c>
      <c r="O1373" t="s">
        <v>3324</v>
      </c>
      <c r="P1373" t="s">
        <v>1253</v>
      </c>
      <c r="Q1373" t="s">
        <v>60</v>
      </c>
      <c r="R1373">
        <v>850</v>
      </c>
      <c r="S1373" s="2">
        <v>380000000</v>
      </c>
      <c r="T1373" s="2">
        <v>1063440000</v>
      </c>
      <c r="U1373" t="str">
        <f t="shared" si="21"/>
        <v>Blockbuster</v>
      </c>
    </row>
    <row r="1374" spans="1:21" x14ac:dyDescent="0.3">
      <c r="A1374" t="s">
        <v>3330</v>
      </c>
      <c r="B1374">
        <f>IF(Table13[[#This Row],[Release Period2]]="Normal",1,0)</f>
        <v>0</v>
      </c>
      <c r="C1374" t="s">
        <v>23</v>
      </c>
      <c r="D1374">
        <f>IF(Table13[[#This Row],[Whether Remake]]="No",0,1)</f>
        <v>0</v>
      </c>
      <c r="E1374" t="s">
        <v>16</v>
      </c>
      <c r="F1374">
        <f>IF(Table13[[#This Row],[Whether Franchise]]="No",0,1)</f>
        <v>1</v>
      </c>
      <c r="G1374" t="s">
        <v>18</v>
      </c>
      <c r="H1374" t="s">
        <v>55</v>
      </c>
      <c r="I1374">
        <f>IF(Table13[[#This Row],[New Actor2]]="No",0,1)</f>
        <v>0</v>
      </c>
      <c r="J1374" t="s">
        <v>16</v>
      </c>
      <c r="K1374">
        <f>IF(Table13[[#This Row],[New Director2]]="No",0,1)</f>
        <v>0</v>
      </c>
      <c r="L1374" t="s">
        <v>16</v>
      </c>
      <c r="M1374">
        <f>IF(Table13[[#This Row],[New Music Director]]="No",0,1)</f>
        <v>0</v>
      </c>
      <c r="N1374" t="s">
        <v>16</v>
      </c>
      <c r="O1374" t="s">
        <v>3324</v>
      </c>
      <c r="P1374" t="s">
        <v>1253</v>
      </c>
      <c r="Q1374" t="s">
        <v>60</v>
      </c>
      <c r="R1374">
        <v>2850</v>
      </c>
      <c r="S1374" s="2">
        <v>760000000</v>
      </c>
      <c r="T1374" s="2">
        <v>2028100000</v>
      </c>
      <c r="U1374" t="str">
        <f t="shared" si="21"/>
        <v>Blockbuster</v>
      </c>
    </row>
    <row r="1375" spans="1:21" x14ac:dyDescent="0.3">
      <c r="A1375" t="s">
        <v>3331</v>
      </c>
      <c r="B1375">
        <f>IF(Table13[[#This Row],[Release Period2]]="Normal",1,0)</f>
        <v>0</v>
      </c>
      <c r="C1375" t="s">
        <v>23</v>
      </c>
      <c r="D1375">
        <f>IF(Table13[[#This Row],[Whether Remake]]="No",0,1)</f>
        <v>0</v>
      </c>
      <c r="E1375" t="s">
        <v>16</v>
      </c>
      <c r="F1375">
        <f>IF(Table13[[#This Row],[Whether Franchise]]="No",0,1)</f>
        <v>0</v>
      </c>
      <c r="G1375" t="s">
        <v>16</v>
      </c>
      <c r="H1375" t="s">
        <v>118</v>
      </c>
      <c r="I1375">
        <f>IF(Table13[[#This Row],[New Actor2]]="No",0,1)</f>
        <v>0</v>
      </c>
      <c r="J1375" t="s">
        <v>16</v>
      </c>
      <c r="K1375">
        <f>IF(Table13[[#This Row],[New Director2]]="No",0,1)</f>
        <v>0</v>
      </c>
      <c r="L1375" t="s">
        <v>16</v>
      </c>
      <c r="M1375">
        <f>IF(Table13[[#This Row],[New Music Director]]="No",0,1)</f>
        <v>0</v>
      </c>
      <c r="N1375" t="s">
        <v>16</v>
      </c>
      <c r="O1375" t="s">
        <v>3324</v>
      </c>
      <c r="P1375" t="s">
        <v>124</v>
      </c>
      <c r="Q1375" t="s">
        <v>69</v>
      </c>
      <c r="R1375">
        <v>3200</v>
      </c>
      <c r="S1375" s="2">
        <v>1190000000</v>
      </c>
      <c r="T1375" s="2">
        <v>1477580000</v>
      </c>
      <c r="U1375" t="str">
        <f t="shared" si="21"/>
        <v>Hit</v>
      </c>
    </row>
    <row r="1376" spans="1:21" x14ac:dyDescent="0.3">
      <c r="A1376" t="s">
        <v>3332</v>
      </c>
      <c r="B1376">
        <f>IF(Table13[[#This Row],[Release Period2]]="Normal",1,0)</f>
        <v>1</v>
      </c>
      <c r="C1376" t="s">
        <v>15</v>
      </c>
      <c r="D1376">
        <f>IF(Table13[[#This Row],[Whether Remake]]="No",0,1)</f>
        <v>0</v>
      </c>
      <c r="E1376" t="s">
        <v>16</v>
      </c>
      <c r="F1376">
        <f>IF(Table13[[#This Row],[Whether Franchise]]="No",0,1)</f>
        <v>0</v>
      </c>
      <c r="G1376" t="s">
        <v>16</v>
      </c>
      <c r="H1376" t="s">
        <v>24</v>
      </c>
      <c r="I1376">
        <f>IF(Table13[[#This Row],[New Actor2]]="No",0,1)</f>
        <v>0</v>
      </c>
      <c r="J1376" t="s">
        <v>16</v>
      </c>
      <c r="K1376">
        <f>IF(Table13[[#This Row],[New Director2]]="No",0,1)</f>
        <v>0</v>
      </c>
      <c r="L1376" t="s">
        <v>16</v>
      </c>
      <c r="M1376">
        <f>IF(Table13[[#This Row],[New Music Director]]="No",0,1)</f>
        <v>0</v>
      </c>
      <c r="N1376" t="s">
        <v>16</v>
      </c>
      <c r="O1376" t="s">
        <v>3324</v>
      </c>
      <c r="P1376" t="s">
        <v>2790</v>
      </c>
      <c r="Q1376" t="s">
        <v>60</v>
      </c>
      <c r="R1376">
        <v>800</v>
      </c>
      <c r="S1376" s="2">
        <v>480000000</v>
      </c>
      <c r="T1376" s="2">
        <v>1119240000</v>
      </c>
      <c r="U1376" t="str">
        <f t="shared" si="21"/>
        <v>Blockbuster</v>
      </c>
    </row>
    <row r="1377" spans="1:21" x14ac:dyDescent="0.3">
      <c r="A1377" t="s">
        <v>3333</v>
      </c>
      <c r="B1377">
        <f>IF(Table13[[#This Row],[Release Period2]]="Normal",1,0)</f>
        <v>0</v>
      </c>
      <c r="C1377" t="s">
        <v>23</v>
      </c>
      <c r="D1377">
        <f>IF(Table13[[#This Row],[Whether Remake]]="No",0,1)</f>
        <v>0</v>
      </c>
      <c r="E1377" t="s">
        <v>16</v>
      </c>
      <c r="F1377">
        <f>IF(Table13[[#This Row],[Whether Franchise]]="No",0,1)</f>
        <v>0</v>
      </c>
      <c r="G1377" t="s">
        <v>16</v>
      </c>
      <c r="H1377" t="s">
        <v>24</v>
      </c>
      <c r="I1377">
        <f>IF(Table13[[#This Row],[New Actor2]]="No",0,1)</f>
        <v>0</v>
      </c>
      <c r="J1377" t="s">
        <v>16</v>
      </c>
      <c r="K1377">
        <f>IF(Table13[[#This Row],[New Director2]]="No",0,1)</f>
        <v>0</v>
      </c>
      <c r="L1377" t="s">
        <v>16</v>
      </c>
      <c r="M1377">
        <f>IF(Table13[[#This Row],[New Music Director]]="No",0,1)</f>
        <v>0</v>
      </c>
      <c r="N1377" t="s">
        <v>16</v>
      </c>
      <c r="O1377" t="s">
        <v>3324</v>
      </c>
      <c r="P1377" t="s">
        <v>2790</v>
      </c>
      <c r="Q1377" t="s">
        <v>60</v>
      </c>
      <c r="R1377">
        <v>1650</v>
      </c>
      <c r="S1377" s="2">
        <v>850000000</v>
      </c>
      <c r="T1377" s="2">
        <v>1931450000</v>
      </c>
      <c r="U1377" t="str">
        <f t="shared" si="21"/>
        <v>Blockbuster</v>
      </c>
    </row>
    <row r="1378" spans="1:21" x14ac:dyDescent="0.3">
      <c r="A1378" t="s">
        <v>3334</v>
      </c>
      <c r="B1378">
        <f>IF(Table13[[#This Row],[Release Period2]]="Normal",1,0)</f>
        <v>0</v>
      </c>
      <c r="C1378" t="s">
        <v>23</v>
      </c>
      <c r="D1378">
        <f>IF(Table13[[#This Row],[Whether Remake]]="No",0,1)</f>
        <v>0</v>
      </c>
      <c r="E1378" t="s">
        <v>16</v>
      </c>
      <c r="F1378">
        <f>IF(Table13[[#This Row],[Whether Franchise]]="No",0,1)</f>
        <v>0</v>
      </c>
      <c r="G1378" t="s">
        <v>16</v>
      </c>
      <c r="H1378" t="s">
        <v>29</v>
      </c>
      <c r="I1378">
        <f>IF(Table13[[#This Row],[New Actor2]]="No",0,1)</f>
        <v>0</v>
      </c>
      <c r="J1378" t="s">
        <v>16</v>
      </c>
      <c r="K1378">
        <f>IF(Table13[[#This Row],[New Director2]]="No",0,1)</f>
        <v>0</v>
      </c>
      <c r="L1378" t="s">
        <v>16</v>
      </c>
      <c r="M1378">
        <f>IF(Table13[[#This Row],[New Music Director]]="No",0,1)</f>
        <v>0</v>
      </c>
      <c r="N1378" t="s">
        <v>16</v>
      </c>
      <c r="O1378" t="s">
        <v>3324</v>
      </c>
      <c r="P1378" t="s">
        <v>2839</v>
      </c>
      <c r="Q1378" t="s">
        <v>133</v>
      </c>
      <c r="R1378">
        <v>3450</v>
      </c>
      <c r="S1378" s="2">
        <v>1200000000</v>
      </c>
      <c r="T1378" s="2">
        <v>1849330000</v>
      </c>
      <c r="U1378" t="str">
        <f t="shared" si="21"/>
        <v>Hit</v>
      </c>
    </row>
    <row r="1379" spans="1:21" x14ac:dyDescent="0.3">
      <c r="A1379" t="s">
        <v>3335</v>
      </c>
      <c r="B1379">
        <f>IF(Table13[[#This Row],[Release Period2]]="Normal",1,0)</f>
        <v>0</v>
      </c>
      <c r="C1379" t="s">
        <v>23</v>
      </c>
      <c r="D1379">
        <f>IF(Table13[[#This Row],[Whether Remake]]="No",0,1)</f>
        <v>0</v>
      </c>
      <c r="E1379" t="s">
        <v>16</v>
      </c>
      <c r="F1379">
        <f>IF(Table13[[#This Row],[Whether Franchise]]="No",0,1)</f>
        <v>0</v>
      </c>
      <c r="G1379" t="s">
        <v>16</v>
      </c>
      <c r="H1379" t="s">
        <v>55</v>
      </c>
      <c r="I1379">
        <f>IF(Table13[[#This Row],[New Actor2]]="No",0,1)</f>
        <v>0</v>
      </c>
      <c r="J1379" t="s">
        <v>16</v>
      </c>
      <c r="K1379">
        <f>IF(Table13[[#This Row],[New Director2]]="No",0,1)</f>
        <v>0</v>
      </c>
      <c r="L1379" t="s">
        <v>16</v>
      </c>
      <c r="M1379">
        <f>IF(Table13[[#This Row],[New Music Director]]="No",0,1)</f>
        <v>0</v>
      </c>
      <c r="N1379" t="s">
        <v>16</v>
      </c>
      <c r="O1379" t="s">
        <v>3324</v>
      </c>
      <c r="P1379" t="s">
        <v>2228</v>
      </c>
      <c r="Q1379" t="s">
        <v>79</v>
      </c>
      <c r="R1379">
        <v>3400</v>
      </c>
      <c r="S1379" s="2">
        <v>1270000000</v>
      </c>
      <c r="T1379" s="2">
        <v>2725200000</v>
      </c>
      <c r="U1379" t="str">
        <f t="shared" si="21"/>
        <v>Blockbuster</v>
      </c>
    </row>
    <row r="1380" spans="1:21" x14ac:dyDescent="0.3">
      <c r="A1380" t="s">
        <v>3336</v>
      </c>
      <c r="B1380">
        <f>IF(Table13[[#This Row],[Release Period2]]="Normal",1,0)</f>
        <v>0</v>
      </c>
      <c r="C1380" t="s">
        <v>23</v>
      </c>
      <c r="D1380">
        <f>IF(Table13[[#This Row],[Whether Remake]]="No",0,1)</f>
        <v>0</v>
      </c>
      <c r="E1380" t="s">
        <v>16</v>
      </c>
      <c r="F1380">
        <f>IF(Table13[[#This Row],[Whether Franchise]]="No",0,1)</f>
        <v>0</v>
      </c>
      <c r="G1380" t="s">
        <v>16</v>
      </c>
      <c r="H1380" t="s">
        <v>301</v>
      </c>
      <c r="I1380">
        <f>IF(Table13[[#This Row],[New Actor2]]="No",0,1)</f>
        <v>0</v>
      </c>
      <c r="J1380" t="s">
        <v>16</v>
      </c>
      <c r="K1380">
        <f>IF(Table13[[#This Row],[New Director2]]="No",0,1)</f>
        <v>0</v>
      </c>
      <c r="L1380" t="s">
        <v>16</v>
      </c>
      <c r="M1380">
        <f>IF(Table13[[#This Row],[New Music Director]]="No",0,1)</f>
        <v>1</v>
      </c>
      <c r="N1380" t="s">
        <v>18</v>
      </c>
      <c r="O1380" t="s">
        <v>3324</v>
      </c>
      <c r="P1380" t="s">
        <v>336</v>
      </c>
      <c r="Q1380" t="s">
        <v>346</v>
      </c>
      <c r="R1380">
        <v>3600</v>
      </c>
      <c r="S1380" s="2">
        <v>1150000000</v>
      </c>
      <c r="T1380" s="2">
        <v>3959242500</v>
      </c>
      <c r="U1380" t="str">
        <f t="shared" si="21"/>
        <v>Blockbuster</v>
      </c>
    </row>
    <row r="1381" spans="1:21" x14ac:dyDescent="0.3">
      <c r="A1381" t="s">
        <v>3337</v>
      </c>
      <c r="B1381">
        <f>IF(Table13[[#This Row],[Release Period2]]="Normal",1,0)</f>
        <v>1</v>
      </c>
      <c r="C1381" t="s">
        <v>15</v>
      </c>
      <c r="D1381">
        <f>IF(Table13[[#This Row],[Whether Remake]]="No",0,1)</f>
        <v>0</v>
      </c>
      <c r="E1381" t="s">
        <v>16</v>
      </c>
      <c r="F1381">
        <f>IF(Table13[[#This Row],[Whether Franchise]]="No",0,1)</f>
        <v>0</v>
      </c>
      <c r="G1381" t="s">
        <v>16</v>
      </c>
      <c r="H1381" t="s">
        <v>301</v>
      </c>
      <c r="I1381">
        <f>IF(Table13[[#This Row],[New Actor2]]="No",0,1)</f>
        <v>0</v>
      </c>
      <c r="J1381" t="s">
        <v>16</v>
      </c>
      <c r="K1381">
        <f>IF(Table13[[#This Row],[New Director2]]="No",0,1)</f>
        <v>0</v>
      </c>
      <c r="L1381" t="s">
        <v>16</v>
      </c>
      <c r="M1381">
        <f>IF(Table13[[#This Row],[New Music Director]]="No",0,1)</f>
        <v>0</v>
      </c>
      <c r="N1381" t="s">
        <v>16</v>
      </c>
      <c r="O1381" t="s">
        <v>3324</v>
      </c>
      <c r="P1381" t="s">
        <v>336</v>
      </c>
      <c r="Q1381" t="s">
        <v>69</v>
      </c>
      <c r="R1381">
        <v>3150</v>
      </c>
      <c r="S1381" s="2">
        <v>1650000000</v>
      </c>
      <c r="T1381" s="2">
        <v>3722315000</v>
      </c>
      <c r="U1381" t="str">
        <f t="shared" si="21"/>
        <v>Blockbuster</v>
      </c>
    </row>
    <row r="1382" spans="1:21" x14ac:dyDescent="0.3">
      <c r="A1382" t="s">
        <v>3338</v>
      </c>
      <c r="B1382">
        <f>IF(Table13[[#This Row],[Release Period2]]="Normal",1,0)</f>
        <v>1</v>
      </c>
      <c r="C1382" t="s">
        <v>15</v>
      </c>
      <c r="D1382">
        <f>IF(Table13[[#This Row],[Whether Remake]]="No",0,1)</f>
        <v>0</v>
      </c>
      <c r="E1382" t="s">
        <v>16</v>
      </c>
      <c r="F1382">
        <f>IF(Table13[[#This Row],[Whether Franchise]]="No",0,1)</f>
        <v>0</v>
      </c>
      <c r="G1382" t="s">
        <v>16</v>
      </c>
      <c r="H1382" t="s">
        <v>24</v>
      </c>
      <c r="I1382">
        <f>IF(Table13[[#This Row],[New Actor2]]="No",0,1)</f>
        <v>0</v>
      </c>
      <c r="J1382" t="s">
        <v>16</v>
      </c>
      <c r="K1382">
        <f>IF(Table13[[#This Row],[New Director2]]="No",0,1)</f>
        <v>0</v>
      </c>
      <c r="L1382" t="s">
        <v>16</v>
      </c>
      <c r="M1382">
        <f>IF(Table13[[#This Row],[New Music Director]]="No",0,1)</f>
        <v>0</v>
      </c>
      <c r="N1382" t="s">
        <v>16</v>
      </c>
      <c r="O1382" t="s">
        <v>3324</v>
      </c>
      <c r="P1382" t="s">
        <v>2797</v>
      </c>
      <c r="Q1382" t="s">
        <v>222</v>
      </c>
      <c r="R1382">
        <v>500</v>
      </c>
      <c r="S1382" s="2">
        <v>220000000</v>
      </c>
      <c r="T1382" s="2">
        <v>1018170000</v>
      </c>
      <c r="U1382" t="str">
        <f t="shared" si="21"/>
        <v>Blockbuster</v>
      </c>
    </row>
    <row r="1383" spans="1:21" x14ac:dyDescent="0.3">
      <c r="A1383" t="s">
        <v>3339</v>
      </c>
      <c r="B1383">
        <f>IF(Table13[[#This Row],[Release Period2]]="Normal",1,0)</f>
        <v>0</v>
      </c>
      <c r="C1383" t="s">
        <v>23</v>
      </c>
      <c r="D1383">
        <f>IF(Table13[[#This Row],[Whether Remake]]="No",0,1)</f>
        <v>0</v>
      </c>
      <c r="E1383" t="s">
        <v>16</v>
      </c>
      <c r="F1383">
        <f>IF(Table13[[#This Row],[Whether Franchise]]="No",0,1)</f>
        <v>0</v>
      </c>
      <c r="G1383" t="s">
        <v>16</v>
      </c>
      <c r="H1383" t="s">
        <v>64</v>
      </c>
      <c r="I1383">
        <f>IF(Table13[[#This Row],[New Actor2]]="No",0,1)</f>
        <v>0</v>
      </c>
      <c r="J1383" t="s">
        <v>16</v>
      </c>
      <c r="K1383">
        <f>IF(Table13[[#This Row],[New Director2]]="No",0,1)</f>
        <v>0</v>
      </c>
      <c r="L1383" t="s">
        <v>16</v>
      </c>
      <c r="M1383">
        <f>IF(Table13[[#This Row],[New Music Director]]="No",0,1)</f>
        <v>0</v>
      </c>
      <c r="N1383" t="s">
        <v>16</v>
      </c>
      <c r="O1383" t="s">
        <v>3324</v>
      </c>
      <c r="P1383" t="s">
        <v>3340</v>
      </c>
      <c r="Q1383" t="s">
        <v>58</v>
      </c>
      <c r="R1383">
        <v>2450</v>
      </c>
      <c r="S1383" s="2">
        <v>780000000</v>
      </c>
      <c r="T1383" s="2">
        <v>2102642500</v>
      </c>
      <c r="U1383" t="str">
        <f t="shared" si="21"/>
        <v>Blockbuster</v>
      </c>
    </row>
    <row r="1384" spans="1:21" x14ac:dyDescent="0.3">
      <c r="A1384" t="s">
        <v>3341</v>
      </c>
      <c r="B1384">
        <f>IF(Table13[[#This Row],[Release Period2]]="Normal",1,0)</f>
        <v>1</v>
      </c>
      <c r="C1384" t="s">
        <v>15</v>
      </c>
      <c r="D1384">
        <f>IF(Table13[[#This Row],[Whether Remake]]="No",0,1)</f>
        <v>0</v>
      </c>
      <c r="E1384" t="s">
        <v>16</v>
      </c>
      <c r="F1384">
        <f>IF(Table13[[#This Row],[Whether Franchise]]="No",0,1)</f>
        <v>0</v>
      </c>
      <c r="G1384" t="s">
        <v>16</v>
      </c>
      <c r="H1384" t="s">
        <v>228</v>
      </c>
      <c r="I1384">
        <f>IF(Table13[[#This Row],[New Actor2]]="No",0,1)</f>
        <v>1</v>
      </c>
      <c r="J1384" t="s">
        <v>18</v>
      </c>
      <c r="K1384">
        <f>IF(Table13[[#This Row],[New Director2]]="No",0,1)</f>
        <v>1</v>
      </c>
      <c r="L1384" t="s">
        <v>18</v>
      </c>
      <c r="M1384">
        <f>IF(Table13[[#This Row],[New Music Director]]="No",0,1)</f>
        <v>1</v>
      </c>
      <c r="N1384" t="s">
        <v>18</v>
      </c>
      <c r="O1384" t="s">
        <v>3342</v>
      </c>
      <c r="P1384" t="s">
        <v>3342</v>
      </c>
      <c r="Q1384" t="s">
        <v>3343</v>
      </c>
      <c r="R1384">
        <v>1</v>
      </c>
      <c r="S1384" s="2">
        <v>2500000</v>
      </c>
      <c r="T1384" s="2">
        <v>300000</v>
      </c>
      <c r="U1384" t="str">
        <f t="shared" si="21"/>
        <v>Flop</v>
      </c>
    </row>
    <row r="1385" spans="1:21" x14ac:dyDescent="0.3">
      <c r="A1385" t="s">
        <v>3344</v>
      </c>
      <c r="B1385">
        <f>IF(Table13[[#This Row],[Release Period2]]="Normal",1,0)</f>
        <v>1</v>
      </c>
      <c r="C1385" t="s">
        <v>15</v>
      </c>
      <c r="D1385">
        <f>IF(Table13[[#This Row],[Whether Remake]]="No",0,1)</f>
        <v>0</v>
      </c>
      <c r="E1385" t="s">
        <v>16</v>
      </c>
      <c r="F1385">
        <f>IF(Table13[[#This Row],[Whether Franchise]]="No",0,1)</f>
        <v>0</v>
      </c>
      <c r="G1385" t="s">
        <v>16</v>
      </c>
      <c r="H1385" t="s">
        <v>38</v>
      </c>
      <c r="I1385">
        <f>IF(Table13[[#This Row],[New Actor2]]="No",0,1)</f>
        <v>1</v>
      </c>
      <c r="J1385" t="s">
        <v>18</v>
      </c>
      <c r="K1385">
        <f>IF(Table13[[#This Row],[New Director2]]="No",0,1)</f>
        <v>0</v>
      </c>
      <c r="L1385" t="s">
        <v>16</v>
      </c>
      <c r="M1385">
        <f>IF(Table13[[#This Row],[New Music Director]]="No",0,1)</f>
        <v>0</v>
      </c>
      <c r="N1385" t="s">
        <v>16</v>
      </c>
      <c r="O1385" t="s">
        <v>3345</v>
      </c>
      <c r="P1385" t="s">
        <v>3214</v>
      </c>
      <c r="Q1385" t="s">
        <v>988</v>
      </c>
      <c r="R1385">
        <v>1</v>
      </c>
      <c r="S1385" s="2">
        <v>1200000</v>
      </c>
      <c r="T1385" s="2">
        <v>1325000</v>
      </c>
      <c r="U1385" t="str">
        <f t="shared" si="21"/>
        <v>Hit</v>
      </c>
    </row>
    <row r="1386" spans="1:21" x14ac:dyDescent="0.3">
      <c r="A1386" t="s">
        <v>3346</v>
      </c>
      <c r="B1386">
        <f>IF(Table13[[#This Row],[Release Period2]]="Normal",1,0)</f>
        <v>1</v>
      </c>
      <c r="C1386" t="s">
        <v>15</v>
      </c>
      <c r="D1386">
        <f>IF(Table13[[#This Row],[Whether Remake]]="No",0,1)</f>
        <v>0</v>
      </c>
      <c r="E1386" t="s">
        <v>16</v>
      </c>
      <c r="F1386">
        <f>IF(Table13[[#This Row],[Whether Franchise]]="No",0,1)</f>
        <v>0</v>
      </c>
      <c r="G1386" t="s">
        <v>16</v>
      </c>
      <c r="H1386" t="s">
        <v>42</v>
      </c>
      <c r="I1386">
        <f>IF(Table13[[#This Row],[New Actor2]]="No",0,1)</f>
        <v>1</v>
      </c>
      <c r="J1386" t="s">
        <v>18</v>
      </c>
      <c r="K1386">
        <f>IF(Table13[[#This Row],[New Director2]]="No",0,1)</f>
        <v>1</v>
      </c>
      <c r="L1386" t="s">
        <v>18</v>
      </c>
      <c r="M1386">
        <f>IF(Table13[[#This Row],[New Music Director]]="No",0,1)</f>
        <v>1</v>
      </c>
      <c r="N1386" t="s">
        <v>18</v>
      </c>
      <c r="O1386" t="s">
        <v>3347</v>
      </c>
      <c r="P1386" t="s">
        <v>3348</v>
      </c>
      <c r="Q1386" t="s">
        <v>3349</v>
      </c>
      <c r="R1386">
        <v>175</v>
      </c>
      <c r="S1386" s="2">
        <v>100000000</v>
      </c>
      <c r="T1386" s="2">
        <v>3300000</v>
      </c>
      <c r="U1386" t="str">
        <f t="shared" si="21"/>
        <v>Flop</v>
      </c>
    </row>
    <row r="1387" spans="1:21" x14ac:dyDescent="0.3">
      <c r="A1387" t="s">
        <v>3350</v>
      </c>
      <c r="B1387">
        <f>IF(Table13[[#This Row],[Release Period2]]="Normal",1,0)</f>
        <v>0</v>
      </c>
      <c r="C1387" t="s">
        <v>23</v>
      </c>
      <c r="D1387">
        <f>IF(Table13[[#This Row],[Whether Remake]]="No",0,1)</f>
        <v>0</v>
      </c>
      <c r="E1387" t="s">
        <v>16</v>
      </c>
      <c r="F1387">
        <f>IF(Table13[[#This Row],[Whether Franchise]]="No",0,1)</f>
        <v>0</v>
      </c>
      <c r="G1387" t="s">
        <v>16</v>
      </c>
      <c r="H1387" t="s">
        <v>24</v>
      </c>
      <c r="I1387">
        <f>IF(Table13[[#This Row],[New Actor2]]="No",0,1)</f>
        <v>1</v>
      </c>
      <c r="J1387" t="s">
        <v>18</v>
      </c>
      <c r="K1387">
        <f>IF(Table13[[#This Row],[New Director2]]="No",0,1)</f>
        <v>1</v>
      </c>
      <c r="L1387" t="s">
        <v>18</v>
      </c>
      <c r="M1387">
        <f>IF(Table13[[#This Row],[New Music Director]]="No",0,1)</f>
        <v>0</v>
      </c>
      <c r="N1387" t="s">
        <v>16</v>
      </c>
      <c r="O1387" t="s">
        <v>3351</v>
      </c>
      <c r="P1387" t="s">
        <v>3352</v>
      </c>
      <c r="Q1387" t="s">
        <v>1706</v>
      </c>
      <c r="R1387">
        <v>3</v>
      </c>
      <c r="S1387" s="2">
        <v>4000000</v>
      </c>
      <c r="T1387" s="2">
        <v>250000</v>
      </c>
      <c r="U1387" t="str">
        <f t="shared" si="21"/>
        <v>Flop</v>
      </c>
    </row>
    <row r="1388" spans="1:21" x14ac:dyDescent="0.3">
      <c r="A1388" t="s">
        <v>3353</v>
      </c>
      <c r="B1388">
        <f>IF(Table13[[#This Row],[Release Period2]]="Normal",1,0)</f>
        <v>1</v>
      </c>
      <c r="C1388" t="s">
        <v>15</v>
      </c>
      <c r="D1388">
        <f>IF(Table13[[#This Row],[Whether Remake]]="No",0,1)</f>
        <v>0</v>
      </c>
      <c r="E1388" t="s">
        <v>16</v>
      </c>
      <c r="F1388">
        <f>IF(Table13[[#This Row],[Whether Franchise]]="No",0,1)</f>
        <v>0</v>
      </c>
      <c r="G1388" t="s">
        <v>16</v>
      </c>
      <c r="H1388" t="s">
        <v>42</v>
      </c>
      <c r="I1388">
        <f>IF(Table13[[#This Row],[New Actor2]]="No",0,1)</f>
        <v>0</v>
      </c>
      <c r="J1388" t="s">
        <v>16</v>
      </c>
      <c r="K1388">
        <f>IF(Table13[[#This Row],[New Director2]]="No",0,1)</f>
        <v>0</v>
      </c>
      <c r="L1388" t="s">
        <v>16</v>
      </c>
      <c r="M1388">
        <f>IF(Table13[[#This Row],[New Music Director]]="No",0,1)</f>
        <v>0</v>
      </c>
      <c r="N1388" t="s">
        <v>16</v>
      </c>
      <c r="O1388" t="s">
        <v>3354</v>
      </c>
      <c r="P1388" t="s">
        <v>2333</v>
      </c>
      <c r="Q1388" t="s">
        <v>701</v>
      </c>
      <c r="R1388">
        <v>70</v>
      </c>
      <c r="S1388" s="2">
        <v>40000000</v>
      </c>
      <c r="T1388" s="2">
        <v>2100000</v>
      </c>
      <c r="U1388" t="str">
        <f t="shared" si="21"/>
        <v>Flop</v>
      </c>
    </row>
    <row r="1389" spans="1:21" x14ac:dyDescent="0.3">
      <c r="A1389" t="s">
        <v>3355</v>
      </c>
      <c r="B1389">
        <f>IF(Table13[[#This Row],[Release Period2]]="Normal",1,0)</f>
        <v>0</v>
      </c>
      <c r="C1389" t="s">
        <v>23</v>
      </c>
      <c r="D1389">
        <f>IF(Table13[[#This Row],[Whether Remake]]="No",0,1)</f>
        <v>0</v>
      </c>
      <c r="E1389" t="s">
        <v>16</v>
      </c>
      <c r="F1389">
        <f>IF(Table13[[#This Row],[Whether Franchise]]="No",0,1)</f>
        <v>0</v>
      </c>
      <c r="G1389" t="s">
        <v>16</v>
      </c>
      <c r="H1389" t="s">
        <v>42</v>
      </c>
      <c r="I1389">
        <f>IF(Table13[[#This Row],[New Actor2]]="No",0,1)</f>
        <v>0</v>
      </c>
      <c r="J1389" t="s">
        <v>16</v>
      </c>
      <c r="K1389">
        <f>IF(Table13[[#This Row],[New Director2]]="No",0,1)</f>
        <v>1</v>
      </c>
      <c r="L1389" t="s">
        <v>18</v>
      </c>
      <c r="M1389">
        <f>IF(Table13[[#This Row],[New Music Director]]="No",0,1)</f>
        <v>1</v>
      </c>
      <c r="N1389" t="s">
        <v>18</v>
      </c>
      <c r="O1389" t="s">
        <v>3354</v>
      </c>
      <c r="P1389" t="s">
        <v>3356</v>
      </c>
      <c r="Q1389" t="s">
        <v>3273</v>
      </c>
      <c r="R1389">
        <v>750</v>
      </c>
      <c r="S1389" s="2">
        <v>170000000</v>
      </c>
      <c r="T1389" s="2">
        <v>86944500</v>
      </c>
      <c r="U1389" t="str">
        <f t="shared" si="21"/>
        <v>Flop</v>
      </c>
    </row>
    <row r="1390" spans="1:21" x14ac:dyDescent="0.3">
      <c r="A1390" t="s">
        <v>3357</v>
      </c>
      <c r="B1390">
        <f>IF(Table13[[#This Row],[Release Period2]]="Normal",1,0)</f>
        <v>1</v>
      </c>
      <c r="C1390" t="s">
        <v>15</v>
      </c>
      <c r="D1390">
        <f>IF(Table13[[#This Row],[Whether Remake]]="No",0,1)</f>
        <v>0</v>
      </c>
      <c r="E1390" t="s">
        <v>16</v>
      </c>
      <c r="F1390">
        <f>IF(Table13[[#This Row],[Whether Franchise]]="No",0,1)</f>
        <v>0</v>
      </c>
      <c r="G1390" t="s">
        <v>16</v>
      </c>
      <c r="H1390" t="s">
        <v>55</v>
      </c>
      <c r="I1390">
        <f>IF(Table13[[#This Row],[New Actor2]]="No",0,1)</f>
        <v>0</v>
      </c>
      <c r="J1390" t="s">
        <v>16</v>
      </c>
      <c r="K1390">
        <f>IF(Table13[[#This Row],[New Director2]]="No",0,1)</f>
        <v>1</v>
      </c>
      <c r="L1390" t="s">
        <v>18</v>
      </c>
      <c r="M1390">
        <f>IF(Table13[[#This Row],[New Music Director]]="No",0,1)</f>
        <v>0</v>
      </c>
      <c r="N1390" t="s">
        <v>16</v>
      </c>
      <c r="O1390" t="s">
        <v>3354</v>
      </c>
      <c r="P1390" t="s">
        <v>3358</v>
      </c>
      <c r="Q1390" t="s">
        <v>103</v>
      </c>
      <c r="R1390">
        <v>300</v>
      </c>
      <c r="S1390" s="2">
        <v>90000000</v>
      </c>
      <c r="T1390" s="2">
        <v>10000000</v>
      </c>
      <c r="U1390" t="str">
        <f t="shared" si="21"/>
        <v>Flop</v>
      </c>
    </row>
    <row r="1391" spans="1:21" x14ac:dyDescent="0.3">
      <c r="A1391" t="s">
        <v>3359</v>
      </c>
      <c r="B1391">
        <f>IF(Table13[[#This Row],[Release Period2]]="Normal",1,0)</f>
        <v>0</v>
      </c>
      <c r="C1391" t="s">
        <v>23</v>
      </c>
      <c r="D1391">
        <f>IF(Table13[[#This Row],[Whether Remake]]="No",0,1)</f>
        <v>0</v>
      </c>
      <c r="E1391" t="s">
        <v>16</v>
      </c>
      <c r="F1391">
        <f>IF(Table13[[#This Row],[Whether Franchise]]="No",0,1)</f>
        <v>0</v>
      </c>
      <c r="G1391" t="s">
        <v>16</v>
      </c>
      <c r="H1391" t="s">
        <v>42</v>
      </c>
      <c r="I1391">
        <f>IF(Table13[[#This Row],[New Actor2]]="No",0,1)</f>
        <v>0</v>
      </c>
      <c r="J1391" t="s">
        <v>16</v>
      </c>
      <c r="K1391">
        <f>IF(Table13[[#This Row],[New Director2]]="No",0,1)</f>
        <v>1</v>
      </c>
      <c r="L1391" t="s">
        <v>18</v>
      </c>
      <c r="M1391">
        <f>IF(Table13[[#This Row],[New Music Director]]="No",0,1)</f>
        <v>0</v>
      </c>
      <c r="N1391" t="s">
        <v>16</v>
      </c>
      <c r="O1391" t="s">
        <v>3354</v>
      </c>
      <c r="P1391" t="s">
        <v>3360</v>
      </c>
      <c r="Q1391" t="s">
        <v>69</v>
      </c>
      <c r="R1391">
        <v>575</v>
      </c>
      <c r="S1391" s="2">
        <v>110000000</v>
      </c>
      <c r="T1391" s="2">
        <v>45700000</v>
      </c>
      <c r="U1391" t="str">
        <f t="shared" si="21"/>
        <v>Flop</v>
      </c>
    </row>
    <row r="1392" spans="1:21" x14ac:dyDescent="0.3">
      <c r="A1392" t="s">
        <v>3361</v>
      </c>
      <c r="B1392">
        <f>IF(Table13[[#This Row],[Release Period2]]="Normal",1,0)</f>
        <v>1</v>
      </c>
      <c r="C1392" t="s">
        <v>15</v>
      </c>
      <c r="D1392">
        <f>IF(Table13[[#This Row],[Whether Remake]]="No",0,1)</f>
        <v>0</v>
      </c>
      <c r="E1392" t="s">
        <v>16</v>
      </c>
      <c r="F1392">
        <f>IF(Table13[[#This Row],[Whether Franchise]]="No",0,1)</f>
        <v>0</v>
      </c>
      <c r="G1392" t="s">
        <v>16</v>
      </c>
      <c r="H1392" t="s">
        <v>118</v>
      </c>
      <c r="I1392">
        <f>IF(Table13[[#This Row],[New Actor2]]="No",0,1)</f>
        <v>0</v>
      </c>
      <c r="J1392" t="s">
        <v>16</v>
      </c>
      <c r="K1392">
        <f>IF(Table13[[#This Row],[New Director2]]="No",0,1)</f>
        <v>0</v>
      </c>
      <c r="L1392" t="s">
        <v>16</v>
      </c>
      <c r="M1392">
        <f>IF(Table13[[#This Row],[New Music Director]]="No",0,1)</f>
        <v>0</v>
      </c>
      <c r="N1392" t="s">
        <v>16</v>
      </c>
      <c r="O1392" t="s">
        <v>3354</v>
      </c>
      <c r="P1392" t="s">
        <v>1656</v>
      </c>
      <c r="Q1392" t="s">
        <v>1064</v>
      </c>
      <c r="R1392">
        <v>250</v>
      </c>
      <c r="S1392" s="2">
        <v>90000000</v>
      </c>
      <c r="T1392" s="2">
        <v>19400000</v>
      </c>
      <c r="U1392" t="str">
        <f t="shared" si="21"/>
        <v>Flop</v>
      </c>
    </row>
    <row r="1393" spans="1:21" x14ac:dyDescent="0.3">
      <c r="A1393" t="s">
        <v>3362</v>
      </c>
      <c r="B1393">
        <f>IF(Table13[[#This Row],[Release Period2]]="Normal",1,0)</f>
        <v>1</v>
      </c>
      <c r="C1393" t="s">
        <v>15</v>
      </c>
      <c r="D1393">
        <f>IF(Table13[[#This Row],[Whether Remake]]="No",0,1)</f>
        <v>0</v>
      </c>
      <c r="E1393" t="s">
        <v>16</v>
      </c>
      <c r="F1393">
        <f>IF(Table13[[#This Row],[Whether Franchise]]="No",0,1)</f>
        <v>0</v>
      </c>
      <c r="G1393" t="s">
        <v>16</v>
      </c>
      <c r="H1393" t="s">
        <v>24</v>
      </c>
      <c r="I1393">
        <f>IF(Table13[[#This Row],[New Actor2]]="No",0,1)</f>
        <v>0</v>
      </c>
      <c r="J1393" t="s">
        <v>16</v>
      </c>
      <c r="K1393">
        <f>IF(Table13[[#This Row],[New Director2]]="No",0,1)</f>
        <v>1</v>
      </c>
      <c r="L1393" t="s">
        <v>18</v>
      </c>
      <c r="M1393">
        <f>IF(Table13[[#This Row],[New Music Director]]="No",0,1)</f>
        <v>0</v>
      </c>
      <c r="N1393" t="s">
        <v>16</v>
      </c>
      <c r="O1393" t="s">
        <v>3354</v>
      </c>
      <c r="P1393" t="s">
        <v>3363</v>
      </c>
      <c r="Q1393" t="s">
        <v>69</v>
      </c>
      <c r="R1393">
        <v>875</v>
      </c>
      <c r="S1393" s="2">
        <v>200000000</v>
      </c>
      <c r="T1393" s="2">
        <v>484500000</v>
      </c>
      <c r="U1393" t="str">
        <f t="shared" si="21"/>
        <v>Blockbuster</v>
      </c>
    </row>
    <row r="1394" spans="1:21" x14ac:dyDescent="0.3">
      <c r="A1394" t="s">
        <v>3364</v>
      </c>
      <c r="B1394">
        <f>IF(Table13[[#This Row],[Release Period2]]="Normal",1,0)</f>
        <v>1</v>
      </c>
      <c r="C1394" t="s">
        <v>15</v>
      </c>
      <c r="D1394">
        <f>IF(Table13[[#This Row],[Whether Remake]]="No",0,1)</f>
        <v>0</v>
      </c>
      <c r="E1394" t="s">
        <v>16</v>
      </c>
      <c r="F1394">
        <f>IF(Table13[[#This Row],[Whether Franchise]]="No",0,1)</f>
        <v>0</v>
      </c>
      <c r="G1394" t="s">
        <v>16</v>
      </c>
      <c r="H1394" t="s">
        <v>42</v>
      </c>
      <c r="I1394">
        <f>IF(Table13[[#This Row],[New Actor2]]="No",0,1)</f>
        <v>0</v>
      </c>
      <c r="J1394" t="s">
        <v>16</v>
      </c>
      <c r="K1394">
        <f>IF(Table13[[#This Row],[New Director2]]="No",0,1)</f>
        <v>0</v>
      </c>
      <c r="L1394" t="s">
        <v>16</v>
      </c>
      <c r="M1394">
        <f>IF(Table13[[#This Row],[New Music Director]]="No",0,1)</f>
        <v>0</v>
      </c>
      <c r="N1394" t="s">
        <v>16</v>
      </c>
      <c r="O1394" t="s">
        <v>3354</v>
      </c>
      <c r="P1394" t="s">
        <v>494</v>
      </c>
      <c r="Q1394" t="s">
        <v>3365</v>
      </c>
      <c r="R1394">
        <v>900</v>
      </c>
      <c r="S1394" s="2">
        <v>160000000</v>
      </c>
      <c r="T1394" s="2">
        <v>27930000</v>
      </c>
      <c r="U1394" t="str">
        <f t="shared" si="21"/>
        <v>Flop</v>
      </c>
    </row>
    <row r="1395" spans="1:21" x14ac:dyDescent="0.3">
      <c r="A1395" t="s">
        <v>3366</v>
      </c>
      <c r="B1395">
        <f>IF(Table13[[#This Row],[Release Period2]]="Normal",1,0)</f>
        <v>0</v>
      </c>
      <c r="C1395" t="s">
        <v>23</v>
      </c>
      <c r="D1395">
        <f>IF(Table13[[#This Row],[Whether Remake]]="No",0,1)</f>
        <v>0</v>
      </c>
      <c r="E1395" t="s">
        <v>16</v>
      </c>
      <c r="F1395">
        <f>IF(Table13[[#This Row],[Whether Franchise]]="No",0,1)</f>
        <v>1</v>
      </c>
      <c r="G1395" t="s">
        <v>18</v>
      </c>
      <c r="H1395" t="s">
        <v>228</v>
      </c>
      <c r="I1395">
        <f>IF(Table13[[#This Row],[New Actor2]]="No",0,1)</f>
        <v>0</v>
      </c>
      <c r="J1395" t="s">
        <v>16</v>
      </c>
      <c r="K1395">
        <f>IF(Table13[[#This Row],[New Director2]]="No",0,1)</f>
        <v>1</v>
      </c>
      <c r="L1395" t="s">
        <v>18</v>
      </c>
      <c r="M1395">
        <f>IF(Table13[[#This Row],[New Music Director]]="No",0,1)</f>
        <v>0</v>
      </c>
      <c r="N1395" t="s">
        <v>16</v>
      </c>
      <c r="O1395" t="s">
        <v>3354</v>
      </c>
      <c r="P1395" t="s">
        <v>3367</v>
      </c>
      <c r="Q1395" t="s">
        <v>1215</v>
      </c>
      <c r="R1395">
        <v>1300</v>
      </c>
      <c r="S1395" s="2">
        <v>210000000</v>
      </c>
      <c r="T1395" s="2">
        <v>226782500</v>
      </c>
      <c r="U1395" t="str">
        <f t="shared" si="21"/>
        <v>Hit</v>
      </c>
    </row>
    <row r="1396" spans="1:21" x14ac:dyDescent="0.3">
      <c r="A1396" t="s">
        <v>3368</v>
      </c>
      <c r="B1396">
        <f>IF(Table13[[#This Row],[Release Period2]]="Normal",1,0)</f>
        <v>1</v>
      </c>
      <c r="C1396" t="s">
        <v>15</v>
      </c>
      <c r="D1396">
        <f>IF(Table13[[#This Row],[Whether Remake]]="No",0,1)</f>
        <v>0</v>
      </c>
      <c r="E1396" t="s">
        <v>16</v>
      </c>
      <c r="F1396">
        <f>IF(Table13[[#This Row],[Whether Franchise]]="No",0,1)</f>
        <v>0</v>
      </c>
      <c r="G1396" t="s">
        <v>16</v>
      </c>
      <c r="H1396" t="s">
        <v>29</v>
      </c>
      <c r="I1396">
        <f>IF(Table13[[#This Row],[New Actor2]]="No",0,1)</f>
        <v>0</v>
      </c>
      <c r="J1396" t="s">
        <v>16</v>
      </c>
      <c r="K1396">
        <f>IF(Table13[[#This Row],[New Director2]]="No",0,1)</f>
        <v>0</v>
      </c>
      <c r="L1396" t="s">
        <v>16</v>
      </c>
      <c r="M1396">
        <f>IF(Table13[[#This Row],[New Music Director]]="No",0,1)</f>
        <v>1</v>
      </c>
      <c r="N1396" t="s">
        <v>18</v>
      </c>
      <c r="O1396" t="s">
        <v>3354</v>
      </c>
      <c r="P1396" t="s">
        <v>102</v>
      </c>
      <c r="Q1396" t="s">
        <v>3369</v>
      </c>
      <c r="R1396">
        <v>2000</v>
      </c>
      <c r="S1396" s="2">
        <v>140000000</v>
      </c>
      <c r="T1396" s="2">
        <v>135700000</v>
      </c>
      <c r="U1396" t="str">
        <f t="shared" si="21"/>
        <v>Average</v>
      </c>
    </row>
    <row r="1397" spans="1:21" x14ac:dyDescent="0.3">
      <c r="A1397" t="s">
        <v>3370</v>
      </c>
      <c r="B1397">
        <f>IF(Table13[[#This Row],[Release Period2]]="Normal",1,0)</f>
        <v>1</v>
      </c>
      <c r="C1397" t="s">
        <v>15</v>
      </c>
      <c r="D1397">
        <f>IF(Table13[[#This Row],[Whether Remake]]="No",0,1)</f>
        <v>0</v>
      </c>
      <c r="E1397" t="s">
        <v>16</v>
      </c>
      <c r="F1397">
        <f>IF(Table13[[#This Row],[Whether Franchise]]="No",0,1)</f>
        <v>0</v>
      </c>
      <c r="G1397" t="s">
        <v>16</v>
      </c>
      <c r="H1397" t="s">
        <v>24</v>
      </c>
      <c r="I1397">
        <f>IF(Table13[[#This Row],[New Actor2]]="No",0,1)</f>
        <v>0</v>
      </c>
      <c r="J1397" t="s">
        <v>16</v>
      </c>
      <c r="K1397">
        <f>IF(Table13[[#This Row],[New Director2]]="No",0,1)</f>
        <v>1</v>
      </c>
      <c r="L1397" t="s">
        <v>18</v>
      </c>
      <c r="M1397">
        <f>IF(Table13[[#This Row],[New Music Director]]="No",0,1)</f>
        <v>1</v>
      </c>
      <c r="N1397" t="s">
        <v>18</v>
      </c>
      <c r="O1397" t="s">
        <v>3371</v>
      </c>
      <c r="P1397" t="s">
        <v>3372</v>
      </c>
      <c r="Q1397" t="s">
        <v>3373</v>
      </c>
      <c r="R1397">
        <v>10</v>
      </c>
      <c r="S1397" s="2">
        <v>17500000</v>
      </c>
      <c r="T1397" s="2">
        <v>500000</v>
      </c>
      <c r="U1397" t="str">
        <f t="shared" si="21"/>
        <v>Flop</v>
      </c>
    </row>
    <row r="1398" spans="1:21" x14ac:dyDescent="0.3">
      <c r="A1398" t="s">
        <v>3374</v>
      </c>
      <c r="B1398">
        <f>IF(Table13[[#This Row],[Release Period2]]="Normal",1,0)</f>
        <v>1</v>
      </c>
      <c r="C1398" t="s">
        <v>15</v>
      </c>
      <c r="D1398">
        <f>IF(Table13[[#This Row],[Whether Remake]]="No",0,1)</f>
        <v>0</v>
      </c>
      <c r="E1398" t="s">
        <v>16</v>
      </c>
      <c r="F1398">
        <f>IF(Table13[[#This Row],[Whether Franchise]]="No",0,1)</f>
        <v>0</v>
      </c>
      <c r="G1398" t="s">
        <v>16</v>
      </c>
      <c r="H1398" t="s">
        <v>55</v>
      </c>
      <c r="I1398">
        <f>IF(Table13[[#This Row],[New Actor2]]="No",0,1)</f>
        <v>0</v>
      </c>
      <c r="J1398" t="s">
        <v>16</v>
      </c>
      <c r="K1398">
        <f>IF(Table13[[#This Row],[New Director2]]="No",0,1)</f>
        <v>0</v>
      </c>
      <c r="L1398" t="s">
        <v>16</v>
      </c>
      <c r="M1398">
        <f>IF(Table13[[#This Row],[New Music Director]]="No",0,1)</f>
        <v>0</v>
      </c>
      <c r="N1398" t="s">
        <v>16</v>
      </c>
      <c r="O1398" t="s">
        <v>3375</v>
      </c>
      <c r="P1398" t="s">
        <v>3376</v>
      </c>
      <c r="Q1398" t="s">
        <v>828</v>
      </c>
      <c r="R1398">
        <v>2</v>
      </c>
      <c r="S1398" s="2">
        <v>20000000</v>
      </c>
      <c r="T1398" s="2">
        <v>175000</v>
      </c>
      <c r="U1398" t="str">
        <f t="shared" si="21"/>
        <v>Flop</v>
      </c>
    </row>
    <row r="1399" spans="1:21" x14ac:dyDescent="0.3">
      <c r="A1399" t="s">
        <v>3377</v>
      </c>
      <c r="B1399">
        <f>IF(Table13[[#This Row],[Release Period2]]="Normal",1,0)</f>
        <v>0</v>
      </c>
      <c r="C1399" t="s">
        <v>23</v>
      </c>
      <c r="D1399">
        <f>IF(Table13[[#This Row],[Whether Remake]]="No",0,1)</f>
        <v>0</v>
      </c>
      <c r="E1399" t="s">
        <v>16</v>
      </c>
      <c r="F1399">
        <f>IF(Table13[[#This Row],[Whether Franchise]]="No",0,1)</f>
        <v>0</v>
      </c>
      <c r="G1399" t="s">
        <v>16</v>
      </c>
      <c r="H1399" t="s">
        <v>38</v>
      </c>
      <c r="I1399">
        <f>IF(Table13[[#This Row],[New Actor2]]="No",0,1)</f>
        <v>0</v>
      </c>
      <c r="J1399" t="s">
        <v>16</v>
      </c>
      <c r="K1399">
        <f>IF(Table13[[#This Row],[New Director2]]="No",0,1)</f>
        <v>1</v>
      </c>
      <c r="L1399" t="s">
        <v>18</v>
      </c>
      <c r="M1399">
        <f>IF(Table13[[#This Row],[New Music Director]]="No",0,1)</f>
        <v>0</v>
      </c>
      <c r="N1399" t="s">
        <v>16</v>
      </c>
      <c r="O1399" t="s">
        <v>3378</v>
      </c>
      <c r="P1399" t="s">
        <v>3379</v>
      </c>
      <c r="Q1399" t="s">
        <v>701</v>
      </c>
      <c r="R1399">
        <v>2</v>
      </c>
      <c r="S1399" s="2">
        <v>5000000</v>
      </c>
      <c r="T1399" s="2">
        <v>3100000</v>
      </c>
      <c r="U1399" t="str">
        <f t="shared" si="21"/>
        <v>Flop</v>
      </c>
    </row>
    <row r="1400" spans="1:21" x14ac:dyDescent="0.3">
      <c r="A1400" t="s">
        <v>3380</v>
      </c>
      <c r="B1400">
        <f>IF(Table13[[#This Row],[Release Period2]]="Normal",1,0)</f>
        <v>1</v>
      </c>
      <c r="C1400" t="s">
        <v>15</v>
      </c>
      <c r="D1400">
        <f>IF(Table13[[#This Row],[Whether Remake]]="No",0,1)</f>
        <v>0</v>
      </c>
      <c r="E1400" t="s">
        <v>16</v>
      </c>
      <c r="F1400">
        <f>IF(Table13[[#This Row],[Whether Franchise]]="No",0,1)</f>
        <v>0</v>
      </c>
      <c r="G1400" t="s">
        <v>16</v>
      </c>
      <c r="H1400" t="s">
        <v>29</v>
      </c>
      <c r="I1400">
        <f>IF(Table13[[#This Row],[New Actor2]]="No",0,1)</f>
        <v>0</v>
      </c>
      <c r="J1400" t="s">
        <v>16</v>
      </c>
      <c r="K1400">
        <f>IF(Table13[[#This Row],[New Director2]]="No",0,1)</f>
        <v>1</v>
      </c>
      <c r="L1400" t="s">
        <v>18</v>
      </c>
      <c r="M1400">
        <f>IF(Table13[[#This Row],[New Music Director]]="No",0,1)</f>
        <v>1</v>
      </c>
      <c r="N1400" t="s">
        <v>18</v>
      </c>
      <c r="O1400" t="s">
        <v>3378</v>
      </c>
      <c r="P1400" t="s">
        <v>3381</v>
      </c>
      <c r="Q1400" t="s">
        <v>489</v>
      </c>
      <c r="R1400">
        <v>5</v>
      </c>
      <c r="S1400" s="2">
        <v>4000000</v>
      </c>
      <c r="T1400" s="2">
        <v>120000</v>
      </c>
      <c r="U1400" t="str">
        <f t="shared" si="21"/>
        <v>Flop</v>
      </c>
    </row>
    <row r="1401" spans="1:21" x14ac:dyDescent="0.3">
      <c r="A1401" t="s">
        <v>3382</v>
      </c>
      <c r="B1401">
        <f>IF(Table13[[#This Row],[Release Period2]]="Normal",1,0)</f>
        <v>1</v>
      </c>
      <c r="C1401" t="s">
        <v>15</v>
      </c>
      <c r="D1401">
        <f>IF(Table13[[#This Row],[Whether Remake]]="No",0,1)</f>
        <v>0</v>
      </c>
      <c r="E1401" t="s">
        <v>16</v>
      </c>
      <c r="F1401">
        <f>IF(Table13[[#This Row],[Whether Franchise]]="No",0,1)</f>
        <v>0</v>
      </c>
      <c r="G1401" t="s">
        <v>16</v>
      </c>
      <c r="H1401" t="s">
        <v>228</v>
      </c>
      <c r="I1401">
        <f>IF(Table13[[#This Row],[New Actor2]]="No",0,1)</f>
        <v>1</v>
      </c>
      <c r="J1401" t="s">
        <v>18</v>
      </c>
      <c r="K1401">
        <f>IF(Table13[[#This Row],[New Director2]]="No",0,1)</f>
        <v>0</v>
      </c>
      <c r="L1401" t="s">
        <v>16</v>
      </c>
      <c r="M1401">
        <f>IF(Table13[[#This Row],[New Music Director]]="No",0,1)</f>
        <v>0</v>
      </c>
      <c r="N1401" t="s">
        <v>16</v>
      </c>
      <c r="O1401" t="s">
        <v>3383</v>
      </c>
      <c r="P1401" t="s">
        <v>3384</v>
      </c>
      <c r="Q1401" t="s">
        <v>476</v>
      </c>
      <c r="R1401">
        <v>325</v>
      </c>
      <c r="S1401" s="2">
        <v>35000000</v>
      </c>
      <c r="T1401" s="2">
        <v>10300000</v>
      </c>
      <c r="U1401" t="str">
        <f t="shared" si="21"/>
        <v>Flop</v>
      </c>
    </row>
    <row r="1402" spans="1:21" x14ac:dyDescent="0.3">
      <c r="A1402" t="s">
        <v>3385</v>
      </c>
      <c r="B1402">
        <f>IF(Table13[[#This Row],[Release Period2]]="Normal",1,0)</f>
        <v>1</v>
      </c>
      <c r="C1402" t="s">
        <v>15</v>
      </c>
      <c r="D1402">
        <f>IF(Table13[[#This Row],[Whether Remake]]="No",0,1)</f>
        <v>0</v>
      </c>
      <c r="E1402" t="s">
        <v>16</v>
      </c>
      <c r="F1402">
        <f>IF(Table13[[#This Row],[Whether Franchise]]="No",0,1)</f>
        <v>0</v>
      </c>
      <c r="G1402" t="s">
        <v>16</v>
      </c>
      <c r="H1402" t="s">
        <v>17</v>
      </c>
      <c r="I1402">
        <f>IF(Table13[[#This Row],[New Actor2]]="No",0,1)</f>
        <v>1</v>
      </c>
      <c r="J1402" t="s">
        <v>18</v>
      </c>
      <c r="K1402">
        <f>IF(Table13[[#This Row],[New Director2]]="No",0,1)</f>
        <v>1</v>
      </c>
      <c r="L1402" t="s">
        <v>18</v>
      </c>
      <c r="M1402">
        <f>IF(Table13[[#This Row],[New Music Director]]="No",0,1)</f>
        <v>1</v>
      </c>
      <c r="N1402" t="s">
        <v>18</v>
      </c>
      <c r="O1402" t="s">
        <v>3386</v>
      </c>
      <c r="P1402" t="s">
        <v>3387</v>
      </c>
      <c r="Q1402" t="s">
        <v>3273</v>
      </c>
      <c r="R1402">
        <v>80</v>
      </c>
      <c r="S1402" s="2">
        <v>8000000</v>
      </c>
      <c r="T1402" s="2">
        <v>3050000</v>
      </c>
      <c r="U1402" t="str">
        <f t="shared" si="21"/>
        <v>Flop</v>
      </c>
    </row>
    <row r="1403" spans="1:21" x14ac:dyDescent="0.3">
      <c r="A1403" t="s">
        <v>3388</v>
      </c>
      <c r="B1403">
        <f>IF(Table13[[#This Row],[Release Period2]]="Normal",1,0)</f>
        <v>1</v>
      </c>
      <c r="C1403" t="s">
        <v>15</v>
      </c>
      <c r="D1403">
        <f>IF(Table13[[#This Row],[Whether Remake]]="No",0,1)</f>
        <v>0</v>
      </c>
      <c r="E1403" t="s">
        <v>16</v>
      </c>
      <c r="F1403">
        <f>IF(Table13[[#This Row],[Whether Franchise]]="No",0,1)</f>
        <v>0</v>
      </c>
      <c r="G1403" t="s">
        <v>16</v>
      </c>
      <c r="H1403" t="s">
        <v>29</v>
      </c>
      <c r="I1403">
        <f>IF(Table13[[#This Row],[New Actor2]]="No",0,1)</f>
        <v>0</v>
      </c>
      <c r="J1403" t="s">
        <v>16</v>
      </c>
      <c r="K1403">
        <f>IF(Table13[[#This Row],[New Director2]]="No",0,1)</f>
        <v>0</v>
      </c>
      <c r="L1403" t="s">
        <v>16</v>
      </c>
      <c r="M1403">
        <f>IF(Table13[[#This Row],[New Music Director]]="No",0,1)</f>
        <v>0</v>
      </c>
      <c r="N1403" t="s">
        <v>16</v>
      </c>
      <c r="O1403" t="s">
        <v>3389</v>
      </c>
      <c r="P1403" t="s">
        <v>3390</v>
      </c>
      <c r="Q1403" t="s">
        <v>476</v>
      </c>
      <c r="R1403">
        <v>50</v>
      </c>
      <c r="S1403" s="2">
        <v>22500000</v>
      </c>
      <c r="T1403" s="2">
        <v>8200000</v>
      </c>
      <c r="U1403" t="str">
        <f t="shared" si="21"/>
        <v>Flop</v>
      </c>
    </row>
    <row r="1404" spans="1:21" x14ac:dyDescent="0.3">
      <c r="A1404" t="s">
        <v>3391</v>
      </c>
      <c r="B1404">
        <f>IF(Table13[[#This Row],[Release Period2]]="Normal",1,0)</f>
        <v>0</v>
      </c>
      <c r="C1404" t="s">
        <v>23</v>
      </c>
      <c r="D1404">
        <f>IF(Table13[[#This Row],[Whether Remake]]="No",0,1)</f>
        <v>0</v>
      </c>
      <c r="E1404" t="s">
        <v>16</v>
      </c>
      <c r="F1404">
        <f>IF(Table13[[#This Row],[Whether Franchise]]="No",0,1)</f>
        <v>0</v>
      </c>
      <c r="G1404" t="s">
        <v>16</v>
      </c>
      <c r="H1404" t="s">
        <v>29</v>
      </c>
      <c r="I1404">
        <f>IF(Table13[[#This Row],[New Actor2]]="No",0,1)</f>
        <v>1</v>
      </c>
      <c r="J1404" t="s">
        <v>18</v>
      </c>
      <c r="K1404">
        <f>IF(Table13[[#This Row],[New Director2]]="No",0,1)</f>
        <v>1</v>
      </c>
      <c r="L1404" t="s">
        <v>18</v>
      </c>
      <c r="M1404">
        <f>IF(Table13[[#This Row],[New Music Director]]="No",0,1)</f>
        <v>1</v>
      </c>
      <c r="N1404" t="s">
        <v>18</v>
      </c>
      <c r="O1404" t="s">
        <v>3392</v>
      </c>
      <c r="P1404" t="s">
        <v>3393</v>
      </c>
      <c r="Q1404" t="s">
        <v>3394</v>
      </c>
      <c r="R1404">
        <v>1</v>
      </c>
      <c r="S1404" s="2">
        <v>3500000</v>
      </c>
      <c r="T1404" s="2">
        <v>325000</v>
      </c>
      <c r="U1404" t="str">
        <f t="shared" si="21"/>
        <v>Flop</v>
      </c>
    </row>
    <row r="1405" spans="1:21" x14ac:dyDescent="0.3">
      <c r="A1405" t="s">
        <v>3395</v>
      </c>
      <c r="B1405">
        <f>IF(Table13[[#This Row],[Release Period2]]="Normal",1,0)</f>
        <v>0</v>
      </c>
      <c r="C1405" t="s">
        <v>23</v>
      </c>
      <c r="D1405">
        <f>IF(Table13[[#This Row],[Whether Remake]]="No",0,1)</f>
        <v>0</v>
      </c>
      <c r="E1405" t="s">
        <v>16</v>
      </c>
      <c r="F1405">
        <f>IF(Table13[[#This Row],[Whether Franchise]]="No",0,1)</f>
        <v>0</v>
      </c>
      <c r="G1405" t="s">
        <v>16</v>
      </c>
      <c r="H1405" t="s">
        <v>29</v>
      </c>
      <c r="I1405">
        <f>IF(Table13[[#This Row],[New Actor2]]="No",0,1)</f>
        <v>0</v>
      </c>
      <c r="J1405" t="s">
        <v>16</v>
      </c>
      <c r="K1405">
        <f>IF(Table13[[#This Row],[New Director2]]="No",0,1)</f>
        <v>0</v>
      </c>
      <c r="L1405" t="s">
        <v>16</v>
      </c>
      <c r="M1405">
        <f>IF(Table13[[#This Row],[New Music Director]]="No",0,1)</f>
        <v>0</v>
      </c>
      <c r="N1405" t="s">
        <v>16</v>
      </c>
      <c r="O1405" t="s">
        <v>3396</v>
      </c>
      <c r="P1405" t="s">
        <v>1154</v>
      </c>
      <c r="Q1405" t="s">
        <v>66</v>
      </c>
      <c r="R1405">
        <v>110</v>
      </c>
      <c r="S1405" s="2">
        <v>45000000</v>
      </c>
      <c r="T1405" s="2">
        <v>10400000</v>
      </c>
      <c r="U1405" t="str">
        <f t="shared" si="21"/>
        <v>Flop</v>
      </c>
    </row>
    <row r="1406" spans="1:21" x14ac:dyDescent="0.3">
      <c r="A1406" t="s">
        <v>3397</v>
      </c>
      <c r="B1406">
        <f>IF(Table13[[#This Row],[Release Period2]]="Normal",1,0)</f>
        <v>1</v>
      </c>
      <c r="C1406" t="s">
        <v>15</v>
      </c>
      <c r="D1406">
        <f>IF(Table13[[#This Row],[Whether Remake]]="No",0,1)</f>
        <v>0</v>
      </c>
      <c r="E1406" t="s">
        <v>16</v>
      </c>
      <c r="F1406">
        <f>IF(Table13[[#This Row],[Whether Franchise]]="No",0,1)</f>
        <v>0</v>
      </c>
      <c r="G1406" t="s">
        <v>16</v>
      </c>
      <c r="H1406" t="s">
        <v>55</v>
      </c>
      <c r="I1406">
        <f>IF(Table13[[#This Row],[New Actor2]]="No",0,1)</f>
        <v>0</v>
      </c>
      <c r="J1406" t="s">
        <v>16</v>
      </c>
      <c r="K1406">
        <f>IF(Table13[[#This Row],[New Director2]]="No",0,1)</f>
        <v>1</v>
      </c>
      <c r="L1406" t="s">
        <v>18</v>
      </c>
      <c r="M1406">
        <f>IF(Table13[[#This Row],[New Music Director]]="No",0,1)</f>
        <v>1</v>
      </c>
      <c r="N1406" t="s">
        <v>18</v>
      </c>
      <c r="O1406" t="s">
        <v>3398</v>
      </c>
      <c r="P1406" t="s">
        <v>3399</v>
      </c>
      <c r="Q1406" t="s">
        <v>3400</v>
      </c>
      <c r="R1406">
        <v>375</v>
      </c>
      <c r="S1406" s="2">
        <v>90000000</v>
      </c>
      <c r="T1406" s="2">
        <v>34050000</v>
      </c>
      <c r="U1406" t="str">
        <f t="shared" si="21"/>
        <v>Flop</v>
      </c>
    </row>
    <row r="1407" spans="1:21" x14ac:dyDescent="0.3">
      <c r="A1407" t="s">
        <v>3401</v>
      </c>
      <c r="B1407">
        <f>IF(Table13[[#This Row],[Release Period2]]="Normal",1,0)</f>
        <v>0</v>
      </c>
      <c r="C1407" t="s">
        <v>23</v>
      </c>
      <c r="D1407">
        <f>IF(Table13[[#This Row],[Whether Remake]]="No",0,1)</f>
        <v>0</v>
      </c>
      <c r="E1407" t="s">
        <v>16</v>
      </c>
      <c r="F1407">
        <f>IF(Table13[[#This Row],[Whether Franchise]]="No",0,1)</f>
        <v>0</v>
      </c>
      <c r="G1407" t="s">
        <v>16</v>
      </c>
      <c r="H1407" t="s">
        <v>24</v>
      </c>
      <c r="I1407">
        <f>IF(Table13[[#This Row],[New Actor2]]="No",0,1)</f>
        <v>0</v>
      </c>
      <c r="J1407" t="s">
        <v>16</v>
      </c>
      <c r="K1407">
        <f>IF(Table13[[#This Row],[New Director2]]="No",0,1)</f>
        <v>0</v>
      </c>
      <c r="L1407" t="s">
        <v>16</v>
      </c>
      <c r="M1407">
        <f>IF(Table13[[#This Row],[New Music Director]]="No",0,1)</f>
        <v>0</v>
      </c>
      <c r="N1407" t="s">
        <v>16</v>
      </c>
      <c r="O1407" t="s">
        <v>3398</v>
      </c>
      <c r="P1407" t="s">
        <v>240</v>
      </c>
      <c r="Q1407" t="s">
        <v>69</v>
      </c>
      <c r="R1407">
        <v>275</v>
      </c>
      <c r="S1407" s="2">
        <v>77500000</v>
      </c>
      <c r="T1407" s="2">
        <v>95600000</v>
      </c>
      <c r="U1407" t="str">
        <f t="shared" si="21"/>
        <v>Hit</v>
      </c>
    </row>
    <row r="1408" spans="1:21" x14ac:dyDescent="0.3">
      <c r="A1408" t="s">
        <v>3402</v>
      </c>
      <c r="B1408">
        <f>IF(Table13[[#This Row],[Release Period2]]="Normal",1,0)</f>
        <v>0</v>
      </c>
      <c r="C1408" t="s">
        <v>23</v>
      </c>
      <c r="D1408">
        <f>IF(Table13[[#This Row],[Whether Remake]]="No",0,1)</f>
        <v>0</v>
      </c>
      <c r="E1408" t="s">
        <v>16</v>
      </c>
      <c r="F1408">
        <f>IF(Table13[[#This Row],[Whether Franchise]]="No",0,1)</f>
        <v>0</v>
      </c>
      <c r="G1408" t="s">
        <v>16</v>
      </c>
      <c r="H1408" t="s">
        <v>228</v>
      </c>
      <c r="I1408">
        <f>IF(Table13[[#This Row],[New Actor2]]="No",0,1)</f>
        <v>0</v>
      </c>
      <c r="J1408" t="s">
        <v>16</v>
      </c>
      <c r="K1408">
        <f>IF(Table13[[#This Row],[New Director2]]="No",0,1)</f>
        <v>1</v>
      </c>
      <c r="L1408" t="s">
        <v>18</v>
      </c>
      <c r="M1408">
        <f>IF(Table13[[#This Row],[New Music Director]]="No",0,1)</f>
        <v>0</v>
      </c>
      <c r="N1408" t="s">
        <v>16</v>
      </c>
      <c r="O1408" t="s">
        <v>3398</v>
      </c>
      <c r="P1408" t="s">
        <v>3403</v>
      </c>
      <c r="Q1408" t="s">
        <v>1215</v>
      </c>
      <c r="R1408">
        <v>800</v>
      </c>
      <c r="S1408" s="2">
        <v>90000000</v>
      </c>
      <c r="T1408" s="2">
        <v>94400000</v>
      </c>
      <c r="U1408" t="str">
        <f t="shared" si="21"/>
        <v>Hit</v>
      </c>
    </row>
    <row r="1409" spans="1:21" x14ac:dyDescent="0.3">
      <c r="A1409" t="s">
        <v>3404</v>
      </c>
      <c r="B1409">
        <f>IF(Table13[[#This Row],[Release Period2]]="Normal",1,0)</f>
        <v>1</v>
      </c>
      <c r="C1409" t="s">
        <v>15</v>
      </c>
      <c r="D1409">
        <f>IF(Table13[[#This Row],[Whether Remake]]="No",0,1)</f>
        <v>0</v>
      </c>
      <c r="E1409" t="s">
        <v>16</v>
      </c>
      <c r="F1409">
        <f>IF(Table13[[#This Row],[Whether Franchise]]="No",0,1)</f>
        <v>0</v>
      </c>
      <c r="G1409" t="s">
        <v>16</v>
      </c>
      <c r="H1409" t="s">
        <v>24</v>
      </c>
      <c r="I1409">
        <f>IF(Table13[[#This Row],[New Actor2]]="No",0,1)</f>
        <v>1</v>
      </c>
      <c r="J1409" t="s">
        <v>18</v>
      </c>
      <c r="K1409">
        <f>IF(Table13[[#This Row],[New Director2]]="No",0,1)</f>
        <v>1</v>
      </c>
      <c r="L1409" t="s">
        <v>18</v>
      </c>
      <c r="M1409">
        <f>IF(Table13[[#This Row],[New Music Director]]="No",0,1)</f>
        <v>0</v>
      </c>
      <c r="N1409" t="s">
        <v>16</v>
      </c>
      <c r="O1409" t="s">
        <v>3398</v>
      </c>
      <c r="P1409" t="s">
        <v>3405</v>
      </c>
      <c r="Q1409" t="s">
        <v>72</v>
      </c>
      <c r="R1409">
        <v>35</v>
      </c>
      <c r="S1409" s="2">
        <v>10000000</v>
      </c>
      <c r="T1409" s="2">
        <v>3500000</v>
      </c>
      <c r="U1409" t="str">
        <f t="shared" si="21"/>
        <v>Flop</v>
      </c>
    </row>
    <row r="1410" spans="1:21" x14ac:dyDescent="0.3">
      <c r="A1410" t="s">
        <v>3406</v>
      </c>
      <c r="B1410">
        <f>IF(Table13[[#This Row],[Release Period2]]="Normal",1,0)</f>
        <v>0</v>
      </c>
      <c r="C1410" t="s">
        <v>23</v>
      </c>
      <c r="D1410">
        <f>IF(Table13[[#This Row],[Whether Remake]]="No",0,1)</f>
        <v>0</v>
      </c>
      <c r="E1410" t="s">
        <v>16</v>
      </c>
      <c r="F1410">
        <f>IF(Table13[[#This Row],[Whether Franchise]]="No",0,1)</f>
        <v>0</v>
      </c>
      <c r="G1410" t="s">
        <v>16</v>
      </c>
      <c r="H1410" t="s">
        <v>24</v>
      </c>
      <c r="I1410">
        <f>IF(Table13[[#This Row],[New Actor2]]="No",0,1)</f>
        <v>1</v>
      </c>
      <c r="J1410" t="s">
        <v>18</v>
      </c>
      <c r="K1410">
        <f>IF(Table13[[#This Row],[New Director2]]="No",0,1)</f>
        <v>0</v>
      </c>
      <c r="L1410" t="s">
        <v>16</v>
      </c>
      <c r="M1410">
        <f>IF(Table13[[#This Row],[New Music Director]]="No",0,1)</f>
        <v>0</v>
      </c>
      <c r="N1410" t="s">
        <v>16</v>
      </c>
      <c r="O1410" t="s">
        <v>3398</v>
      </c>
      <c r="P1410" t="s">
        <v>778</v>
      </c>
      <c r="Q1410" t="s">
        <v>72</v>
      </c>
      <c r="R1410">
        <v>35</v>
      </c>
      <c r="S1410" s="2">
        <v>27500000</v>
      </c>
      <c r="T1410" s="2">
        <v>6900000</v>
      </c>
      <c r="U1410" t="str">
        <f t="shared" ref="U1410:U1473" si="22">IF(T1410 &gt;= 2*S1410, "Blockbuster", IF(T1410 &gt;= S1410, "Hit", IF(T1410 &gt;= 0.75*S1410, "Average", "Flop")))</f>
        <v>Flop</v>
      </c>
    </row>
    <row r="1411" spans="1:21" x14ac:dyDescent="0.3">
      <c r="A1411" t="s">
        <v>3407</v>
      </c>
      <c r="B1411">
        <f>IF(Table13[[#This Row],[Release Period2]]="Normal",1,0)</f>
        <v>1</v>
      </c>
      <c r="C1411" t="s">
        <v>15</v>
      </c>
      <c r="D1411">
        <f>IF(Table13[[#This Row],[Whether Remake]]="No",0,1)</f>
        <v>0</v>
      </c>
      <c r="E1411" t="s">
        <v>16</v>
      </c>
      <c r="F1411">
        <f>IF(Table13[[#This Row],[Whether Franchise]]="No",0,1)</f>
        <v>0</v>
      </c>
      <c r="G1411" t="s">
        <v>16</v>
      </c>
      <c r="H1411" t="s">
        <v>24</v>
      </c>
      <c r="I1411">
        <f>IF(Table13[[#This Row],[New Actor2]]="No",0,1)</f>
        <v>0</v>
      </c>
      <c r="J1411" t="s">
        <v>16</v>
      </c>
      <c r="K1411">
        <f>IF(Table13[[#This Row],[New Director2]]="No",0,1)</f>
        <v>0</v>
      </c>
      <c r="L1411" t="s">
        <v>16</v>
      </c>
      <c r="M1411">
        <f>IF(Table13[[#This Row],[New Music Director]]="No",0,1)</f>
        <v>0</v>
      </c>
      <c r="N1411" t="s">
        <v>16</v>
      </c>
      <c r="O1411" t="s">
        <v>3398</v>
      </c>
      <c r="P1411" t="s">
        <v>778</v>
      </c>
      <c r="Q1411" t="s">
        <v>72</v>
      </c>
      <c r="R1411">
        <v>150</v>
      </c>
      <c r="S1411" s="2">
        <v>55000000</v>
      </c>
      <c r="T1411" s="2">
        <v>29467250</v>
      </c>
      <c r="U1411" t="str">
        <f t="shared" si="22"/>
        <v>Flop</v>
      </c>
    </row>
    <row r="1412" spans="1:21" x14ac:dyDescent="0.3">
      <c r="A1412" t="s">
        <v>3408</v>
      </c>
      <c r="B1412">
        <f>IF(Table13[[#This Row],[Release Period2]]="Normal",1,0)</f>
        <v>1</v>
      </c>
      <c r="C1412" t="s">
        <v>15</v>
      </c>
      <c r="D1412">
        <f>IF(Table13[[#This Row],[Whether Remake]]="No",0,1)</f>
        <v>0</v>
      </c>
      <c r="E1412" t="s">
        <v>16</v>
      </c>
      <c r="F1412">
        <f>IF(Table13[[#This Row],[Whether Franchise]]="No",0,1)</f>
        <v>0</v>
      </c>
      <c r="G1412" t="s">
        <v>16</v>
      </c>
      <c r="H1412" t="s">
        <v>24</v>
      </c>
      <c r="I1412">
        <f>IF(Table13[[#This Row],[New Actor2]]="No",0,1)</f>
        <v>1</v>
      </c>
      <c r="J1412" t="s">
        <v>18</v>
      </c>
      <c r="K1412">
        <f>IF(Table13[[#This Row],[New Director2]]="No",0,1)</f>
        <v>1</v>
      </c>
      <c r="L1412" t="s">
        <v>18</v>
      </c>
      <c r="M1412">
        <f>IF(Table13[[#This Row],[New Music Director]]="No",0,1)</f>
        <v>1</v>
      </c>
      <c r="N1412" t="s">
        <v>18</v>
      </c>
      <c r="O1412" t="s">
        <v>3398</v>
      </c>
      <c r="P1412" t="s">
        <v>3390</v>
      </c>
      <c r="Q1412" t="s">
        <v>638</v>
      </c>
      <c r="R1412">
        <v>50</v>
      </c>
      <c r="S1412" s="2">
        <v>12500000</v>
      </c>
      <c r="T1412" s="2">
        <v>23800000</v>
      </c>
      <c r="U1412" t="str">
        <f t="shared" si="22"/>
        <v>Hit</v>
      </c>
    </row>
    <row r="1413" spans="1:21" x14ac:dyDescent="0.3">
      <c r="A1413" t="s">
        <v>3409</v>
      </c>
      <c r="B1413">
        <f>IF(Table13[[#This Row],[Release Period2]]="Normal",1,0)</f>
        <v>0</v>
      </c>
      <c r="C1413" t="s">
        <v>23</v>
      </c>
      <c r="D1413">
        <f>IF(Table13[[#This Row],[Whether Remake]]="No",0,1)</f>
        <v>0</v>
      </c>
      <c r="E1413" t="s">
        <v>16</v>
      </c>
      <c r="F1413">
        <f>IF(Table13[[#This Row],[Whether Franchise]]="No",0,1)</f>
        <v>0</v>
      </c>
      <c r="G1413" t="s">
        <v>16</v>
      </c>
      <c r="H1413" t="s">
        <v>29</v>
      </c>
      <c r="I1413">
        <f>IF(Table13[[#This Row],[New Actor2]]="No",0,1)</f>
        <v>0</v>
      </c>
      <c r="J1413" t="s">
        <v>16</v>
      </c>
      <c r="K1413">
        <f>IF(Table13[[#This Row],[New Director2]]="No",0,1)</f>
        <v>1</v>
      </c>
      <c r="L1413" t="s">
        <v>18</v>
      </c>
      <c r="M1413">
        <f>IF(Table13[[#This Row],[New Music Director]]="No",0,1)</f>
        <v>1</v>
      </c>
      <c r="N1413" t="s">
        <v>18</v>
      </c>
      <c r="O1413" t="s">
        <v>3410</v>
      </c>
      <c r="P1413" t="s">
        <v>3411</v>
      </c>
      <c r="Q1413" t="s">
        <v>3412</v>
      </c>
      <c r="R1413">
        <v>2</v>
      </c>
      <c r="S1413" s="2">
        <v>7000000</v>
      </c>
      <c r="T1413" s="2">
        <v>525000</v>
      </c>
      <c r="U1413" t="str">
        <f t="shared" si="22"/>
        <v>Flop</v>
      </c>
    </row>
    <row r="1414" spans="1:21" x14ac:dyDescent="0.3">
      <c r="A1414" t="s">
        <v>3413</v>
      </c>
      <c r="B1414">
        <f>IF(Table13[[#This Row],[Release Period2]]="Normal",1,0)</f>
        <v>1</v>
      </c>
      <c r="C1414" t="s">
        <v>15</v>
      </c>
      <c r="D1414">
        <f>IF(Table13[[#This Row],[Whether Remake]]="No",0,1)</f>
        <v>0</v>
      </c>
      <c r="E1414" t="s">
        <v>16</v>
      </c>
      <c r="F1414">
        <f>IF(Table13[[#This Row],[Whether Franchise]]="No",0,1)</f>
        <v>0</v>
      </c>
      <c r="G1414" t="s">
        <v>16</v>
      </c>
      <c r="H1414" t="s">
        <v>64</v>
      </c>
      <c r="I1414">
        <f>IF(Table13[[#This Row],[New Actor2]]="No",0,1)</f>
        <v>1</v>
      </c>
      <c r="J1414" t="s">
        <v>18</v>
      </c>
      <c r="K1414">
        <f>IF(Table13[[#This Row],[New Director2]]="No",0,1)</f>
        <v>1</v>
      </c>
      <c r="L1414" t="s">
        <v>18</v>
      </c>
      <c r="M1414">
        <f>IF(Table13[[#This Row],[New Music Director]]="No",0,1)</f>
        <v>0</v>
      </c>
      <c r="N1414" t="s">
        <v>16</v>
      </c>
      <c r="O1414" t="s">
        <v>3414</v>
      </c>
      <c r="P1414" t="s">
        <v>3415</v>
      </c>
      <c r="Q1414" t="s">
        <v>405</v>
      </c>
      <c r="R1414">
        <v>1100</v>
      </c>
      <c r="S1414" s="2">
        <v>260000000</v>
      </c>
      <c r="T1414" s="2">
        <v>19100000</v>
      </c>
      <c r="U1414" t="str">
        <f t="shared" si="22"/>
        <v>Flop</v>
      </c>
    </row>
    <row r="1415" spans="1:21" x14ac:dyDescent="0.3">
      <c r="A1415" t="s">
        <v>3416</v>
      </c>
      <c r="B1415">
        <f>IF(Table13[[#This Row],[Release Period2]]="Normal",1,0)</f>
        <v>1</v>
      </c>
      <c r="C1415" t="s">
        <v>15</v>
      </c>
      <c r="D1415">
        <f>IF(Table13[[#This Row],[Whether Remake]]="No",0,1)</f>
        <v>0</v>
      </c>
      <c r="E1415" t="s">
        <v>16</v>
      </c>
      <c r="F1415">
        <f>IF(Table13[[#This Row],[Whether Franchise]]="No",0,1)</f>
        <v>0</v>
      </c>
      <c r="G1415" t="s">
        <v>16</v>
      </c>
      <c r="H1415" t="s">
        <v>64</v>
      </c>
      <c r="I1415">
        <f>IF(Table13[[#This Row],[New Actor2]]="No",0,1)</f>
        <v>0</v>
      </c>
      <c r="J1415" t="s">
        <v>16</v>
      </c>
      <c r="K1415">
        <f>IF(Table13[[#This Row],[New Director2]]="No",0,1)</f>
        <v>0</v>
      </c>
      <c r="L1415" t="s">
        <v>16</v>
      </c>
      <c r="M1415">
        <f>IF(Table13[[#This Row],[New Music Director]]="No",0,1)</f>
        <v>0</v>
      </c>
      <c r="N1415" t="s">
        <v>16</v>
      </c>
      <c r="O1415" t="s">
        <v>3414</v>
      </c>
      <c r="P1415" t="s">
        <v>464</v>
      </c>
      <c r="Q1415" t="s">
        <v>3417</v>
      </c>
      <c r="R1415">
        <v>725</v>
      </c>
      <c r="S1415" s="2">
        <v>140000000</v>
      </c>
      <c r="T1415" s="2">
        <v>16700000</v>
      </c>
      <c r="U1415" t="str">
        <f t="shared" si="22"/>
        <v>Flop</v>
      </c>
    </row>
    <row r="1416" spans="1:21" x14ac:dyDescent="0.3">
      <c r="A1416" t="s">
        <v>3418</v>
      </c>
      <c r="B1416">
        <f>IF(Table13[[#This Row],[Release Period2]]="Normal",1,0)</f>
        <v>1</v>
      </c>
      <c r="C1416" t="s">
        <v>15</v>
      </c>
      <c r="D1416">
        <f>IF(Table13[[#This Row],[Whether Remake]]="No",0,1)</f>
        <v>0</v>
      </c>
      <c r="E1416" t="s">
        <v>16</v>
      </c>
      <c r="F1416">
        <f>IF(Table13[[#This Row],[Whether Franchise]]="No",0,1)</f>
        <v>0</v>
      </c>
      <c r="G1416" t="s">
        <v>16</v>
      </c>
      <c r="H1416" t="s">
        <v>24</v>
      </c>
      <c r="I1416">
        <f>IF(Table13[[#This Row],[New Actor2]]="No",0,1)</f>
        <v>0</v>
      </c>
      <c r="J1416" t="s">
        <v>16</v>
      </c>
      <c r="K1416">
        <f>IF(Table13[[#This Row],[New Director2]]="No",0,1)</f>
        <v>0</v>
      </c>
      <c r="L1416" t="s">
        <v>16</v>
      </c>
      <c r="M1416">
        <f>IF(Table13[[#This Row],[New Music Director]]="No",0,1)</f>
        <v>0</v>
      </c>
      <c r="N1416" t="s">
        <v>16</v>
      </c>
      <c r="O1416" t="s">
        <v>3419</v>
      </c>
      <c r="P1416" t="s">
        <v>771</v>
      </c>
      <c r="Q1416" t="s">
        <v>415</v>
      </c>
      <c r="R1416">
        <v>1150</v>
      </c>
      <c r="S1416" s="2">
        <v>180000000</v>
      </c>
      <c r="T1416" s="2">
        <v>90675000</v>
      </c>
      <c r="U1416" t="str">
        <f t="shared" si="22"/>
        <v>Flop</v>
      </c>
    </row>
    <row r="1417" spans="1:21" x14ac:dyDescent="0.3">
      <c r="A1417" t="s">
        <v>3420</v>
      </c>
      <c r="B1417">
        <f>IF(Table13[[#This Row],[Release Period2]]="Normal",1,0)</f>
        <v>0</v>
      </c>
      <c r="C1417" t="s">
        <v>23</v>
      </c>
      <c r="D1417">
        <f>IF(Table13[[#This Row],[Whether Remake]]="No",0,1)</f>
        <v>0</v>
      </c>
      <c r="E1417" t="s">
        <v>16</v>
      </c>
      <c r="F1417">
        <f>IF(Table13[[#This Row],[Whether Franchise]]="No",0,1)</f>
        <v>0</v>
      </c>
      <c r="G1417" t="s">
        <v>16</v>
      </c>
      <c r="H1417" t="s">
        <v>24</v>
      </c>
      <c r="I1417">
        <f>IF(Table13[[#This Row],[New Actor2]]="No",0,1)</f>
        <v>0</v>
      </c>
      <c r="J1417" t="s">
        <v>16</v>
      </c>
      <c r="K1417">
        <f>IF(Table13[[#This Row],[New Director2]]="No",0,1)</f>
        <v>1</v>
      </c>
      <c r="L1417" t="s">
        <v>18</v>
      </c>
      <c r="M1417">
        <f>IF(Table13[[#This Row],[New Music Director]]="No",0,1)</f>
        <v>0</v>
      </c>
      <c r="N1417" t="s">
        <v>16</v>
      </c>
      <c r="O1417" t="s">
        <v>3419</v>
      </c>
      <c r="P1417" t="s">
        <v>3421</v>
      </c>
      <c r="Q1417" t="s">
        <v>79</v>
      </c>
      <c r="R1417">
        <v>450</v>
      </c>
      <c r="S1417" s="2">
        <v>85000000</v>
      </c>
      <c r="T1417" s="2">
        <v>79200000</v>
      </c>
      <c r="U1417" t="str">
        <f t="shared" si="22"/>
        <v>Average</v>
      </c>
    </row>
    <row r="1418" spans="1:21" x14ac:dyDescent="0.3">
      <c r="A1418" t="s">
        <v>3422</v>
      </c>
      <c r="B1418">
        <f>IF(Table13[[#This Row],[Release Period2]]="Normal",1,0)</f>
        <v>1</v>
      </c>
      <c r="C1418" t="s">
        <v>15</v>
      </c>
      <c r="D1418">
        <f>IF(Table13[[#This Row],[Whether Remake]]="No",0,1)</f>
        <v>0</v>
      </c>
      <c r="E1418" t="s">
        <v>16</v>
      </c>
      <c r="F1418">
        <f>IF(Table13[[#This Row],[Whether Franchise]]="No",0,1)</f>
        <v>0</v>
      </c>
      <c r="G1418" t="s">
        <v>16</v>
      </c>
      <c r="H1418" t="s">
        <v>24</v>
      </c>
      <c r="I1418">
        <f>IF(Table13[[#This Row],[New Actor2]]="No",0,1)</f>
        <v>1</v>
      </c>
      <c r="J1418" t="s">
        <v>18</v>
      </c>
      <c r="K1418">
        <f>IF(Table13[[#This Row],[New Director2]]="No",0,1)</f>
        <v>1</v>
      </c>
      <c r="L1418" t="s">
        <v>18</v>
      </c>
      <c r="M1418">
        <f>IF(Table13[[#This Row],[New Music Director]]="No",0,1)</f>
        <v>1</v>
      </c>
      <c r="N1418" t="s">
        <v>18</v>
      </c>
      <c r="O1418" t="s">
        <v>3423</v>
      </c>
      <c r="P1418" t="s">
        <v>3424</v>
      </c>
      <c r="Q1418" t="s">
        <v>3425</v>
      </c>
      <c r="R1418">
        <v>15</v>
      </c>
      <c r="S1418" s="2">
        <v>9000000</v>
      </c>
      <c r="T1418" s="2">
        <v>500000</v>
      </c>
      <c r="U1418" t="str">
        <f t="shared" si="22"/>
        <v>Flop</v>
      </c>
    </row>
    <row r="1419" spans="1:21" x14ac:dyDescent="0.3">
      <c r="A1419" t="s">
        <v>3426</v>
      </c>
      <c r="B1419">
        <f>IF(Table13[[#This Row],[Release Period2]]="Normal",1,0)</f>
        <v>1</v>
      </c>
      <c r="C1419" t="s">
        <v>15</v>
      </c>
      <c r="D1419">
        <f>IF(Table13[[#This Row],[Whether Remake]]="No",0,1)</f>
        <v>0</v>
      </c>
      <c r="E1419" t="s">
        <v>16</v>
      </c>
      <c r="F1419">
        <f>IF(Table13[[#This Row],[Whether Franchise]]="No",0,1)</f>
        <v>0</v>
      </c>
      <c r="G1419" t="s">
        <v>16</v>
      </c>
      <c r="H1419" t="s">
        <v>42</v>
      </c>
      <c r="I1419">
        <f>IF(Table13[[#This Row],[New Actor2]]="No",0,1)</f>
        <v>0</v>
      </c>
      <c r="J1419" t="s">
        <v>16</v>
      </c>
      <c r="K1419">
        <f>IF(Table13[[#This Row],[New Director2]]="No",0,1)</f>
        <v>0</v>
      </c>
      <c r="L1419" t="s">
        <v>16</v>
      </c>
      <c r="M1419">
        <f>IF(Table13[[#This Row],[New Music Director]]="No",0,1)</f>
        <v>0</v>
      </c>
      <c r="N1419" t="s">
        <v>16</v>
      </c>
      <c r="O1419" t="s">
        <v>3427</v>
      </c>
      <c r="P1419" t="s">
        <v>844</v>
      </c>
      <c r="Q1419" t="s">
        <v>1215</v>
      </c>
      <c r="R1419">
        <v>325</v>
      </c>
      <c r="S1419" s="2">
        <v>60000000</v>
      </c>
      <c r="T1419" s="2">
        <v>7400000</v>
      </c>
      <c r="U1419" t="str">
        <f t="shared" si="22"/>
        <v>Flop</v>
      </c>
    </row>
    <row r="1420" spans="1:21" x14ac:dyDescent="0.3">
      <c r="A1420" t="s">
        <v>3428</v>
      </c>
      <c r="B1420">
        <f>IF(Table13[[#This Row],[Release Period2]]="Normal",1,0)</f>
        <v>1</v>
      </c>
      <c r="C1420" t="s">
        <v>15</v>
      </c>
      <c r="D1420">
        <f>IF(Table13[[#This Row],[Whether Remake]]="No",0,1)</f>
        <v>0</v>
      </c>
      <c r="E1420" t="s">
        <v>16</v>
      </c>
      <c r="F1420">
        <f>IF(Table13[[#This Row],[Whether Franchise]]="No",0,1)</f>
        <v>0</v>
      </c>
      <c r="G1420" t="s">
        <v>16</v>
      </c>
      <c r="H1420" t="s">
        <v>42</v>
      </c>
      <c r="I1420">
        <f>IF(Table13[[#This Row],[New Actor2]]="No",0,1)</f>
        <v>0</v>
      </c>
      <c r="J1420" t="s">
        <v>16</v>
      </c>
      <c r="K1420">
        <f>IF(Table13[[#This Row],[New Director2]]="No",0,1)</f>
        <v>1</v>
      </c>
      <c r="L1420" t="s">
        <v>18</v>
      </c>
      <c r="M1420">
        <f>IF(Table13[[#This Row],[New Music Director]]="No",0,1)</f>
        <v>0</v>
      </c>
      <c r="N1420" t="s">
        <v>16</v>
      </c>
      <c r="O1420" t="s">
        <v>3427</v>
      </c>
      <c r="P1420" t="s">
        <v>3429</v>
      </c>
      <c r="Q1420" t="s">
        <v>79</v>
      </c>
      <c r="R1420">
        <v>375</v>
      </c>
      <c r="S1420" s="2">
        <v>60000000</v>
      </c>
      <c r="T1420" s="2">
        <v>42100000</v>
      </c>
      <c r="U1420" t="str">
        <f t="shared" si="22"/>
        <v>Flop</v>
      </c>
    </row>
    <row r="1421" spans="1:21" x14ac:dyDescent="0.3">
      <c r="A1421" t="s">
        <v>3430</v>
      </c>
      <c r="B1421">
        <f>IF(Table13[[#This Row],[Release Period2]]="Normal",1,0)</f>
        <v>0</v>
      </c>
      <c r="C1421" t="s">
        <v>23</v>
      </c>
      <c r="D1421">
        <f>IF(Table13[[#This Row],[Whether Remake]]="No",0,1)</f>
        <v>0</v>
      </c>
      <c r="E1421" t="s">
        <v>16</v>
      </c>
      <c r="F1421">
        <f>IF(Table13[[#This Row],[Whether Franchise]]="No",0,1)</f>
        <v>0</v>
      </c>
      <c r="G1421" t="s">
        <v>16</v>
      </c>
      <c r="H1421" t="s">
        <v>42</v>
      </c>
      <c r="I1421">
        <f>IF(Table13[[#This Row],[New Actor2]]="No",0,1)</f>
        <v>0</v>
      </c>
      <c r="J1421" t="s">
        <v>16</v>
      </c>
      <c r="K1421">
        <f>IF(Table13[[#This Row],[New Director2]]="No",0,1)</f>
        <v>1</v>
      </c>
      <c r="L1421" t="s">
        <v>18</v>
      </c>
      <c r="M1421">
        <f>IF(Table13[[#This Row],[New Music Director]]="No",0,1)</f>
        <v>0</v>
      </c>
      <c r="N1421" t="s">
        <v>16</v>
      </c>
      <c r="O1421" t="s">
        <v>3427</v>
      </c>
      <c r="P1421" t="s">
        <v>2495</v>
      </c>
      <c r="Q1421" t="s">
        <v>212</v>
      </c>
      <c r="R1421">
        <v>500</v>
      </c>
      <c r="S1421" s="2">
        <v>110000000</v>
      </c>
      <c r="T1421" s="2">
        <v>33700000</v>
      </c>
      <c r="U1421" t="str">
        <f t="shared" si="22"/>
        <v>Flop</v>
      </c>
    </row>
    <row r="1422" spans="1:21" x14ac:dyDescent="0.3">
      <c r="A1422" t="s">
        <v>3431</v>
      </c>
      <c r="B1422">
        <f>IF(Table13[[#This Row],[Release Period2]]="Normal",1,0)</f>
        <v>0</v>
      </c>
      <c r="C1422" t="s">
        <v>23</v>
      </c>
      <c r="D1422">
        <f>IF(Table13[[#This Row],[Whether Remake]]="No",0,1)</f>
        <v>0</v>
      </c>
      <c r="E1422" t="s">
        <v>16</v>
      </c>
      <c r="F1422">
        <f>IF(Table13[[#This Row],[Whether Franchise]]="No",0,1)</f>
        <v>0</v>
      </c>
      <c r="G1422" t="s">
        <v>16</v>
      </c>
      <c r="H1422" t="s">
        <v>24</v>
      </c>
      <c r="I1422">
        <f>IF(Table13[[#This Row],[New Actor2]]="No",0,1)</f>
        <v>0</v>
      </c>
      <c r="J1422" t="s">
        <v>16</v>
      </c>
      <c r="K1422">
        <f>IF(Table13[[#This Row],[New Director2]]="No",0,1)</f>
        <v>0</v>
      </c>
      <c r="L1422" t="s">
        <v>16</v>
      </c>
      <c r="M1422">
        <f>IF(Table13[[#This Row],[New Music Director]]="No",0,1)</f>
        <v>0</v>
      </c>
      <c r="N1422" t="s">
        <v>16</v>
      </c>
      <c r="O1422" t="s">
        <v>3427</v>
      </c>
      <c r="P1422" t="s">
        <v>427</v>
      </c>
      <c r="Q1422" t="s">
        <v>222</v>
      </c>
      <c r="R1422">
        <v>70</v>
      </c>
      <c r="S1422" s="2">
        <v>22500000</v>
      </c>
      <c r="T1422" s="2">
        <v>56068750</v>
      </c>
      <c r="U1422" t="str">
        <f t="shared" si="22"/>
        <v>Blockbuster</v>
      </c>
    </row>
    <row r="1423" spans="1:21" x14ac:dyDescent="0.3">
      <c r="A1423" t="s">
        <v>3432</v>
      </c>
      <c r="B1423">
        <f>IF(Table13[[#This Row],[Release Period2]]="Normal",1,0)</f>
        <v>1</v>
      </c>
      <c r="C1423" t="s">
        <v>15</v>
      </c>
      <c r="D1423">
        <f>IF(Table13[[#This Row],[Whether Remake]]="No",0,1)</f>
        <v>0</v>
      </c>
      <c r="E1423" t="s">
        <v>16</v>
      </c>
      <c r="F1423">
        <f>IF(Table13[[#This Row],[Whether Franchise]]="No",0,1)</f>
        <v>0</v>
      </c>
      <c r="G1423" t="s">
        <v>16</v>
      </c>
      <c r="H1423" t="s">
        <v>42</v>
      </c>
      <c r="I1423">
        <f>IF(Table13[[#This Row],[New Actor2]]="No",0,1)</f>
        <v>0</v>
      </c>
      <c r="J1423" t="s">
        <v>16</v>
      </c>
      <c r="K1423">
        <f>IF(Table13[[#This Row],[New Director2]]="No",0,1)</f>
        <v>0</v>
      </c>
      <c r="L1423" t="s">
        <v>16</v>
      </c>
      <c r="M1423">
        <f>IF(Table13[[#This Row],[New Music Director]]="No",0,1)</f>
        <v>0</v>
      </c>
      <c r="N1423" t="s">
        <v>16</v>
      </c>
      <c r="O1423" t="s">
        <v>3427</v>
      </c>
      <c r="P1423" t="s">
        <v>427</v>
      </c>
      <c r="Q1423" t="s">
        <v>222</v>
      </c>
      <c r="R1423">
        <v>175</v>
      </c>
      <c r="S1423" s="2">
        <v>70000000</v>
      </c>
      <c r="T1423" s="2">
        <v>27200000</v>
      </c>
      <c r="U1423" t="str">
        <f t="shared" si="22"/>
        <v>Flop</v>
      </c>
    </row>
    <row r="1424" spans="1:21" x14ac:dyDescent="0.3">
      <c r="A1424" t="s">
        <v>3433</v>
      </c>
      <c r="B1424">
        <f>IF(Table13[[#This Row],[Release Period2]]="Normal",1,0)</f>
        <v>1</v>
      </c>
      <c r="C1424" t="s">
        <v>15</v>
      </c>
      <c r="D1424">
        <f>IF(Table13[[#This Row],[Whether Remake]]="No",0,1)</f>
        <v>0</v>
      </c>
      <c r="E1424" t="s">
        <v>16</v>
      </c>
      <c r="F1424">
        <f>IF(Table13[[#This Row],[Whether Franchise]]="No",0,1)</f>
        <v>0</v>
      </c>
      <c r="G1424" t="s">
        <v>16</v>
      </c>
      <c r="H1424" t="s">
        <v>42</v>
      </c>
      <c r="I1424">
        <f>IF(Table13[[#This Row],[New Actor2]]="No",0,1)</f>
        <v>0</v>
      </c>
      <c r="J1424" t="s">
        <v>16</v>
      </c>
      <c r="K1424">
        <f>IF(Table13[[#This Row],[New Director2]]="No",0,1)</f>
        <v>1</v>
      </c>
      <c r="L1424" t="s">
        <v>18</v>
      </c>
      <c r="M1424">
        <f>IF(Table13[[#This Row],[New Music Director]]="No",0,1)</f>
        <v>0</v>
      </c>
      <c r="N1424" t="s">
        <v>16</v>
      </c>
      <c r="O1424" t="s">
        <v>3427</v>
      </c>
      <c r="P1424" t="s">
        <v>3434</v>
      </c>
      <c r="Q1424" t="s">
        <v>99</v>
      </c>
      <c r="R1424">
        <v>450</v>
      </c>
      <c r="S1424" s="2">
        <v>110000000</v>
      </c>
      <c r="T1424" s="2">
        <v>76600000</v>
      </c>
      <c r="U1424" t="str">
        <f t="shared" si="22"/>
        <v>Flop</v>
      </c>
    </row>
    <row r="1425" spans="1:21" x14ac:dyDescent="0.3">
      <c r="A1425" t="s">
        <v>3435</v>
      </c>
      <c r="B1425">
        <f>IF(Table13[[#This Row],[Release Period2]]="Normal",1,0)</f>
        <v>1</v>
      </c>
      <c r="C1425" t="s">
        <v>15</v>
      </c>
      <c r="D1425">
        <f>IF(Table13[[#This Row],[Whether Remake]]="No",0,1)</f>
        <v>0</v>
      </c>
      <c r="E1425" t="s">
        <v>16</v>
      </c>
      <c r="F1425">
        <f>IF(Table13[[#This Row],[Whether Franchise]]="No",0,1)</f>
        <v>0</v>
      </c>
      <c r="G1425" t="s">
        <v>16</v>
      </c>
      <c r="H1425" t="s">
        <v>42</v>
      </c>
      <c r="I1425">
        <f>IF(Table13[[#This Row],[New Actor2]]="No",0,1)</f>
        <v>0</v>
      </c>
      <c r="J1425" t="s">
        <v>16</v>
      </c>
      <c r="K1425">
        <f>IF(Table13[[#This Row],[New Director2]]="No",0,1)</f>
        <v>0</v>
      </c>
      <c r="L1425" t="s">
        <v>16</v>
      </c>
      <c r="M1425">
        <f>IF(Table13[[#This Row],[New Music Director]]="No",0,1)</f>
        <v>0</v>
      </c>
      <c r="N1425" t="s">
        <v>16</v>
      </c>
      <c r="O1425" t="s">
        <v>3427</v>
      </c>
      <c r="P1425" t="s">
        <v>331</v>
      </c>
      <c r="Q1425" t="s">
        <v>99</v>
      </c>
      <c r="R1425">
        <v>950</v>
      </c>
      <c r="S1425" s="2">
        <v>320000000</v>
      </c>
      <c r="T1425" s="2">
        <v>90000000</v>
      </c>
      <c r="U1425" t="str">
        <f t="shared" si="22"/>
        <v>Flop</v>
      </c>
    </row>
    <row r="1426" spans="1:21" x14ac:dyDescent="0.3">
      <c r="A1426" t="s">
        <v>3436</v>
      </c>
      <c r="B1426">
        <f>IF(Table13[[#This Row],[Release Period2]]="Normal",1,0)</f>
        <v>0</v>
      </c>
      <c r="C1426" t="s">
        <v>23</v>
      </c>
      <c r="D1426">
        <f>IF(Table13[[#This Row],[Whether Remake]]="No",0,1)</f>
        <v>0</v>
      </c>
      <c r="E1426" t="s">
        <v>16</v>
      </c>
      <c r="F1426">
        <f>IF(Table13[[#This Row],[Whether Franchise]]="No",0,1)</f>
        <v>0</v>
      </c>
      <c r="G1426" t="s">
        <v>16</v>
      </c>
      <c r="H1426" t="s">
        <v>228</v>
      </c>
      <c r="I1426">
        <f>IF(Table13[[#This Row],[New Actor2]]="No",0,1)</f>
        <v>0</v>
      </c>
      <c r="J1426" t="s">
        <v>16</v>
      </c>
      <c r="K1426">
        <f>IF(Table13[[#This Row],[New Director2]]="No",0,1)</f>
        <v>0</v>
      </c>
      <c r="L1426" t="s">
        <v>16</v>
      </c>
      <c r="M1426">
        <f>IF(Table13[[#This Row],[New Music Director]]="No",0,1)</f>
        <v>0</v>
      </c>
      <c r="N1426" t="s">
        <v>16</v>
      </c>
      <c r="O1426" t="s">
        <v>3427</v>
      </c>
      <c r="P1426" t="s">
        <v>981</v>
      </c>
      <c r="Q1426" t="s">
        <v>476</v>
      </c>
      <c r="R1426">
        <v>350</v>
      </c>
      <c r="S1426" s="2">
        <v>75000000</v>
      </c>
      <c r="T1426" s="2">
        <v>16200000</v>
      </c>
      <c r="U1426" t="str">
        <f t="shared" si="22"/>
        <v>Flop</v>
      </c>
    </row>
    <row r="1427" spans="1:21" x14ac:dyDescent="0.3">
      <c r="A1427" t="s">
        <v>3437</v>
      </c>
      <c r="B1427">
        <f>IF(Table13[[#This Row],[Release Period2]]="Normal",1,0)</f>
        <v>1</v>
      </c>
      <c r="C1427" t="s">
        <v>15</v>
      </c>
      <c r="D1427">
        <f>IF(Table13[[#This Row],[Whether Remake]]="No",0,1)</f>
        <v>0</v>
      </c>
      <c r="E1427" t="s">
        <v>16</v>
      </c>
      <c r="F1427">
        <f>IF(Table13[[#This Row],[Whether Franchise]]="No",0,1)</f>
        <v>0</v>
      </c>
      <c r="G1427" t="s">
        <v>16</v>
      </c>
      <c r="H1427" t="s">
        <v>24</v>
      </c>
      <c r="I1427">
        <f>IF(Table13[[#This Row],[New Actor2]]="No",0,1)</f>
        <v>0</v>
      </c>
      <c r="J1427" t="s">
        <v>16</v>
      </c>
      <c r="K1427">
        <f>IF(Table13[[#This Row],[New Director2]]="No",0,1)</f>
        <v>0</v>
      </c>
      <c r="L1427" t="s">
        <v>16</v>
      </c>
      <c r="M1427">
        <f>IF(Table13[[#This Row],[New Music Director]]="No",0,1)</f>
        <v>0</v>
      </c>
      <c r="N1427" t="s">
        <v>16</v>
      </c>
      <c r="O1427" t="s">
        <v>3427</v>
      </c>
      <c r="P1427" t="s">
        <v>996</v>
      </c>
      <c r="Q1427" t="s">
        <v>72</v>
      </c>
      <c r="R1427">
        <v>450</v>
      </c>
      <c r="S1427" s="2">
        <v>90000000</v>
      </c>
      <c r="T1427" s="2">
        <v>136000000</v>
      </c>
      <c r="U1427" t="str">
        <f t="shared" si="22"/>
        <v>Hit</v>
      </c>
    </row>
    <row r="1428" spans="1:21" x14ac:dyDescent="0.3">
      <c r="A1428" t="s">
        <v>3438</v>
      </c>
      <c r="B1428">
        <f>IF(Table13[[#This Row],[Release Period2]]="Normal",1,0)</f>
        <v>0</v>
      </c>
      <c r="C1428" t="s">
        <v>23</v>
      </c>
      <c r="D1428">
        <f>IF(Table13[[#This Row],[Whether Remake]]="No",0,1)</f>
        <v>0</v>
      </c>
      <c r="E1428" t="s">
        <v>16</v>
      </c>
      <c r="F1428">
        <f>IF(Table13[[#This Row],[Whether Franchise]]="No",0,1)</f>
        <v>0</v>
      </c>
      <c r="G1428" t="s">
        <v>16</v>
      </c>
      <c r="H1428" t="s">
        <v>24</v>
      </c>
      <c r="I1428">
        <f>IF(Table13[[#This Row],[New Actor2]]="No",0,1)</f>
        <v>1</v>
      </c>
      <c r="J1428" t="s">
        <v>18</v>
      </c>
      <c r="K1428">
        <f>IF(Table13[[#This Row],[New Director2]]="No",0,1)</f>
        <v>0</v>
      </c>
      <c r="L1428" t="s">
        <v>16</v>
      </c>
      <c r="M1428">
        <f>IF(Table13[[#This Row],[New Music Director]]="No",0,1)</f>
        <v>0</v>
      </c>
      <c r="N1428" t="s">
        <v>16</v>
      </c>
      <c r="O1428" t="s">
        <v>3439</v>
      </c>
      <c r="P1428" t="s">
        <v>2099</v>
      </c>
      <c r="Q1428" t="s">
        <v>1766</v>
      </c>
      <c r="R1428">
        <v>15</v>
      </c>
      <c r="S1428" s="2">
        <v>12500000</v>
      </c>
      <c r="T1428" s="2">
        <v>200000</v>
      </c>
      <c r="U1428" t="str">
        <f t="shared" si="22"/>
        <v>Flop</v>
      </c>
    </row>
    <row r="1429" spans="1:21" x14ac:dyDescent="0.3">
      <c r="A1429" t="s">
        <v>3440</v>
      </c>
      <c r="B1429">
        <f>IF(Table13[[#This Row],[Release Period2]]="Normal",1,0)</f>
        <v>1</v>
      </c>
      <c r="C1429" t="s">
        <v>15</v>
      </c>
      <c r="D1429">
        <f>IF(Table13[[#This Row],[Whether Remake]]="No",0,1)</f>
        <v>0</v>
      </c>
      <c r="E1429" t="s">
        <v>16</v>
      </c>
      <c r="F1429">
        <f>IF(Table13[[#This Row],[Whether Franchise]]="No",0,1)</f>
        <v>0</v>
      </c>
      <c r="G1429" t="s">
        <v>16</v>
      </c>
      <c r="H1429" t="s">
        <v>42</v>
      </c>
      <c r="I1429">
        <f>IF(Table13[[#This Row],[New Actor2]]="No",0,1)</f>
        <v>0</v>
      </c>
      <c r="J1429" t="s">
        <v>16</v>
      </c>
      <c r="K1429">
        <f>IF(Table13[[#This Row],[New Director2]]="No",0,1)</f>
        <v>1</v>
      </c>
      <c r="L1429" t="s">
        <v>18</v>
      </c>
      <c r="M1429">
        <f>IF(Table13[[#This Row],[New Music Director]]="No",0,1)</f>
        <v>0</v>
      </c>
      <c r="N1429" t="s">
        <v>16</v>
      </c>
      <c r="O1429" t="s">
        <v>3439</v>
      </c>
      <c r="P1429" t="s">
        <v>3439</v>
      </c>
      <c r="Q1429" t="s">
        <v>222</v>
      </c>
      <c r="R1429">
        <v>275</v>
      </c>
      <c r="S1429" s="2">
        <v>40000000</v>
      </c>
      <c r="T1429" s="2">
        <v>6900000</v>
      </c>
      <c r="U1429" t="str">
        <f t="shared" si="22"/>
        <v>Flop</v>
      </c>
    </row>
    <row r="1430" spans="1:21" x14ac:dyDescent="0.3">
      <c r="A1430" t="s">
        <v>3441</v>
      </c>
      <c r="B1430">
        <f>IF(Table13[[#This Row],[Release Period2]]="Normal",1,0)</f>
        <v>1</v>
      </c>
      <c r="C1430" t="s">
        <v>15</v>
      </c>
      <c r="D1430">
        <f>IF(Table13[[#This Row],[Whether Remake]]="No",0,1)</f>
        <v>0</v>
      </c>
      <c r="E1430" t="s">
        <v>16</v>
      </c>
      <c r="F1430">
        <f>IF(Table13[[#This Row],[Whether Franchise]]="No",0,1)</f>
        <v>0</v>
      </c>
      <c r="G1430" t="s">
        <v>16</v>
      </c>
      <c r="H1430" t="s">
        <v>29</v>
      </c>
      <c r="I1430">
        <f>IF(Table13[[#This Row],[New Actor2]]="No",0,1)</f>
        <v>1</v>
      </c>
      <c r="J1430" t="s">
        <v>18</v>
      </c>
      <c r="K1430">
        <f>IF(Table13[[#This Row],[New Director2]]="No",0,1)</f>
        <v>1</v>
      </c>
      <c r="L1430" t="s">
        <v>18</v>
      </c>
      <c r="M1430">
        <f>IF(Table13[[#This Row],[New Music Director]]="No",0,1)</f>
        <v>0</v>
      </c>
      <c r="N1430" t="s">
        <v>16</v>
      </c>
      <c r="O1430" t="s">
        <v>3442</v>
      </c>
      <c r="P1430" t="s">
        <v>3443</v>
      </c>
      <c r="Q1430" t="s">
        <v>611</v>
      </c>
      <c r="R1430">
        <v>200</v>
      </c>
      <c r="S1430" s="2">
        <v>47500000</v>
      </c>
      <c r="T1430" s="2">
        <v>2650000</v>
      </c>
      <c r="U1430" t="str">
        <f t="shared" si="22"/>
        <v>Flop</v>
      </c>
    </row>
    <row r="1431" spans="1:21" x14ac:dyDescent="0.3">
      <c r="A1431" t="s">
        <v>3444</v>
      </c>
      <c r="B1431">
        <f>IF(Table13[[#This Row],[Release Period2]]="Normal",1,0)</f>
        <v>1</v>
      </c>
      <c r="C1431" t="s">
        <v>15</v>
      </c>
      <c r="D1431">
        <f>IF(Table13[[#This Row],[Whether Remake]]="No",0,1)</f>
        <v>0</v>
      </c>
      <c r="E1431" t="s">
        <v>16</v>
      </c>
      <c r="F1431">
        <f>IF(Table13[[#This Row],[Whether Franchise]]="No",0,1)</f>
        <v>0</v>
      </c>
      <c r="G1431" t="s">
        <v>16</v>
      </c>
      <c r="H1431" t="s">
        <v>24</v>
      </c>
      <c r="I1431">
        <f>IF(Table13[[#This Row],[New Actor2]]="No",0,1)</f>
        <v>1</v>
      </c>
      <c r="J1431" t="s">
        <v>18</v>
      </c>
      <c r="K1431">
        <f>IF(Table13[[#This Row],[New Director2]]="No",0,1)</f>
        <v>1</v>
      </c>
      <c r="L1431" t="s">
        <v>18</v>
      </c>
      <c r="M1431">
        <f>IF(Table13[[#This Row],[New Music Director]]="No",0,1)</f>
        <v>0</v>
      </c>
      <c r="N1431" t="s">
        <v>16</v>
      </c>
      <c r="O1431" t="s">
        <v>3445</v>
      </c>
      <c r="P1431" t="s">
        <v>3446</v>
      </c>
      <c r="Q1431" t="s">
        <v>701</v>
      </c>
      <c r="R1431">
        <v>200</v>
      </c>
      <c r="S1431" s="2">
        <v>25000000</v>
      </c>
      <c r="T1431" s="2">
        <v>2900000</v>
      </c>
      <c r="U1431" t="str">
        <f t="shared" si="22"/>
        <v>Flop</v>
      </c>
    </row>
    <row r="1432" spans="1:21" x14ac:dyDescent="0.3">
      <c r="A1432" t="s">
        <v>3447</v>
      </c>
      <c r="B1432">
        <f>IF(Table13[[#This Row],[Release Period2]]="Normal",1,0)</f>
        <v>0</v>
      </c>
      <c r="C1432" t="s">
        <v>23</v>
      </c>
      <c r="D1432">
        <f>IF(Table13[[#This Row],[Whether Remake]]="No",0,1)</f>
        <v>0</v>
      </c>
      <c r="E1432" t="s">
        <v>16</v>
      </c>
      <c r="F1432">
        <f>IF(Table13[[#This Row],[Whether Franchise]]="No",0,1)</f>
        <v>0</v>
      </c>
      <c r="G1432" t="s">
        <v>16</v>
      </c>
      <c r="H1432" t="s">
        <v>17</v>
      </c>
      <c r="I1432">
        <f>IF(Table13[[#This Row],[New Actor2]]="No",0,1)</f>
        <v>1</v>
      </c>
      <c r="J1432" t="s">
        <v>18</v>
      </c>
      <c r="K1432">
        <f>IF(Table13[[#This Row],[New Director2]]="No",0,1)</f>
        <v>1</v>
      </c>
      <c r="L1432" t="s">
        <v>18</v>
      </c>
      <c r="M1432">
        <f>IF(Table13[[#This Row],[New Music Director]]="No",0,1)</f>
        <v>1</v>
      </c>
      <c r="N1432" t="s">
        <v>18</v>
      </c>
      <c r="O1432" t="s">
        <v>3448</v>
      </c>
      <c r="P1432" t="s">
        <v>3448</v>
      </c>
      <c r="Q1432" t="s">
        <v>3449</v>
      </c>
      <c r="R1432">
        <v>5</v>
      </c>
      <c r="S1432" s="2">
        <v>3000000</v>
      </c>
      <c r="T1432" s="2">
        <v>140000</v>
      </c>
      <c r="U1432" t="str">
        <f t="shared" si="22"/>
        <v>Flop</v>
      </c>
    </row>
    <row r="1433" spans="1:21" x14ac:dyDescent="0.3">
      <c r="A1433" t="s">
        <v>3450</v>
      </c>
      <c r="B1433">
        <f>IF(Table13[[#This Row],[Release Period2]]="Normal",1,0)</f>
        <v>0</v>
      </c>
      <c r="C1433" t="s">
        <v>23</v>
      </c>
      <c r="D1433">
        <f>IF(Table13[[#This Row],[Whether Remake]]="No",0,1)</f>
        <v>0</v>
      </c>
      <c r="E1433" t="s">
        <v>16</v>
      </c>
      <c r="F1433">
        <f>IF(Table13[[#This Row],[Whether Franchise]]="No",0,1)</f>
        <v>0</v>
      </c>
      <c r="G1433" t="s">
        <v>16</v>
      </c>
      <c r="H1433" t="s">
        <v>24</v>
      </c>
      <c r="I1433">
        <f>IF(Table13[[#This Row],[New Actor2]]="No",0,1)</f>
        <v>0</v>
      </c>
      <c r="J1433" t="s">
        <v>16</v>
      </c>
      <c r="K1433">
        <f>IF(Table13[[#This Row],[New Director2]]="No",0,1)</f>
        <v>0</v>
      </c>
      <c r="L1433" t="s">
        <v>16</v>
      </c>
      <c r="M1433">
        <f>IF(Table13[[#This Row],[New Music Director]]="No",0,1)</f>
        <v>1</v>
      </c>
      <c r="N1433" t="s">
        <v>18</v>
      </c>
      <c r="O1433" t="s">
        <v>3451</v>
      </c>
      <c r="P1433" t="s">
        <v>2741</v>
      </c>
      <c r="Q1433" t="s">
        <v>1029</v>
      </c>
      <c r="R1433">
        <v>200</v>
      </c>
      <c r="S1433" s="2">
        <v>110000000</v>
      </c>
      <c r="T1433" s="2">
        <v>12300000</v>
      </c>
      <c r="U1433" t="str">
        <f t="shared" si="22"/>
        <v>Flop</v>
      </c>
    </row>
    <row r="1434" spans="1:21" x14ac:dyDescent="0.3">
      <c r="A1434" t="s">
        <v>3452</v>
      </c>
      <c r="B1434">
        <f>IF(Table13[[#This Row],[Release Period2]]="Normal",1,0)</f>
        <v>0</v>
      </c>
      <c r="C1434" t="s">
        <v>23</v>
      </c>
      <c r="D1434">
        <f>IF(Table13[[#This Row],[Whether Remake]]="No",0,1)</f>
        <v>0</v>
      </c>
      <c r="E1434" t="s">
        <v>16</v>
      </c>
      <c r="F1434">
        <f>IF(Table13[[#This Row],[Whether Franchise]]="No",0,1)</f>
        <v>0</v>
      </c>
      <c r="G1434" t="s">
        <v>16</v>
      </c>
      <c r="H1434" t="s">
        <v>24</v>
      </c>
      <c r="I1434">
        <f>IF(Table13[[#This Row],[New Actor2]]="No",0,1)</f>
        <v>0</v>
      </c>
      <c r="J1434" t="s">
        <v>16</v>
      </c>
      <c r="K1434">
        <f>IF(Table13[[#This Row],[New Director2]]="No",0,1)</f>
        <v>1</v>
      </c>
      <c r="L1434" t="s">
        <v>18</v>
      </c>
      <c r="M1434">
        <f>IF(Table13[[#This Row],[New Music Director]]="No",0,1)</f>
        <v>0</v>
      </c>
      <c r="N1434" t="s">
        <v>16</v>
      </c>
      <c r="O1434" t="s">
        <v>3453</v>
      </c>
      <c r="P1434" t="s">
        <v>3454</v>
      </c>
      <c r="Q1434" t="s">
        <v>250</v>
      </c>
      <c r="R1434">
        <v>250</v>
      </c>
      <c r="S1434" s="2">
        <v>45000000</v>
      </c>
      <c r="T1434" s="2">
        <v>2075000</v>
      </c>
      <c r="U1434" t="str">
        <f t="shared" si="22"/>
        <v>Flop</v>
      </c>
    </row>
    <row r="1435" spans="1:21" x14ac:dyDescent="0.3">
      <c r="A1435" t="s">
        <v>3455</v>
      </c>
      <c r="B1435">
        <f>IF(Table13[[#This Row],[Release Period2]]="Normal",1,0)</f>
        <v>1</v>
      </c>
      <c r="C1435" t="s">
        <v>15</v>
      </c>
      <c r="D1435">
        <f>IF(Table13[[#This Row],[Whether Remake]]="No",0,1)</f>
        <v>0</v>
      </c>
      <c r="E1435" t="s">
        <v>16</v>
      </c>
      <c r="F1435">
        <f>IF(Table13[[#This Row],[Whether Franchise]]="No",0,1)</f>
        <v>0</v>
      </c>
      <c r="G1435" t="s">
        <v>16</v>
      </c>
      <c r="H1435" t="s">
        <v>42</v>
      </c>
      <c r="I1435">
        <f>IF(Table13[[#This Row],[New Actor2]]="No",0,1)</f>
        <v>1</v>
      </c>
      <c r="J1435" t="s">
        <v>18</v>
      </c>
      <c r="K1435">
        <f>IF(Table13[[#This Row],[New Director2]]="No",0,1)</f>
        <v>1</v>
      </c>
      <c r="L1435" t="s">
        <v>18</v>
      </c>
      <c r="M1435">
        <f>IF(Table13[[#This Row],[New Music Director]]="No",0,1)</f>
        <v>1</v>
      </c>
      <c r="N1435" t="s">
        <v>18</v>
      </c>
      <c r="O1435" t="s">
        <v>3456</v>
      </c>
      <c r="P1435" t="s">
        <v>3457</v>
      </c>
      <c r="Q1435" t="s">
        <v>3458</v>
      </c>
      <c r="R1435">
        <v>600</v>
      </c>
      <c r="S1435" s="2">
        <v>65000000</v>
      </c>
      <c r="T1435" s="2">
        <v>19400000</v>
      </c>
      <c r="U1435" t="str">
        <f t="shared" si="22"/>
        <v>Flop</v>
      </c>
    </row>
    <row r="1436" spans="1:21" x14ac:dyDescent="0.3">
      <c r="A1436" t="s">
        <v>3459</v>
      </c>
      <c r="B1436">
        <f>IF(Table13[[#This Row],[Release Period2]]="Normal",1,0)</f>
        <v>0</v>
      </c>
      <c r="C1436" t="s">
        <v>23</v>
      </c>
      <c r="D1436">
        <f>IF(Table13[[#This Row],[Whether Remake]]="No",0,1)</f>
        <v>0</v>
      </c>
      <c r="E1436" t="s">
        <v>16</v>
      </c>
      <c r="F1436">
        <f>IF(Table13[[#This Row],[Whether Franchise]]="No",0,1)</f>
        <v>0</v>
      </c>
      <c r="G1436" t="s">
        <v>16</v>
      </c>
      <c r="H1436" t="s">
        <v>24</v>
      </c>
      <c r="I1436">
        <f>IF(Table13[[#This Row],[New Actor2]]="No",0,1)</f>
        <v>0</v>
      </c>
      <c r="J1436" t="s">
        <v>16</v>
      </c>
      <c r="K1436">
        <f>IF(Table13[[#This Row],[New Director2]]="No",0,1)</f>
        <v>0</v>
      </c>
      <c r="L1436" t="s">
        <v>16</v>
      </c>
      <c r="M1436">
        <f>IF(Table13[[#This Row],[New Music Director]]="No",0,1)</f>
        <v>1</v>
      </c>
      <c r="N1436" t="s">
        <v>18</v>
      </c>
      <c r="O1436" t="s">
        <v>3460</v>
      </c>
      <c r="P1436" t="s">
        <v>3461</v>
      </c>
      <c r="Q1436" t="s">
        <v>241</v>
      </c>
      <c r="R1436">
        <v>25</v>
      </c>
      <c r="S1436" s="2">
        <v>30000000</v>
      </c>
      <c r="T1436" s="2">
        <v>1200000</v>
      </c>
      <c r="U1436" t="str">
        <f t="shared" si="22"/>
        <v>Flop</v>
      </c>
    </row>
    <row r="1437" spans="1:21" x14ac:dyDescent="0.3">
      <c r="A1437" t="s">
        <v>3462</v>
      </c>
      <c r="B1437">
        <f>IF(Table13[[#This Row],[Release Period2]]="Normal",1,0)</f>
        <v>0</v>
      </c>
      <c r="C1437" t="s">
        <v>23</v>
      </c>
      <c r="D1437">
        <f>IF(Table13[[#This Row],[Whether Remake]]="No",0,1)</f>
        <v>0</v>
      </c>
      <c r="E1437" t="s">
        <v>16</v>
      </c>
      <c r="F1437">
        <f>IF(Table13[[#This Row],[Whether Franchise]]="No",0,1)</f>
        <v>0</v>
      </c>
      <c r="G1437" t="s">
        <v>16</v>
      </c>
      <c r="H1437" t="s">
        <v>64</v>
      </c>
      <c r="I1437">
        <f>IF(Table13[[#This Row],[New Actor2]]="No",0,1)</f>
        <v>1</v>
      </c>
      <c r="J1437" t="s">
        <v>18</v>
      </c>
      <c r="K1437">
        <f>IF(Table13[[#This Row],[New Director2]]="No",0,1)</f>
        <v>1</v>
      </c>
      <c r="L1437" t="s">
        <v>18</v>
      </c>
      <c r="M1437">
        <f>IF(Table13[[#This Row],[New Music Director]]="No",0,1)</f>
        <v>1</v>
      </c>
      <c r="N1437" t="s">
        <v>18</v>
      </c>
      <c r="O1437" t="s">
        <v>3463</v>
      </c>
      <c r="P1437" t="s">
        <v>3464</v>
      </c>
      <c r="Q1437" t="s">
        <v>1225</v>
      </c>
      <c r="R1437">
        <v>20</v>
      </c>
      <c r="S1437" s="2">
        <v>15000000</v>
      </c>
      <c r="T1437" s="2">
        <v>525000</v>
      </c>
      <c r="U1437" t="str">
        <f t="shared" si="22"/>
        <v>Flop</v>
      </c>
    </row>
    <row r="1438" spans="1:21" x14ac:dyDescent="0.3">
      <c r="A1438" t="s">
        <v>3465</v>
      </c>
      <c r="B1438">
        <f>IF(Table13[[#This Row],[Release Period2]]="Normal",1,0)</f>
        <v>0</v>
      </c>
      <c r="C1438" t="s">
        <v>23</v>
      </c>
      <c r="D1438">
        <f>IF(Table13[[#This Row],[Whether Remake]]="No",0,1)</f>
        <v>0</v>
      </c>
      <c r="E1438" t="s">
        <v>16</v>
      </c>
      <c r="F1438">
        <f>IF(Table13[[#This Row],[Whether Franchise]]="No",0,1)</f>
        <v>0</v>
      </c>
      <c r="G1438" t="s">
        <v>16</v>
      </c>
      <c r="H1438" t="s">
        <v>55</v>
      </c>
      <c r="I1438">
        <f>IF(Table13[[#This Row],[New Actor2]]="No",0,1)</f>
        <v>0</v>
      </c>
      <c r="J1438" t="s">
        <v>16</v>
      </c>
      <c r="K1438">
        <f>IF(Table13[[#This Row],[New Director2]]="No",0,1)</f>
        <v>0</v>
      </c>
      <c r="L1438" t="s">
        <v>16</v>
      </c>
      <c r="M1438">
        <f>IF(Table13[[#This Row],[New Music Director]]="No",0,1)</f>
        <v>0</v>
      </c>
      <c r="N1438" t="s">
        <v>16</v>
      </c>
      <c r="O1438" t="s">
        <v>3466</v>
      </c>
      <c r="P1438" t="s">
        <v>1904</v>
      </c>
      <c r="Q1438" t="s">
        <v>415</v>
      </c>
      <c r="R1438">
        <v>1900</v>
      </c>
      <c r="S1438" s="2">
        <v>670000000</v>
      </c>
      <c r="T1438" s="2">
        <v>334900000</v>
      </c>
      <c r="U1438" t="str">
        <f t="shared" si="22"/>
        <v>Flop</v>
      </c>
    </row>
    <row r="1439" spans="1:21" x14ac:dyDescent="0.3">
      <c r="A1439" t="s">
        <v>3467</v>
      </c>
      <c r="B1439">
        <f>IF(Table13[[#This Row],[Release Period2]]="Normal",1,0)</f>
        <v>0</v>
      </c>
      <c r="C1439" t="s">
        <v>23</v>
      </c>
      <c r="D1439">
        <f>IF(Table13[[#This Row],[Whether Remake]]="No",0,1)</f>
        <v>0</v>
      </c>
      <c r="E1439" t="s">
        <v>16</v>
      </c>
      <c r="F1439">
        <f>IF(Table13[[#This Row],[Whether Franchise]]="No",0,1)</f>
        <v>0</v>
      </c>
      <c r="G1439" t="s">
        <v>16</v>
      </c>
      <c r="H1439" t="s">
        <v>29</v>
      </c>
      <c r="I1439">
        <f>IF(Table13[[#This Row],[New Actor2]]="No",0,1)</f>
        <v>0</v>
      </c>
      <c r="J1439" t="s">
        <v>16</v>
      </c>
      <c r="K1439">
        <f>IF(Table13[[#This Row],[New Director2]]="No",0,1)</f>
        <v>0</v>
      </c>
      <c r="L1439" t="s">
        <v>16</v>
      </c>
      <c r="M1439">
        <f>IF(Table13[[#This Row],[New Music Director]]="No",0,1)</f>
        <v>1</v>
      </c>
      <c r="N1439" t="s">
        <v>18</v>
      </c>
      <c r="O1439" t="s">
        <v>3466</v>
      </c>
      <c r="P1439" t="s">
        <v>240</v>
      </c>
      <c r="Q1439" t="s">
        <v>3468</v>
      </c>
      <c r="R1439">
        <v>2500</v>
      </c>
      <c r="S1439" s="2">
        <v>390000000</v>
      </c>
      <c r="T1439" s="2">
        <v>1531800000</v>
      </c>
      <c r="U1439" t="str">
        <f t="shared" si="22"/>
        <v>Blockbuster</v>
      </c>
    </row>
    <row r="1440" spans="1:21" x14ac:dyDescent="0.3">
      <c r="A1440" t="s">
        <v>3469</v>
      </c>
      <c r="B1440">
        <f>IF(Table13[[#This Row],[Release Period2]]="Normal",1,0)</f>
        <v>1</v>
      </c>
      <c r="C1440" t="s">
        <v>15</v>
      </c>
      <c r="D1440">
        <f>IF(Table13[[#This Row],[Whether Remake]]="No",0,1)</f>
        <v>0</v>
      </c>
      <c r="E1440" t="s">
        <v>16</v>
      </c>
      <c r="F1440">
        <f>IF(Table13[[#This Row],[Whether Franchise]]="No",0,1)</f>
        <v>0</v>
      </c>
      <c r="G1440" t="s">
        <v>16</v>
      </c>
      <c r="H1440" t="s">
        <v>24</v>
      </c>
      <c r="I1440">
        <f>IF(Table13[[#This Row],[New Actor2]]="No",0,1)</f>
        <v>0</v>
      </c>
      <c r="J1440" t="s">
        <v>16</v>
      </c>
      <c r="K1440">
        <f>IF(Table13[[#This Row],[New Director2]]="No",0,1)</f>
        <v>1</v>
      </c>
      <c r="L1440" t="s">
        <v>18</v>
      </c>
      <c r="M1440">
        <f>IF(Table13[[#This Row],[New Music Director]]="No",0,1)</f>
        <v>1</v>
      </c>
      <c r="N1440" t="s">
        <v>18</v>
      </c>
      <c r="O1440" t="s">
        <v>3466</v>
      </c>
      <c r="P1440" t="s">
        <v>3470</v>
      </c>
      <c r="Q1440" t="s">
        <v>3471</v>
      </c>
      <c r="R1440">
        <v>1950</v>
      </c>
      <c r="S1440" s="2">
        <v>530000000</v>
      </c>
      <c r="T1440" s="2">
        <v>626710000</v>
      </c>
      <c r="U1440" t="str">
        <f t="shared" si="22"/>
        <v>Hit</v>
      </c>
    </row>
    <row r="1441" spans="1:21" x14ac:dyDescent="0.3">
      <c r="A1441" t="s">
        <v>3472</v>
      </c>
      <c r="B1441">
        <f>IF(Table13[[#This Row],[Release Period2]]="Normal",1,0)</f>
        <v>1</v>
      </c>
      <c r="C1441" t="s">
        <v>15</v>
      </c>
      <c r="D1441">
        <f>IF(Table13[[#This Row],[Whether Remake]]="No",0,1)</f>
        <v>0</v>
      </c>
      <c r="E1441" t="s">
        <v>16</v>
      </c>
      <c r="F1441">
        <f>IF(Table13[[#This Row],[Whether Franchise]]="No",0,1)</f>
        <v>0</v>
      </c>
      <c r="G1441" t="s">
        <v>16</v>
      </c>
      <c r="H1441" t="s">
        <v>24</v>
      </c>
      <c r="I1441">
        <f>IF(Table13[[#This Row],[New Actor2]]="No",0,1)</f>
        <v>0</v>
      </c>
      <c r="J1441" t="s">
        <v>16</v>
      </c>
      <c r="K1441">
        <f>IF(Table13[[#This Row],[New Director2]]="No",0,1)</f>
        <v>0</v>
      </c>
      <c r="L1441" t="s">
        <v>16</v>
      </c>
      <c r="M1441">
        <f>IF(Table13[[#This Row],[New Music Director]]="No",0,1)</f>
        <v>0</v>
      </c>
      <c r="N1441" t="s">
        <v>16</v>
      </c>
      <c r="O1441" t="s">
        <v>3466</v>
      </c>
      <c r="P1441" t="s">
        <v>1779</v>
      </c>
      <c r="Q1441" t="s">
        <v>384</v>
      </c>
      <c r="R1441">
        <v>1500</v>
      </c>
      <c r="S1441" s="2">
        <v>380000000</v>
      </c>
      <c r="T1441" s="2">
        <v>1432855000</v>
      </c>
      <c r="U1441" t="str">
        <f t="shared" si="22"/>
        <v>Blockbuster</v>
      </c>
    </row>
    <row r="1442" spans="1:21" x14ac:dyDescent="0.3">
      <c r="A1442" t="s">
        <v>3473</v>
      </c>
      <c r="B1442">
        <f>IF(Table13[[#This Row],[Release Period2]]="Normal",1,0)</f>
        <v>1</v>
      </c>
      <c r="C1442" t="s">
        <v>15</v>
      </c>
      <c r="D1442">
        <f>IF(Table13[[#This Row],[Whether Remake]]="No",0,1)</f>
        <v>0</v>
      </c>
      <c r="E1442" t="s">
        <v>16</v>
      </c>
      <c r="F1442">
        <f>IF(Table13[[#This Row],[Whether Franchise]]="No",0,1)</f>
        <v>0</v>
      </c>
      <c r="G1442" t="s">
        <v>16</v>
      </c>
      <c r="H1442" t="s">
        <v>118</v>
      </c>
      <c r="I1442">
        <f>IF(Table13[[#This Row],[New Actor2]]="No",0,1)</f>
        <v>0</v>
      </c>
      <c r="J1442" t="s">
        <v>16</v>
      </c>
      <c r="K1442">
        <f>IF(Table13[[#This Row],[New Director2]]="No",0,1)</f>
        <v>1</v>
      </c>
      <c r="L1442" t="s">
        <v>18</v>
      </c>
      <c r="M1442">
        <f>IF(Table13[[#This Row],[New Music Director]]="No",0,1)</f>
        <v>0</v>
      </c>
      <c r="N1442" t="s">
        <v>16</v>
      </c>
      <c r="O1442" t="s">
        <v>3466</v>
      </c>
      <c r="P1442" t="s">
        <v>3474</v>
      </c>
      <c r="Q1442" t="s">
        <v>133</v>
      </c>
      <c r="R1442">
        <v>1300</v>
      </c>
      <c r="S1442" s="2">
        <v>260000000</v>
      </c>
      <c r="T1442" s="2">
        <v>617420000</v>
      </c>
      <c r="U1442" t="str">
        <f t="shared" si="22"/>
        <v>Blockbuster</v>
      </c>
    </row>
    <row r="1443" spans="1:21" x14ac:dyDescent="0.3">
      <c r="A1443" t="s">
        <v>3475</v>
      </c>
      <c r="B1443">
        <f>IF(Table13[[#This Row],[Release Period2]]="Normal",1,0)</f>
        <v>1</v>
      </c>
      <c r="C1443" t="s">
        <v>15</v>
      </c>
      <c r="D1443">
        <f>IF(Table13[[#This Row],[Whether Remake]]="No",0,1)</f>
        <v>0</v>
      </c>
      <c r="E1443" t="s">
        <v>16</v>
      </c>
      <c r="F1443">
        <f>IF(Table13[[#This Row],[Whether Franchise]]="No",0,1)</f>
        <v>0</v>
      </c>
      <c r="G1443" t="s">
        <v>16</v>
      </c>
      <c r="H1443" t="s">
        <v>17</v>
      </c>
      <c r="I1443">
        <f>IF(Table13[[#This Row],[New Actor2]]="No",0,1)</f>
        <v>1</v>
      </c>
      <c r="J1443" t="s">
        <v>18</v>
      </c>
      <c r="K1443">
        <f>IF(Table13[[#This Row],[New Director2]]="No",0,1)</f>
        <v>0</v>
      </c>
      <c r="L1443" t="s">
        <v>16</v>
      </c>
      <c r="M1443">
        <f>IF(Table13[[#This Row],[New Music Director]]="No",0,1)</f>
        <v>0</v>
      </c>
      <c r="N1443" t="s">
        <v>16</v>
      </c>
      <c r="O1443" t="s">
        <v>3476</v>
      </c>
      <c r="P1443" t="s">
        <v>1738</v>
      </c>
      <c r="Q1443" t="s">
        <v>246</v>
      </c>
      <c r="R1443">
        <v>275</v>
      </c>
      <c r="S1443" s="2">
        <v>65000000</v>
      </c>
      <c r="T1443" s="2">
        <v>31200000</v>
      </c>
      <c r="U1443" t="str">
        <f t="shared" si="22"/>
        <v>Flop</v>
      </c>
    </row>
    <row r="1444" spans="1:21" x14ac:dyDescent="0.3">
      <c r="A1444" t="s">
        <v>3477</v>
      </c>
      <c r="B1444">
        <f>IF(Table13[[#This Row],[Release Period2]]="Normal",1,0)</f>
        <v>1</v>
      </c>
      <c r="C1444" t="s">
        <v>15</v>
      </c>
      <c r="D1444">
        <f>IF(Table13[[#This Row],[Whether Remake]]="No",0,1)</f>
        <v>0</v>
      </c>
      <c r="E1444" t="s">
        <v>16</v>
      </c>
      <c r="F1444">
        <f>IF(Table13[[#This Row],[Whether Franchise]]="No",0,1)</f>
        <v>0</v>
      </c>
      <c r="G1444" t="s">
        <v>16</v>
      </c>
      <c r="H1444" t="s">
        <v>29</v>
      </c>
      <c r="I1444">
        <f>IF(Table13[[#This Row],[New Actor2]]="No",0,1)</f>
        <v>1</v>
      </c>
      <c r="J1444" t="s">
        <v>18</v>
      </c>
      <c r="K1444">
        <f>IF(Table13[[#This Row],[New Director2]]="No",0,1)</f>
        <v>1</v>
      </c>
      <c r="L1444" t="s">
        <v>18</v>
      </c>
      <c r="M1444">
        <f>IF(Table13[[#This Row],[New Music Director]]="No",0,1)</f>
        <v>1</v>
      </c>
      <c r="N1444" t="s">
        <v>18</v>
      </c>
      <c r="O1444" t="s">
        <v>3476</v>
      </c>
      <c r="P1444" t="s">
        <v>1826</v>
      </c>
      <c r="Q1444" t="s">
        <v>975</v>
      </c>
      <c r="R1444">
        <v>125</v>
      </c>
      <c r="S1444" s="2">
        <v>45000000</v>
      </c>
      <c r="T1444" s="2">
        <v>6428250</v>
      </c>
      <c r="U1444" t="str">
        <f t="shared" si="22"/>
        <v>Flop</v>
      </c>
    </row>
    <row r="1445" spans="1:21" x14ac:dyDescent="0.3">
      <c r="A1445" t="s">
        <v>3478</v>
      </c>
      <c r="B1445">
        <f>IF(Table13[[#This Row],[Release Period2]]="Normal",1,0)</f>
        <v>1</v>
      </c>
      <c r="C1445" t="s">
        <v>15</v>
      </c>
      <c r="D1445">
        <f>IF(Table13[[#This Row],[Whether Remake]]="No",0,1)</f>
        <v>0</v>
      </c>
      <c r="E1445" t="s">
        <v>16</v>
      </c>
      <c r="F1445">
        <f>IF(Table13[[#This Row],[Whether Franchise]]="No",0,1)</f>
        <v>0</v>
      </c>
      <c r="G1445" t="s">
        <v>16</v>
      </c>
      <c r="H1445" t="s">
        <v>24</v>
      </c>
      <c r="I1445">
        <f>IF(Table13[[#This Row],[New Actor2]]="No",0,1)</f>
        <v>0</v>
      </c>
      <c r="J1445" t="s">
        <v>16</v>
      </c>
      <c r="K1445">
        <f>IF(Table13[[#This Row],[New Director2]]="No",0,1)</f>
        <v>1</v>
      </c>
      <c r="L1445" t="s">
        <v>18</v>
      </c>
      <c r="M1445">
        <f>IF(Table13[[#This Row],[New Music Director]]="No",0,1)</f>
        <v>0</v>
      </c>
      <c r="N1445" t="s">
        <v>16</v>
      </c>
      <c r="O1445" t="s">
        <v>3479</v>
      </c>
      <c r="P1445" t="s">
        <v>3480</v>
      </c>
      <c r="Q1445" t="s">
        <v>2510</v>
      </c>
      <c r="R1445">
        <v>40</v>
      </c>
      <c r="S1445" s="2">
        <v>12500000</v>
      </c>
      <c r="T1445" s="2">
        <v>280000</v>
      </c>
      <c r="U1445" t="str">
        <f t="shared" si="22"/>
        <v>Flop</v>
      </c>
    </row>
    <row r="1446" spans="1:21" x14ac:dyDescent="0.3">
      <c r="A1446" t="s">
        <v>3481</v>
      </c>
      <c r="B1446">
        <f>IF(Table13[[#This Row],[Release Period2]]="Normal",1,0)</f>
        <v>1</v>
      </c>
      <c r="C1446" t="s">
        <v>15</v>
      </c>
      <c r="D1446">
        <f>IF(Table13[[#This Row],[Whether Remake]]="No",0,1)</f>
        <v>0</v>
      </c>
      <c r="E1446" t="s">
        <v>16</v>
      </c>
      <c r="F1446">
        <f>IF(Table13[[#This Row],[Whether Franchise]]="No",0,1)</f>
        <v>0</v>
      </c>
      <c r="G1446" t="s">
        <v>16</v>
      </c>
      <c r="H1446" t="s">
        <v>55</v>
      </c>
      <c r="I1446">
        <f>IF(Table13[[#This Row],[New Actor2]]="No",0,1)</f>
        <v>0</v>
      </c>
      <c r="J1446" t="s">
        <v>16</v>
      </c>
      <c r="K1446">
        <f>IF(Table13[[#This Row],[New Director2]]="No",0,1)</f>
        <v>0</v>
      </c>
      <c r="L1446" t="s">
        <v>16</v>
      </c>
      <c r="M1446">
        <f>IF(Table13[[#This Row],[New Music Director]]="No",0,1)</f>
        <v>0</v>
      </c>
      <c r="N1446" t="s">
        <v>16</v>
      </c>
      <c r="O1446" t="s">
        <v>1736</v>
      </c>
      <c r="P1446" t="s">
        <v>3482</v>
      </c>
      <c r="Q1446" t="s">
        <v>3483</v>
      </c>
      <c r="R1446">
        <v>2</v>
      </c>
      <c r="S1446" s="2">
        <v>5000000</v>
      </c>
      <c r="T1446" s="2">
        <v>500000</v>
      </c>
      <c r="U1446" t="str">
        <f t="shared" si="22"/>
        <v>Flop</v>
      </c>
    </row>
    <row r="1447" spans="1:21" x14ac:dyDescent="0.3">
      <c r="A1447" t="s">
        <v>3484</v>
      </c>
      <c r="B1447">
        <f>IF(Table13[[#This Row],[Release Period2]]="Normal",1,0)</f>
        <v>1</v>
      </c>
      <c r="C1447" t="s">
        <v>15</v>
      </c>
      <c r="D1447">
        <f>IF(Table13[[#This Row],[Whether Remake]]="No",0,1)</f>
        <v>0</v>
      </c>
      <c r="E1447" t="s">
        <v>16</v>
      </c>
      <c r="F1447">
        <f>IF(Table13[[#This Row],[Whether Franchise]]="No",0,1)</f>
        <v>0</v>
      </c>
      <c r="G1447" t="s">
        <v>16</v>
      </c>
      <c r="H1447" t="s">
        <v>371</v>
      </c>
      <c r="I1447">
        <f>IF(Table13[[#This Row],[New Actor2]]="No",0,1)</f>
        <v>1</v>
      </c>
      <c r="J1447" t="s">
        <v>18</v>
      </c>
      <c r="K1447">
        <f>IF(Table13[[#This Row],[New Director2]]="No",0,1)</f>
        <v>0</v>
      </c>
      <c r="L1447" t="s">
        <v>16</v>
      </c>
      <c r="M1447">
        <f>IF(Table13[[#This Row],[New Music Director]]="No",0,1)</f>
        <v>0</v>
      </c>
      <c r="N1447" t="s">
        <v>16</v>
      </c>
      <c r="O1447" t="s">
        <v>1115</v>
      </c>
      <c r="P1447" t="s">
        <v>3485</v>
      </c>
      <c r="Q1447" t="s">
        <v>1105</v>
      </c>
      <c r="R1447">
        <v>10</v>
      </c>
      <c r="S1447" s="2">
        <v>2000000</v>
      </c>
      <c r="T1447" s="2">
        <v>2250000</v>
      </c>
      <c r="U1447" t="str">
        <f t="shared" si="22"/>
        <v>Hit</v>
      </c>
    </row>
    <row r="1448" spans="1:21" x14ac:dyDescent="0.3">
      <c r="A1448" t="s">
        <v>3486</v>
      </c>
      <c r="B1448">
        <f>IF(Table13[[#This Row],[Release Period2]]="Normal",1,0)</f>
        <v>0</v>
      </c>
      <c r="C1448" t="s">
        <v>23</v>
      </c>
      <c r="D1448">
        <f>IF(Table13[[#This Row],[Whether Remake]]="No",0,1)</f>
        <v>0</v>
      </c>
      <c r="E1448" t="s">
        <v>16</v>
      </c>
      <c r="F1448">
        <f>IF(Table13[[#This Row],[Whether Franchise]]="No",0,1)</f>
        <v>0</v>
      </c>
      <c r="G1448" t="s">
        <v>16</v>
      </c>
      <c r="H1448" t="s">
        <v>38</v>
      </c>
      <c r="I1448">
        <f>IF(Table13[[#This Row],[New Actor2]]="No",0,1)</f>
        <v>1</v>
      </c>
      <c r="J1448" t="s">
        <v>18</v>
      </c>
      <c r="K1448">
        <f>IF(Table13[[#This Row],[New Director2]]="No",0,1)</f>
        <v>1</v>
      </c>
      <c r="L1448" t="s">
        <v>18</v>
      </c>
      <c r="M1448">
        <f>IF(Table13[[#This Row],[New Music Director]]="No",0,1)</f>
        <v>1</v>
      </c>
      <c r="N1448" t="s">
        <v>18</v>
      </c>
      <c r="O1448" t="s">
        <v>3487</v>
      </c>
      <c r="P1448" t="s">
        <v>3488</v>
      </c>
      <c r="Q1448" t="s">
        <v>3489</v>
      </c>
      <c r="R1448">
        <v>1</v>
      </c>
      <c r="S1448" s="2">
        <v>1500000</v>
      </c>
      <c r="T1448" s="2">
        <v>575000</v>
      </c>
      <c r="U1448" t="str">
        <f t="shared" si="22"/>
        <v>Flop</v>
      </c>
    </row>
    <row r="1449" spans="1:21" x14ac:dyDescent="0.3">
      <c r="A1449" t="s">
        <v>3490</v>
      </c>
      <c r="B1449">
        <f>IF(Table13[[#This Row],[Release Period2]]="Normal",1,0)</f>
        <v>1</v>
      </c>
      <c r="C1449" t="s">
        <v>15</v>
      </c>
      <c r="D1449">
        <f>IF(Table13[[#This Row],[Whether Remake]]="No",0,1)</f>
        <v>0</v>
      </c>
      <c r="E1449" t="s">
        <v>16</v>
      </c>
      <c r="F1449">
        <f>IF(Table13[[#This Row],[Whether Franchise]]="No",0,1)</f>
        <v>0</v>
      </c>
      <c r="G1449" t="s">
        <v>16</v>
      </c>
      <c r="H1449" t="s">
        <v>24</v>
      </c>
      <c r="I1449">
        <f>IF(Table13[[#This Row],[New Actor2]]="No",0,1)</f>
        <v>0</v>
      </c>
      <c r="J1449" t="s">
        <v>16</v>
      </c>
      <c r="K1449">
        <f>IF(Table13[[#This Row],[New Director2]]="No",0,1)</f>
        <v>0</v>
      </c>
      <c r="L1449" t="s">
        <v>16</v>
      </c>
      <c r="M1449">
        <f>IF(Table13[[#This Row],[New Music Director]]="No",0,1)</f>
        <v>0</v>
      </c>
      <c r="N1449" t="s">
        <v>16</v>
      </c>
      <c r="O1449" t="s">
        <v>3491</v>
      </c>
      <c r="P1449" t="s">
        <v>3492</v>
      </c>
      <c r="Q1449" t="s">
        <v>1469</v>
      </c>
      <c r="R1449">
        <v>10</v>
      </c>
      <c r="S1449" s="2">
        <v>20000000</v>
      </c>
      <c r="T1449" s="2">
        <v>325000</v>
      </c>
      <c r="U1449" t="str">
        <f t="shared" si="22"/>
        <v>Flop</v>
      </c>
    </row>
    <row r="1450" spans="1:21" x14ac:dyDescent="0.3">
      <c r="A1450" t="s">
        <v>3493</v>
      </c>
      <c r="B1450">
        <f>IF(Table13[[#This Row],[Release Period2]]="Normal",1,0)</f>
        <v>1</v>
      </c>
      <c r="C1450" t="s">
        <v>15</v>
      </c>
      <c r="D1450">
        <f>IF(Table13[[#This Row],[Whether Remake]]="No",0,1)</f>
        <v>0</v>
      </c>
      <c r="E1450" t="s">
        <v>16</v>
      </c>
      <c r="F1450">
        <f>IF(Table13[[#This Row],[Whether Franchise]]="No",0,1)</f>
        <v>0</v>
      </c>
      <c r="G1450" t="s">
        <v>16</v>
      </c>
      <c r="H1450" t="s">
        <v>24</v>
      </c>
      <c r="I1450">
        <f>IF(Table13[[#This Row],[New Actor2]]="No",0,1)</f>
        <v>0</v>
      </c>
      <c r="J1450" t="s">
        <v>16</v>
      </c>
      <c r="K1450">
        <f>IF(Table13[[#This Row],[New Director2]]="No",0,1)</f>
        <v>1</v>
      </c>
      <c r="L1450" t="s">
        <v>18</v>
      </c>
      <c r="M1450">
        <f>IF(Table13[[#This Row],[New Music Director]]="No",0,1)</f>
        <v>0</v>
      </c>
      <c r="N1450" t="s">
        <v>16</v>
      </c>
      <c r="O1450" t="s">
        <v>2265</v>
      </c>
      <c r="P1450" t="s">
        <v>237</v>
      </c>
      <c r="Q1450" t="s">
        <v>150</v>
      </c>
      <c r="R1450">
        <v>125</v>
      </c>
      <c r="S1450" s="2">
        <v>70000000</v>
      </c>
      <c r="T1450" s="2">
        <v>13400000</v>
      </c>
      <c r="U1450" t="str">
        <f t="shared" si="22"/>
        <v>Flop</v>
      </c>
    </row>
    <row r="1451" spans="1:21" x14ac:dyDescent="0.3">
      <c r="A1451" t="s">
        <v>3494</v>
      </c>
      <c r="B1451">
        <f>IF(Table13[[#This Row],[Release Period2]]="Normal",1,0)</f>
        <v>1</v>
      </c>
      <c r="C1451" t="s">
        <v>15</v>
      </c>
      <c r="D1451">
        <f>IF(Table13[[#This Row],[Whether Remake]]="No",0,1)</f>
        <v>0</v>
      </c>
      <c r="E1451" t="s">
        <v>16</v>
      </c>
      <c r="F1451">
        <f>IF(Table13[[#This Row],[Whether Franchise]]="No",0,1)</f>
        <v>0</v>
      </c>
      <c r="G1451" t="s">
        <v>16</v>
      </c>
      <c r="H1451" t="s">
        <v>42</v>
      </c>
      <c r="I1451">
        <f>IF(Table13[[#This Row],[New Actor2]]="No",0,1)</f>
        <v>0</v>
      </c>
      <c r="J1451" t="s">
        <v>16</v>
      </c>
      <c r="K1451">
        <f>IF(Table13[[#This Row],[New Director2]]="No",0,1)</f>
        <v>0</v>
      </c>
      <c r="L1451" t="s">
        <v>16</v>
      </c>
      <c r="M1451">
        <f>IF(Table13[[#This Row],[New Music Director]]="No",0,1)</f>
        <v>0</v>
      </c>
      <c r="N1451" t="s">
        <v>16</v>
      </c>
      <c r="O1451" t="s">
        <v>2265</v>
      </c>
      <c r="P1451" t="s">
        <v>795</v>
      </c>
      <c r="Q1451" t="s">
        <v>701</v>
      </c>
      <c r="R1451">
        <v>325</v>
      </c>
      <c r="S1451" s="2">
        <v>80000000</v>
      </c>
      <c r="T1451" s="2">
        <v>21900000</v>
      </c>
      <c r="U1451" t="str">
        <f t="shared" si="22"/>
        <v>Flop</v>
      </c>
    </row>
    <row r="1452" spans="1:21" x14ac:dyDescent="0.3">
      <c r="A1452" t="s">
        <v>3495</v>
      </c>
      <c r="B1452">
        <f>IF(Table13[[#This Row],[Release Period2]]="Normal",1,0)</f>
        <v>1</v>
      </c>
      <c r="C1452" t="s">
        <v>15</v>
      </c>
      <c r="D1452">
        <f>IF(Table13[[#This Row],[Whether Remake]]="No",0,1)</f>
        <v>0</v>
      </c>
      <c r="E1452" t="s">
        <v>16</v>
      </c>
      <c r="F1452">
        <f>IF(Table13[[#This Row],[Whether Franchise]]="No",0,1)</f>
        <v>0</v>
      </c>
      <c r="G1452" t="s">
        <v>16</v>
      </c>
      <c r="H1452" t="s">
        <v>64</v>
      </c>
      <c r="I1452">
        <f>IF(Table13[[#This Row],[New Actor2]]="No",0,1)</f>
        <v>0</v>
      </c>
      <c r="J1452" t="s">
        <v>16</v>
      </c>
      <c r="K1452">
        <f>IF(Table13[[#This Row],[New Director2]]="No",0,1)</f>
        <v>0</v>
      </c>
      <c r="L1452" t="s">
        <v>16</v>
      </c>
      <c r="M1452">
        <f>IF(Table13[[#This Row],[New Music Director]]="No",0,1)</f>
        <v>0</v>
      </c>
      <c r="N1452" t="s">
        <v>16</v>
      </c>
      <c r="O1452" t="s">
        <v>2265</v>
      </c>
      <c r="P1452" t="s">
        <v>3496</v>
      </c>
      <c r="Q1452" t="s">
        <v>99</v>
      </c>
      <c r="R1452">
        <v>650</v>
      </c>
      <c r="S1452" s="2">
        <v>140000000</v>
      </c>
      <c r="T1452" s="2">
        <v>179600000</v>
      </c>
      <c r="U1452" t="str">
        <f t="shared" si="22"/>
        <v>Hit</v>
      </c>
    </row>
    <row r="1453" spans="1:21" x14ac:dyDescent="0.3">
      <c r="A1453" t="s">
        <v>3497</v>
      </c>
      <c r="B1453">
        <f>IF(Table13[[#This Row],[Release Period2]]="Normal",1,0)</f>
        <v>1</v>
      </c>
      <c r="C1453" t="s">
        <v>15</v>
      </c>
      <c r="D1453">
        <f>IF(Table13[[#This Row],[Whether Remake]]="No",0,1)</f>
        <v>0</v>
      </c>
      <c r="E1453" t="s">
        <v>16</v>
      </c>
      <c r="F1453">
        <f>IF(Table13[[#This Row],[Whether Franchise]]="No",0,1)</f>
        <v>0</v>
      </c>
      <c r="G1453" t="s">
        <v>16</v>
      </c>
      <c r="H1453" t="s">
        <v>24</v>
      </c>
      <c r="I1453">
        <f>IF(Table13[[#This Row],[New Actor2]]="No",0,1)</f>
        <v>0</v>
      </c>
      <c r="J1453" t="s">
        <v>16</v>
      </c>
      <c r="K1453">
        <f>IF(Table13[[#This Row],[New Director2]]="No",0,1)</f>
        <v>0</v>
      </c>
      <c r="L1453" t="s">
        <v>16</v>
      </c>
      <c r="M1453">
        <f>IF(Table13[[#This Row],[New Music Director]]="No",0,1)</f>
        <v>0</v>
      </c>
      <c r="N1453" t="s">
        <v>16</v>
      </c>
      <c r="O1453" t="s">
        <v>2265</v>
      </c>
      <c r="P1453" t="s">
        <v>977</v>
      </c>
      <c r="Q1453" t="s">
        <v>99</v>
      </c>
      <c r="R1453">
        <v>725</v>
      </c>
      <c r="S1453" s="2">
        <v>180000000</v>
      </c>
      <c r="T1453" s="2">
        <v>254400000</v>
      </c>
      <c r="U1453" t="str">
        <f t="shared" si="22"/>
        <v>Hit</v>
      </c>
    </row>
    <row r="1454" spans="1:21" x14ac:dyDescent="0.3">
      <c r="A1454" t="s">
        <v>3498</v>
      </c>
      <c r="B1454">
        <f>IF(Table13[[#This Row],[Release Period2]]="Normal",1,0)</f>
        <v>1</v>
      </c>
      <c r="C1454" t="s">
        <v>15</v>
      </c>
      <c r="D1454">
        <f>IF(Table13[[#This Row],[Whether Remake]]="No",0,1)</f>
        <v>0</v>
      </c>
      <c r="E1454" t="s">
        <v>16</v>
      </c>
      <c r="F1454">
        <f>IF(Table13[[#This Row],[Whether Franchise]]="No",0,1)</f>
        <v>0</v>
      </c>
      <c r="G1454" t="s">
        <v>16</v>
      </c>
      <c r="H1454" t="s">
        <v>42</v>
      </c>
      <c r="I1454">
        <f>IF(Table13[[#This Row],[New Actor2]]="No",0,1)</f>
        <v>0</v>
      </c>
      <c r="J1454" t="s">
        <v>16</v>
      </c>
      <c r="K1454">
        <f>IF(Table13[[#This Row],[New Director2]]="No",0,1)</f>
        <v>1</v>
      </c>
      <c r="L1454" t="s">
        <v>18</v>
      </c>
      <c r="M1454">
        <f>IF(Table13[[#This Row],[New Music Director]]="No",0,1)</f>
        <v>0</v>
      </c>
      <c r="N1454" t="s">
        <v>16</v>
      </c>
      <c r="O1454" t="s">
        <v>3499</v>
      </c>
      <c r="P1454" t="s">
        <v>3500</v>
      </c>
      <c r="Q1454" t="s">
        <v>2510</v>
      </c>
      <c r="R1454">
        <v>50</v>
      </c>
      <c r="S1454" s="2">
        <v>27500000</v>
      </c>
      <c r="T1454" s="2">
        <v>16300000</v>
      </c>
      <c r="U1454" t="str">
        <f t="shared" si="22"/>
        <v>Flop</v>
      </c>
    </row>
    <row r="1455" spans="1:21" x14ac:dyDescent="0.3">
      <c r="A1455" t="s">
        <v>3501</v>
      </c>
      <c r="B1455">
        <f>IF(Table13[[#This Row],[Release Period2]]="Normal",1,0)</f>
        <v>0</v>
      </c>
      <c r="C1455" t="s">
        <v>23</v>
      </c>
      <c r="D1455">
        <f>IF(Table13[[#This Row],[Whether Remake]]="No",0,1)</f>
        <v>1</v>
      </c>
      <c r="E1455" t="s">
        <v>18</v>
      </c>
      <c r="F1455">
        <f>IF(Table13[[#This Row],[Whether Franchise]]="No",0,1)</f>
        <v>0</v>
      </c>
      <c r="G1455" t="s">
        <v>16</v>
      </c>
      <c r="H1455" t="s">
        <v>55</v>
      </c>
      <c r="I1455">
        <f>IF(Table13[[#This Row],[New Actor2]]="No",0,1)</f>
        <v>0</v>
      </c>
      <c r="J1455" t="s">
        <v>16</v>
      </c>
      <c r="K1455">
        <f>IF(Table13[[#This Row],[New Director2]]="No",0,1)</f>
        <v>0</v>
      </c>
      <c r="L1455" t="s">
        <v>16</v>
      </c>
      <c r="M1455">
        <f>IF(Table13[[#This Row],[New Music Director]]="No",0,1)</f>
        <v>0</v>
      </c>
      <c r="N1455" t="s">
        <v>16</v>
      </c>
      <c r="O1455" t="s">
        <v>3502</v>
      </c>
      <c r="P1455" t="s">
        <v>57</v>
      </c>
      <c r="Q1455" t="s">
        <v>133</v>
      </c>
      <c r="R1455">
        <v>2400</v>
      </c>
      <c r="S1455" s="2">
        <v>320000000</v>
      </c>
      <c r="T1455" s="2">
        <v>438730000</v>
      </c>
      <c r="U1455" t="str">
        <f t="shared" si="22"/>
        <v>Hit</v>
      </c>
    </row>
    <row r="1456" spans="1:21" x14ac:dyDescent="0.3">
      <c r="A1456" t="s">
        <v>3503</v>
      </c>
      <c r="B1456">
        <f>IF(Table13[[#This Row],[Release Period2]]="Normal",1,0)</f>
        <v>1</v>
      </c>
      <c r="C1456" t="s">
        <v>15</v>
      </c>
      <c r="D1456">
        <f>IF(Table13[[#This Row],[Whether Remake]]="No",0,1)</f>
        <v>0</v>
      </c>
      <c r="E1456" t="s">
        <v>16</v>
      </c>
      <c r="F1456">
        <f>IF(Table13[[#This Row],[Whether Franchise]]="No",0,1)</f>
        <v>0</v>
      </c>
      <c r="G1456" t="s">
        <v>16</v>
      </c>
      <c r="H1456" t="s">
        <v>24</v>
      </c>
      <c r="I1456">
        <f>IF(Table13[[#This Row],[New Actor2]]="No",0,1)</f>
        <v>0</v>
      </c>
      <c r="J1456" t="s">
        <v>16</v>
      </c>
      <c r="K1456">
        <f>IF(Table13[[#This Row],[New Director2]]="No",0,1)</f>
        <v>0</v>
      </c>
      <c r="L1456" t="s">
        <v>16</v>
      </c>
      <c r="M1456">
        <f>IF(Table13[[#This Row],[New Music Director]]="No",0,1)</f>
        <v>1</v>
      </c>
      <c r="N1456" t="s">
        <v>18</v>
      </c>
      <c r="O1456" t="s">
        <v>3502</v>
      </c>
      <c r="P1456" t="s">
        <v>3504</v>
      </c>
      <c r="Q1456" t="s">
        <v>3505</v>
      </c>
      <c r="R1456">
        <v>1450</v>
      </c>
      <c r="S1456" s="2">
        <v>240000000</v>
      </c>
      <c r="T1456" s="2">
        <v>118452500</v>
      </c>
      <c r="U1456" t="str">
        <f t="shared" si="22"/>
        <v>Flop</v>
      </c>
    </row>
    <row r="1457" spans="1:21" x14ac:dyDescent="0.3">
      <c r="A1457" t="s">
        <v>3506</v>
      </c>
      <c r="B1457">
        <f>IF(Table13[[#This Row],[Release Period2]]="Normal",1,0)</f>
        <v>1</v>
      </c>
      <c r="C1457" t="s">
        <v>15</v>
      </c>
      <c r="D1457">
        <f>IF(Table13[[#This Row],[Whether Remake]]="No",0,1)</f>
        <v>0</v>
      </c>
      <c r="E1457" t="s">
        <v>16</v>
      </c>
      <c r="F1457">
        <f>IF(Table13[[#This Row],[Whether Franchise]]="No",0,1)</f>
        <v>0</v>
      </c>
      <c r="G1457" t="s">
        <v>16</v>
      </c>
      <c r="H1457" t="s">
        <v>29</v>
      </c>
      <c r="I1457">
        <f>IF(Table13[[#This Row],[New Actor2]]="No",0,1)</f>
        <v>0</v>
      </c>
      <c r="J1457" t="s">
        <v>16</v>
      </c>
      <c r="K1457">
        <f>IF(Table13[[#This Row],[New Director2]]="No",0,1)</f>
        <v>1</v>
      </c>
      <c r="L1457" t="s">
        <v>18</v>
      </c>
      <c r="M1457">
        <f>IF(Table13[[#This Row],[New Music Director]]="No",0,1)</f>
        <v>1</v>
      </c>
      <c r="N1457" t="s">
        <v>18</v>
      </c>
      <c r="O1457" t="s">
        <v>3507</v>
      </c>
      <c r="P1457" t="s">
        <v>3508</v>
      </c>
      <c r="Q1457" t="s">
        <v>3509</v>
      </c>
      <c r="R1457">
        <v>75</v>
      </c>
      <c r="S1457" s="2">
        <v>15000000</v>
      </c>
      <c r="T1457" s="2">
        <v>2600000</v>
      </c>
      <c r="U1457" t="str">
        <f t="shared" si="22"/>
        <v>Flop</v>
      </c>
    </row>
    <row r="1458" spans="1:21" x14ac:dyDescent="0.3">
      <c r="A1458" t="s">
        <v>3510</v>
      </c>
      <c r="B1458">
        <f>IF(Table13[[#This Row],[Release Period2]]="Normal",1,0)</f>
        <v>1</v>
      </c>
      <c r="C1458" t="s">
        <v>15</v>
      </c>
      <c r="D1458">
        <f>IF(Table13[[#This Row],[Whether Remake]]="No",0,1)</f>
        <v>0</v>
      </c>
      <c r="E1458" t="s">
        <v>16</v>
      </c>
      <c r="F1458">
        <f>IF(Table13[[#This Row],[Whether Franchise]]="No",0,1)</f>
        <v>0</v>
      </c>
      <c r="G1458" t="s">
        <v>16</v>
      </c>
      <c r="H1458" t="s">
        <v>24</v>
      </c>
      <c r="I1458">
        <f>IF(Table13[[#This Row],[New Actor2]]="No",0,1)</f>
        <v>0</v>
      </c>
      <c r="J1458" t="s">
        <v>16</v>
      </c>
      <c r="K1458">
        <f>IF(Table13[[#This Row],[New Director2]]="No",0,1)</f>
        <v>0</v>
      </c>
      <c r="L1458" t="s">
        <v>16</v>
      </c>
      <c r="M1458">
        <f>IF(Table13[[#This Row],[New Music Director]]="No",0,1)</f>
        <v>1</v>
      </c>
      <c r="N1458" t="s">
        <v>18</v>
      </c>
      <c r="O1458" t="s">
        <v>3507</v>
      </c>
      <c r="P1458" t="s">
        <v>3511</v>
      </c>
      <c r="Q1458" t="s">
        <v>2773</v>
      </c>
      <c r="R1458">
        <v>20</v>
      </c>
      <c r="S1458" s="2">
        <v>4000000</v>
      </c>
      <c r="T1458" s="2">
        <v>275000</v>
      </c>
      <c r="U1458" t="str">
        <f t="shared" si="22"/>
        <v>Flop</v>
      </c>
    </row>
    <row r="1459" spans="1:21" x14ac:dyDescent="0.3">
      <c r="A1459" t="s">
        <v>3512</v>
      </c>
      <c r="B1459">
        <f>IF(Table13[[#This Row],[Release Period2]]="Normal",1,0)</f>
        <v>1</v>
      </c>
      <c r="C1459" t="s">
        <v>15</v>
      </c>
      <c r="D1459">
        <f>IF(Table13[[#This Row],[Whether Remake]]="No",0,1)</f>
        <v>0</v>
      </c>
      <c r="E1459" t="s">
        <v>16</v>
      </c>
      <c r="F1459">
        <f>IF(Table13[[#This Row],[Whether Franchise]]="No",0,1)</f>
        <v>0</v>
      </c>
      <c r="G1459" t="s">
        <v>16</v>
      </c>
      <c r="H1459" t="s">
        <v>24</v>
      </c>
      <c r="I1459">
        <f>IF(Table13[[#This Row],[New Actor2]]="No",0,1)</f>
        <v>0</v>
      </c>
      <c r="J1459" t="s">
        <v>16</v>
      </c>
      <c r="K1459">
        <f>IF(Table13[[#This Row],[New Director2]]="No",0,1)</f>
        <v>1</v>
      </c>
      <c r="L1459" t="s">
        <v>18</v>
      </c>
      <c r="M1459">
        <f>IF(Table13[[#This Row],[New Music Director]]="No",0,1)</f>
        <v>1</v>
      </c>
      <c r="N1459" t="s">
        <v>18</v>
      </c>
      <c r="O1459" t="s">
        <v>3507</v>
      </c>
      <c r="P1459" t="s">
        <v>3513</v>
      </c>
      <c r="Q1459" t="s">
        <v>3514</v>
      </c>
      <c r="R1459">
        <v>35</v>
      </c>
      <c r="S1459" s="2">
        <v>12500000</v>
      </c>
      <c r="T1459" s="2">
        <v>275000</v>
      </c>
      <c r="U1459" t="str">
        <f t="shared" si="22"/>
        <v>Flop</v>
      </c>
    </row>
    <row r="1460" spans="1:21" x14ac:dyDescent="0.3">
      <c r="A1460" t="s">
        <v>3515</v>
      </c>
      <c r="B1460">
        <f>IF(Table13[[#This Row],[Release Period2]]="Normal",1,0)</f>
        <v>0</v>
      </c>
      <c r="C1460" t="s">
        <v>23</v>
      </c>
      <c r="D1460">
        <f>IF(Table13[[#This Row],[Whether Remake]]="No",0,1)</f>
        <v>0</v>
      </c>
      <c r="E1460" t="s">
        <v>16</v>
      </c>
      <c r="F1460">
        <f>IF(Table13[[#This Row],[Whether Franchise]]="No",0,1)</f>
        <v>0</v>
      </c>
      <c r="G1460" t="s">
        <v>16</v>
      </c>
      <c r="H1460" t="s">
        <v>42</v>
      </c>
      <c r="I1460">
        <f>IF(Table13[[#This Row],[New Actor2]]="No",0,1)</f>
        <v>0</v>
      </c>
      <c r="J1460" t="s">
        <v>16</v>
      </c>
      <c r="K1460">
        <f>IF(Table13[[#This Row],[New Director2]]="No",0,1)</f>
        <v>1</v>
      </c>
      <c r="L1460" t="s">
        <v>18</v>
      </c>
      <c r="M1460">
        <f>IF(Table13[[#This Row],[New Music Director]]="No",0,1)</f>
        <v>0</v>
      </c>
      <c r="N1460" t="s">
        <v>16</v>
      </c>
      <c r="O1460" t="s">
        <v>3516</v>
      </c>
      <c r="P1460" t="s">
        <v>3517</v>
      </c>
      <c r="Q1460" t="s">
        <v>99</v>
      </c>
      <c r="R1460">
        <v>1150</v>
      </c>
      <c r="S1460" s="2">
        <v>210000000</v>
      </c>
      <c r="T1460" s="2">
        <v>188337500</v>
      </c>
      <c r="U1460" t="str">
        <f t="shared" si="22"/>
        <v>Average</v>
      </c>
    </row>
    <row r="1461" spans="1:21" x14ac:dyDescent="0.3">
      <c r="A1461" t="s">
        <v>3518</v>
      </c>
      <c r="B1461">
        <f>IF(Table13[[#This Row],[Release Period2]]="Normal",1,0)</f>
        <v>1</v>
      </c>
      <c r="C1461" t="s">
        <v>15</v>
      </c>
      <c r="D1461">
        <f>IF(Table13[[#This Row],[Whether Remake]]="No",0,1)</f>
        <v>0</v>
      </c>
      <c r="E1461" t="s">
        <v>16</v>
      </c>
      <c r="F1461">
        <f>IF(Table13[[#This Row],[Whether Franchise]]="No",0,1)</f>
        <v>0</v>
      </c>
      <c r="G1461" t="s">
        <v>16</v>
      </c>
      <c r="H1461" t="s">
        <v>118</v>
      </c>
      <c r="I1461">
        <f>IF(Table13[[#This Row],[New Actor2]]="No",0,1)</f>
        <v>0</v>
      </c>
      <c r="J1461" t="s">
        <v>16</v>
      </c>
      <c r="K1461">
        <f>IF(Table13[[#This Row],[New Director2]]="No",0,1)</f>
        <v>1</v>
      </c>
      <c r="L1461" t="s">
        <v>18</v>
      </c>
      <c r="M1461">
        <f>IF(Table13[[#This Row],[New Music Director]]="No",0,1)</f>
        <v>0</v>
      </c>
      <c r="N1461" t="s">
        <v>16</v>
      </c>
      <c r="O1461" t="s">
        <v>3516</v>
      </c>
      <c r="P1461" t="s">
        <v>3492</v>
      </c>
      <c r="Q1461" t="s">
        <v>36</v>
      </c>
      <c r="R1461">
        <v>625</v>
      </c>
      <c r="S1461" s="2">
        <v>180000000</v>
      </c>
      <c r="T1461" s="2">
        <v>255262500</v>
      </c>
      <c r="U1461" t="str">
        <f t="shared" si="22"/>
        <v>Hit</v>
      </c>
    </row>
    <row r="1462" spans="1:21" x14ac:dyDescent="0.3">
      <c r="A1462" t="s">
        <v>3519</v>
      </c>
      <c r="B1462">
        <f>IF(Table13[[#This Row],[Release Period2]]="Normal",1,0)</f>
        <v>0</v>
      </c>
      <c r="C1462" t="s">
        <v>23</v>
      </c>
      <c r="D1462">
        <f>IF(Table13[[#This Row],[Whether Remake]]="No",0,1)</f>
        <v>0</v>
      </c>
      <c r="E1462" t="s">
        <v>16</v>
      </c>
      <c r="F1462">
        <f>IF(Table13[[#This Row],[Whether Franchise]]="No",0,1)</f>
        <v>0</v>
      </c>
      <c r="G1462" t="s">
        <v>16</v>
      </c>
      <c r="H1462" t="s">
        <v>24</v>
      </c>
      <c r="I1462">
        <f>IF(Table13[[#This Row],[New Actor2]]="No",0,1)</f>
        <v>0</v>
      </c>
      <c r="J1462" t="s">
        <v>16</v>
      </c>
      <c r="K1462">
        <f>IF(Table13[[#This Row],[New Director2]]="No",0,1)</f>
        <v>1</v>
      </c>
      <c r="L1462" t="s">
        <v>18</v>
      </c>
      <c r="M1462">
        <f>IF(Table13[[#This Row],[New Music Director]]="No",0,1)</f>
        <v>1</v>
      </c>
      <c r="N1462" t="s">
        <v>18</v>
      </c>
      <c r="O1462" t="s">
        <v>3516</v>
      </c>
      <c r="P1462" t="s">
        <v>3520</v>
      </c>
      <c r="Q1462" t="s">
        <v>3521</v>
      </c>
      <c r="R1462">
        <v>1000</v>
      </c>
      <c r="S1462" s="2">
        <v>280000000</v>
      </c>
      <c r="T1462" s="2">
        <v>1187190000</v>
      </c>
      <c r="U1462" t="str">
        <f t="shared" si="22"/>
        <v>Blockbuster</v>
      </c>
    </row>
    <row r="1463" spans="1:21" x14ac:dyDescent="0.3">
      <c r="A1463" t="s">
        <v>3522</v>
      </c>
      <c r="B1463">
        <f>IF(Table13[[#This Row],[Release Period2]]="Normal",1,0)</f>
        <v>1</v>
      </c>
      <c r="C1463" t="s">
        <v>15</v>
      </c>
      <c r="D1463">
        <f>IF(Table13[[#This Row],[Whether Remake]]="No",0,1)</f>
        <v>0</v>
      </c>
      <c r="E1463" t="s">
        <v>16</v>
      </c>
      <c r="F1463">
        <f>IF(Table13[[#This Row],[Whether Franchise]]="No",0,1)</f>
        <v>0</v>
      </c>
      <c r="G1463" t="s">
        <v>16</v>
      </c>
      <c r="H1463" t="s">
        <v>38</v>
      </c>
      <c r="I1463">
        <f>IF(Table13[[#This Row],[New Actor2]]="No",0,1)</f>
        <v>1</v>
      </c>
      <c r="J1463" t="s">
        <v>18</v>
      </c>
      <c r="K1463">
        <f>IF(Table13[[#This Row],[New Director2]]="No",0,1)</f>
        <v>1</v>
      </c>
      <c r="L1463" t="s">
        <v>18</v>
      </c>
      <c r="M1463">
        <f>IF(Table13[[#This Row],[New Music Director]]="No",0,1)</f>
        <v>1</v>
      </c>
      <c r="N1463" t="s">
        <v>18</v>
      </c>
      <c r="O1463" t="s">
        <v>3523</v>
      </c>
      <c r="P1463" t="s">
        <v>3524</v>
      </c>
      <c r="Q1463" t="s">
        <v>588</v>
      </c>
      <c r="R1463">
        <v>2</v>
      </c>
      <c r="S1463" s="2">
        <v>1500000</v>
      </c>
      <c r="T1463" s="2">
        <v>600000</v>
      </c>
      <c r="U1463" t="str">
        <f t="shared" si="22"/>
        <v>Flop</v>
      </c>
    </row>
    <row r="1464" spans="1:21" x14ac:dyDescent="0.3">
      <c r="A1464" t="s">
        <v>3525</v>
      </c>
      <c r="B1464">
        <f>IF(Table13[[#This Row],[Release Period2]]="Normal",1,0)</f>
        <v>1</v>
      </c>
      <c r="C1464" t="s">
        <v>15</v>
      </c>
      <c r="D1464">
        <f>IF(Table13[[#This Row],[Whether Remake]]="No",0,1)</f>
        <v>0</v>
      </c>
      <c r="E1464" t="s">
        <v>16</v>
      </c>
      <c r="F1464">
        <f>IF(Table13[[#This Row],[Whether Franchise]]="No",0,1)</f>
        <v>0</v>
      </c>
      <c r="G1464" t="s">
        <v>16</v>
      </c>
      <c r="H1464" t="s">
        <v>64</v>
      </c>
      <c r="I1464">
        <f>IF(Table13[[#This Row],[New Actor2]]="No",0,1)</f>
        <v>0</v>
      </c>
      <c r="J1464" t="s">
        <v>16</v>
      </c>
      <c r="K1464">
        <f>IF(Table13[[#This Row],[New Director2]]="No",0,1)</f>
        <v>1</v>
      </c>
      <c r="L1464" t="s">
        <v>18</v>
      </c>
      <c r="M1464">
        <f>IF(Table13[[#This Row],[New Music Director]]="No",0,1)</f>
        <v>0</v>
      </c>
      <c r="N1464" t="s">
        <v>16</v>
      </c>
      <c r="O1464" t="s">
        <v>3526</v>
      </c>
      <c r="P1464" t="s">
        <v>2662</v>
      </c>
      <c r="Q1464" t="s">
        <v>1105</v>
      </c>
      <c r="R1464">
        <v>100</v>
      </c>
      <c r="S1464" s="2">
        <v>35000000</v>
      </c>
      <c r="T1464" s="2">
        <v>24887500</v>
      </c>
      <c r="U1464" t="str">
        <f t="shared" si="22"/>
        <v>Flop</v>
      </c>
    </row>
    <row r="1465" spans="1:21" x14ac:dyDescent="0.3">
      <c r="A1465" t="s">
        <v>3527</v>
      </c>
      <c r="B1465">
        <f>IF(Table13[[#This Row],[Release Period2]]="Normal",1,0)</f>
        <v>1</v>
      </c>
      <c r="C1465" t="s">
        <v>15</v>
      </c>
      <c r="D1465">
        <f>IF(Table13[[#This Row],[Whether Remake]]="No",0,1)</f>
        <v>0</v>
      </c>
      <c r="E1465" t="s">
        <v>16</v>
      </c>
      <c r="F1465">
        <f>IF(Table13[[#This Row],[Whether Franchise]]="No",0,1)</f>
        <v>0</v>
      </c>
      <c r="G1465" t="s">
        <v>16</v>
      </c>
      <c r="H1465" t="s">
        <v>64</v>
      </c>
      <c r="I1465">
        <f>IF(Table13[[#This Row],[New Actor2]]="No",0,1)</f>
        <v>1</v>
      </c>
      <c r="J1465" t="s">
        <v>18</v>
      </c>
      <c r="K1465">
        <f>IF(Table13[[#This Row],[New Director2]]="No",0,1)</f>
        <v>0</v>
      </c>
      <c r="L1465" t="s">
        <v>16</v>
      </c>
      <c r="M1465">
        <f>IF(Table13[[#This Row],[New Music Director]]="No",0,1)</f>
        <v>1</v>
      </c>
      <c r="N1465" t="s">
        <v>18</v>
      </c>
      <c r="O1465" t="s">
        <v>3528</v>
      </c>
      <c r="P1465" t="s">
        <v>435</v>
      </c>
      <c r="Q1465" t="s">
        <v>992</v>
      </c>
      <c r="R1465">
        <v>2100</v>
      </c>
      <c r="S1465" s="2">
        <v>360000000</v>
      </c>
      <c r="T1465" s="2">
        <v>481812500</v>
      </c>
      <c r="U1465" t="str">
        <f t="shared" si="22"/>
        <v>Hit</v>
      </c>
    </row>
    <row r="1466" spans="1:21" x14ac:dyDescent="0.3">
      <c r="A1466" t="s">
        <v>3529</v>
      </c>
      <c r="B1466">
        <f>IF(Table13[[#This Row],[Release Period2]]="Normal",1,0)</f>
        <v>1</v>
      </c>
      <c r="C1466" t="s">
        <v>15</v>
      </c>
      <c r="D1466">
        <f>IF(Table13[[#This Row],[Whether Remake]]="No",0,1)</f>
        <v>0</v>
      </c>
      <c r="E1466" t="s">
        <v>16</v>
      </c>
      <c r="F1466">
        <f>IF(Table13[[#This Row],[Whether Franchise]]="No",0,1)</f>
        <v>0</v>
      </c>
      <c r="G1466" t="s">
        <v>16</v>
      </c>
      <c r="H1466" t="s">
        <v>24</v>
      </c>
      <c r="I1466">
        <f>IF(Table13[[#This Row],[New Actor2]]="No",0,1)</f>
        <v>0</v>
      </c>
      <c r="J1466" t="s">
        <v>16</v>
      </c>
      <c r="K1466">
        <f>IF(Table13[[#This Row],[New Director2]]="No",0,1)</f>
        <v>1</v>
      </c>
      <c r="L1466" t="s">
        <v>18</v>
      </c>
      <c r="M1466">
        <f>IF(Table13[[#This Row],[New Music Director]]="No",0,1)</f>
        <v>0</v>
      </c>
      <c r="N1466" t="s">
        <v>16</v>
      </c>
      <c r="O1466" t="s">
        <v>3530</v>
      </c>
      <c r="P1466" t="s">
        <v>525</v>
      </c>
      <c r="Q1466" t="s">
        <v>36</v>
      </c>
      <c r="R1466">
        <v>700</v>
      </c>
      <c r="S1466" s="2">
        <v>260000000</v>
      </c>
      <c r="T1466" s="2">
        <v>785625000</v>
      </c>
      <c r="U1466" t="str">
        <f t="shared" si="22"/>
        <v>Blockbuster</v>
      </c>
    </row>
    <row r="1467" spans="1:21" x14ac:dyDescent="0.3">
      <c r="A1467" t="s">
        <v>3531</v>
      </c>
      <c r="B1467">
        <f>IF(Table13[[#This Row],[Release Period2]]="Normal",1,0)</f>
        <v>1</v>
      </c>
      <c r="C1467" t="s">
        <v>15</v>
      </c>
      <c r="D1467">
        <f>IF(Table13[[#This Row],[Whether Remake]]="No",0,1)</f>
        <v>0</v>
      </c>
      <c r="E1467" t="s">
        <v>16</v>
      </c>
      <c r="F1467">
        <f>IF(Table13[[#This Row],[Whether Franchise]]="No",0,1)</f>
        <v>0</v>
      </c>
      <c r="G1467" t="s">
        <v>16</v>
      </c>
      <c r="H1467" t="s">
        <v>24</v>
      </c>
      <c r="I1467">
        <f>IF(Table13[[#This Row],[New Actor2]]="No",0,1)</f>
        <v>0</v>
      </c>
      <c r="J1467" t="s">
        <v>16</v>
      </c>
      <c r="K1467">
        <f>IF(Table13[[#This Row],[New Director2]]="No",0,1)</f>
        <v>1</v>
      </c>
      <c r="L1467" t="s">
        <v>18</v>
      </c>
      <c r="M1467">
        <f>IF(Table13[[#This Row],[New Music Director]]="No",0,1)</f>
        <v>0</v>
      </c>
      <c r="N1467" t="s">
        <v>16</v>
      </c>
      <c r="O1467" t="s">
        <v>3530</v>
      </c>
      <c r="P1467" t="s">
        <v>3532</v>
      </c>
      <c r="Q1467" t="s">
        <v>58</v>
      </c>
      <c r="R1467">
        <v>1200</v>
      </c>
      <c r="S1467" s="2">
        <v>370000000</v>
      </c>
      <c r="T1467" s="2">
        <v>565740000</v>
      </c>
      <c r="U1467" t="str">
        <f t="shared" si="22"/>
        <v>Hit</v>
      </c>
    </row>
    <row r="1468" spans="1:21" x14ac:dyDescent="0.3">
      <c r="A1468" t="s">
        <v>3533</v>
      </c>
      <c r="B1468">
        <f>IF(Table13[[#This Row],[Release Period2]]="Normal",1,0)</f>
        <v>1</v>
      </c>
      <c r="C1468" t="s">
        <v>15</v>
      </c>
      <c r="D1468">
        <f>IF(Table13[[#This Row],[Whether Remake]]="No",0,1)</f>
        <v>0</v>
      </c>
      <c r="E1468" t="s">
        <v>16</v>
      </c>
      <c r="F1468">
        <f>IF(Table13[[#This Row],[Whether Franchise]]="No",0,1)</f>
        <v>0</v>
      </c>
      <c r="G1468" t="s">
        <v>16</v>
      </c>
      <c r="H1468" t="s">
        <v>24</v>
      </c>
      <c r="I1468">
        <f>IF(Table13[[#This Row],[New Actor2]]="No",0,1)</f>
        <v>1</v>
      </c>
      <c r="J1468" t="s">
        <v>18</v>
      </c>
      <c r="K1468">
        <f>IF(Table13[[#This Row],[New Director2]]="No",0,1)</f>
        <v>1</v>
      </c>
      <c r="L1468" t="s">
        <v>18</v>
      </c>
      <c r="M1468">
        <f>IF(Table13[[#This Row],[New Music Director]]="No",0,1)</f>
        <v>0</v>
      </c>
      <c r="N1468" t="s">
        <v>16</v>
      </c>
      <c r="O1468" t="s">
        <v>3534</v>
      </c>
      <c r="P1468" t="s">
        <v>3535</v>
      </c>
      <c r="Q1468" t="s">
        <v>2436</v>
      </c>
      <c r="R1468">
        <v>50</v>
      </c>
      <c r="S1468" s="2">
        <v>12500000</v>
      </c>
      <c r="T1468" s="2">
        <v>475000</v>
      </c>
      <c r="U1468" t="str">
        <f t="shared" si="22"/>
        <v>Flop</v>
      </c>
    </row>
    <row r="1469" spans="1:21" x14ac:dyDescent="0.3">
      <c r="A1469" t="s">
        <v>3536</v>
      </c>
      <c r="B1469">
        <f>IF(Table13[[#This Row],[Release Period2]]="Normal",1,0)</f>
        <v>1</v>
      </c>
      <c r="C1469" t="s">
        <v>15</v>
      </c>
      <c r="D1469">
        <f>IF(Table13[[#This Row],[Whether Remake]]="No",0,1)</f>
        <v>0</v>
      </c>
      <c r="E1469" t="s">
        <v>16</v>
      </c>
      <c r="F1469">
        <f>IF(Table13[[#This Row],[Whether Franchise]]="No",0,1)</f>
        <v>0</v>
      </c>
      <c r="G1469" t="s">
        <v>16</v>
      </c>
      <c r="H1469" t="s">
        <v>55</v>
      </c>
      <c r="I1469">
        <f>IF(Table13[[#This Row],[New Actor2]]="No",0,1)</f>
        <v>0</v>
      </c>
      <c r="J1469" t="s">
        <v>16</v>
      </c>
      <c r="K1469">
        <f>IF(Table13[[#This Row],[New Director2]]="No",0,1)</f>
        <v>1</v>
      </c>
      <c r="L1469" t="s">
        <v>18</v>
      </c>
      <c r="M1469">
        <f>IF(Table13[[#This Row],[New Music Director]]="No",0,1)</f>
        <v>1</v>
      </c>
      <c r="N1469" t="s">
        <v>18</v>
      </c>
      <c r="O1469" t="s">
        <v>3537</v>
      </c>
      <c r="P1469" t="s">
        <v>3538</v>
      </c>
      <c r="Q1469" t="s">
        <v>1628</v>
      </c>
      <c r="R1469">
        <v>5</v>
      </c>
      <c r="S1469" s="2">
        <v>8500000</v>
      </c>
      <c r="T1469" s="2">
        <v>325000</v>
      </c>
      <c r="U1469" t="str">
        <f t="shared" si="22"/>
        <v>Flop</v>
      </c>
    </row>
    <row r="1470" spans="1:21" x14ac:dyDescent="0.3">
      <c r="A1470" t="s">
        <v>3539</v>
      </c>
      <c r="B1470">
        <f>IF(Table13[[#This Row],[Release Period2]]="Normal",1,0)</f>
        <v>0</v>
      </c>
      <c r="C1470" t="s">
        <v>23</v>
      </c>
      <c r="D1470">
        <f>IF(Table13[[#This Row],[Whether Remake]]="No",0,1)</f>
        <v>0</v>
      </c>
      <c r="E1470" t="s">
        <v>16</v>
      </c>
      <c r="F1470">
        <f>IF(Table13[[#This Row],[Whether Franchise]]="No",0,1)</f>
        <v>0</v>
      </c>
      <c r="G1470" t="s">
        <v>16</v>
      </c>
      <c r="H1470" t="s">
        <v>24</v>
      </c>
      <c r="I1470">
        <f>IF(Table13[[#This Row],[New Actor2]]="No",0,1)</f>
        <v>1</v>
      </c>
      <c r="J1470" t="s">
        <v>18</v>
      </c>
      <c r="K1470">
        <f>IF(Table13[[#This Row],[New Director2]]="No",0,1)</f>
        <v>1</v>
      </c>
      <c r="L1470" t="s">
        <v>18</v>
      </c>
      <c r="M1470">
        <f>IF(Table13[[#This Row],[New Music Director]]="No",0,1)</f>
        <v>0</v>
      </c>
      <c r="N1470" t="s">
        <v>16</v>
      </c>
      <c r="O1470" t="s">
        <v>3537</v>
      </c>
      <c r="P1470" t="s">
        <v>3540</v>
      </c>
      <c r="Q1470" t="s">
        <v>2139</v>
      </c>
      <c r="R1470">
        <v>10</v>
      </c>
      <c r="S1470" s="2">
        <v>4000000</v>
      </c>
      <c r="T1470" s="2">
        <v>2100000</v>
      </c>
      <c r="U1470" t="str">
        <f t="shared" si="22"/>
        <v>Flop</v>
      </c>
    </row>
    <row r="1471" spans="1:21" x14ac:dyDescent="0.3">
      <c r="A1471" t="s">
        <v>3541</v>
      </c>
      <c r="B1471">
        <f>IF(Table13[[#This Row],[Release Period2]]="Normal",1,0)</f>
        <v>1</v>
      </c>
      <c r="C1471" t="s">
        <v>15</v>
      </c>
      <c r="D1471">
        <f>IF(Table13[[#This Row],[Whether Remake]]="No",0,1)</f>
        <v>0</v>
      </c>
      <c r="E1471" t="s">
        <v>16</v>
      </c>
      <c r="F1471">
        <f>IF(Table13[[#This Row],[Whether Franchise]]="No",0,1)</f>
        <v>1</v>
      </c>
      <c r="G1471" t="s">
        <v>18</v>
      </c>
      <c r="H1471" t="s">
        <v>228</v>
      </c>
      <c r="I1471">
        <f>IF(Table13[[#This Row],[New Actor2]]="No",0,1)</f>
        <v>0</v>
      </c>
      <c r="J1471" t="s">
        <v>16</v>
      </c>
      <c r="K1471">
        <f>IF(Table13[[#This Row],[New Director2]]="No",0,1)</f>
        <v>1</v>
      </c>
      <c r="L1471" t="s">
        <v>18</v>
      </c>
      <c r="M1471">
        <f>IF(Table13[[#This Row],[New Music Director]]="No",0,1)</f>
        <v>1</v>
      </c>
      <c r="N1471" t="s">
        <v>18</v>
      </c>
      <c r="O1471" t="s">
        <v>3542</v>
      </c>
      <c r="P1471" t="s">
        <v>3543</v>
      </c>
      <c r="Q1471" t="s">
        <v>3365</v>
      </c>
      <c r="R1471">
        <v>675</v>
      </c>
      <c r="S1471" s="2">
        <v>80000000</v>
      </c>
      <c r="T1471" s="2">
        <v>92400000</v>
      </c>
      <c r="U1471" t="str">
        <f t="shared" si="22"/>
        <v>Hit</v>
      </c>
    </row>
    <row r="1472" spans="1:21" x14ac:dyDescent="0.3">
      <c r="A1472" t="s">
        <v>3544</v>
      </c>
      <c r="B1472">
        <f>IF(Table13[[#This Row],[Release Period2]]="Normal",1,0)</f>
        <v>0</v>
      </c>
      <c r="C1472" t="s">
        <v>23</v>
      </c>
      <c r="D1472">
        <f>IF(Table13[[#This Row],[Whether Remake]]="No",0,1)</f>
        <v>0</v>
      </c>
      <c r="E1472" t="s">
        <v>16</v>
      </c>
      <c r="F1472">
        <f>IF(Table13[[#This Row],[Whether Franchise]]="No",0,1)</f>
        <v>0</v>
      </c>
      <c r="G1472" t="s">
        <v>16</v>
      </c>
      <c r="H1472" t="s">
        <v>228</v>
      </c>
      <c r="I1472">
        <f>IF(Table13[[#This Row],[New Actor2]]="No",0,1)</f>
        <v>1</v>
      </c>
      <c r="J1472" t="s">
        <v>18</v>
      </c>
      <c r="K1472">
        <f>IF(Table13[[#This Row],[New Director2]]="No",0,1)</f>
        <v>0</v>
      </c>
      <c r="L1472" t="s">
        <v>16</v>
      </c>
      <c r="M1472">
        <f>IF(Table13[[#This Row],[New Music Director]]="No",0,1)</f>
        <v>0</v>
      </c>
      <c r="N1472" t="s">
        <v>16</v>
      </c>
      <c r="O1472" t="s">
        <v>3542</v>
      </c>
      <c r="P1472" t="s">
        <v>31</v>
      </c>
      <c r="Q1472" t="s">
        <v>611</v>
      </c>
      <c r="R1472">
        <v>400</v>
      </c>
      <c r="S1472" s="2">
        <v>45000000</v>
      </c>
      <c r="T1472" s="2">
        <v>136200000</v>
      </c>
      <c r="U1472" t="str">
        <f t="shared" si="22"/>
        <v>Blockbuster</v>
      </c>
    </row>
    <row r="1473" spans="1:21" x14ac:dyDescent="0.3">
      <c r="A1473" t="s">
        <v>3545</v>
      </c>
      <c r="B1473">
        <f>IF(Table13[[#This Row],[Release Period2]]="Normal",1,0)</f>
        <v>1</v>
      </c>
      <c r="C1473" t="s">
        <v>15</v>
      </c>
      <c r="D1473">
        <f>IF(Table13[[#This Row],[Whether Remake]]="No",0,1)</f>
        <v>0</v>
      </c>
      <c r="E1473" t="s">
        <v>16</v>
      </c>
      <c r="F1473">
        <f>IF(Table13[[#This Row],[Whether Franchise]]="No",0,1)</f>
        <v>0</v>
      </c>
      <c r="G1473" t="s">
        <v>16</v>
      </c>
      <c r="H1473" t="s">
        <v>24</v>
      </c>
      <c r="I1473">
        <f>IF(Table13[[#This Row],[New Actor2]]="No",0,1)</f>
        <v>0</v>
      </c>
      <c r="J1473" t="s">
        <v>16</v>
      </c>
      <c r="K1473">
        <f>IF(Table13[[#This Row],[New Director2]]="No",0,1)</f>
        <v>0</v>
      </c>
      <c r="L1473" t="s">
        <v>16</v>
      </c>
      <c r="M1473">
        <f>IF(Table13[[#This Row],[New Music Director]]="No",0,1)</f>
        <v>1</v>
      </c>
      <c r="N1473" t="s">
        <v>18</v>
      </c>
      <c r="O1473" t="s">
        <v>3546</v>
      </c>
      <c r="P1473" t="s">
        <v>377</v>
      </c>
      <c r="Q1473" t="s">
        <v>3547</v>
      </c>
      <c r="R1473">
        <v>20</v>
      </c>
      <c r="S1473" s="2">
        <v>8000000</v>
      </c>
      <c r="T1473" s="2">
        <v>3700000</v>
      </c>
      <c r="U1473" t="str">
        <f t="shared" si="22"/>
        <v>Flop</v>
      </c>
    </row>
    <row r="1474" spans="1:21" x14ac:dyDescent="0.3">
      <c r="A1474" t="s">
        <v>3548</v>
      </c>
      <c r="B1474">
        <f>IF(Table13[[#This Row],[Release Period2]]="Normal",1,0)</f>
        <v>1</v>
      </c>
      <c r="C1474" t="s">
        <v>15</v>
      </c>
      <c r="D1474">
        <f>IF(Table13[[#This Row],[Whether Remake]]="No",0,1)</f>
        <v>0</v>
      </c>
      <c r="E1474" t="s">
        <v>16</v>
      </c>
      <c r="F1474">
        <f>IF(Table13[[#This Row],[Whether Franchise]]="No",0,1)</f>
        <v>0</v>
      </c>
      <c r="G1474" t="s">
        <v>16</v>
      </c>
      <c r="H1474" t="s">
        <v>42</v>
      </c>
      <c r="I1474">
        <f>IF(Table13[[#This Row],[New Actor2]]="No",0,1)</f>
        <v>0</v>
      </c>
      <c r="J1474" t="s">
        <v>16</v>
      </c>
      <c r="K1474">
        <f>IF(Table13[[#This Row],[New Director2]]="No",0,1)</f>
        <v>1</v>
      </c>
      <c r="L1474" t="s">
        <v>18</v>
      </c>
      <c r="M1474">
        <f>IF(Table13[[#This Row],[New Music Director]]="No",0,1)</f>
        <v>1</v>
      </c>
      <c r="N1474" t="s">
        <v>18</v>
      </c>
      <c r="O1474" t="s">
        <v>3549</v>
      </c>
      <c r="P1474" t="s">
        <v>3550</v>
      </c>
      <c r="Q1474" t="s">
        <v>2436</v>
      </c>
      <c r="R1474">
        <v>6</v>
      </c>
      <c r="S1474" s="2">
        <v>12500000</v>
      </c>
      <c r="T1474" s="2">
        <v>275000</v>
      </c>
      <c r="U1474" t="str">
        <f t="shared" ref="U1474:U1537" si="23">IF(T1474 &gt;= 2*S1474, "Blockbuster", IF(T1474 &gt;= S1474, "Hit", IF(T1474 &gt;= 0.75*S1474, "Average", "Flop")))</f>
        <v>Flop</v>
      </c>
    </row>
    <row r="1475" spans="1:21" x14ac:dyDescent="0.3">
      <c r="A1475" t="s">
        <v>3551</v>
      </c>
      <c r="B1475">
        <f>IF(Table13[[#This Row],[Release Period2]]="Normal",1,0)</f>
        <v>1</v>
      </c>
      <c r="C1475" t="s">
        <v>15</v>
      </c>
      <c r="D1475">
        <f>IF(Table13[[#This Row],[Whether Remake]]="No",0,1)</f>
        <v>0</v>
      </c>
      <c r="E1475" t="s">
        <v>16</v>
      </c>
      <c r="F1475">
        <f>IF(Table13[[#This Row],[Whether Franchise]]="No",0,1)</f>
        <v>0</v>
      </c>
      <c r="G1475" t="s">
        <v>16</v>
      </c>
      <c r="H1475" t="s">
        <v>24</v>
      </c>
      <c r="I1475">
        <f>IF(Table13[[#This Row],[New Actor2]]="No",0,1)</f>
        <v>0</v>
      </c>
      <c r="J1475" t="s">
        <v>16</v>
      </c>
      <c r="K1475">
        <f>IF(Table13[[#This Row],[New Director2]]="No",0,1)</f>
        <v>1</v>
      </c>
      <c r="L1475" t="s">
        <v>18</v>
      </c>
      <c r="M1475">
        <f>IF(Table13[[#This Row],[New Music Director]]="No",0,1)</f>
        <v>0</v>
      </c>
      <c r="N1475" t="s">
        <v>16</v>
      </c>
      <c r="O1475" t="s">
        <v>3549</v>
      </c>
      <c r="P1475" t="s">
        <v>3552</v>
      </c>
      <c r="Q1475" t="s">
        <v>2289</v>
      </c>
      <c r="R1475">
        <v>5</v>
      </c>
      <c r="S1475" s="2">
        <v>12500000</v>
      </c>
      <c r="T1475" s="2">
        <v>14000</v>
      </c>
      <c r="U1475" t="str">
        <f t="shared" si="23"/>
        <v>Flop</v>
      </c>
    </row>
    <row r="1476" spans="1:21" x14ac:dyDescent="0.3">
      <c r="A1476" t="s">
        <v>3553</v>
      </c>
      <c r="B1476">
        <f>IF(Table13[[#This Row],[Release Period2]]="Normal",1,0)</f>
        <v>1</v>
      </c>
      <c r="C1476" t="s">
        <v>15</v>
      </c>
      <c r="D1476">
        <f>IF(Table13[[#This Row],[Whether Remake]]="No",0,1)</f>
        <v>0</v>
      </c>
      <c r="E1476" t="s">
        <v>16</v>
      </c>
      <c r="F1476">
        <f>IF(Table13[[#This Row],[Whether Franchise]]="No",0,1)</f>
        <v>0</v>
      </c>
      <c r="G1476" t="s">
        <v>16</v>
      </c>
      <c r="H1476" t="s">
        <v>42</v>
      </c>
      <c r="I1476">
        <f>IF(Table13[[#This Row],[New Actor2]]="No",0,1)</f>
        <v>1</v>
      </c>
      <c r="J1476" t="s">
        <v>18</v>
      </c>
      <c r="K1476">
        <f>IF(Table13[[#This Row],[New Director2]]="No",0,1)</f>
        <v>0</v>
      </c>
      <c r="L1476" t="s">
        <v>16</v>
      </c>
      <c r="M1476">
        <f>IF(Table13[[#This Row],[New Music Director]]="No",0,1)</f>
        <v>1</v>
      </c>
      <c r="N1476" t="s">
        <v>18</v>
      </c>
      <c r="O1476" t="s">
        <v>3554</v>
      </c>
      <c r="P1476" t="s">
        <v>1123</v>
      </c>
      <c r="Q1476" t="s">
        <v>3555</v>
      </c>
      <c r="R1476">
        <v>100</v>
      </c>
      <c r="S1476" s="2">
        <v>20000000</v>
      </c>
      <c r="T1476" s="2">
        <v>2200000</v>
      </c>
      <c r="U1476" t="str">
        <f t="shared" si="23"/>
        <v>Flop</v>
      </c>
    </row>
    <row r="1477" spans="1:21" x14ac:dyDescent="0.3">
      <c r="A1477" t="s">
        <v>3556</v>
      </c>
      <c r="B1477">
        <f>IF(Table13[[#This Row],[Release Period2]]="Normal",1,0)</f>
        <v>1</v>
      </c>
      <c r="C1477" t="s">
        <v>15</v>
      </c>
      <c r="D1477">
        <f>IF(Table13[[#This Row],[Whether Remake]]="No",0,1)</f>
        <v>0</v>
      </c>
      <c r="E1477" t="s">
        <v>16</v>
      </c>
      <c r="F1477">
        <f>IF(Table13[[#This Row],[Whether Franchise]]="No",0,1)</f>
        <v>0</v>
      </c>
      <c r="G1477" t="s">
        <v>16</v>
      </c>
      <c r="H1477" t="s">
        <v>24</v>
      </c>
      <c r="I1477">
        <f>IF(Table13[[#This Row],[New Actor2]]="No",0,1)</f>
        <v>1</v>
      </c>
      <c r="J1477" t="s">
        <v>18</v>
      </c>
      <c r="K1477">
        <f>IF(Table13[[#This Row],[New Director2]]="No",0,1)</f>
        <v>1</v>
      </c>
      <c r="L1477" t="s">
        <v>18</v>
      </c>
      <c r="M1477">
        <f>IF(Table13[[#This Row],[New Music Director]]="No",0,1)</f>
        <v>1</v>
      </c>
      <c r="N1477" t="s">
        <v>18</v>
      </c>
      <c r="O1477" t="s">
        <v>212</v>
      </c>
      <c r="P1477" t="s">
        <v>3557</v>
      </c>
      <c r="Q1477" t="s">
        <v>3123</v>
      </c>
      <c r="R1477">
        <v>40</v>
      </c>
      <c r="S1477" s="2">
        <v>32500000</v>
      </c>
      <c r="T1477" s="2">
        <v>675000</v>
      </c>
      <c r="U1477" t="str">
        <f t="shared" si="23"/>
        <v>Flop</v>
      </c>
    </row>
    <row r="1478" spans="1:21" x14ac:dyDescent="0.3">
      <c r="A1478" t="s">
        <v>3558</v>
      </c>
      <c r="B1478">
        <f>IF(Table13[[#This Row],[Release Period2]]="Normal",1,0)</f>
        <v>1</v>
      </c>
      <c r="C1478" t="s">
        <v>15</v>
      </c>
      <c r="D1478">
        <f>IF(Table13[[#This Row],[Whether Remake]]="No",0,1)</f>
        <v>0</v>
      </c>
      <c r="E1478" t="s">
        <v>16</v>
      </c>
      <c r="F1478">
        <f>IF(Table13[[#This Row],[Whether Franchise]]="No",0,1)</f>
        <v>0</v>
      </c>
      <c r="G1478" t="s">
        <v>16</v>
      </c>
      <c r="H1478" t="s">
        <v>24</v>
      </c>
      <c r="I1478">
        <f>IF(Table13[[#This Row],[New Actor2]]="No",0,1)</f>
        <v>0</v>
      </c>
      <c r="J1478" t="s">
        <v>16</v>
      </c>
      <c r="K1478">
        <f>IF(Table13[[#This Row],[New Director2]]="No",0,1)</f>
        <v>0</v>
      </c>
      <c r="L1478" t="s">
        <v>16</v>
      </c>
      <c r="M1478">
        <f>IF(Table13[[#This Row],[New Music Director]]="No",0,1)</f>
        <v>0</v>
      </c>
      <c r="N1478" t="s">
        <v>16</v>
      </c>
      <c r="O1478" t="s">
        <v>212</v>
      </c>
      <c r="P1478" t="s">
        <v>3557</v>
      </c>
      <c r="Q1478" t="s">
        <v>3123</v>
      </c>
      <c r="R1478">
        <v>20</v>
      </c>
      <c r="S1478" s="2">
        <v>10000000</v>
      </c>
      <c r="T1478" s="2">
        <v>300000</v>
      </c>
      <c r="U1478" t="str">
        <f t="shared" si="23"/>
        <v>Flop</v>
      </c>
    </row>
    <row r="1479" spans="1:21" x14ac:dyDescent="0.3">
      <c r="A1479" t="s">
        <v>3559</v>
      </c>
      <c r="B1479">
        <f>IF(Table13[[#This Row],[Release Period2]]="Normal",1,0)</f>
        <v>1</v>
      </c>
      <c r="C1479" t="s">
        <v>15</v>
      </c>
      <c r="D1479">
        <f>IF(Table13[[#This Row],[Whether Remake]]="No",0,1)</f>
        <v>0</v>
      </c>
      <c r="E1479" t="s">
        <v>16</v>
      </c>
      <c r="F1479">
        <f>IF(Table13[[#This Row],[Whether Franchise]]="No",0,1)</f>
        <v>0</v>
      </c>
      <c r="G1479" t="s">
        <v>16</v>
      </c>
      <c r="H1479" t="s">
        <v>24</v>
      </c>
      <c r="I1479">
        <f>IF(Table13[[#This Row],[New Actor2]]="No",0,1)</f>
        <v>0</v>
      </c>
      <c r="J1479" t="s">
        <v>16</v>
      </c>
      <c r="K1479">
        <f>IF(Table13[[#This Row],[New Director2]]="No",0,1)</f>
        <v>1</v>
      </c>
      <c r="L1479" t="s">
        <v>18</v>
      </c>
      <c r="M1479">
        <f>IF(Table13[[#This Row],[New Music Director]]="No",0,1)</f>
        <v>1</v>
      </c>
      <c r="N1479" t="s">
        <v>18</v>
      </c>
      <c r="O1479" t="s">
        <v>3560</v>
      </c>
      <c r="P1479" t="s">
        <v>3561</v>
      </c>
      <c r="Q1479" t="s">
        <v>2510</v>
      </c>
      <c r="R1479">
        <v>15</v>
      </c>
      <c r="S1479" s="2">
        <v>12500000</v>
      </c>
      <c r="T1479" s="2">
        <v>350000</v>
      </c>
      <c r="U1479" t="str">
        <f t="shared" si="23"/>
        <v>Flop</v>
      </c>
    </row>
    <row r="1480" spans="1:21" x14ac:dyDescent="0.3">
      <c r="A1480" t="s">
        <v>3562</v>
      </c>
      <c r="B1480">
        <f>IF(Table13[[#This Row],[Release Period2]]="Normal",1,0)</f>
        <v>1</v>
      </c>
      <c r="C1480" t="s">
        <v>15</v>
      </c>
      <c r="D1480">
        <f>IF(Table13[[#This Row],[Whether Remake]]="No",0,1)</f>
        <v>0</v>
      </c>
      <c r="E1480" t="s">
        <v>16</v>
      </c>
      <c r="F1480">
        <f>IF(Table13[[#This Row],[Whether Franchise]]="No",0,1)</f>
        <v>0</v>
      </c>
      <c r="G1480" t="s">
        <v>16</v>
      </c>
      <c r="H1480" t="s">
        <v>29</v>
      </c>
      <c r="I1480">
        <f>IF(Table13[[#This Row],[New Actor2]]="No",0,1)</f>
        <v>1</v>
      </c>
      <c r="J1480" t="s">
        <v>18</v>
      </c>
      <c r="K1480">
        <f>IF(Table13[[#This Row],[New Director2]]="No",0,1)</f>
        <v>1</v>
      </c>
      <c r="L1480" t="s">
        <v>18</v>
      </c>
      <c r="M1480">
        <f>IF(Table13[[#This Row],[New Music Director]]="No",0,1)</f>
        <v>1</v>
      </c>
      <c r="N1480" t="s">
        <v>18</v>
      </c>
      <c r="O1480" t="s">
        <v>3563</v>
      </c>
      <c r="P1480" t="s">
        <v>3564</v>
      </c>
      <c r="Q1480" t="s">
        <v>1291</v>
      </c>
      <c r="R1480">
        <v>70</v>
      </c>
      <c r="S1480" s="2">
        <v>17500000</v>
      </c>
      <c r="T1480" s="2">
        <v>925000</v>
      </c>
      <c r="U1480" t="str">
        <f t="shared" si="23"/>
        <v>Flop</v>
      </c>
    </row>
    <row r="1481" spans="1:21" x14ac:dyDescent="0.3">
      <c r="A1481" t="s">
        <v>3565</v>
      </c>
      <c r="B1481">
        <f>IF(Table13[[#This Row],[Release Period2]]="Normal",1,0)</f>
        <v>1</v>
      </c>
      <c r="C1481" t="s">
        <v>15</v>
      </c>
      <c r="D1481">
        <f>IF(Table13[[#This Row],[Whether Remake]]="No",0,1)</f>
        <v>0</v>
      </c>
      <c r="E1481" t="s">
        <v>16</v>
      </c>
      <c r="F1481">
        <f>IF(Table13[[#This Row],[Whether Franchise]]="No",0,1)</f>
        <v>0</v>
      </c>
      <c r="G1481" t="s">
        <v>16</v>
      </c>
      <c r="H1481" t="s">
        <v>55</v>
      </c>
      <c r="I1481">
        <f>IF(Table13[[#This Row],[New Actor2]]="No",0,1)</f>
        <v>0</v>
      </c>
      <c r="J1481" t="s">
        <v>16</v>
      </c>
      <c r="K1481">
        <f>IF(Table13[[#This Row],[New Director2]]="No",0,1)</f>
        <v>0</v>
      </c>
      <c r="L1481" t="s">
        <v>16</v>
      </c>
      <c r="M1481">
        <f>IF(Table13[[#This Row],[New Music Director]]="No",0,1)</f>
        <v>0</v>
      </c>
      <c r="N1481" t="s">
        <v>16</v>
      </c>
      <c r="O1481" t="s">
        <v>3566</v>
      </c>
      <c r="P1481" t="s">
        <v>1635</v>
      </c>
      <c r="Q1481" t="s">
        <v>2205</v>
      </c>
      <c r="R1481">
        <v>1150</v>
      </c>
      <c r="S1481" s="2">
        <v>120000000</v>
      </c>
      <c r="T1481" s="2">
        <v>25200000</v>
      </c>
      <c r="U1481" t="str">
        <f t="shared" si="23"/>
        <v>Flop</v>
      </c>
    </row>
    <row r="1482" spans="1:21" x14ac:dyDescent="0.3">
      <c r="A1482" t="s">
        <v>3567</v>
      </c>
      <c r="B1482">
        <f>IF(Table13[[#This Row],[Release Period2]]="Normal",1,0)</f>
        <v>1</v>
      </c>
      <c r="C1482" t="s">
        <v>15</v>
      </c>
      <c r="D1482">
        <f>IF(Table13[[#This Row],[Whether Remake]]="No",0,1)</f>
        <v>0</v>
      </c>
      <c r="E1482" t="s">
        <v>16</v>
      </c>
      <c r="F1482">
        <f>IF(Table13[[#This Row],[Whether Franchise]]="No",0,1)</f>
        <v>0</v>
      </c>
      <c r="G1482" t="s">
        <v>16</v>
      </c>
      <c r="H1482" t="s">
        <v>24</v>
      </c>
      <c r="I1482">
        <f>IF(Table13[[#This Row],[New Actor2]]="No",0,1)</f>
        <v>0</v>
      </c>
      <c r="J1482" t="s">
        <v>16</v>
      </c>
      <c r="K1482">
        <f>IF(Table13[[#This Row],[New Director2]]="No",0,1)</f>
        <v>0</v>
      </c>
      <c r="L1482" t="s">
        <v>16</v>
      </c>
      <c r="M1482">
        <f>IF(Table13[[#This Row],[New Music Director]]="No",0,1)</f>
        <v>0</v>
      </c>
      <c r="N1482" t="s">
        <v>16</v>
      </c>
      <c r="O1482" t="s">
        <v>3566</v>
      </c>
      <c r="P1482" t="s">
        <v>637</v>
      </c>
      <c r="Q1482" t="s">
        <v>1162</v>
      </c>
      <c r="R1482">
        <v>400</v>
      </c>
      <c r="S1482" s="2">
        <v>100000000</v>
      </c>
      <c r="T1482" s="2">
        <v>19300000</v>
      </c>
      <c r="U1482" t="str">
        <f t="shared" si="23"/>
        <v>Flop</v>
      </c>
    </row>
    <row r="1483" spans="1:21" x14ac:dyDescent="0.3">
      <c r="A1483" t="s">
        <v>3568</v>
      </c>
      <c r="B1483">
        <f>IF(Table13[[#This Row],[Release Period2]]="Normal",1,0)</f>
        <v>1</v>
      </c>
      <c r="C1483" t="s">
        <v>15</v>
      </c>
      <c r="D1483">
        <f>IF(Table13[[#This Row],[Whether Remake]]="No",0,1)</f>
        <v>0</v>
      </c>
      <c r="E1483" t="s">
        <v>16</v>
      </c>
      <c r="F1483">
        <f>IF(Table13[[#This Row],[Whether Franchise]]="No",0,1)</f>
        <v>0</v>
      </c>
      <c r="G1483" t="s">
        <v>16</v>
      </c>
      <c r="H1483" t="s">
        <v>42</v>
      </c>
      <c r="I1483">
        <f>IF(Table13[[#This Row],[New Actor2]]="No",0,1)</f>
        <v>0</v>
      </c>
      <c r="J1483" t="s">
        <v>16</v>
      </c>
      <c r="K1483">
        <f>IF(Table13[[#This Row],[New Director2]]="No",0,1)</f>
        <v>1</v>
      </c>
      <c r="L1483" t="s">
        <v>18</v>
      </c>
      <c r="M1483">
        <f>IF(Table13[[#This Row],[New Music Director]]="No",0,1)</f>
        <v>0</v>
      </c>
      <c r="N1483" t="s">
        <v>16</v>
      </c>
      <c r="O1483" t="s">
        <v>3566</v>
      </c>
      <c r="P1483" t="s">
        <v>299</v>
      </c>
      <c r="Q1483" t="s">
        <v>338</v>
      </c>
      <c r="R1483">
        <v>575</v>
      </c>
      <c r="S1483" s="2">
        <v>140000000</v>
      </c>
      <c r="T1483" s="2">
        <v>273600000</v>
      </c>
      <c r="U1483" t="str">
        <f t="shared" si="23"/>
        <v>Hit</v>
      </c>
    </row>
    <row r="1484" spans="1:21" x14ac:dyDescent="0.3">
      <c r="A1484" t="s">
        <v>3569</v>
      </c>
      <c r="B1484">
        <f>IF(Table13[[#This Row],[Release Period2]]="Normal",1,0)</f>
        <v>1</v>
      </c>
      <c r="C1484" t="s">
        <v>15</v>
      </c>
      <c r="D1484">
        <f>IF(Table13[[#This Row],[Whether Remake]]="No",0,1)</f>
        <v>0</v>
      </c>
      <c r="E1484" t="s">
        <v>16</v>
      </c>
      <c r="F1484">
        <f>IF(Table13[[#This Row],[Whether Franchise]]="No",0,1)</f>
        <v>0</v>
      </c>
      <c r="G1484" t="s">
        <v>16</v>
      </c>
      <c r="H1484" t="s">
        <v>42</v>
      </c>
      <c r="I1484">
        <f>IF(Table13[[#This Row],[New Actor2]]="No",0,1)</f>
        <v>0</v>
      </c>
      <c r="J1484" t="s">
        <v>16</v>
      </c>
      <c r="K1484">
        <f>IF(Table13[[#This Row],[New Director2]]="No",0,1)</f>
        <v>0</v>
      </c>
      <c r="L1484" t="s">
        <v>16</v>
      </c>
      <c r="M1484">
        <f>IF(Table13[[#This Row],[New Music Director]]="No",0,1)</f>
        <v>0</v>
      </c>
      <c r="N1484" t="s">
        <v>16</v>
      </c>
      <c r="O1484" t="s">
        <v>3566</v>
      </c>
      <c r="P1484" t="s">
        <v>2538</v>
      </c>
      <c r="Q1484" t="s">
        <v>66</v>
      </c>
      <c r="R1484">
        <v>450</v>
      </c>
      <c r="S1484" s="2">
        <v>110000000</v>
      </c>
      <c r="T1484" s="2">
        <v>38900000</v>
      </c>
      <c r="U1484" t="str">
        <f t="shared" si="23"/>
        <v>Flop</v>
      </c>
    </row>
    <row r="1485" spans="1:21" x14ac:dyDescent="0.3">
      <c r="A1485" t="s">
        <v>3570</v>
      </c>
      <c r="B1485">
        <f>IF(Table13[[#This Row],[Release Period2]]="Normal",1,0)</f>
        <v>1</v>
      </c>
      <c r="C1485" t="s">
        <v>15</v>
      </c>
      <c r="D1485">
        <f>IF(Table13[[#This Row],[Whether Remake]]="No",0,1)</f>
        <v>0</v>
      </c>
      <c r="E1485" t="s">
        <v>16</v>
      </c>
      <c r="F1485">
        <f>IF(Table13[[#This Row],[Whether Franchise]]="No",0,1)</f>
        <v>0</v>
      </c>
      <c r="G1485" t="s">
        <v>16</v>
      </c>
      <c r="H1485" t="s">
        <v>55</v>
      </c>
      <c r="I1485">
        <f>IF(Table13[[#This Row],[New Actor2]]="No",0,1)</f>
        <v>0</v>
      </c>
      <c r="J1485" t="s">
        <v>16</v>
      </c>
      <c r="K1485">
        <f>IF(Table13[[#This Row],[New Director2]]="No",0,1)</f>
        <v>1</v>
      </c>
      <c r="L1485" t="s">
        <v>18</v>
      </c>
      <c r="M1485">
        <f>IF(Table13[[#This Row],[New Music Director]]="No",0,1)</f>
        <v>1</v>
      </c>
      <c r="N1485" t="s">
        <v>18</v>
      </c>
      <c r="O1485" t="s">
        <v>3566</v>
      </c>
      <c r="P1485" t="s">
        <v>3571</v>
      </c>
      <c r="Q1485" t="s">
        <v>3572</v>
      </c>
      <c r="R1485">
        <v>25</v>
      </c>
      <c r="S1485" s="2">
        <v>40000000</v>
      </c>
      <c r="T1485" s="2">
        <v>4000000</v>
      </c>
      <c r="U1485" t="str">
        <f t="shared" si="23"/>
        <v>Flop</v>
      </c>
    </row>
    <row r="1486" spans="1:21" x14ac:dyDescent="0.3">
      <c r="A1486" t="s">
        <v>3573</v>
      </c>
      <c r="B1486">
        <f>IF(Table13[[#This Row],[Release Period2]]="Normal",1,0)</f>
        <v>1</v>
      </c>
      <c r="C1486" t="s">
        <v>15</v>
      </c>
      <c r="D1486">
        <f>IF(Table13[[#This Row],[Whether Remake]]="No",0,1)</f>
        <v>0</v>
      </c>
      <c r="E1486" t="s">
        <v>16</v>
      </c>
      <c r="F1486">
        <f>IF(Table13[[#This Row],[Whether Franchise]]="No",0,1)</f>
        <v>0</v>
      </c>
      <c r="G1486" t="s">
        <v>16</v>
      </c>
      <c r="H1486" t="s">
        <v>42</v>
      </c>
      <c r="I1486">
        <f>IF(Table13[[#This Row],[New Actor2]]="No",0,1)</f>
        <v>0</v>
      </c>
      <c r="J1486" t="s">
        <v>16</v>
      </c>
      <c r="K1486">
        <f>IF(Table13[[#This Row],[New Director2]]="No",0,1)</f>
        <v>0</v>
      </c>
      <c r="L1486" t="s">
        <v>16</v>
      </c>
      <c r="M1486">
        <f>IF(Table13[[#This Row],[New Music Director]]="No",0,1)</f>
        <v>0</v>
      </c>
      <c r="N1486" t="s">
        <v>16</v>
      </c>
      <c r="O1486" t="s">
        <v>3566</v>
      </c>
      <c r="P1486" t="s">
        <v>3574</v>
      </c>
      <c r="Q1486" t="s">
        <v>338</v>
      </c>
      <c r="R1486">
        <v>525</v>
      </c>
      <c r="S1486" s="2">
        <v>130000000</v>
      </c>
      <c r="T1486" s="2">
        <v>63730000</v>
      </c>
      <c r="U1486" t="str">
        <f t="shared" si="23"/>
        <v>Flop</v>
      </c>
    </row>
    <row r="1487" spans="1:21" x14ac:dyDescent="0.3">
      <c r="A1487" t="s">
        <v>3575</v>
      </c>
      <c r="B1487">
        <f>IF(Table13[[#This Row],[Release Period2]]="Normal",1,0)</f>
        <v>1</v>
      </c>
      <c r="C1487" t="s">
        <v>15</v>
      </c>
      <c r="D1487">
        <f>IF(Table13[[#This Row],[Whether Remake]]="No",0,1)</f>
        <v>0</v>
      </c>
      <c r="E1487" t="s">
        <v>16</v>
      </c>
      <c r="F1487">
        <f>IF(Table13[[#This Row],[Whether Franchise]]="No",0,1)</f>
        <v>0</v>
      </c>
      <c r="G1487" t="s">
        <v>16</v>
      </c>
      <c r="H1487" t="s">
        <v>42</v>
      </c>
      <c r="I1487">
        <f>IF(Table13[[#This Row],[New Actor2]]="No",0,1)</f>
        <v>0</v>
      </c>
      <c r="J1487" t="s">
        <v>16</v>
      </c>
      <c r="K1487">
        <f>IF(Table13[[#This Row],[New Director2]]="No",0,1)</f>
        <v>0</v>
      </c>
      <c r="L1487" t="s">
        <v>16</v>
      </c>
      <c r="M1487">
        <f>IF(Table13[[#This Row],[New Music Director]]="No",0,1)</f>
        <v>0</v>
      </c>
      <c r="N1487" t="s">
        <v>16</v>
      </c>
      <c r="O1487" t="s">
        <v>3566</v>
      </c>
      <c r="P1487" t="s">
        <v>601</v>
      </c>
      <c r="Q1487" t="s">
        <v>271</v>
      </c>
      <c r="R1487">
        <v>150</v>
      </c>
      <c r="S1487" s="2">
        <v>65000000</v>
      </c>
      <c r="T1487" s="2">
        <v>24283000</v>
      </c>
      <c r="U1487" t="str">
        <f t="shared" si="23"/>
        <v>Flop</v>
      </c>
    </row>
    <row r="1488" spans="1:21" x14ac:dyDescent="0.3">
      <c r="A1488" t="s">
        <v>3576</v>
      </c>
      <c r="B1488">
        <f>IF(Table13[[#This Row],[Release Period2]]="Normal",1,0)</f>
        <v>1</v>
      </c>
      <c r="C1488" t="s">
        <v>15</v>
      </c>
      <c r="D1488">
        <f>IF(Table13[[#This Row],[Whether Remake]]="No",0,1)</f>
        <v>0</v>
      </c>
      <c r="E1488" t="s">
        <v>16</v>
      </c>
      <c r="F1488">
        <f>IF(Table13[[#This Row],[Whether Franchise]]="No",0,1)</f>
        <v>0</v>
      </c>
      <c r="G1488" t="s">
        <v>16</v>
      </c>
      <c r="H1488" t="s">
        <v>42</v>
      </c>
      <c r="I1488">
        <f>IF(Table13[[#This Row],[New Actor2]]="No",0,1)</f>
        <v>0</v>
      </c>
      <c r="J1488" t="s">
        <v>16</v>
      </c>
      <c r="K1488">
        <f>IF(Table13[[#This Row],[New Director2]]="No",0,1)</f>
        <v>0</v>
      </c>
      <c r="L1488" t="s">
        <v>16</v>
      </c>
      <c r="M1488">
        <f>IF(Table13[[#This Row],[New Music Director]]="No",0,1)</f>
        <v>1</v>
      </c>
      <c r="N1488" t="s">
        <v>18</v>
      </c>
      <c r="O1488" t="s">
        <v>3566</v>
      </c>
      <c r="P1488" t="s">
        <v>1345</v>
      </c>
      <c r="Q1488" t="s">
        <v>3577</v>
      </c>
      <c r="R1488">
        <v>50</v>
      </c>
      <c r="S1488" s="2">
        <v>52500000</v>
      </c>
      <c r="T1488" s="2">
        <v>2500000</v>
      </c>
      <c r="U1488" t="str">
        <f t="shared" si="23"/>
        <v>Flop</v>
      </c>
    </row>
    <row r="1489" spans="1:21" x14ac:dyDescent="0.3">
      <c r="A1489" t="s">
        <v>3578</v>
      </c>
      <c r="B1489">
        <f>IF(Table13[[#This Row],[Release Period2]]="Normal",1,0)</f>
        <v>1</v>
      </c>
      <c r="C1489" t="s">
        <v>15</v>
      </c>
      <c r="D1489">
        <f>IF(Table13[[#This Row],[Whether Remake]]="No",0,1)</f>
        <v>0</v>
      </c>
      <c r="E1489" t="s">
        <v>16</v>
      </c>
      <c r="F1489">
        <f>IF(Table13[[#This Row],[Whether Franchise]]="No",0,1)</f>
        <v>0</v>
      </c>
      <c r="G1489" t="s">
        <v>16</v>
      </c>
      <c r="H1489" t="s">
        <v>42</v>
      </c>
      <c r="I1489">
        <f>IF(Table13[[#This Row],[New Actor2]]="No",0,1)</f>
        <v>1</v>
      </c>
      <c r="J1489" t="s">
        <v>18</v>
      </c>
      <c r="K1489">
        <f>IF(Table13[[#This Row],[New Director2]]="No",0,1)</f>
        <v>1</v>
      </c>
      <c r="L1489" t="s">
        <v>18</v>
      </c>
      <c r="M1489">
        <f>IF(Table13[[#This Row],[New Music Director]]="No",0,1)</f>
        <v>0</v>
      </c>
      <c r="N1489" t="s">
        <v>16</v>
      </c>
      <c r="O1489" t="s">
        <v>3579</v>
      </c>
      <c r="P1489" t="s">
        <v>3580</v>
      </c>
      <c r="Q1489" t="s">
        <v>3581</v>
      </c>
      <c r="R1489">
        <v>650</v>
      </c>
      <c r="S1489" s="2">
        <v>80000000</v>
      </c>
      <c r="T1489" s="2">
        <v>7200000</v>
      </c>
      <c r="U1489" t="str">
        <f t="shared" si="23"/>
        <v>Flop</v>
      </c>
    </row>
    <row r="1490" spans="1:21" x14ac:dyDescent="0.3">
      <c r="A1490" t="s">
        <v>3582</v>
      </c>
      <c r="B1490">
        <f>IF(Table13[[#This Row],[Release Period2]]="Normal",1,0)</f>
        <v>0</v>
      </c>
      <c r="C1490" t="s">
        <v>23</v>
      </c>
      <c r="D1490">
        <f>IF(Table13[[#This Row],[Whether Remake]]="No",0,1)</f>
        <v>0</v>
      </c>
      <c r="E1490" t="s">
        <v>16</v>
      </c>
      <c r="F1490">
        <f>IF(Table13[[#This Row],[Whether Franchise]]="No",0,1)</f>
        <v>0</v>
      </c>
      <c r="G1490" t="s">
        <v>16</v>
      </c>
      <c r="H1490" t="s">
        <v>42</v>
      </c>
      <c r="I1490">
        <f>IF(Table13[[#This Row],[New Actor2]]="No",0,1)</f>
        <v>0</v>
      </c>
      <c r="J1490" t="s">
        <v>16</v>
      </c>
      <c r="K1490">
        <f>IF(Table13[[#This Row],[New Director2]]="No",0,1)</f>
        <v>0</v>
      </c>
      <c r="L1490" t="s">
        <v>16</v>
      </c>
      <c r="M1490">
        <f>IF(Table13[[#This Row],[New Music Director]]="No",0,1)</f>
        <v>0</v>
      </c>
      <c r="N1490" t="s">
        <v>16</v>
      </c>
      <c r="O1490" t="s">
        <v>2252</v>
      </c>
      <c r="P1490" t="s">
        <v>2252</v>
      </c>
      <c r="Q1490" t="s">
        <v>2253</v>
      </c>
      <c r="R1490">
        <v>50</v>
      </c>
      <c r="S1490" s="2">
        <v>10000000</v>
      </c>
      <c r="T1490" s="2">
        <v>1375000</v>
      </c>
      <c r="U1490" t="str">
        <f t="shared" si="23"/>
        <v>Flop</v>
      </c>
    </row>
    <row r="1491" spans="1:21" x14ac:dyDescent="0.3">
      <c r="A1491" t="s">
        <v>3583</v>
      </c>
      <c r="B1491">
        <f>IF(Table13[[#This Row],[Release Period2]]="Normal",1,0)</f>
        <v>1</v>
      </c>
      <c r="C1491" t="s">
        <v>15</v>
      </c>
      <c r="D1491">
        <f>IF(Table13[[#This Row],[Whether Remake]]="No",0,1)</f>
        <v>0</v>
      </c>
      <c r="E1491" t="s">
        <v>16</v>
      </c>
      <c r="F1491">
        <f>IF(Table13[[#This Row],[Whether Franchise]]="No",0,1)</f>
        <v>0</v>
      </c>
      <c r="G1491" t="s">
        <v>16</v>
      </c>
      <c r="H1491" t="s">
        <v>42</v>
      </c>
      <c r="I1491">
        <f>IF(Table13[[#This Row],[New Actor2]]="No",0,1)</f>
        <v>0</v>
      </c>
      <c r="J1491" t="s">
        <v>16</v>
      </c>
      <c r="K1491">
        <f>IF(Table13[[#This Row],[New Director2]]="No",0,1)</f>
        <v>0</v>
      </c>
      <c r="L1491" t="s">
        <v>16</v>
      </c>
      <c r="M1491">
        <f>IF(Table13[[#This Row],[New Music Director]]="No",0,1)</f>
        <v>0</v>
      </c>
      <c r="N1491" t="s">
        <v>16</v>
      </c>
      <c r="O1491" t="s">
        <v>3584</v>
      </c>
      <c r="P1491" t="s">
        <v>3585</v>
      </c>
      <c r="Q1491" t="s">
        <v>138</v>
      </c>
      <c r="R1491">
        <v>850</v>
      </c>
      <c r="S1491" s="2">
        <v>260000000</v>
      </c>
      <c r="T1491" s="2">
        <v>276200000</v>
      </c>
      <c r="U1491" t="str">
        <f t="shared" si="23"/>
        <v>Hit</v>
      </c>
    </row>
    <row r="1492" spans="1:21" x14ac:dyDescent="0.3">
      <c r="A1492" t="s">
        <v>3586</v>
      </c>
      <c r="B1492">
        <f>IF(Table13[[#This Row],[Release Period2]]="Normal",1,0)</f>
        <v>1</v>
      </c>
      <c r="C1492" t="s">
        <v>15</v>
      </c>
      <c r="D1492">
        <f>IF(Table13[[#This Row],[Whether Remake]]="No",0,1)</f>
        <v>0</v>
      </c>
      <c r="E1492" t="s">
        <v>16</v>
      </c>
      <c r="F1492">
        <f>IF(Table13[[#This Row],[Whether Franchise]]="No",0,1)</f>
        <v>0</v>
      </c>
      <c r="G1492" t="s">
        <v>16</v>
      </c>
      <c r="H1492" t="s">
        <v>55</v>
      </c>
      <c r="I1492">
        <f>IF(Table13[[#This Row],[New Actor2]]="No",0,1)</f>
        <v>0</v>
      </c>
      <c r="J1492" t="s">
        <v>16</v>
      </c>
      <c r="K1492">
        <f>IF(Table13[[#This Row],[New Director2]]="No",0,1)</f>
        <v>0</v>
      </c>
      <c r="L1492" t="s">
        <v>16</v>
      </c>
      <c r="M1492">
        <f>IF(Table13[[#This Row],[New Music Director]]="No",0,1)</f>
        <v>0</v>
      </c>
      <c r="N1492" t="s">
        <v>16</v>
      </c>
      <c r="O1492" t="s">
        <v>3584</v>
      </c>
      <c r="P1492" t="s">
        <v>3587</v>
      </c>
      <c r="Q1492" t="s">
        <v>212</v>
      </c>
      <c r="R1492">
        <v>270</v>
      </c>
      <c r="S1492" s="2">
        <v>170000000</v>
      </c>
      <c r="T1492" s="2">
        <v>40465000</v>
      </c>
      <c r="U1492" t="str">
        <f t="shared" si="23"/>
        <v>Flop</v>
      </c>
    </row>
    <row r="1493" spans="1:21" x14ac:dyDescent="0.3">
      <c r="A1493" t="s">
        <v>3588</v>
      </c>
      <c r="B1493">
        <f>IF(Table13[[#This Row],[Release Period2]]="Normal",1,0)</f>
        <v>1</v>
      </c>
      <c r="C1493" t="s">
        <v>15</v>
      </c>
      <c r="D1493">
        <f>IF(Table13[[#This Row],[Whether Remake]]="No",0,1)</f>
        <v>0</v>
      </c>
      <c r="E1493" t="s">
        <v>16</v>
      </c>
      <c r="F1493">
        <f>IF(Table13[[#This Row],[Whether Franchise]]="No",0,1)</f>
        <v>0</v>
      </c>
      <c r="G1493" t="s">
        <v>16</v>
      </c>
      <c r="H1493" t="s">
        <v>24</v>
      </c>
      <c r="I1493">
        <f>IF(Table13[[#This Row],[New Actor2]]="No",0,1)</f>
        <v>0</v>
      </c>
      <c r="J1493" t="s">
        <v>16</v>
      </c>
      <c r="K1493">
        <f>IF(Table13[[#This Row],[New Director2]]="No",0,1)</f>
        <v>0</v>
      </c>
      <c r="L1493" t="s">
        <v>16</v>
      </c>
      <c r="M1493">
        <f>IF(Table13[[#This Row],[New Music Director]]="No",0,1)</f>
        <v>0</v>
      </c>
      <c r="N1493" t="s">
        <v>16</v>
      </c>
      <c r="O1493" t="s">
        <v>3584</v>
      </c>
      <c r="P1493" t="s">
        <v>3086</v>
      </c>
      <c r="Q1493" t="s">
        <v>138</v>
      </c>
      <c r="R1493">
        <v>625</v>
      </c>
      <c r="S1493" s="2">
        <v>200000000</v>
      </c>
      <c r="T1493" s="2">
        <v>392825000</v>
      </c>
      <c r="U1493" t="str">
        <f t="shared" si="23"/>
        <v>Hit</v>
      </c>
    </row>
    <row r="1494" spans="1:21" x14ac:dyDescent="0.3">
      <c r="A1494" t="s">
        <v>3589</v>
      </c>
      <c r="B1494">
        <f>IF(Table13[[#This Row],[Release Period2]]="Normal",1,0)</f>
        <v>0</v>
      </c>
      <c r="C1494" t="s">
        <v>23</v>
      </c>
      <c r="D1494">
        <f>IF(Table13[[#This Row],[Whether Remake]]="No",0,1)</f>
        <v>0</v>
      </c>
      <c r="E1494" t="s">
        <v>16</v>
      </c>
      <c r="F1494">
        <f>IF(Table13[[#This Row],[Whether Franchise]]="No",0,1)</f>
        <v>0</v>
      </c>
      <c r="G1494" t="s">
        <v>16</v>
      </c>
      <c r="H1494" t="s">
        <v>55</v>
      </c>
      <c r="I1494">
        <f>IF(Table13[[#This Row],[New Actor2]]="No",0,1)</f>
        <v>0</v>
      </c>
      <c r="J1494" t="s">
        <v>16</v>
      </c>
      <c r="K1494">
        <f>IF(Table13[[#This Row],[New Director2]]="No",0,1)</f>
        <v>0</v>
      </c>
      <c r="L1494" t="s">
        <v>16</v>
      </c>
      <c r="M1494">
        <f>IF(Table13[[#This Row],[New Music Director]]="No",0,1)</f>
        <v>1</v>
      </c>
      <c r="N1494" t="s">
        <v>18</v>
      </c>
      <c r="O1494" t="s">
        <v>3584</v>
      </c>
      <c r="P1494" t="s">
        <v>3086</v>
      </c>
      <c r="Q1494" t="s">
        <v>3590</v>
      </c>
      <c r="R1494">
        <v>2000</v>
      </c>
      <c r="S1494" s="2">
        <v>420000000</v>
      </c>
      <c r="T1494" s="2">
        <v>328987500</v>
      </c>
      <c r="U1494" t="str">
        <f t="shared" si="23"/>
        <v>Average</v>
      </c>
    </row>
    <row r="1495" spans="1:21" x14ac:dyDescent="0.3">
      <c r="A1495" t="s">
        <v>3591</v>
      </c>
      <c r="B1495">
        <f>IF(Table13[[#This Row],[Release Period2]]="Normal",1,0)</f>
        <v>1</v>
      </c>
      <c r="C1495" t="s">
        <v>15</v>
      </c>
      <c r="D1495">
        <f>IF(Table13[[#This Row],[Whether Remake]]="No",0,1)</f>
        <v>0</v>
      </c>
      <c r="E1495" t="s">
        <v>16</v>
      </c>
      <c r="F1495">
        <f>IF(Table13[[#This Row],[Whether Franchise]]="No",0,1)</f>
        <v>0</v>
      </c>
      <c r="G1495" t="s">
        <v>16</v>
      </c>
      <c r="H1495" t="s">
        <v>29</v>
      </c>
      <c r="I1495">
        <f>IF(Table13[[#This Row],[New Actor2]]="No",0,1)</f>
        <v>0</v>
      </c>
      <c r="J1495" t="s">
        <v>16</v>
      </c>
      <c r="K1495">
        <f>IF(Table13[[#This Row],[New Director2]]="No",0,1)</f>
        <v>0</v>
      </c>
      <c r="L1495" t="s">
        <v>16</v>
      </c>
      <c r="M1495">
        <f>IF(Table13[[#This Row],[New Music Director]]="No",0,1)</f>
        <v>0</v>
      </c>
      <c r="N1495" t="s">
        <v>16</v>
      </c>
      <c r="O1495" t="s">
        <v>3584</v>
      </c>
      <c r="P1495" t="s">
        <v>1154</v>
      </c>
      <c r="Q1495" t="s">
        <v>625</v>
      </c>
      <c r="R1495">
        <v>475</v>
      </c>
      <c r="S1495" s="2">
        <v>200000000</v>
      </c>
      <c r="T1495" s="2">
        <v>39200000</v>
      </c>
      <c r="U1495" t="str">
        <f t="shared" si="23"/>
        <v>Flop</v>
      </c>
    </row>
    <row r="1496" spans="1:21" x14ac:dyDescent="0.3">
      <c r="A1496" t="s">
        <v>3592</v>
      </c>
      <c r="B1496">
        <f>IF(Table13[[#This Row],[Release Period2]]="Normal",1,0)</f>
        <v>0</v>
      </c>
      <c r="C1496" t="s">
        <v>23</v>
      </c>
      <c r="D1496">
        <f>IF(Table13[[#This Row],[Whether Remake]]="No",0,1)</f>
        <v>0</v>
      </c>
      <c r="E1496" t="s">
        <v>16</v>
      </c>
      <c r="F1496">
        <f>IF(Table13[[#This Row],[Whether Franchise]]="No",0,1)</f>
        <v>0</v>
      </c>
      <c r="G1496" t="s">
        <v>16</v>
      </c>
      <c r="H1496" t="s">
        <v>55</v>
      </c>
      <c r="I1496">
        <f>IF(Table13[[#This Row],[New Actor2]]="No",0,1)</f>
        <v>0</v>
      </c>
      <c r="J1496" t="s">
        <v>16</v>
      </c>
      <c r="K1496">
        <f>IF(Table13[[#This Row],[New Director2]]="No",0,1)</f>
        <v>0</v>
      </c>
      <c r="L1496" t="s">
        <v>16</v>
      </c>
      <c r="M1496">
        <f>IF(Table13[[#This Row],[New Music Director]]="No",0,1)</f>
        <v>0</v>
      </c>
      <c r="N1496" t="s">
        <v>16</v>
      </c>
      <c r="O1496" t="s">
        <v>3584</v>
      </c>
      <c r="P1496" t="s">
        <v>3593</v>
      </c>
      <c r="Q1496" t="s">
        <v>125</v>
      </c>
      <c r="R1496">
        <v>290</v>
      </c>
      <c r="S1496" s="2">
        <v>80000000</v>
      </c>
      <c r="T1496" s="2">
        <v>70900000</v>
      </c>
      <c r="U1496" t="str">
        <f t="shared" si="23"/>
        <v>Average</v>
      </c>
    </row>
    <row r="1497" spans="1:21" x14ac:dyDescent="0.3">
      <c r="A1497" t="s">
        <v>3594</v>
      </c>
      <c r="B1497">
        <f>IF(Table13[[#This Row],[Release Period2]]="Normal",1,0)</f>
        <v>1</v>
      </c>
      <c r="C1497" t="s">
        <v>15</v>
      </c>
      <c r="D1497">
        <f>IF(Table13[[#This Row],[Whether Remake]]="No",0,1)</f>
        <v>0</v>
      </c>
      <c r="E1497" t="s">
        <v>16</v>
      </c>
      <c r="F1497">
        <f>IF(Table13[[#This Row],[Whether Franchise]]="No",0,1)</f>
        <v>0</v>
      </c>
      <c r="G1497" t="s">
        <v>16</v>
      </c>
      <c r="H1497" t="s">
        <v>29</v>
      </c>
      <c r="I1497">
        <f>IF(Table13[[#This Row],[New Actor2]]="No",0,1)</f>
        <v>0</v>
      </c>
      <c r="J1497" t="s">
        <v>16</v>
      </c>
      <c r="K1497">
        <f>IF(Table13[[#This Row],[New Director2]]="No",0,1)</f>
        <v>0</v>
      </c>
      <c r="L1497" t="s">
        <v>16</v>
      </c>
      <c r="M1497">
        <f>IF(Table13[[#This Row],[New Music Director]]="No",0,1)</f>
        <v>1</v>
      </c>
      <c r="N1497" t="s">
        <v>18</v>
      </c>
      <c r="O1497" t="s">
        <v>3584</v>
      </c>
      <c r="P1497" t="s">
        <v>305</v>
      </c>
      <c r="Q1497" t="s">
        <v>3595</v>
      </c>
      <c r="R1497">
        <v>400</v>
      </c>
      <c r="S1497" s="2">
        <v>125000000</v>
      </c>
      <c r="T1497" s="2">
        <v>66030000</v>
      </c>
      <c r="U1497" t="str">
        <f t="shared" si="23"/>
        <v>Flop</v>
      </c>
    </row>
    <row r="1498" spans="1:21" x14ac:dyDescent="0.3">
      <c r="A1498" t="s">
        <v>3596</v>
      </c>
      <c r="B1498">
        <f>IF(Table13[[#This Row],[Release Period2]]="Normal",1,0)</f>
        <v>1</v>
      </c>
      <c r="C1498" t="s">
        <v>15</v>
      </c>
      <c r="D1498">
        <f>IF(Table13[[#This Row],[Whether Remake]]="No",0,1)</f>
        <v>0</v>
      </c>
      <c r="E1498" t="s">
        <v>16</v>
      </c>
      <c r="F1498">
        <f>IF(Table13[[#This Row],[Whether Franchise]]="No",0,1)</f>
        <v>0</v>
      </c>
      <c r="G1498" t="s">
        <v>16</v>
      </c>
      <c r="H1498" t="s">
        <v>55</v>
      </c>
      <c r="I1498">
        <f>IF(Table13[[#This Row],[New Actor2]]="No",0,1)</f>
        <v>0</v>
      </c>
      <c r="J1498" t="s">
        <v>16</v>
      </c>
      <c r="K1498">
        <f>IF(Table13[[#This Row],[New Director2]]="No",0,1)</f>
        <v>0</v>
      </c>
      <c r="L1498" t="s">
        <v>16</v>
      </c>
      <c r="M1498">
        <f>IF(Table13[[#This Row],[New Music Director]]="No",0,1)</f>
        <v>0</v>
      </c>
      <c r="N1498" t="s">
        <v>16</v>
      </c>
      <c r="O1498" t="s">
        <v>3584</v>
      </c>
      <c r="P1498" t="s">
        <v>1340</v>
      </c>
      <c r="Q1498" t="s">
        <v>250</v>
      </c>
      <c r="R1498">
        <v>125</v>
      </c>
      <c r="S1498" s="2">
        <v>90000000</v>
      </c>
      <c r="T1498" s="2">
        <v>10400000</v>
      </c>
      <c r="U1498" t="str">
        <f t="shared" si="23"/>
        <v>Flop</v>
      </c>
    </row>
    <row r="1499" spans="1:21" x14ac:dyDescent="0.3">
      <c r="A1499" t="s">
        <v>3597</v>
      </c>
      <c r="B1499">
        <f>IF(Table13[[#This Row],[Release Period2]]="Normal",1,0)</f>
        <v>1</v>
      </c>
      <c r="C1499" t="s">
        <v>15</v>
      </c>
      <c r="D1499">
        <f>IF(Table13[[#This Row],[Whether Remake]]="No",0,1)</f>
        <v>0</v>
      </c>
      <c r="E1499" t="s">
        <v>16</v>
      </c>
      <c r="F1499">
        <f>IF(Table13[[#This Row],[Whether Franchise]]="No",0,1)</f>
        <v>0</v>
      </c>
      <c r="G1499" t="s">
        <v>16</v>
      </c>
      <c r="H1499" t="s">
        <v>29</v>
      </c>
      <c r="I1499">
        <f>IF(Table13[[#This Row],[New Actor2]]="No",0,1)</f>
        <v>0</v>
      </c>
      <c r="J1499" t="s">
        <v>16</v>
      </c>
      <c r="K1499">
        <f>IF(Table13[[#This Row],[New Director2]]="No",0,1)</f>
        <v>0</v>
      </c>
      <c r="L1499" t="s">
        <v>16</v>
      </c>
      <c r="M1499">
        <f>IF(Table13[[#This Row],[New Music Director]]="No",0,1)</f>
        <v>0</v>
      </c>
      <c r="N1499" t="s">
        <v>16</v>
      </c>
      <c r="O1499" t="s">
        <v>3584</v>
      </c>
      <c r="P1499" t="s">
        <v>1156</v>
      </c>
      <c r="Q1499" t="s">
        <v>625</v>
      </c>
      <c r="R1499">
        <v>600</v>
      </c>
      <c r="S1499" s="2">
        <v>220000000</v>
      </c>
      <c r="T1499" s="2">
        <v>35000000</v>
      </c>
      <c r="U1499" t="str">
        <f t="shared" si="23"/>
        <v>Flop</v>
      </c>
    </row>
    <row r="1500" spans="1:21" x14ac:dyDescent="0.3">
      <c r="A1500" t="s">
        <v>3598</v>
      </c>
      <c r="B1500">
        <f>IF(Table13[[#This Row],[Release Period2]]="Normal",1,0)</f>
        <v>1</v>
      </c>
      <c r="C1500" t="s">
        <v>15</v>
      </c>
      <c r="D1500">
        <f>IF(Table13[[#This Row],[Whether Remake]]="No",0,1)</f>
        <v>0</v>
      </c>
      <c r="E1500" t="s">
        <v>16</v>
      </c>
      <c r="F1500">
        <f>IF(Table13[[#This Row],[Whether Franchise]]="No",0,1)</f>
        <v>0</v>
      </c>
      <c r="G1500" t="s">
        <v>16</v>
      </c>
      <c r="H1500" t="s">
        <v>118</v>
      </c>
      <c r="I1500">
        <f>IF(Table13[[#This Row],[New Actor2]]="No",0,1)</f>
        <v>0</v>
      </c>
      <c r="J1500" t="s">
        <v>16</v>
      </c>
      <c r="K1500">
        <f>IF(Table13[[#This Row],[New Director2]]="No",0,1)</f>
        <v>1</v>
      </c>
      <c r="L1500" t="s">
        <v>18</v>
      </c>
      <c r="M1500">
        <f>IF(Table13[[#This Row],[New Music Director]]="No",0,1)</f>
        <v>0</v>
      </c>
      <c r="N1500" t="s">
        <v>16</v>
      </c>
      <c r="O1500" t="s">
        <v>3584</v>
      </c>
      <c r="P1500" t="s">
        <v>3599</v>
      </c>
      <c r="Q1500" t="s">
        <v>69</v>
      </c>
      <c r="R1500">
        <v>500</v>
      </c>
      <c r="S1500" s="2">
        <v>160000000</v>
      </c>
      <c r="T1500" s="2">
        <v>16200000</v>
      </c>
      <c r="U1500" t="str">
        <f t="shared" si="23"/>
        <v>Flop</v>
      </c>
    </row>
    <row r="1501" spans="1:21" x14ac:dyDescent="0.3">
      <c r="A1501" t="s">
        <v>3600</v>
      </c>
      <c r="B1501">
        <f>IF(Table13[[#This Row],[Release Period2]]="Normal",1,0)</f>
        <v>1</v>
      </c>
      <c r="C1501" t="s">
        <v>15</v>
      </c>
      <c r="D1501">
        <f>IF(Table13[[#This Row],[Whether Remake]]="No",0,1)</f>
        <v>0</v>
      </c>
      <c r="E1501" t="s">
        <v>16</v>
      </c>
      <c r="F1501">
        <f>IF(Table13[[#This Row],[Whether Franchise]]="No",0,1)</f>
        <v>0</v>
      </c>
      <c r="G1501" t="s">
        <v>16</v>
      </c>
      <c r="H1501" t="s">
        <v>42</v>
      </c>
      <c r="I1501">
        <f>IF(Table13[[#This Row],[New Actor2]]="No",0,1)</f>
        <v>0</v>
      </c>
      <c r="J1501" t="s">
        <v>16</v>
      </c>
      <c r="K1501">
        <f>IF(Table13[[#This Row],[New Director2]]="No",0,1)</f>
        <v>0</v>
      </c>
      <c r="L1501" t="s">
        <v>16</v>
      </c>
      <c r="M1501">
        <f>IF(Table13[[#This Row],[New Music Director]]="No",0,1)</f>
        <v>0</v>
      </c>
      <c r="N1501" t="s">
        <v>16</v>
      </c>
      <c r="O1501" t="s">
        <v>3584</v>
      </c>
      <c r="P1501" t="s">
        <v>2378</v>
      </c>
      <c r="Q1501" t="s">
        <v>150</v>
      </c>
      <c r="R1501">
        <v>400</v>
      </c>
      <c r="S1501" s="2">
        <v>150000000</v>
      </c>
      <c r="T1501" s="2">
        <v>148162500</v>
      </c>
      <c r="U1501" t="str">
        <f t="shared" si="23"/>
        <v>Average</v>
      </c>
    </row>
    <row r="1502" spans="1:21" x14ac:dyDescent="0.3">
      <c r="A1502" t="s">
        <v>3601</v>
      </c>
      <c r="B1502">
        <f>IF(Table13[[#This Row],[Release Period2]]="Normal",1,0)</f>
        <v>0</v>
      </c>
      <c r="C1502" t="s">
        <v>23</v>
      </c>
      <c r="D1502">
        <f>IF(Table13[[#This Row],[Whether Remake]]="No",0,1)</f>
        <v>0</v>
      </c>
      <c r="E1502" t="s">
        <v>16</v>
      </c>
      <c r="F1502">
        <f>IF(Table13[[#This Row],[Whether Franchise]]="No",0,1)</f>
        <v>0</v>
      </c>
      <c r="G1502" t="s">
        <v>16</v>
      </c>
      <c r="H1502" t="s">
        <v>42</v>
      </c>
      <c r="I1502">
        <f>IF(Table13[[#This Row],[New Actor2]]="No",0,1)</f>
        <v>0</v>
      </c>
      <c r="J1502" t="s">
        <v>16</v>
      </c>
      <c r="K1502">
        <f>IF(Table13[[#This Row],[New Director2]]="No",0,1)</f>
        <v>0</v>
      </c>
      <c r="L1502" t="s">
        <v>16</v>
      </c>
      <c r="M1502">
        <f>IF(Table13[[#This Row],[New Music Director]]="No",0,1)</f>
        <v>0</v>
      </c>
      <c r="N1502" t="s">
        <v>16</v>
      </c>
      <c r="O1502" t="s">
        <v>3584</v>
      </c>
      <c r="P1502" t="s">
        <v>977</v>
      </c>
      <c r="Q1502" t="s">
        <v>246</v>
      </c>
      <c r="R1502">
        <v>1550</v>
      </c>
      <c r="S1502" s="2">
        <v>290000000</v>
      </c>
      <c r="T1502" s="2">
        <v>887250000</v>
      </c>
      <c r="U1502" t="str">
        <f t="shared" si="23"/>
        <v>Blockbuster</v>
      </c>
    </row>
    <row r="1503" spans="1:21" x14ac:dyDescent="0.3">
      <c r="A1503" t="s">
        <v>3602</v>
      </c>
      <c r="B1503">
        <f>IF(Table13[[#This Row],[Release Period2]]="Normal",1,0)</f>
        <v>1</v>
      </c>
      <c r="C1503" t="s">
        <v>15</v>
      </c>
      <c r="D1503">
        <f>IF(Table13[[#This Row],[Whether Remake]]="No",0,1)</f>
        <v>0</v>
      </c>
      <c r="E1503" t="s">
        <v>16</v>
      </c>
      <c r="F1503">
        <f>IF(Table13[[#This Row],[Whether Franchise]]="No",0,1)</f>
        <v>1</v>
      </c>
      <c r="G1503" t="s">
        <v>18</v>
      </c>
      <c r="H1503" t="s">
        <v>42</v>
      </c>
      <c r="I1503">
        <f>IF(Table13[[#This Row],[New Actor2]]="No",0,1)</f>
        <v>0</v>
      </c>
      <c r="J1503" t="s">
        <v>16</v>
      </c>
      <c r="K1503">
        <f>IF(Table13[[#This Row],[New Director2]]="No",0,1)</f>
        <v>0</v>
      </c>
      <c r="L1503" t="s">
        <v>16</v>
      </c>
      <c r="M1503">
        <f>IF(Table13[[#This Row],[New Music Director]]="No",0,1)</f>
        <v>0</v>
      </c>
      <c r="N1503" t="s">
        <v>16</v>
      </c>
      <c r="O1503" t="s">
        <v>3584</v>
      </c>
      <c r="P1503" t="s">
        <v>981</v>
      </c>
      <c r="Q1503" t="s">
        <v>1215</v>
      </c>
      <c r="R1503">
        <v>2000</v>
      </c>
      <c r="S1503" s="2">
        <v>460000000</v>
      </c>
      <c r="T1503" s="2">
        <v>483500000</v>
      </c>
      <c r="U1503" t="str">
        <f t="shared" si="23"/>
        <v>Hit</v>
      </c>
    </row>
    <row r="1504" spans="1:21" x14ac:dyDescent="0.3">
      <c r="A1504" t="s">
        <v>3603</v>
      </c>
      <c r="B1504">
        <f>IF(Table13[[#This Row],[Release Period2]]="Normal",1,0)</f>
        <v>1</v>
      </c>
      <c r="C1504" t="s">
        <v>15</v>
      </c>
      <c r="D1504">
        <f>IF(Table13[[#This Row],[Whether Remake]]="No",0,1)</f>
        <v>0</v>
      </c>
      <c r="E1504" t="s">
        <v>16</v>
      </c>
      <c r="F1504">
        <f>IF(Table13[[#This Row],[Whether Franchise]]="No",0,1)</f>
        <v>0</v>
      </c>
      <c r="G1504" t="s">
        <v>16</v>
      </c>
      <c r="H1504" t="s">
        <v>42</v>
      </c>
      <c r="I1504">
        <f>IF(Table13[[#This Row],[New Actor2]]="No",0,1)</f>
        <v>0</v>
      </c>
      <c r="J1504" t="s">
        <v>16</v>
      </c>
      <c r="K1504">
        <f>IF(Table13[[#This Row],[New Director2]]="No",0,1)</f>
        <v>1</v>
      </c>
      <c r="L1504" t="s">
        <v>18</v>
      </c>
      <c r="M1504">
        <f>IF(Table13[[#This Row],[New Music Director]]="No",0,1)</f>
        <v>1</v>
      </c>
      <c r="N1504" t="s">
        <v>18</v>
      </c>
      <c r="O1504" t="s">
        <v>3584</v>
      </c>
      <c r="P1504" t="s">
        <v>3427</v>
      </c>
      <c r="Q1504" t="s">
        <v>2172</v>
      </c>
      <c r="R1504">
        <v>1300</v>
      </c>
      <c r="S1504" s="2">
        <v>270000000</v>
      </c>
      <c r="T1504" s="2">
        <v>170881250</v>
      </c>
      <c r="U1504" t="str">
        <f t="shared" si="23"/>
        <v>Flop</v>
      </c>
    </row>
    <row r="1505" spans="1:21" x14ac:dyDescent="0.3">
      <c r="A1505" t="s">
        <v>3604</v>
      </c>
      <c r="B1505">
        <f>IF(Table13[[#This Row],[Release Period2]]="Normal",1,0)</f>
        <v>1</v>
      </c>
      <c r="C1505" t="s">
        <v>15</v>
      </c>
      <c r="D1505">
        <f>IF(Table13[[#This Row],[Whether Remake]]="No",0,1)</f>
        <v>0</v>
      </c>
      <c r="E1505" t="s">
        <v>16</v>
      </c>
      <c r="F1505">
        <f>IF(Table13[[#This Row],[Whether Franchise]]="No",0,1)</f>
        <v>1</v>
      </c>
      <c r="G1505" t="s">
        <v>18</v>
      </c>
      <c r="H1505" t="s">
        <v>55</v>
      </c>
      <c r="I1505">
        <f>IF(Table13[[#This Row],[New Actor2]]="No",0,1)</f>
        <v>0</v>
      </c>
      <c r="J1505" t="s">
        <v>16</v>
      </c>
      <c r="K1505">
        <f>IF(Table13[[#This Row],[New Director2]]="No",0,1)</f>
        <v>0</v>
      </c>
      <c r="L1505" t="s">
        <v>16</v>
      </c>
      <c r="M1505">
        <f>IF(Table13[[#This Row],[New Music Director]]="No",0,1)</f>
        <v>0</v>
      </c>
      <c r="N1505" t="s">
        <v>16</v>
      </c>
      <c r="O1505" t="s">
        <v>3584</v>
      </c>
      <c r="P1505" t="s">
        <v>3584</v>
      </c>
      <c r="Q1505" t="s">
        <v>60</v>
      </c>
      <c r="R1505">
        <v>2300</v>
      </c>
      <c r="S1505" s="2">
        <v>500000000</v>
      </c>
      <c r="T1505" s="2">
        <v>453563750</v>
      </c>
      <c r="U1505" t="str">
        <f t="shared" si="23"/>
        <v>Average</v>
      </c>
    </row>
    <row r="1506" spans="1:21" x14ac:dyDescent="0.3">
      <c r="A1506" t="s">
        <v>3605</v>
      </c>
      <c r="B1506">
        <f>IF(Table13[[#This Row],[Release Period2]]="Normal",1,0)</f>
        <v>1</v>
      </c>
      <c r="C1506" t="s">
        <v>15</v>
      </c>
      <c r="D1506">
        <f>IF(Table13[[#This Row],[Whether Remake]]="No",0,1)</f>
        <v>0</v>
      </c>
      <c r="E1506" t="s">
        <v>16</v>
      </c>
      <c r="F1506">
        <f>IF(Table13[[#This Row],[Whether Franchise]]="No",0,1)</f>
        <v>0</v>
      </c>
      <c r="G1506" t="s">
        <v>16</v>
      </c>
      <c r="H1506" t="s">
        <v>64</v>
      </c>
      <c r="I1506">
        <f>IF(Table13[[#This Row],[New Actor2]]="No",0,1)</f>
        <v>1</v>
      </c>
      <c r="J1506" t="s">
        <v>18</v>
      </c>
      <c r="K1506">
        <f>IF(Table13[[#This Row],[New Director2]]="No",0,1)</f>
        <v>1</v>
      </c>
      <c r="L1506" t="s">
        <v>18</v>
      </c>
      <c r="M1506">
        <f>IF(Table13[[#This Row],[New Music Director]]="No",0,1)</f>
        <v>0</v>
      </c>
      <c r="N1506" t="s">
        <v>16</v>
      </c>
      <c r="O1506" t="s">
        <v>3606</v>
      </c>
      <c r="P1506" t="s">
        <v>3607</v>
      </c>
      <c r="Q1506" t="s">
        <v>706</v>
      </c>
      <c r="R1506">
        <v>300</v>
      </c>
      <c r="S1506" s="2">
        <v>85000000</v>
      </c>
      <c r="T1506" s="2">
        <v>3900000</v>
      </c>
      <c r="U1506" t="str">
        <f t="shared" si="23"/>
        <v>Flop</v>
      </c>
    </row>
    <row r="1507" spans="1:21" x14ac:dyDescent="0.3">
      <c r="A1507" t="s">
        <v>3608</v>
      </c>
      <c r="B1507">
        <f>IF(Table13[[#This Row],[Release Period2]]="Normal",1,0)</f>
        <v>1</v>
      </c>
      <c r="C1507" t="s">
        <v>15</v>
      </c>
      <c r="D1507">
        <f>IF(Table13[[#This Row],[Whether Remake]]="No",0,1)</f>
        <v>0</v>
      </c>
      <c r="E1507" t="s">
        <v>16</v>
      </c>
      <c r="F1507">
        <f>IF(Table13[[#This Row],[Whether Franchise]]="No",0,1)</f>
        <v>1</v>
      </c>
      <c r="G1507" t="s">
        <v>18</v>
      </c>
      <c r="H1507" t="s">
        <v>228</v>
      </c>
      <c r="I1507">
        <f>IF(Table13[[#This Row],[New Actor2]]="No",0,1)</f>
        <v>0</v>
      </c>
      <c r="J1507" t="s">
        <v>16</v>
      </c>
      <c r="K1507">
        <f>IF(Table13[[#This Row],[New Director2]]="No",0,1)</f>
        <v>0</v>
      </c>
      <c r="L1507" t="s">
        <v>16</v>
      </c>
      <c r="M1507">
        <f>IF(Table13[[#This Row],[New Music Director]]="No",0,1)</f>
        <v>0</v>
      </c>
      <c r="N1507" t="s">
        <v>16</v>
      </c>
      <c r="O1507" t="s">
        <v>3609</v>
      </c>
      <c r="P1507" t="s">
        <v>261</v>
      </c>
      <c r="Q1507" t="s">
        <v>103</v>
      </c>
      <c r="R1507">
        <v>2300</v>
      </c>
      <c r="S1507" s="2">
        <v>190000000</v>
      </c>
      <c r="T1507" s="2">
        <v>632945000</v>
      </c>
      <c r="U1507" t="str">
        <f t="shared" si="23"/>
        <v>Blockbuster</v>
      </c>
    </row>
    <row r="1508" spans="1:21" x14ac:dyDescent="0.3">
      <c r="A1508" t="s">
        <v>3610</v>
      </c>
      <c r="B1508">
        <f>IF(Table13[[#This Row],[Release Period2]]="Normal",1,0)</f>
        <v>1</v>
      </c>
      <c r="C1508" t="s">
        <v>15</v>
      </c>
      <c r="D1508">
        <f>IF(Table13[[#This Row],[Whether Remake]]="No",0,1)</f>
        <v>0</v>
      </c>
      <c r="E1508" t="s">
        <v>16</v>
      </c>
      <c r="F1508">
        <f>IF(Table13[[#This Row],[Whether Franchise]]="No",0,1)</f>
        <v>0</v>
      </c>
      <c r="G1508" t="s">
        <v>16</v>
      </c>
      <c r="H1508" t="s">
        <v>64</v>
      </c>
      <c r="I1508">
        <f>IF(Table13[[#This Row],[New Actor2]]="No",0,1)</f>
        <v>0</v>
      </c>
      <c r="J1508" t="s">
        <v>16</v>
      </c>
      <c r="K1508">
        <f>IF(Table13[[#This Row],[New Director2]]="No",0,1)</f>
        <v>1</v>
      </c>
      <c r="L1508" t="s">
        <v>18</v>
      </c>
      <c r="M1508">
        <f>IF(Table13[[#This Row],[New Music Director]]="No",0,1)</f>
        <v>1</v>
      </c>
      <c r="N1508" t="s">
        <v>18</v>
      </c>
      <c r="O1508" t="s">
        <v>3609</v>
      </c>
      <c r="P1508" t="s">
        <v>986</v>
      </c>
      <c r="Q1508" t="s">
        <v>3611</v>
      </c>
      <c r="R1508">
        <v>2000</v>
      </c>
      <c r="S1508" s="2">
        <v>230000000</v>
      </c>
      <c r="T1508" s="2">
        <v>255620000</v>
      </c>
      <c r="U1508" t="str">
        <f t="shared" si="23"/>
        <v>Hit</v>
      </c>
    </row>
    <row r="1509" spans="1:21" x14ac:dyDescent="0.3">
      <c r="A1509" t="s">
        <v>3612</v>
      </c>
      <c r="B1509">
        <f>IF(Table13[[#This Row],[Release Period2]]="Normal",1,0)</f>
        <v>0</v>
      </c>
      <c r="C1509" t="s">
        <v>23</v>
      </c>
      <c r="D1509">
        <f>IF(Table13[[#This Row],[Whether Remake]]="No",0,1)</f>
        <v>0</v>
      </c>
      <c r="E1509" t="s">
        <v>16</v>
      </c>
      <c r="F1509">
        <f>IF(Table13[[#This Row],[Whether Franchise]]="No",0,1)</f>
        <v>0</v>
      </c>
      <c r="G1509" t="s">
        <v>16</v>
      </c>
      <c r="H1509" t="s">
        <v>42</v>
      </c>
      <c r="I1509">
        <f>IF(Table13[[#This Row],[New Actor2]]="No",0,1)</f>
        <v>0</v>
      </c>
      <c r="J1509" t="s">
        <v>16</v>
      </c>
      <c r="K1509">
        <f>IF(Table13[[#This Row],[New Director2]]="No",0,1)</f>
        <v>0</v>
      </c>
      <c r="L1509" t="s">
        <v>16</v>
      </c>
      <c r="M1509">
        <f>IF(Table13[[#This Row],[New Music Director]]="No",0,1)</f>
        <v>0</v>
      </c>
      <c r="N1509" t="s">
        <v>16</v>
      </c>
      <c r="O1509" t="s">
        <v>3609</v>
      </c>
      <c r="P1509" t="s">
        <v>700</v>
      </c>
      <c r="Q1509" t="s">
        <v>369</v>
      </c>
      <c r="R1509">
        <v>1250</v>
      </c>
      <c r="S1509" s="2">
        <v>150000000</v>
      </c>
      <c r="T1509" s="2">
        <v>35100000</v>
      </c>
      <c r="U1509" t="str">
        <f t="shared" si="23"/>
        <v>Flop</v>
      </c>
    </row>
    <row r="1510" spans="1:21" x14ac:dyDescent="0.3">
      <c r="A1510" t="s">
        <v>3613</v>
      </c>
      <c r="B1510">
        <f>IF(Table13[[#This Row],[Release Period2]]="Normal",1,0)</f>
        <v>0</v>
      </c>
      <c r="C1510" t="s">
        <v>23</v>
      </c>
      <c r="D1510">
        <f>IF(Table13[[#This Row],[Whether Remake]]="No",0,1)</f>
        <v>0</v>
      </c>
      <c r="E1510" t="s">
        <v>16</v>
      </c>
      <c r="F1510">
        <f>IF(Table13[[#This Row],[Whether Franchise]]="No",0,1)</f>
        <v>0</v>
      </c>
      <c r="G1510" t="s">
        <v>16</v>
      </c>
      <c r="H1510" t="s">
        <v>29</v>
      </c>
      <c r="I1510">
        <f>IF(Table13[[#This Row],[New Actor2]]="No",0,1)</f>
        <v>0</v>
      </c>
      <c r="J1510" t="s">
        <v>16</v>
      </c>
      <c r="K1510">
        <f>IF(Table13[[#This Row],[New Director2]]="No",0,1)</f>
        <v>1</v>
      </c>
      <c r="L1510" t="s">
        <v>18</v>
      </c>
      <c r="M1510">
        <f>IF(Table13[[#This Row],[New Music Director]]="No",0,1)</f>
        <v>0</v>
      </c>
      <c r="N1510" t="s">
        <v>16</v>
      </c>
      <c r="O1510" t="s">
        <v>3609</v>
      </c>
      <c r="P1510" t="s">
        <v>3614</v>
      </c>
      <c r="Q1510" t="s">
        <v>3615</v>
      </c>
      <c r="R1510">
        <v>1050</v>
      </c>
      <c r="S1510" s="2">
        <v>170000000</v>
      </c>
      <c r="T1510" s="2">
        <v>48000000</v>
      </c>
      <c r="U1510" t="str">
        <f t="shared" si="23"/>
        <v>Flop</v>
      </c>
    </row>
    <row r="1511" spans="1:21" x14ac:dyDescent="0.3">
      <c r="A1511" t="s">
        <v>3616</v>
      </c>
      <c r="B1511">
        <f>IF(Table13[[#This Row],[Release Period2]]="Normal",1,0)</f>
        <v>0</v>
      </c>
      <c r="C1511" t="s">
        <v>23</v>
      </c>
      <c r="D1511">
        <f>IF(Table13[[#This Row],[Whether Remake]]="No",0,1)</f>
        <v>0</v>
      </c>
      <c r="E1511" t="s">
        <v>16</v>
      </c>
      <c r="F1511">
        <f>IF(Table13[[#This Row],[Whether Franchise]]="No",0,1)</f>
        <v>1</v>
      </c>
      <c r="G1511" t="s">
        <v>18</v>
      </c>
      <c r="H1511" t="s">
        <v>29</v>
      </c>
      <c r="I1511">
        <f>IF(Table13[[#This Row],[New Actor2]]="No",0,1)</f>
        <v>1</v>
      </c>
      <c r="J1511" t="s">
        <v>18</v>
      </c>
      <c r="K1511">
        <f>IF(Table13[[#This Row],[New Director2]]="No",0,1)</f>
        <v>0</v>
      </c>
      <c r="L1511" t="s">
        <v>16</v>
      </c>
      <c r="M1511">
        <f>IF(Table13[[#This Row],[New Music Director]]="No",0,1)</f>
        <v>1</v>
      </c>
      <c r="N1511" t="s">
        <v>18</v>
      </c>
      <c r="O1511" t="s">
        <v>3609</v>
      </c>
      <c r="P1511" t="s">
        <v>1159</v>
      </c>
      <c r="Q1511" t="s">
        <v>3617</v>
      </c>
      <c r="R1511">
        <v>1700</v>
      </c>
      <c r="S1511" s="2">
        <v>130000000</v>
      </c>
      <c r="T1511" s="2">
        <v>492575000</v>
      </c>
      <c r="U1511" t="str">
        <f t="shared" si="23"/>
        <v>Blockbuster</v>
      </c>
    </row>
    <row r="1512" spans="1:21" x14ac:dyDescent="0.3">
      <c r="A1512" t="s">
        <v>3618</v>
      </c>
      <c r="B1512">
        <f>IF(Table13[[#This Row],[Release Period2]]="Normal",1,0)</f>
        <v>0</v>
      </c>
      <c r="C1512" t="s">
        <v>23</v>
      </c>
      <c r="D1512">
        <f>IF(Table13[[#This Row],[Whether Remake]]="No",0,1)</f>
        <v>0</v>
      </c>
      <c r="E1512" t="s">
        <v>16</v>
      </c>
      <c r="F1512">
        <f>IF(Table13[[#This Row],[Whether Franchise]]="No",0,1)</f>
        <v>0</v>
      </c>
      <c r="G1512" t="s">
        <v>16</v>
      </c>
      <c r="H1512" t="s">
        <v>228</v>
      </c>
      <c r="I1512">
        <f>IF(Table13[[#This Row],[New Actor2]]="No",0,1)</f>
        <v>1</v>
      </c>
      <c r="J1512" t="s">
        <v>18</v>
      </c>
      <c r="K1512">
        <f>IF(Table13[[#This Row],[New Director2]]="No",0,1)</f>
        <v>0</v>
      </c>
      <c r="L1512" t="s">
        <v>16</v>
      </c>
      <c r="M1512">
        <f>IF(Table13[[#This Row],[New Music Director]]="No",0,1)</f>
        <v>1</v>
      </c>
      <c r="N1512" t="s">
        <v>18</v>
      </c>
      <c r="O1512" t="s">
        <v>3619</v>
      </c>
      <c r="P1512" t="s">
        <v>840</v>
      </c>
      <c r="Q1512" t="s">
        <v>3620</v>
      </c>
      <c r="R1512">
        <v>225</v>
      </c>
      <c r="S1512" s="2">
        <v>17500000</v>
      </c>
      <c r="T1512" s="2">
        <v>5900000</v>
      </c>
      <c r="U1512" t="str">
        <f t="shared" si="23"/>
        <v>Flop</v>
      </c>
    </row>
    <row r="1513" spans="1:21" x14ac:dyDescent="0.3">
      <c r="A1513" t="s">
        <v>3621</v>
      </c>
      <c r="B1513">
        <f>IF(Table13[[#This Row],[Release Period2]]="Normal",1,0)</f>
        <v>0</v>
      </c>
      <c r="C1513" t="s">
        <v>23</v>
      </c>
      <c r="D1513">
        <f>IF(Table13[[#This Row],[Whether Remake]]="No",0,1)</f>
        <v>1</v>
      </c>
      <c r="E1513" t="s">
        <v>18</v>
      </c>
      <c r="F1513">
        <f>IF(Table13[[#This Row],[Whether Franchise]]="No",0,1)</f>
        <v>0</v>
      </c>
      <c r="G1513" t="s">
        <v>16</v>
      </c>
      <c r="H1513" t="s">
        <v>42</v>
      </c>
      <c r="I1513">
        <f>IF(Table13[[#This Row],[New Actor2]]="No",0,1)</f>
        <v>0</v>
      </c>
      <c r="J1513" t="s">
        <v>16</v>
      </c>
      <c r="K1513">
        <f>IF(Table13[[#This Row],[New Director2]]="No",0,1)</f>
        <v>1</v>
      </c>
      <c r="L1513" t="s">
        <v>18</v>
      </c>
      <c r="M1513">
        <f>IF(Table13[[#This Row],[New Music Director]]="No",0,1)</f>
        <v>0</v>
      </c>
      <c r="N1513" t="s">
        <v>16</v>
      </c>
      <c r="O1513" t="s">
        <v>3622</v>
      </c>
      <c r="P1513" t="s">
        <v>3623</v>
      </c>
      <c r="Q1513" t="s">
        <v>736</v>
      </c>
      <c r="R1513">
        <v>400</v>
      </c>
      <c r="S1513" s="2">
        <v>45000000</v>
      </c>
      <c r="T1513" s="2">
        <v>81700000</v>
      </c>
      <c r="U1513" t="str">
        <f t="shared" si="23"/>
        <v>Hit</v>
      </c>
    </row>
    <row r="1514" spans="1:21" x14ac:dyDescent="0.3">
      <c r="A1514" t="s">
        <v>3624</v>
      </c>
      <c r="B1514">
        <f>IF(Table13[[#This Row],[Release Period2]]="Normal",1,0)</f>
        <v>0</v>
      </c>
      <c r="C1514" t="s">
        <v>23</v>
      </c>
      <c r="D1514">
        <f>IF(Table13[[#This Row],[Whether Remake]]="No",0,1)</f>
        <v>0</v>
      </c>
      <c r="E1514" t="s">
        <v>16</v>
      </c>
      <c r="F1514">
        <f>IF(Table13[[#This Row],[Whether Franchise]]="No",0,1)</f>
        <v>0</v>
      </c>
      <c r="G1514" t="s">
        <v>16</v>
      </c>
      <c r="H1514" t="s">
        <v>24</v>
      </c>
      <c r="I1514">
        <f>IF(Table13[[#This Row],[New Actor2]]="No",0,1)</f>
        <v>1</v>
      </c>
      <c r="J1514" t="s">
        <v>18</v>
      </c>
      <c r="K1514">
        <f>IF(Table13[[#This Row],[New Director2]]="No",0,1)</f>
        <v>1</v>
      </c>
      <c r="L1514" t="s">
        <v>18</v>
      </c>
      <c r="M1514">
        <f>IF(Table13[[#This Row],[New Music Director]]="No",0,1)</f>
        <v>1</v>
      </c>
      <c r="N1514" t="s">
        <v>18</v>
      </c>
      <c r="O1514" t="s">
        <v>3625</v>
      </c>
      <c r="P1514" t="s">
        <v>3625</v>
      </c>
      <c r="Q1514" t="s">
        <v>3626</v>
      </c>
      <c r="R1514">
        <v>8</v>
      </c>
      <c r="S1514" s="2">
        <v>1500000</v>
      </c>
      <c r="T1514" s="2">
        <v>185000</v>
      </c>
      <c r="U1514" t="str">
        <f t="shared" si="23"/>
        <v>Flop</v>
      </c>
    </row>
    <row r="1515" spans="1:21" x14ac:dyDescent="0.3">
      <c r="A1515" t="s">
        <v>3627</v>
      </c>
      <c r="B1515">
        <f>IF(Table13[[#This Row],[Release Period2]]="Normal",1,0)</f>
        <v>1</v>
      </c>
      <c r="C1515" t="s">
        <v>15</v>
      </c>
      <c r="D1515">
        <f>IF(Table13[[#This Row],[Whether Remake]]="No",0,1)</f>
        <v>0</v>
      </c>
      <c r="E1515" t="s">
        <v>16</v>
      </c>
      <c r="F1515">
        <f>IF(Table13[[#This Row],[Whether Franchise]]="No",0,1)</f>
        <v>1</v>
      </c>
      <c r="G1515" t="s">
        <v>18</v>
      </c>
      <c r="H1515" t="s">
        <v>55</v>
      </c>
      <c r="I1515">
        <f>IF(Table13[[#This Row],[New Actor2]]="No",0,1)</f>
        <v>1</v>
      </c>
      <c r="J1515" t="s">
        <v>18</v>
      </c>
      <c r="K1515">
        <f>IF(Table13[[#This Row],[New Director2]]="No",0,1)</f>
        <v>0</v>
      </c>
      <c r="L1515" t="s">
        <v>16</v>
      </c>
      <c r="M1515">
        <f>IF(Table13[[#This Row],[New Music Director]]="No",0,1)</f>
        <v>0</v>
      </c>
      <c r="N1515" t="s">
        <v>16</v>
      </c>
      <c r="O1515" t="s">
        <v>3628</v>
      </c>
      <c r="P1515" t="s">
        <v>31</v>
      </c>
      <c r="Q1515" t="s">
        <v>212</v>
      </c>
      <c r="R1515">
        <v>650</v>
      </c>
      <c r="S1515" s="2">
        <v>190000000</v>
      </c>
      <c r="T1515" s="2">
        <v>34400000</v>
      </c>
      <c r="U1515" t="str">
        <f t="shared" si="23"/>
        <v>Flop</v>
      </c>
    </row>
    <row r="1516" spans="1:21" x14ac:dyDescent="0.3">
      <c r="A1516" t="s">
        <v>3629</v>
      </c>
      <c r="B1516">
        <f>IF(Table13[[#This Row],[Release Period2]]="Normal",1,0)</f>
        <v>1</v>
      </c>
      <c r="C1516" t="s">
        <v>15</v>
      </c>
      <c r="D1516">
        <f>IF(Table13[[#This Row],[Whether Remake]]="No",0,1)</f>
        <v>0</v>
      </c>
      <c r="E1516" t="s">
        <v>16</v>
      </c>
      <c r="F1516">
        <f>IF(Table13[[#This Row],[Whether Franchise]]="No",0,1)</f>
        <v>1</v>
      </c>
      <c r="G1516" t="s">
        <v>18</v>
      </c>
      <c r="H1516" t="s">
        <v>29</v>
      </c>
      <c r="I1516">
        <f>IF(Table13[[#This Row],[New Actor2]]="No",0,1)</f>
        <v>1</v>
      </c>
      <c r="J1516" t="s">
        <v>18</v>
      </c>
      <c r="K1516">
        <f>IF(Table13[[#This Row],[New Director2]]="No",0,1)</f>
        <v>0</v>
      </c>
      <c r="L1516" t="s">
        <v>16</v>
      </c>
      <c r="M1516">
        <f>IF(Table13[[#This Row],[New Music Director]]="No",0,1)</f>
        <v>1</v>
      </c>
      <c r="N1516" t="s">
        <v>18</v>
      </c>
      <c r="O1516" t="s">
        <v>3630</v>
      </c>
      <c r="P1516" t="s">
        <v>102</v>
      </c>
      <c r="Q1516" t="s">
        <v>2728</v>
      </c>
      <c r="R1516">
        <v>1800</v>
      </c>
      <c r="S1516" s="2">
        <v>150000000</v>
      </c>
      <c r="T1516" s="2">
        <v>310700000</v>
      </c>
      <c r="U1516" t="str">
        <f t="shared" si="23"/>
        <v>Blockbuster</v>
      </c>
    </row>
    <row r="1517" spans="1:21" x14ac:dyDescent="0.3">
      <c r="A1517" t="s">
        <v>3631</v>
      </c>
      <c r="B1517">
        <f>IF(Table13[[#This Row],[Release Period2]]="Normal",1,0)</f>
        <v>0</v>
      </c>
      <c r="C1517" t="s">
        <v>23</v>
      </c>
      <c r="D1517">
        <f>IF(Table13[[#This Row],[Whether Remake]]="No",0,1)</f>
        <v>0</v>
      </c>
      <c r="E1517" t="s">
        <v>16</v>
      </c>
      <c r="F1517">
        <f>IF(Table13[[#This Row],[Whether Franchise]]="No",0,1)</f>
        <v>0</v>
      </c>
      <c r="G1517" t="s">
        <v>16</v>
      </c>
      <c r="H1517" t="s">
        <v>55</v>
      </c>
      <c r="I1517">
        <f>IF(Table13[[#This Row],[New Actor2]]="No",0,1)</f>
        <v>1</v>
      </c>
      <c r="J1517" t="s">
        <v>18</v>
      </c>
      <c r="K1517">
        <f>IF(Table13[[#This Row],[New Director2]]="No",0,1)</f>
        <v>1</v>
      </c>
      <c r="L1517" t="s">
        <v>18</v>
      </c>
      <c r="M1517">
        <f>IF(Table13[[#This Row],[New Music Director]]="No",0,1)</f>
        <v>1</v>
      </c>
      <c r="N1517" t="s">
        <v>18</v>
      </c>
      <c r="O1517" t="s">
        <v>3632</v>
      </c>
      <c r="P1517" t="s">
        <v>3633</v>
      </c>
      <c r="Q1517" t="s">
        <v>3634</v>
      </c>
      <c r="R1517">
        <v>5</v>
      </c>
      <c r="S1517" s="2">
        <v>3000000</v>
      </c>
      <c r="T1517" s="2">
        <v>450000</v>
      </c>
      <c r="U1517" t="str">
        <f t="shared" si="23"/>
        <v>Flop</v>
      </c>
    </row>
    <row r="1518" spans="1:21" x14ac:dyDescent="0.3">
      <c r="A1518" t="s">
        <v>3635</v>
      </c>
      <c r="B1518">
        <f>IF(Table13[[#This Row],[Release Period2]]="Normal",1,0)</f>
        <v>1</v>
      </c>
      <c r="C1518" t="s">
        <v>15</v>
      </c>
      <c r="D1518">
        <f>IF(Table13[[#This Row],[Whether Remake]]="No",0,1)</f>
        <v>0</v>
      </c>
      <c r="E1518" t="s">
        <v>16</v>
      </c>
      <c r="F1518">
        <f>IF(Table13[[#This Row],[Whether Franchise]]="No",0,1)</f>
        <v>0</v>
      </c>
      <c r="G1518" t="s">
        <v>16</v>
      </c>
      <c r="H1518" t="s">
        <v>42</v>
      </c>
      <c r="I1518">
        <f>IF(Table13[[#This Row],[New Actor2]]="No",0,1)</f>
        <v>0</v>
      </c>
      <c r="J1518" t="s">
        <v>16</v>
      </c>
      <c r="K1518">
        <f>IF(Table13[[#This Row],[New Director2]]="No",0,1)</f>
        <v>1</v>
      </c>
      <c r="L1518" t="s">
        <v>18</v>
      </c>
      <c r="M1518">
        <f>IF(Table13[[#This Row],[New Music Director]]="No",0,1)</f>
        <v>0</v>
      </c>
      <c r="N1518" t="s">
        <v>16</v>
      </c>
      <c r="O1518" t="s">
        <v>3636</v>
      </c>
      <c r="P1518" t="s">
        <v>3637</v>
      </c>
      <c r="Q1518" t="s">
        <v>1809</v>
      </c>
      <c r="R1518">
        <v>100</v>
      </c>
      <c r="S1518" s="2">
        <v>15000000</v>
      </c>
      <c r="T1518" s="2">
        <v>1550000</v>
      </c>
      <c r="U1518" t="str">
        <f t="shared" si="23"/>
        <v>Flop</v>
      </c>
    </row>
    <row r="1519" spans="1:21" x14ac:dyDescent="0.3">
      <c r="A1519" t="s">
        <v>3638</v>
      </c>
      <c r="B1519">
        <f>IF(Table13[[#This Row],[Release Period2]]="Normal",1,0)</f>
        <v>1</v>
      </c>
      <c r="C1519" t="s">
        <v>15</v>
      </c>
      <c r="D1519">
        <f>IF(Table13[[#This Row],[Whether Remake]]="No",0,1)</f>
        <v>0</v>
      </c>
      <c r="E1519" t="s">
        <v>16</v>
      </c>
      <c r="F1519">
        <f>IF(Table13[[#This Row],[Whether Franchise]]="No",0,1)</f>
        <v>0</v>
      </c>
      <c r="G1519" t="s">
        <v>16</v>
      </c>
      <c r="H1519" t="s">
        <v>42</v>
      </c>
      <c r="I1519">
        <f>IF(Table13[[#This Row],[New Actor2]]="No",0,1)</f>
        <v>0</v>
      </c>
      <c r="J1519" t="s">
        <v>16</v>
      </c>
      <c r="K1519">
        <f>IF(Table13[[#This Row],[New Director2]]="No",0,1)</f>
        <v>1</v>
      </c>
      <c r="L1519" t="s">
        <v>18</v>
      </c>
      <c r="M1519">
        <f>IF(Table13[[#This Row],[New Music Director]]="No",0,1)</f>
        <v>0</v>
      </c>
      <c r="N1519" t="s">
        <v>16</v>
      </c>
      <c r="O1519" t="s">
        <v>3636</v>
      </c>
      <c r="P1519" t="s">
        <v>3639</v>
      </c>
      <c r="Q1519" t="s">
        <v>828</v>
      </c>
      <c r="R1519">
        <v>20</v>
      </c>
      <c r="S1519" s="2">
        <v>12500000</v>
      </c>
      <c r="T1519" s="2">
        <v>625000</v>
      </c>
      <c r="U1519" t="str">
        <f t="shared" si="23"/>
        <v>Flop</v>
      </c>
    </row>
    <row r="1520" spans="1:21" x14ac:dyDescent="0.3">
      <c r="A1520" t="s">
        <v>3640</v>
      </c>
      <c r="B1520">
        <f>IF(Table13[[#This Row],[Release Period2]]="Normal",1,0)</f>
        <v>0</v>
      </c>
      <c r="C1520" t="s">
        <v>23</v>
      </c>
      <c r="D1520">
        <f>IF(Table13[[#This Row],[Whether Remake]]="No",0,1)</f>
        <v>0</v>
      </c>
      <c r="E1520" t="s">
        <v>16</v>
      </c>
      <c r="F1520">
        <f>IF(Table13[[#This Row],[Whether Franchise]]="No",0,1)</f>
        <v>0</v>
      </c>
      <c r="G1520" t="s">
        <v>16</v>
      </c>
      <c r="H1520" t="s">
        <v>24</v>
      </c>
      <c r="I1520">
        <f>IF(Table13[[#This Row],[New Actor2]]="No",0,1)</f>
        <v>1</v>
      </c>
      <c r="J1520" t="s">
        <v>18</v>
      </c>
      <c r="K1520">
        <f>IF(Table13[[#This Row],[New Director2]]="No",0,1)</f>
        <v>0</v>
      </c>
      <c r="L1520" t="s">
        <v>16</v>
      </c>
      <c r="M1520">
        <f>IF(Table13[[#This Row],[New Music Director]]="No",0,1)</f>
        <v>0</v>
      </c>
      <c r="N1520" t="s">
        <v>16</v>
      </c>
      <c r="O1520" t="s">
        <v>3641</v>
      </c>
      <c r="P1520" t="s">
        <v>237</v>
      </c>
      <c r="Q1520" t="s">
        <v>36</v>
      </c>
      <c r="R1520">
        <v>900</v>
      </c>
      <c r="S1520" s="2">
        <v>300000000</v>
      </c>
      <c r="T1520" s="2">
        <v>721620000</v>
      </c>
      <c r="U1520" t="str">
        <f t="shared" si="23"/>
        <v>Blockbuster</v>
      </c>
    </row>
    <row r="1521" spans="1:21" x14ac:dyDescent="0.3">
      <c r="A1521" t="s">
        <v>3642</v>
      </c>
      <c r="B1521">
        <f>IF(Table13[[#This Row],[Release Period2]]="Normal",1,0)</f>
        <v>0</v>
      </c>
      <c r="C1521" t="s">
        <v>23</v>
      </c>
      <c r="D1521">
        <f>IF(Table13[[#This Row],[Whether Remake]]="No",0,1)</f>
        <v>0</v>
      </c>
      <c r="E1521" t="s">
        <v>16</v>
      </c>
      <c r="F1521">
        <f>IF(Table13[[#This Row],[Whether Franchise]]="No",0,1)</f>
        <v>1</v>
      </c>
      <c r="G1521" t="s">
        <v>18</v>
      </c>
      <c r="H1521" t="s">
        <v>29</v>
      </c>
      <c r="I1521">
        <f>IF(Table13[[#This Row],[New Actor2]]="No",0,1)</f>
        <v>0</v>
      </c>
      <c r="J1521" t="s">
        <v>16</v>
      </c>
      <c r="K1521">
        <f>IF(Table13[[#This Row],[New Director2]]="No",0,1)</f>
        <v>0</v>
      </c>
      <c r="L1521" t="s">
        <v>16</v>
      </c>
      <c r="M1521">
        <f>IF(Table13[[#This Row],[New Music Director]]="No",0,1)</f>
        <v>1</v>
      </c>
      <c r="N1521" t="s">
        <v>18</v>
      </c>
      <c r="O1521" t="s">
        <v>3641</v>
      </c>
      <c r="P1521" t="s">
        <v>121</v>
      </c>
      <c r="Q1521" t="s">
        <v>3643</v>
      </c>
      <c r="R1521">
        <v>1200</v>
      </c>
      <c r="S1521" s="2">
        <v>350000000</v>
      </c>
      <c r="T1521" s="2">
        <v>439520000</v>
      </c>
      <c r="U1521" t="str">
        <f t="shared" si="23"/>
        <v>Hit</v>
      </c>
    </row>
    <row r="1522" spans="1:21" x14ac:dyDescent="0.3">
      <c r="A1522" t="s">
        <v>3644</v>
      </c>
      <c r="B1522">
        <f>IF(Table13[[#This Row],[Release Period2]]="Normal",1,0)</f>
        <v>1</v>
      </c>
      <c r="C1522" t="s">
        <v>15</v>
      </c>
      <c r="D1522">
        <f>IF(Table13[[#This Row],[Whether Remake]]="No",0,1)</f>
        <v>0</v>
      </c>
      <c r="E1522" t="s">
        <v>16</v>
      </c>
      <c r="F1522">
        <f>IF(Table13[[#This Row],[Whether Franchise]]="No",0,1)</f>
        <v>0</v>
      </c>
      <c r="G1522" t="s">
        <v>16</v>
      </c>
      <c r="H1522" t="s">
        <v>64</v>
      </c>
      <c r="I1522">
        <f>IF(Table13[[#This Row],[New Actor2]]="No",0,1)</f>
        <v>0</v>
      </c>
      <c r="J1522" t="s">
        <v>16</v>
      </c>
      <c r="K1522">
        <f>IF(Table13[[#This Row],[New Director2]]="No",0,1)</f>
        <v>1</v>
      </c>
      <c r="L1522" t="s">
        <v>18</v>
      </c>
      <c r="M1522">
        <f>IF(Table13[[#This Row],[New Music Director]]="No",0,1)</f>
        <v>0</v>
      </c>
      <c r="N1522" t="s">
        <v>16</v>
      </c>
      <c r="O1522" t="s">
        <v>3641</v>
      </c>
      <c r="P1522" t="s">
        <v>3645</v>
      </c>
      <c r="Q1522" t="s">
        <v>69</v>
      </c>
      <c r="R1522">
        <v>1800</v>
      </c>
      <c r="S1522" s="2">
        <v>470000000</v>
      </c>
      <c r="T1522" s="2">
        <v>336986250</v>
      </c>
      <c r="U1522" t="str">
        <f t="shared" si="23"/>
        <v>Flop</v>
      </c>
    </row>
    <row r="1523" spans="1:21" x14ac:dyDescent="0.3">
      <c r="A1523" t="s">
        <v>3646</v>
      </c>
      <c r="B1523">
        <f>IF(Table13[[#This Row],[Release Period2]]="Normal",1,0)</f>
        <v>0</v>
      </c>
      <c r="C1523" t="s">
        <v>23</v>
      </c>
      <c r="D1523">
        <f>IF(Table13[[#This Row],[Whether Remake]]="No",0,1)</f>
        <v>0</v>
      </c>
      <c r="E1523" t="s">
        <v>16</v>
      </c>
      <c r="F1523">
        <f>IF(Table13[[#This Row],[Whether Franchise]]="No",0,1)</f>
        <v>0</v>
      </c>
      <c r="G1523" t="s">
        <v>16</v>
      </c>
      <c r="H1523" t="s">
        <v>118</v>
      </c>
      <c r="I1523">
        <f>IF(Table13[[#This Row],[New Actor2]]="No",0,1)</f>
        <v>1</v>
      </c>
      <c r="J1523" t="s">
        <v>18</v>
      </c>
      <c r="K1523">
        <f>IF(Table13[[#This Row],[New Director2]]="No",0,1)</f>
        <v>0</v>
      </c>
      <c r="L1523" t="s">
        <v>16</v>
      </c>
      <c r="M1523">
        <f>IF(Table13[[#This Row],[New Music Director]]="No",0,1)</f>
        <v>0</v>
      </c>
      <c r="N1523" t="s">
        <v>16</v>
      </c>
      <c r="O1523" t="s">
        <v>3641</v>
      </c>
      <c r="P1523" t="s">
        <v>2839</v>
      </c>
      <c r="Q1523" t="s">
        <v>415</v>
      </c>
      <c r="R1523">
        <v>1050</v>
      </c>
      <c r="S1523" s="2">
        <v>250000000</v>
      </c>
      <c r="T1523" s="2">
        <v>751180000</v>
      </c>
      <c r="U1523" t="str">
        <f t="shared" si="23"/>
        <v>Blockbuster</v>
      </c>
    </row>
    <row r="1524" spans="1:21" x14ac:dyDescent="0.3">
      <c r="A1524" t="s">
        <v>3647</v>
      </c>
      <c r="B1524">
        <f>IF(Table13[[#This Row],[Release Period2]]="Normal",1,0)</f>
        <v>0</v>
      </c>
      <c r="C1524" t="s">
        <v>23</v>
      </c>
      <c r="D1524">
        <f>IF(Table13[[#This Row],[Whether Remake]]="No",0,1)</f>
        <v>0</v>
      </c>
      <c r="E1524" t="s">
        <v>16</v>
      </c>
      <c r="F1524">
        <f>IF(Table13[[#This Row],[Whether Franchise]]="No",0,1)</f>
        <v>0</v>
      </c>
      <c r="G1524" t="s">
        <v>16</v>
      </c>
      <c r="H1524" t="s">
        <v>24</v>
      </c>
      <c r="I1524">
        <f>IF(Table13[[#This Row],[New Actor2]]="No",0,1)</f>
        <v>0</v>
      </c>
      <c r="J1524" t="s">
        <v>16</v>
      </c>
      <c r="K1524">
        <f>IF(Table13[[#This Row],[New Director2]]="No",0,1)</f>
        <v>0</v>
      </c>
      <c r="L1524" t="s">
        <v>16</v>
      </c>
      <c r="M1524">
        <f>IF(Table13[[#This Row],[New Music Director]]="No",0,1)</f>
        <v>0</v>
      </c>
      <c r="N1524" t="s">
        <v>16</v>
      </c>
      <c r="O1524" t="s">
        <v>3641</v>
      </c>
      <c r="P1524" t="s">
        <v>429</v>
      </c>
      <c r="Q1524" t="s">
        <v>384</v>
      </c>
      <c r="R1524">
        <v>3900</v>
      </c>
      <c r="S1524" s="2">
        <v>1100000000</v>
      </c>
      <c r="T1524" s="2">
        <v>1898272500</v>
      </c>
      <c r="U1524" t="str">
        <f t="shared" si="23"/>
        <v>Hit</v>
      </c>
    </row>
    <row r="1525" spans="1:21" x14ac:dyDescent="0.3">
      <c r="A1525" t="s">
        <v>3648</v>
      </c>
      <c r="B1525">
        <f>IF(Table13[[#This Row],[Release Period2]]="Normal",1,0)</f>
        <v>0</v>
      </c>
      <c r="C1525" t="s">
        <v>23</v>
      </c>
      <c r="D1525">
        <f>IF(Table13[[#This Row],[Whether Remake]]="No",0,1)</f>
        <v>0</v>
      </c>
      <c r="E1525" t="s">
        <v>16</v>
      </c>
      <c r="F1525">
        <f>IF(Table13[[#This Row],[Whether Franchise]]="No",0,1)</f>
        <v>0</v>
      </c>
      <c r="G1525" t="s">
        <v>16</v>
      </c>
      <c r="H1525" t="s">
        <v>38</v>
      </c>
      <c r="I1525">
        <f>IF(Table13[[#This Row],[New Actor2]]="No",0,1)</f>
        <v>1</v>
      </c>
      <c r="J1525" t="s">
        <v>18</v>
      </c>
      <c r="K1525">
        <f>IF(Table13[[#This Row],[New Director2]]="No",0,1)</f>
        <v>0</v>
      </c>
      <c r="L1525" t="s">
        <v>16</v>
      </c>
      <c r="M1525">
        <f>IF(Table13[[#This Row],[New Music Director]]="No",0,1)</f>
        <v>1</v>
      </c>
      <c r="N1525" t="s">
        <v>18</v>
      </c>
      <c r="O1525" t="s">
        <v>3649</v>
      </c>
      <c r="P1525" t="s">
        <v>253</v>
      </c>
      <c r="Q1525" t="s">
        <v>3650</v>
      </c>
      <c r="R1525">
        <v>10</v>
      </c>
      <c r="S1525" s="2">
        <v>3500000</v>
      </c>
      <c r="T1525" s="2">
        <v>8600000</v>
      </c>
      <c r="U1525" t="str">
        <f t="shared" si="23"/>
        <v>Blockbuster</v>
      </c>
    </row>
    <row r="1526" spans="1:21" x14ac:dyDescent="0.3">
      <c r="A1526" t="s">
        <v>3651</v>
      </c>
      <c r="B1526">
        <f>IF(Table13[[#This Row],[Release Period2]]="Normal",1,0)</f>
        <v>0</v>
      </c>
      <c r="C1526" t="s">
        <v>23</v>
      </c>
      <c r="D1526">
        <f>IF(Table13[[#This Row],[Whether Remake]]="No",0,1)</f>
        <v>0</v>
      </c>
      <c r="E1526" t="s">
        <v>16</v>
      </c>
      <c r="F1526">
        <f>IF(Table13[[#This Row],[Whether Franchise]]="No",0,1)</f>
        <v>0</v>
      </c>
      <c r="G1526" t="s">
        <v>16</v>
      </c>
      <c r="H1526" t="s">
        <v>24</v>
      </c>
      <c r="I1526">
        <f>IF(Table13[[#This Row],[New Actor2]]="No",0,1)</f>
        <v>0</v>
      </c>
      <c r="J1526" t="s">
        <v>16</v>
      </c>
      <c r="K1526">
        <f>IF(Table13[[#This Row],[New Director2]]="No",0,1)</f>
        <v>0</v>
      </c>
      <c r="L1526" t="s">
        <v>16</v>
      </c>
      <c r="M1526">
        <f>IF(Table13[[#This Row],[New Music Director]]="No",0,1)</f>
        <v>0</v>
      </c>
      <c r="N1526" t="s">
        <v>16</v>
      </c>
      <c r="O1526" t="s">
        <v>3652</v>
      </c>
      <c r="P1526" t="s">
        <v>3653</v>
      </c>
      <c r="Q1526" t="s">
        <v>250</v>
      </c>
      <c r="R1526">
        <v>150</v>
      </c>
      <c r="S1526" s="2">
        <v>50000000</v>
      </c>
      <c r="T1526" s="2">
        <v>18900000</v>
      </c>
      <c r="U1526" t="str">
        <f t="shared" si="23"/>
        <v>Flop</v>
      </c>
    </row>
    <row r="1527" spans="1:21" x14ac:dyDescent="0.3">
      <c r="A1527" t="s">
        <v>3654</v>
      </c>
      <c r="B1527">
        <f>IF(Table13[[#This Row],[Release Period2]]="Normal",1,0)</f>
        <v>0</v>
      </c>
      <c r="C1527" t="s">
        <v>23</v>
      </c>
      <c r="D1527">
        <f>IF(Table13[[#This Row],[Whether Remake]]="No",0,1)</f>
        <v>0</v>
      </c>
      <c r="E1527" t="s">
        <v>16</v>
      </c>
      <c r="F1527">
        <f>IF(Table13[[#This Row],[Whether Franchise]]="No",0,1)</f>
        <v>0</v>
      </c>
      <c r="G1527" t="s">
        <v>16</v>
      </c>
      <c r="H1527" t="s">
        <v>24</v>
      </c>
      <c r="I1527">
        <f>IF(Table13[[#This Row],[New Actor2]]="No",0,1)</f>
        <v>0</v>
      </c>
      <c r="J1527" t="s">
        <v>16</v>
      </c>
      <c r="K1527">
        <f>IF(Table13[[#This Row],[New Director2]]="No",0,1)</f>
        <v>0</v>
      </c>
      <c r="L1527" t="s">
        <v>16</v>
      </c>
      <c r="M1527">
        <f>IF(Table13[[#This Row],[New Music Director]]="No",0,1)</f>
        <v>0</v>
      </c>
      <c r="N1527" t="s">
        <v>16</v>
      </c>
      <c r="O1527" t="s">
        <v>3652</v>
      </c>
      <c r="P1527" t="s">
        <v>1541</v>
      </c>
      <c r="Q1527" t="s">
        <v>246</v>
      </c>
      <c r="R1527">
        <v>200</v>
      </c>
      <c r="S1527" s="2">
        <v>70000000</v>
      </c>
      <c r="T1527" s="2">
        <v>29187500</v>
      </c>
      <c r="U1527" t="str">
        <f t="shared" si="23"/>
        <v>Flop</v>
      </c>
    </row>
    <row r="1528" spans="1:21" x14ac:dyDescent="0.3">
      <c r="A1528" t="s">
        <v>3655</v>
      </c>
      <c r="B1528">
        <f>IF(Table13[[#This Row],[Release Period2]]="Normal",1,0)</f>
        <v>1</v>
      </c>
      <c r="C1528" t="s">
        <v>15</v>
      </c>
      <c r="D1528">
        <f>IF(Table13[[#This Row],[Whether Remake]]="No",0,1)</f>
        <v>0</v>
      </c>
      <c r="E1528" t="s">
        <v>16</v>
      </c>
      <c r="F1528">
        <f>IF(Table13[[#This Row],[Whether Franchise]]="No",0,1)</f>
        <v>0</v>
      </c>
      <c r="G1528" t="s">
        <v>16</v>
      </c>
      <c r="H1528" t="s">
        <v>42</v>
      </c>
      <c r="I1528">
        <f>IF(Table13[[#This Row],[New Actor2]]="No",0,1)</f>
        <v>1</v>
      </c>
      <c r="J1528" t="s">
        <v>18</v>
      </c>
      <c r="K1528">
        <f>IF(Table13[[#This Row],[New Director2]]="No",0,1)</f>
        <v>1</v>
      </c>
      <c r="L1528" t="s">
        <v>18</v>
      </c>
      <c r="M1528">
        <f>IF(Table13[[#This Row],[New Music Director]]="No",0,1)</f>
        <v>0</v>
      </c>
      <c r="N1528" t="s">
        <v>16</v>
      </c>
      <c r="O1528" t="s">
        <v>3656</v>
      </c>
      <c r="P1528" t="s">
        <v>3657</v>
      </c>
      <c r="Q1528" t="s">
        <v>720</v>
      </c>
      <c r="R1528">
        <v>400</v>
      </c>
      <c r="S1528" s="2">
        <v>50000000</v>
      </c>
      <c r="T1528" s="2">
        <v>4400000</v>
      </c>
      <c r="U1528" t="str">
        <f t="shared" si="23"/>
        <v>Flop</v>
      </c>
    </row>
    <row r="1529" spans="1:21" x14ac:dyDescent="0.3">
      <c r="A1529" t="s">
        <v>3658</v>
      </c>
      <c r="B1529">
        <f>IF(Table13[[#This Row],[Release Period2]]="Normal",1,0)</f>
        <v>1</v>
      </c>
      <c r="C1529" t="s">
        <v>15</v>
      </c>
      <c r="D1529">
        <f>IF(Table13[[#This Row],[Whether Remake]]="No",0,1)</f>
        <v>0</v>
      </c>
      <c r="E1529" t="s">
        <v>16</v>
      </c>
      <c r="F1529">
        <f>IF(Table13[[#This Row],[Whether Franchise]]="No",0,1)</f>
        <v>0</v>
      </c>
      <c r="G1529" t="s">
        <v>16</v>
      </c>
      <c r="H1529" t="s">
        <v>24</v>
      </c>
      <c r="I1529">
        <f>IF(Table13[[#This Row],[New Actor2]]="No",0,1)</f>
        <v>0</v>
      </c>
      <c r="J1529" t="s">
        <v>16</v>
      </c>
      <c r="K1529">
        <f>IF(Table13[[#This Row],[New Director2]]="No",0,1)</f>
        <v>1</v>
      </c>
      <c r="L1529" t="s">
        <v>18</v>
      </c>
      <c r="M1529">
        <f>IF(Table13[[#This Row],[New Music Director]]="No",0,1)</f>
        <v>1</v>
      </c>
      <c r="N1529" t="s">
        <v>18</v>
      </c>
      <c r="O1529" t="s">
        <v>3659</v>
      </c>
      <c r="P1529" t="s">
        <v>920</v>
      </c>
      <c r="Q1529" t="s">
        <v>3660</v>
      </c>
      <c r="R1529">
        <v>300</v>
      </c>
      <c r="S1529" s="2">
        <v>75000000</v>
      </c>
      <c r="T1529" s="2">
        <v>58300000</v>
      </c>
      <c r="U1529" t="str">
        <f t="shared" si="23"/>
        <v>Average</v>
      </c>
    </row>
    <row r="1530" spans="1:21" x14ac:dyDescent="0.3">
      <c r="A1530" t="s">
        <v>3661</v>
      </c>
      <c r="B1530">
        <f>IF(Table13[[#This Row],[Release Period2]]="Normal",1,0)</f>
        <v>1</v>
      </c>
      <c r="C1530" t="s">
        <v>15</v>
      </c>
      <c r="D1530">
        <f>IF(Table13[[#This Row],[Whether Remake]]="No",0,1)</f>
        <v>0</v>
      </c>
      <c r="E1530" t="s">
        <v>16</v>
      </c>
      <c r="F1530">
        <f>IF(Table13[[#This Row],[Whether Franchise]]="No",0,1)</f>
        <v>0</v>
      </c>
      <c r="G1530" t="s">
        <v>16</v>
      </c>
      <c r="H1530" t="s">
        <v>24</v>
      </c>
      <c r="I1530">
        <f>IF(Table13[[#This Row],[New Actor2]]="No",0,1)</f>
        <v>0</v>
      </c>
      <c r="J1530" t="s">
        <v>16</v>
      </c>
      <c r="K1530">
        <f>IF(Table13[[#This Row],[New Director2]]="No",0,1)</f>
        <v>1</v>
      </c>
      <c r="L1530" t="s">
        <v>18</v>
      </c>
      <c r="M1530">
        <f>IF(Table13[[#This Row],[New Music Director]]="No",0,1)</f>
        <v>0</v>
      </c>
      <c r="N1530" t="s">
        <v>16</v>
      </c>
      <c r="O1530" t="s">
        <v>3659</v>
      </c>
      <c r="P1530" t="s">
        <v>3662</v>
      </c>
      <c r="Q1530" t="s">
        <v>1277</v>
      </c>
      <c r="R1530">
        <v>325</v>
      </c>
      <c r="S1530" s="2">
        <v>57500000</v>
      </c>
      <c r="T1530" s="2">
        <v>14800000</v>
      </c>
      <c r="U1530" t="str">
        <f t="shared" si="23"/>
        <v>Flop</v>
      </c>
    </row>
    <row r="1531" spans="1:21" x14ac:dyDescent="0.3">
      <c r="A1531" t="s">
        <v>3663</v>
      </c>
      <c r="B1531">
        <f>IF(Table13[[#This Row],[Release Period2]]="Normal",1,0)</f>
        <v>1</v>
      </c>
      <c r="C1531" t="s">
        <v>15</v>
      </c>
      <c r="D1531">
        <f>IF(Table13[[#This Row],[Whether Remake]]="No",0,1)</f>
        <v>0</v>
      </c>
      <c r="E1531" t="s">
        <v>16</v>
      </c>
      <c r="F1531">
        <f>IF(Table13[[#This Row],[Whether Franchise]]="No",0,1)</f>
        <v>0</v>
      </c>
      <c r="G1531" t="s">
        <v>16</v>
      </c>
      <c r="H1531" t="s">
        <v>24</v>
      </c>
      <c r="I1531">
        <f>IF(Table13[[#This Row],[New Actor2]]="No",0,1)</f>
        <v>0</v>
      </c>
      <c r="J1531" t="s">
        <v>16</v>
      </c>
      <c r="K1531">
        <f>IF(Table13[[#This Row],[New Director2]]="No",0,1)</f>
        <v>1</v>
      </c>
      <c r="L1531" t="s">
        <v>18</v>
      </c>
      <c r="M1531">
        <f>IF(Table13[[#This Row],[New Music Director]]="No",0,1)</f>
        <v>1</v>
      </c>
      <c r="N1531" t="s">
        <v>18</v>
      </c>
      <c r="O1531" t="s">
        <v>3659</v>
      </c>
      <c r="P1531" t="s">
        <v>3664</v>
      </c>
      <c r="Q1531" t="s">
        <v>3665</v>
      </c>
      <c r="R1531">
        <v>35</v>
      </c>
      <c r="S1531" s="2">
        <v>15000000</v>
      </c>
      <c r="T1531" s="2">
        <v>1550000</v>
      </c>
      <c r="U1531" t="str">
        <f t="shared" si="23"/>
        <v>Flop</v>
      </c>
    </row>
    <row r="1532" spans="1:21" x14ac:dyDescent="0.3">
      <c r="A1532" t="s">
        <v>3666</v>
      </c>
      <c r="B1532">
        <f>IF(Table13[[#This Row],[Release Period2]]="Normal",1,0)</f>
        <v>1</v>
      </c>
      <c r="C1532" t="s">
        <v>15</v>
      </c>
      <c r="D1532">
        <f>IF(Table13[[#This Row],[Whether Remake]]="No",0,1)</f>
        <v>0</v>
      </c>
      <c r="E1532" t="s">
        <v>16</v>
      </c>
      <c r="F1532">
        <f>IF(Table13[[#This Row],[Whether Franchise]]="No",0,1)</f>
        <v>0</v>
      </c>
      <c r="G1532" t="s">
        <v>16</v>
      </c>
      <c r="H1532" t="s">
        <v>228</v>
      </c>
      <c r="I1532">
        <f>IF(Table13[[#This Row],[New Actor2]]="No",0,1)</f>
        <v>0</v>
      </c>
      <c r="J1532" t="s">
        <v>16</v>
      </c>
      <c r="K1532">
        <f>IF(Table13[[#This Row],[New Director2]]="No",0,1)</f>
        <v>1</v>
      </c>
      <c r="L1532" t="s">
        <v>18</v>
      </c>
      <c r="M1532">
        <f>IF(Table13[[#This Row],[New Music Director]]="No",0,1)</f>
        <v>1</v>
      </c>
      <c r="N1532" t="s">
        <v>18</v>
      </c>
      <c r="O1532" t="s">
        <v>3659</v>
      </c>
      <c r="P1532" t="s">
        <v>3667</v>
      </c>
      <c r="Q1532" t="s">
        <v>3668</v>
      </c>
      <c r="R1532">
        <v>600</v>
      </c>
      <c r="S1532" s="2">
        <v>55000000</v>
      </c>
      <c r="T1532" s="2">
        <v>18100000</v>
      </c>
      <c r="U1532" t="str">
        <f t="shared" si="23"/>
        <v>Flop</v>
      </c>
    </row>
    <row r="1533" spans="1:21" x14ac:dyDescent="0.3">
      <c r="A1533" t="s">
        <v>3669</v>
      </c>
      <c r="B1533">
        <f>IF(Table13[[#This Row],[Release Period2]]="Normal",1,0)</f>
        <v>0</v>
      </c>
      <c r="C1533" t="s">
        <v>23</v>
      </c>
      <c r="D1533">
        <f>IF(Table13[[#This Row],[Whether Remake]]="No",0,1)</f>
        <v>0</v>
      </c>
      <c r="E1533" t="s">
        <v>16</v>
      </c>
      <c r="F1533">
        <f>IF(Table13[[#This Row],[Whether Franchise]]="No",0,1)</f>
        <v>0</v>
      </c>
      <c r="G1533" t="s">
        <v>16</v>
      </c>
      <c r="H1533" t="s">
        <v>24</v>
      </c>
      <c r="I1533">
        <f>IF(Table13[[#This Row],[New Actor2]]="No",0,1)</f>
        <v>1</v>
      </c>
      <c r="J1533" t="s">
        <v>18</v>
      </c>
      <c r="K1533">
        <f>IF(Table13[[#This Row],[New Director2]]="No",0,1)</f>
        <v>0</v>
      </c>
      <c r="L1533" t="s">
        <v>16</v>
      </c>
      <c r="M1533">
        <f>IF(Table13[[#This Row],[New Music Director]]="No",0,1)</f>
        <v>1</v>
      </c>
      <c r="N1533" t="s">
        <v>18</v>
      </c>
      <c r="O1533" t="s">
        <v>3670</v>
      </c>
      <c r="P1533" t="s">
        <v>3671</v>
      </c>
      <c r="Q1533" t="s">
        <v>3672</v>
      </c>
      <c r="R1533">
        <v>10</v>
      </c>
      <c r="S1533" s="2">
        <v>7500000</v>
      </c>
      <c r="T1533" s="2">
        <v>135000</v>
      </c>
      <c r="U1533" t="str">
        <f t="shared" si="23"/>
        <v>Flop</v>
      </c>
    </row>
    <row r="1534" spans="1:21" x14ac:dyDescent="0.3">
      <c r="A1534" t="s">
        <v>3673</v>
      </c>
      <c r="B1534">
        <f>IF(Table13[[#This Row],[Release Period2]]="Normal",1,0)</f>
        <v>1</v>
      </c>
      <c r="C1534" t="s">
        <v>15</v>
      </c>
      <c r="D1534">
        <f>IF(Table13[[#This Row],[Whether Remake]]="No",0,1)</f>
        <v>0</v>
      </c>
      <c r="E1534" t="s">
        <v>16</v>
      </c>
      <c r="F1534">
        <f>IF(Table13[[#This Row],[Whether Franchise]]="No",0,1)</f>
        <v>0</v>
      </c>
      <c r="G1534" t="s">
        <v>16</v>
      </c>
      <c r="H1534" t="s">
        <v>24</v>
      </c>
      <c r="I1534">
        <f>IF(Table13[[#This Row],[New Actor2]]="No",0,1)</f>
        <v>0</v>
      </c>
      <c r="J1534" t="s">
        <v>16</v>
      </c>
      <c r="K1534">
        <f>IF(Table13[[#This Row],[New Director2]]="No",0,1)</f>
        <v>0</v>
      </c>
      <c r="L1534" t="s">
        <v>16</v>
      </c>
      <c r="M1534">
        <f>IF(Table13[[#This Row],[New Music Director]]="No",0,1)</f>
        <v>1</v>
      </c>
      <c r="N1534" t="s">
        <v>18</v>
      </c>
      <c r="O1534" t="s">
        <v>1406</v>
      </c>
      <c r="P1534" t="s">
        <v>1406</v>
      </c>
      <c r="Q1534" t="s">
        <v>1406</v>
      </c>
      <c r="R1534">
        <v>5</v>
      </c>
      <c r="S1534" s="2">
        <v>5000000</v>
      </c>
      <c r="T1534" s="2">
        <v>165000</v>
      </c>
      <c r="U1534" t="str">
        <f t="shared" si="23"/>
        <v>Flop</v>
      </c>
    </row>
    <row r="1535" spans="1:21" x14ac:dyDescent="0.3">
      <c r="A1535" t="s">
        <v>3674</v>
      </c>
      <c r="B1535">
        <f>IF(Table13[[#This Row],[Release Period2]]="Normal",1,0)</f>
        <v>0</v>
      </c>
      <c r="C1535" t="s">
        <v>23</v>
      </c>
      <c r="D1535">
        <f>IF(Table13[[#This Row],[Whether Remake]]="No",0,1)</f>
        <v>0</v>
      </c>
      <c r="E1535" t="s">
        <v>16</v>
      </c>
      <c r="F1535">
        <f>IF(Table13[[#This Row],[Whether Franchise]]="No",0,1)</f>
        <v>0</v>
      </c>
      <c r="G1535" t="s">
        <v>16</v>
      </c>
      <c r="H1535" t="s">
        <v>24</v>
      </c>
      <c r="I1535">
        <f>IF(Table13[[#This Row],[New Actor2]]="No",0,1)</f>
        <v>1</v>
      </c>
      <c r="J1535" t="s">
        <v>18</v>
      </c>
      <c r="K1535">
        <f>IF(Table13[[#This Row],[New Director2]]="No",0,1)</f>
        <v>1</v>
      </c>
      <c r="L1535" t="s">
        <v>18</v>
      </c>
      <c r="M1535">
        <f>IF(Table13[[#This Row],[New Music Director]]="No",0,1)</f>
        <v>1</v>
      </c>
      <c r="N1535" t="s">
        <v>18</v>
      </c>
      <c r="O1535" t="s">
        <v>3675</v>
      </c>
      <c r="P1535" t="s">
        <v>2051</v>
      </c>
      <c r="Q1535" t="s">
        <v>3676</v>
      </c>
      <c r="R1535">
        <v>20</v>
      </c>
      <c r="S1535" s="2">
        <v>20000000</v>
      </c>
      <c r="T1535" s="2">
        <v>260000</v>
      </c>
      <c r="U1535" t="str">
        <f t="shared" si="23"/>
        <v>Flop</v>
      </c>
    </row>
    <row r="1536" spans="1:21" x14ac:dyDescent="0.3">
      <c r="A1536" t="s">
        <v>3677</v>
      </c>
      <c r="B1536">
        <f>IF(Table13[[#This Row],[Release Period2]]="Normal",1,0)</f>
        <v>1</v>
      </c>
      <c r="C1536" t="s">
        <v>15</v>
      </c>
      <c r="D1536">
        <f>IF(Table13[[#This Row],[Whether Remake]]="No",0,1)</f>
        <v>0</v>
      </c>
      <c r="E1536" t="s">
        <v>16</v>
      </c>
      <c r="F1536">
        <f>IF(Table13[[#This Row],[Whether Franchise]]="No",0,1)</f>
        <v>0</v>
      </c>
      <c r="G1536" t="s">
        <v>16</v>
      </c>
      <c r="H1536" t="s">
        <v>24</v>
      </c>
      <c r="I1536">
        <f>IF(Table13[[#This Row],[New Actor2]]="No",0,1)</f>
        <v>1</v>
      </c>
      <c r="J1536" t="s">
        <v>18</v>
      </c>
      <c r="K1536">
        <f>IF(Table13[[#This Row],[New Director2]]="No",0,1)</f>
        <v>1</v>
      </c>
      <c r="L1536" t="s">
        <v>18</v>
      </c>
      <c r="M1536">
        <f>IF(Table13[[#This Row],[New Music Director]]="No",0,1)</f>
        <v>0</v>
      </c>
      <c r="N1536" t="s">
        <v>16</v>
      </c>
      <c r="O1536" t="s">
        <v>3678</v>
      </c>
      <c r="P1536" t="s">
        <v>3679</v>
      </c>
      <c r="Q1536" t="s">
        <v>828</v>
      </c>
      <c r="R1536">
        <v>35</v>
      </c>
      <c r="S1536" s="2">
        <v>8000000</v>
      </c>
      <c r="T1536" s="2">
        <v>8043500</v>
      </c>
      <c r="U1536" t="str">
        <f t="shared" si="23"/>
        <v>Hit</v>
      </c>
    </row>
    <row r="1537" spans="1:21" x14ac:dyDescent="0.3">
      <c r="A1537" t="s">
        <v>3680</v>
      </c>
      <c r="B1537">
        <f>IF(Table13[[#This Row],[Release Period2]]="Normal",1,0)</f>
        <v>1</v>
      </c>
      <c r="C1537" t="s">
        <v>15</v>
      </c>
      <c r="D1537">
        <f>IF(Table13[[#This Row],[Whether Remake]]="No",0,1)</f>
        <v>0</v>
      </c>
      <c r="E1537" t="s">
        <v>16</v>
      </c>
      <c r="F1537">
        <f>IF(Table13[[#This Row],[Whether Franchise]]="No",0,1)</f>
        <v>0</v>
      </c>
      <c r="G1537" t="s">
        <v>16</v>
      </c>
      <c r="H1537" t="s">
        <v>24</v>
      </c>
      <c r="I1537">
        <f>IF(Table13[[#This Row],[New Actor2]]="No",0,1)</f>
        <v>1</v>
      </c>
      <c r="J1537" t="s">
        <v>18</v>
      </c>
      <c r="K1537">
        <f>IF(Table13[[#This Row],[New Director2]]="No",0,1)</f>
        <v>1</v>
      </c>
      <c r="L1537" t="s">
        <v>18</v>
      </c>
      <c r="M1537">
        <f>IF(Table13[[#This Row],[New Music Director]]="No",0,1)</f>
        <v>1</v>
      </c>
      <c r="N1537" t="s">
        <v>18</v>
      </c>
      <c r="O1537" t="s">
        <v>3681</v>
      </c>
      <c r="P1537" t="s">
        <v>3682</v>
      </c>
      <c r="Q1537" t="s">
        <v>3683</v>
      </c>
      <c r="R1537">
        <v>75</v>
      </c>
      <c r="S1537" s="2">
        <v>15000000</v>
      </c>
      <c r="T1537" s="2">
        <v>2000000</v>
      </c>
      <c r="U1537" t="str">
        <f t="shared" si="23"/>
        <v>Flop</v>
      </c>
    </row>
    <row r="1538" spans="1:21" x14ac:dyDescent="0.3">
      <c r="A1538" t="s">
        <v>3684</v>
      </c>
      <c r="B1538">
        <f>IF(Table13[[#This Row],[Release Period2]]="Normal",1,0)</f>
        <v>0</v>
      </c>
      <c r="C1538" t="s">
        <v>23</v>
      </c>
      <c r="D1538">
        <f>IF(Table13[[#This Row],[Whether Remake]]="No",0,1)</f>
        <v>0</v>
      </c>
      <c r="E1538" t="s">
        <v>16</v>
      </c>
      <c r="F1538">
        <f>IF(Table13[[#This Row],[Whether Franchise]]="No",0,1)</f>
        <v>0</v>
      </c>
      <c r="G1538" t="s">
        <v>16</v>
      </c>
      <c r="H1538" t="s">
        <v>228</v>
      </c>
      <c r="I1538">
        <f>IF(Table13[[#This Row],[New Actor2]]="No",0,1)</f>
        <v>1</v>
      </c>
      <c r="J1538" t="s">
        <v>18</v>
      </c>
      <c r="K1538">
        <f>IF(Table13[[#This Row],[New Director2]]="No",0,1)</f>
        <v>0</v>
      </c>
      <c r="L1538" t="s">
        <v>16</v>
      </c>
      <c r="M1538">
        <f>IF(Table13[[#This Row],[New Music Director]]="No",0,1)</f>
        <v>0</v>
      </c>
      <c r="N1538" t="s">
        <v>16</v>
      </c>
      <c r="O1538" t="s">
        <v>3685</v>
      </c>
      <c r="P1538" t="s">
        <v>3384</v>
      </c>
      <c r="Q1538" t="s">
        <v>1847</v>
      </c>
      <c r="R1538">
        <v>200</v>
      </c>
      <c r="S1538" s="2">
        <v>40000000</v>
      </c>
      <c r="T1538" s="2">
        <v>3025000</v>
      </c>
      <c r="U1538" t="str">
        <f t="shared" ref="U1538:U1601" si="24">IF(T1538 &gt;= 2*S1538, "Blockbuster", IF(T1538 &gt;= S1538, "Hit", IF(T1538 &gt;= 0.75*S1538, "Average", "Flop")))</f>
        <v>Flop</v>
      </c>
    </row>
    <row r="1539" spans="1:21" x14ac:dyDescent="0.3">
      <c r="A1539" t="s">
        <v>3686</v>
      </c>
      <c r="B1539">
        <f>IF(Table13[[#This Row],[Release Period2]]="Normal",1,0)</f>
        <v>1</v>
      </c>
      <c r="C1539" t="s">
        <v>15</v>
      </c>
      <c r="D1539">
        <f>IF(Table13[[#This Row],[Whether Remake]]="No",0,1)</f>
        <v>0</v>
      </c>
      <c r="E1539" t="s">
        <v>16</v>
      </c>
      <c r="F1539">
        <f>IF(Table13[[#This Row],[Whether Franchise]]="No",0,1)</f>
        <v>1</v>
      </c>
      <c r="G1539" t="s">
        <v>18</v>
      </c>
      <c r="H1539" t="s">
        <v>29</v>
      </c>
      <c r="I1539">
        <f>IF(Table13[[#This Row],[New Actor2]]="No",0,1)</f>
        <v>0</v>
      </c>
      <c r="J1539" t="s">
        <v>16</v>
      </c>
      <c r="K1539">
        <f>IF(Table13[[#This Row],[New Director2]]="No",0,1)</f>
        <v>0</v>
      </c>
      <c r="L1539" t="s">
        <v>16</v>
      </c>
      <c r="M1539">
        <f>IF(Table13[[#This Row],[New Music Director]]="No",0,1)</f>
        <v>0</v>
      </c>
      <c r="N1539" t="s">
        <v>16</v>
      </c>
      <c r="O1539" t="s">
        <v>3687</v>
      </c>
      <c r="P1539" t="s">
        <v>137</v>
      </c>
      <c r="Q1539" t="s">
        <v>799</v>
      </c>
      <c r="R1539">
        <v>2000</v>
      </c>
      <c r="S1539" s="2">
        <v>330000000</v>
      </c>
      <c r="T1539" s="2">
        <v>559900000</v>
      </c>
      <c r="U1539" t="str">
        <f t="shared" si="24"/>
        <v>Hit</v>
      </c>
    </row>
    <row r="1540" spans="1:21" x14ac:dyDescent="0.3">
      <c r="A1540" t="s">
        <v>3688</v>
      </c>
      <c r="B1540">
        <f>IF(Table13[[#This Row],[Release Period2]]="Normal",1,0)</f>
        <v>0</v>
      </c>
      <c r="C1540" t="s">
        <v>23</v>
      </c>
      <c r="D1540">
        <f>IF(Table13[[#This Row],[Whether Remake]]="No",0,1)</f>
        <v>0</v>
      </c>
      <c r="E1540" t="s">
        <v>16</v>
      </c>
      <c r="F1540">
        <f>IF(Table13[[#This Row],[Whether Franchise]]="No",0,1)</f>
        <v>0</v>
      </c>
      <c r="G1540" t="s">
        <v>16</v>
      </c>
      <c r="H1540" t="s">
        <v>24</v>
      </c>
      <c r="I1540">
        <f>IF(Table13[[#This Row],[New Actor2]]="No",0,1)</f>
        <v>0</v>
      </c>
      <c r="J1540" t="s">
        <v>16</v>
      </c>
      <c r="K1540">
        <f>IF(Table13[[#This Row],[New Director2]]="No",0,1)</f>
        <v>0</v>
      </c>
      <c r="L1540" t="s">
        <v>16</v>
      </c>
      <c r="M1540">
        <f>IF(Table13[[#This Row],[New Music Director]]="No",0,1)</f>
        <v>0</v>
      </c>
      <c r="N1540" t="s">
        <v>16</v>
      </c>
      <c r="O1540" t="s">
        <v>3689</v>
      </c>
      <c r="P1540" t="s">
        <v>3690</v>
      </c>
      <c r="Q1540" t="s">
        <v>200</v>
      </c>
      <c r="R1540">
        <v>25</v>
      </c>
      <c r="S1540" s="2">
        <v>35000000</v>
      </c>
      <c r="T1540" s="2">
        <v>500000</v>
      </c>
      <c r="U1540" t="str">
        <f t="shared" si="24"/>
        <v>Flop</v>
      </c>
    </row>
    <row r="1541" spans="1:21" x14ac:dyDescent="0.3">
      <c r="A1541" t="s">
        <v>3691</v>
      </c>
      <c r="B1541">
        <f>IF(Table13[[#This Row],[Release Period2]]="Normal",1,0)</f>
        <v>1</v>
      </c>
      <c r="C1541" t="s">
        <v>15</v>
      </c>
      <c r="D1541">
        <f>IF(Table13[[#This Row],[Whether Remake]]="No",0,1)</f>
        <v>0</v>
      </c>
      <c r="E1541" t="s">
        <v>16</v>
      </c>
      <c r="F1541">
        <f>IF(Table13[[#This Row],[Whether Franchise]]="No",0,1)</f>
        <v>0</v>
      </c>
      <c r="G1541" t="s">
        <v>16</v>
      </c>
      <c r="H1541" t="s">
        <v>64</v>
      </c>
      <c r="I1541">
        <f>IF(Table13[[#This Row],[New Actor2]]="No",0,1)</f>
        <v>1</v>
      </c>
      <c r="J1541" t="s">
        <v>18</v>
      </c>
      <c r="K1541">
        <f>IF(Table13[[#This Row],[New Director2]]="No",0,1)</f>
        <v>1</v>
      </c>
      <c r="L1541" t="s">
        <v>18</v>
      </c>
      <c r="M1541">
        <f>IF(Table13[[#This Row],[New Music Director]]="No",0,1)</f>
        <v>1</v>
      </c>
      <c r="N1541" t="s">
        <v>18</v>
      </c>
      <c r="O1541" t="s">
        <v>3692</v>
      </c>
      <c r="P1541" t="s">
        <v>3693</v>
      </c>
      <c r="Q1541" t="s">
        <v>3694</v>
      </c>
      <c r="R1541">
        <v>100</v>
      </c>
      <c r="S1541" s="2">
        <v>57500000</v>
      </c>
      <c r="T1541" s="2">
        <v>1700000</v>
      </c>
      <c r="U1541" t="str">
        <f t="shared" si="24"/>
        <v>Flop</v>
      </c>
    </row>
    <row r="1542" spans="1:21" x14ac:dyDescent="0.3">
      <c r="A1542" t="s">
        <v>3695</v>
      </c>
      <c r="B1542">
        <f>IF(Table13[[#This Row],[Release Period2]]="Normal",1,0)</f>
        <v>1</v>
      </c>
      <c r="C1542" t="s">
        <v>15</v>
      </c>
      <c r="D1542">
        <f>IF(Table13[[#This Row],[Whether Remake]]="No",0,1)</f>
        <v>0</v>
      </c>
      <c r="E1542" t="s">
        <v>16</v>
      </c>
      <c r="F1542">
        <f>IF(Table13[[#This Row],[Whether Franchise]]="No",0,1)</f>
        <v>0</v>
      </c>
      <c r="G1542" t="s">
        <v>16</v>
      </c>
      <c r="H1542" t="s">
        <v>24</v>
      </c>
      <c r="I1542">
        <f>IF(Table13[[#This Row],[New Actor2]]="No",0,1)</f>
        <v>0</v>
      </c>
      <c r="J1542" t="s">
        <v>16</v>
      </c>
      <c r="K1542">
        <f>IF(Table13[[#This Row],[New Director2]]="No",0,1)</f>
        <v>1</v>
      </c>
      <c r="L1542" t="s">
        <v>18</v>
      </c>
      <c r="M1542">
        <f>IF(Table13[[#This Row],[New Music Director]]="No",0,1)</f>
        <v>0</v>
      </c>
      <c r="N1542" t="s">
        <v>16</v>
      </c>
      <c r="O1542" t="s">
        <v>3692</v>
      </c>
      <c r="P1542" t="s">
        <v>3696</v>
      </c>
      <c r="Q1542" t="s">
        <v>79</v>
      </c>
      <c r="R1542">
        <v>625</v>
      </c>
      <c r="S1542" s="2">
        <v>110000000</v>
      </c>
      <c r="T1542" s="2">
        <v>18600000</v>
      </c>
      <c r="U1542" t="str">
        <f t="shared" si="24"/>
        <v>Flop</v>
      </c>
    </row>
    <row r="1543" spans="1:21" x14ac:dyDescent="0.3">
      <c r="A1543" t="s">
        <v>3697</v>
      </c>
      <c r="B1543">
        <f>IF(Table13[[#This Row],[Release Period2]]="Normal",1,0)</f>
        <v>0</v>
      </c>
      <c r="C1543" t="s">
        <v>23</v>
      </c>
      <c r="D1543">
        <f>IF(Table13[[#This Row],[Whether Remake]]="No",0,1)</f>
        <v>0</v>
      </c>
      <c r="E1543" t="s">
        <v>16</v>
      </c>
      <c r="F1543">
        <f>IF(Table13[[#This Row],[Whether Franchise]]="No",0,1)</f>
        <v>0</v>
      </c>
      <c r="G1543" t="s">
        <v>16</v>
      </c>
      <c r="H1543" t="s">
        <v>24</v>
      </c>
      <c r="I1543">
        <f>IF(Table13[[#This Row],[New Actor2]]="No",0,1)</f>
        <v>0</v>
      </c>
      <c r="J1543" t="s">
        <v>16</v>
      </c>
      <c r="K1543">
        <f>IF(Table13[[#This Row],[New Director2]]="No",0,1)</f>
        <v>1</v>
      </c>
      <c r="L1543" t="s">
        <v>18</v>
      </c>
      <c r="M1543">
        <f>IF(Table13[[#This Row],[New Music Director]]="No",0,1)</f>
        <v>1</v>
      </c>
      <c r="N1543" t="s">
        <v>18</v>
      </c>
      <c r="O1543" t="s">
        <v>3698</v>
      </c>
      <c r="P1543" t="s">
        <v>3699</v>
      </c>
      <c r="Q1543" t="s">
        <v>3700</v>
      </c>
      <c r="R1543">
        <v>5</v>
      </c>
      <c r="S1543" s="2">
        <v>5000000</v>
      </c>
      <c r="T1543" s="2">
        <v>140000</v>
      </c>
      <c r="U1543" t="str">
        <f t="shared" si="24"/>
        <v>Flop</v>
      </c>
    </row>
    <row r="1544" spans="1:21" x14ac:dyDescent="0.3">
      <c r="A1544" t="s">
        <v>3701</v>
      </c>
      <c r="B1544">
        <f>IF(Table13[[#This Row],[Release Period2]]="Normal",1,0)</f>
        <v>1</v>
      </c>
      <c r="C1544" t="s">
        <v>15</v>
      </c>
      <c r="D1544">
        <f>IF(Table13[[#This Row],[Whether Remake]]="No",0,1)</f>
        <v>0</v>
      </c>
      <c r="E1544" t="s">
        <v>16</v>
      </c>
      <c r="F1544">
        <f>IF(Table13[[#This Row],[Whether Franchise]]="No",0,1)</f>
        <v>0</v>
      </c>
      <c r="G1544" t="s">
        <v>16</v>
      </c>
      <c r="H1544" t="s">
        <v>29</v>
      </c>
      <c r="I1544">
        <f>IF(Table13[[#This Row],[New Actor2]]="No",0,1)</f>
        <v>0</v>
      </c>
      <c r="J1544" t="s">
        <v>16</v>
      </c>
      <c r="K1544">
        <f>IF(Table13[[#This Row],[New Director2]]="No",0,1)</f>
        <v>0</v>
      </c>
      <c r="L1544" t="s">
        <v>16</v>
      </c>
      <c r="M1544">
        <f>IF(Table13[[#This Row],[New Music Director]]="No",0,1)</f>
        <v>0</v>
      </c>
      <c r="N1544" t="s">
        <v>16</v>
      </c>
      <c r="O1544" t="s">
        <v>3702</v>
      </c>
      <c r="P1544" t="s">
        <v>287</v>
      </c>
      <c r="Q1544" t="s">
        <v>714</v>
      </c>
      <c r="R1544">
        <v>275</v>
      </c>
      <c r="S1544" s="2">
        <v>55000000</v>
      </c>
      <c r="T1544" s="2">
        <v>16600000</v>
      </c>
      <c r="U1544" t="str">
        <f t="shared" si="24"/>
        <v>Flop</v>
      </c>
    </row>
    <row r="1545" spans="1:21" x14ac:dyDescent="0.3">
      <c r="A1545" t="s">
        <v>3703</v>
      </c>
      <c r="B1545">
        <f>IF(Table13[[#This Row],[Release Period2]]="Normal",1,0)</f>
        <v>1</v>
      </c>
      <c r="C1545" t="s">
        <v>15</v>
      </c>
      <c r="D1545">
        <f>IF(Table13[[#This Row],[Whether Remake]]="No",0,1)</f>
        <v>0</v>
      </c>
      <c r="E1545" t="s">
        <v>16</v>
      </c>
      <c r="F1545">
        <f>IF(Table13[[#This Row],[Whether Franchise]]="No",0,1)</f>
        <v>0</v>
      </c>
      <c r="G1545" t="s">
        <v>16</v>
      </c>
      <c r="H1545" t="s">
        <v>24</v>
      </c>
      <c r="I1545">
        <f>IF(Table13[[#This Row],[New Actor2]]="No",0,1)</f>
        <v>1</v>
      </c>
      <c r="J1545" t="s">
        <v>18</v>
      </c>
      <c r="K1545">
        <f>IF(Table13[[#This Row],[New Director2]]="No",0,1)</f>
        <v>1</v>
      </c>
      <c r="L1545" t="s">
        <v>18</v>
      </c>
      <c r="M1545">
        <f>IF(Table13[[#This Row],[New Music Director]]="No",0,1)</f>
        <v>1</v>
      </c>
      <c r="N1545" t="s">
        <v>18</v>
      </c>
      <c r="O1545" t="s">
        <v>3704</v>
      </c>
      <c r="P1545" t="s">
        <v>3705</v>
      </c>
      <c r="Q1545" t="s">
        <v>3706</v>
      </c>
      <c r="R1545">
        <v>1</v>
      </c>
      <c r="S1545" s="2">
        <v>1000000</v>
      </c>
      <c r="T1545" s="2">
        <v>140000</v>
      </c>
      <c r="U1545" t="str">
        <f t="shared" si="24"/>
        <v>Flop</v>
      </c>
    </row>
    <row r="1546" spans="1:21" x14ac:dyDescent="0.3">
      <c r="A1546" t="s">
        <v>3707</v>
      </c>
      <c r="B1546">
        <f>IF(Table13[[#This Row],[Release Period2]]="Normal",1,0)</f>
        <v>0</v>
      </c>
      <c r="C1546" t="s">
        <v>23</v>
      </c>
      <c r="D1546">
        <f>IF(Table13[[#This Row],[Whether Remake]]="No",0,1)</f>
        <v>0</v>
      </c>
      <c r="E1546" t="s">
        <v>16</v>
      </c>
      <c r="F1546">
        <f>IF(Table13[[#This Row],[Whether Franchise]]="No",0,1)</f>
        <v>0</v>
      </c>
      <c r="G1546" t="s">
        <v>16</v>
      </c>
      <c r="H1546" t="s">
        <v>24</v>
      </c>
      <c r="I1546">
        <f>IF(Table13[[#This Row],[New Actor2]]="No",0,1)</f>
        <v>0</v>
      </c>
      <c r="J1546" t="s">
        <v>16</v>
      </c>
      <c r="K1546">
        <f>IF(Table13[[#This Row],[New Director2]]="No",0,1)</f>
        <v>1</v>
      </c>
      <c r="L1546" t="s">
        <v>18</v>
      </c>
      <c r="M1546">
        <f>IF(Table13[[#This Row],[New Music Director]]="No",0,1)</f>
        <v>0</v>
      </c>
      <c r="N1546" t="s">
        <v>16</v>
      </c>
      <c r="O1546" t="s">
        <v>3708</v>
      </c>
      <c r="P1546" t="s">
        <v>3709</v>
      </c>
      <c r="Q1546" t="s">
        <v>1376</v>
      </c>
      <c r="R1546">
        <v>1</v>
      </c>
      <c r="S1546" s="2">
        <v>7000000</v>
      </c>
      <c r="T1546" s="2">
        <v>750000</v>
      </c>
      <c r="U1546" t="str">
        <f t="shared" si="24"/>
        <v>Flop</v>
      </c>
    </row>
    <row r="1547" spans="1:21" x14ac:dyDescent="0.3">
      <c r="A1547" t="s">
        <v>3710</v>
      </c>
      <c r="B1547">
        <f>IF(Table13[[#This Row],[Release Period2]]="Normal",1,0)</f>
        <v>0</v>
      </c>
      <c r="C1547" t="s">
        <v>23</v>
      </c>
      <c r="D1547">
        <f>IF(Table13[[#This Row],[Whether Remake]]="No",0,1)</f>
        <v>0</v>
      </c>
      <c r="E1547" t="s">
        <v>16</v>
      </c>
      <c r="F1547">
        <f>IF(Table13[[#This Row],[Whether Franchise]]="No",0,1)</f>
        <v>0</v>
      </c>
      <c r="G1547" t="s">
        <v>16</v>
      </c>
      <c r="H1547" t="s">
        <v>38</v>
      </c>
      <c r="I1547">
        <f>IF(Table13[[#This Row],[New Actor2]]="No",0,1)</f>
        <v>0</v>
      </c>
      <c r="J1547" t="s">
        <v>16</v>
      </c>
      <c r="K1547">
        <f>IF(Table13[[#This Row],[New Director2]]="No",0,1)</f>
        <v>0</v>
      </c>
      <c r="L1547" t="s">
        <v>16</v>
      </c>
      <c r="M1547">
        <f>IF(Table13[[#This Row],[New Music Director]]="No",0,1)</f>
        <v>1</v>
      </c>
      <c r="N1547" t="s">
        <v>18</v>
      </c>
      <c r="O1547" t="s">
        <v>3708</v>
      </c>
      <c r="P1547" t="s">
        <v>253</v>
      </c>
      <c r="Q1547" t="s">
        <v>254</v>
      </c>
      <c r="R1547">
        <v>5</v>
      </c>
      <c r="S1547" s="2">
        <v>2000000</v>
      </c>
      <c r="T1547" s="2">
        <v>3100000</v>
      </c>
      <c r="U1547" t="str">
        <f t="shared" si="24"/>
        <v>Hit</v>
      </c>
    </row>
    <row r="1548" spans="1:21" x14ac:dyDescent="0.3">
      <c r="A1548" t="s">
        <v>3711</v>
      </c>
      <c r="B1548">
        <f>IF(Table13[[#This Row],[Release Period2]]="Normal",1,0)</f>
        <v>1</v>
      </c>
      <c r="C1548" t="s">
        <v>15</v>
      </c>
      <c r="D1548">
        <f>IF(Table13[[#This Row],[Whether Remake]]="No",0,1)</f>
        <v>0</v>
      </c>
      <c r="E1548" t="s">
        <v>16</v>
      </c>
      <c r="F1548">
        <f>IF(Table13[[#This Row],[Whether Franchise]]="No",0,1)</f>
        <v>0</v>
      </c>
      <c r="G1548" t="s">
        <v>16</v>
      </c>
      <c r="H1548" t="s">
        <v>38</v>
      </c>
      <c r="I1548">
        <f>IF(Table13[[#This Row],[New Actor2]]="No",0,1)</f>
        <v>0</v>
      </c>
      <c r="J1548" t="s">
        <v>16</v>
      </c>
      <c r="K1548">
        <f>IF(Table13[[#This Row],[New Director2]]="No",0,1)</f>
        <v>0</v>
      </c>
      <c r="L1548" t="s">
        <v>16</v>
      </c>
      <c r="M1548">
        <f>IF(Table13[[#This Row],[New Music Director]]="No",0,1)</f>
        <v>1</v>
      </c>
      <c r="N1548" t="s">
        <v>18</v>
      </c>
      <c r="O1548" t="s">
        <v>3708</v>
      </c>
      <c r="P1548" t="s">
        <v>253</v>
      </c>
      <c r="Q1548" t="s">
        <v>1376</v>
      </c>
      <c r="R1548">
        <v>2</v>
      </c>
      <c r="S1548" s="2">
        <v>1500000</v>
      </c>
      <c r="T1548" s="2">
        <v>1600000</v>
      </c>
      <c r="U1548" t="str">
        <f t="shared" si="24"/>
        <v>Hit</v>
      </c>
    </row>
    <row r="1549" spans="1:21" x14ac:dyDescent="0.3">
      <c r="A1549" t="s">
        <v>3712</v>
      </c>
      <c r="B1549">
        <f>IF(Table13[[#This Row],[Release Period2]]="Normal",1,0)</f>
        <v>1</v>
      </c>
      <c r="C1549" t="s">
        <v>15</v>
      </c>
      <c r="D1549">
        <f>IF(Table13[[#This Row],[Whether Remake]]="No",0,1)</f>
        <v>0</v>
      </c>
      <c r="E1549" t="s">
        <v>16</v>
      </c>
      <c r="F1549">
        <f>IF(Table13[[#This Row],[Whether Franchise]]="No",0,1)</f>
        <v>0</v>
      </c>
      <c r="G1549" t="s">
        <v>16</v>
      </c>
      <c r="H1549" t="s">
        <v>38</v>
      </c>
      <c r="I1549">
        <f>IF(Table13[[#This Row],[New Actor2]]="No",0,1)</f>
        <v>0</v>
      </c>
      <c r="J1549" t="s">
        <v>16</v>
      </c>
      <c r="K1549">
        <f>IF(Table13[[#This Row],[New Director2]]="No",0,1)</f>
        <v>0</v>
      </c>
      <c r="L1549" t="s">
        <v>16</v>
      </c>
      <c r="M1549">
        <f>IF(Table13[[#This Row],[New Music Director]]="No",0,1)</f>
        <v>1</v>
      </c>
      <c r="N1549" t="s">
        <v>18</v>
      </c>
      <c r="O1549" t="s">
        <v>3708</v>
      </c>
      <c r="P1549" t="s">
        <v>253</v>
      </c>
      <c r="Q1549" t="s">
        <v>1376</v>
      </c>
      <c r="R1549">
        <v>1</v>
      </c>
      <c r="S1549" s="2">
        <v>1250000</v>
      </c>
      <c r="T1549" s="2">
        <v>400000</v>
      </c>
      <c r="U1549" t="str">
        <f t="shared" si="24"/>
        <v>Flop</v>
      </c>
    </row>
    <row r="1550" spans="1:21" x14ac:dyDescent="0.3">
      <c r="A1550" t="s">
        <v>3713</v>
      </c>
      <c r="B1550">
        <f>IF(Table13[[#This Row],[Release Period2]]="Normal",1,0)</f>
        <v>0</v>
      </c>
      <c r="C1550" t="s">
        <v>23</v>
      </c>
      <c r="D1550">
        <f>IF(Table13[[#This Row],[Whether Remake]]="No",0,1)</f>
        <v>0</v>
      </c>
      <c r="E1550" t="s">
        <v>16</v>
      </c>
      <c r="F1550">
        <f>IF(Table13[[#This Row],[Whether Franchise]]="No",0,1)</f>
        <v>0</v>
      </c>
      <c r="G1550" t="s">
        <v>16</v>
      </c>
      <c r="H1550" t="s">
        <v>38</v>
      </c>
      <c r="I1550">
        <f>IF(Table13[[#This Row],[New Actor2]]="No",0,1)</f>
        <v>0</v>
      </c>
      <c r="J1550" t="s">
        <v>16</v>
      </c>
      <c r="K1550">
        <f>IF(Table13[[#This Row],[New Director2]]="No",0,1)</f>
        <v>0</v>
      </c>
      <c r="L1550" t="s">
        <v>16</v>
      </c>
      <c r="M1550">
        <f>IF(Table13[[#This Row],[New Music Director]]="No",0,1)</f>
        <v>1</v>
      </c>
      <c r="N1550" t="s">
        <v>18</v>
      </c>
      <c r="O1550" t="s">
        <v>3708</v>
      </c>
      <c r="P1550" t="s">
        <v>253</v>
      </c>
      <c r="Q1550" t="s">
        <v>1766</v>
      </c>
      <c r="R1550">
        <v>1</v>
      </c>
      <c r="S1550" s="2">
        <v>1250000</v>
      </c>
      <c r="T1550" s="2">
        <v>1150000</v>
      </c>
      <c r="U1550" t="str">
        <f t="shared" si="24"/>
        <v>Average</v>
      </c>
    </row>
    <row r="1551" spans="1:21" x14ac:dyDescent="0.3">
      <c r="A1551" t="s">
        <v>3714</v>
      </c>
      <c r="B1551">
        <f>IF(Table13[[#This Row],[Release Period2]]="Normal",1,0)</f>
        <v>1</v>
      </c>
      <c r="C1551" t="s">
        <v>15</v>
      </c>
      <c r="D1551">
        <f>IF(Table13[[#This Row],[Whether Remake]]="No",0,1)</f>
        <v>0</v>
      </c>
      <c r="E1551" t="s">
        <v>16</v>
      </c>
      <c r="F1551">
        <f>IF(Table13[[#This Row],[Whether Franchise]]="No",0,1)</f>
        <v>0</v>
      </c>
      <c r="G1551" t="s">
        <v>16</v>
      </c>
      <c r="H1551" t="s">
        <v>38</v>
      </c>
      <c r="I1551">
        <f>IF(Table13[[#This Row],[New Actor2]]="No",0,1)</f>
        <v>0</v>
      </c>
      <c r="J1551" t="s">
        <v>16</v>
      </c>
      <c r="K1551">
        <f>IF(Table13[[#This Row],[New Director2]]="No",0,1)</f>
        <v>0</v>
      </c>
      <c r="L1551" t="s">
        <v>16</v>
      </c>
      <c r="M1551">
        <f>IF(Table13[[#This Row],[New Music Director]]="No",0,1)</f>
        <v>0</v>
      </c>
      <c r="N1551" t="s">
        <v>16</v>
      </c>
      <c r="O1551" t="s">
        <v>3708</v>
      </c>
      <c r="P1551" t="s">
        <v>253</v>
      </c>
      <c r="Q1551" t="s">
        <v>1376</v>
      </c>
      <c r="R1551">
        <v>1</v>
      </c>
      <c r="S1551" s="2">
        <v>1500000</v>
      </c>
      <c r="T1551" s="2">
        <v>1325000</v>
      </c>
      <c r="U1551" t="str">
        <f t="shared" si="24"/>
        <v>Average</v>
      </c>
    </row>
    <row r="1552" spans="1:21" x14ac:dyDescent="0.3">
      <c r="A1552" t="s">
        <v>3715</v>
      </c>
      <c r="B1552">
        <f>IF(Table13[[#This Row],[Release Period2]]="Normal",1,0)</f>
        <v>0</v>
      </c>
      <c r="C1552" t="s">
        <v>23</v>
      </c>
      <c r="D1552">
        <f>IF(Table13[[#This Row],[Whether Remake]]="No",0,1)</f>
        <v>0</v>
      </c>
      <c r="E1552" t="s">
        <v>16</v>
      </c>
      <c r="F1552">
        <f>IF(Table13[[#This Row],[Whether Franchise]]="No",0,1)</f>
        <v>0</v>
      </c>
      <c r="G1552" t="s">
        <v>16</v>
      </c>
      <c r="H1552" t="s">
        <v>38</v>
      </c>
      <c r="I1552">
        <f>IF(Table13[[#This Row],[New Actor2]]="No",0,1)</f>
        <v>0</v>
      </c>
      <c r="J1552" t="s">
        <v>16</v>
      </c>
      <c r="K1552">
        <f>IF(Table13[[#This Row],[New Director2]]="No",0,1)</f>
        <v>0</v>
      </c>
      <c r="L1552" t="s">
        <v>16</v>
      </c>
      <c r="M1552">
        <f>IF(Table13[[#This Row],[New Music Director]]="No",0,1)</f>
        <v>1</v>
      </c>
      <c r="N1552" t="s">
        <v>18</v>
      </c>
      <c r="O1552" t="s">
        <v>3708</v>
      </c>
      <c r="P1552" t="s">
        <v>253</v>
      </c>
      <c r="Q1552" t="s">
        <v>3716</v>
      </c>
      <c r="R1552">
        <v>1</v>
      </c>
      <c r="S1552" s="2">
        <v>1250000</v>
      </c>
      <c r="T1552" s="2">
        <v>2000000</v>
      </c>
      <c r="U1552" t="str">
        <f t="shared" si="24"/>
        <v>Hit</v>
      </c>
    </row>
    <row r="1553" spans="1:21" x14ac:dyDescent="0.3">
      <c r="A1553" t="s">
        <v>3717</v>
      </c>
      <c r="B1553">
        <f>IF(Table13[[#This Row],[Release Period2]]="Normal",1,0)</f>
        <v>0</v>
      </c>
      <c r="C1553" t="s">
        <v>23</v>
      </c>
      <c r="D1553">
        <f>IF(Table13[[#This Row],[Whether Remake]]="No",0,1)</f>
        <v>0</v>
      </c>
      <c r="E1553" t="s">
        <v>16</v>
      </c>
      <c r="F1553">
        <f>IF(Table13[[#This Row],[Whether Franchise]]="No",0,1)</f>
        <v>0</v>
      </c>
      <c r="G1553" t="s">
        <v>16</v>
      </c>
      <c r="H1553" t="s">
        <v>38</v>
      </c>
      <c r="I1553">
        <f>IF(Table13[[#This Row],[New Actor2]]="No",0,1)</f>
        <v>0</v>
      </c>
      <c r="J1553" t="s">
        <v>16</v>
      </c>
      <c r="K1553">
        <f>IF(Table13[[#This Row],[New Director2]]="No",0,1)</f>
        <v>0</v>
      </c>
      <c r="L1553" t="s">
        <v>16</v>
      </c>
      <c r="M1553">
        <f>IF(Table13[[#This Row],[New Music Director]]="No",0,1)</f>
        <v>0</v>
      </c>
      <c r="N1553" t="s">
        <v>16</v>
      </c>
      <c r="O1553" t="s">
        <v>3708</v>
      </c>
      <c r="P1553" t="s">
        <v>253</v>
      </c>
      <c r="Q1553" t="s">
        <v>1766</v>
      </c>
      <c r="R1553">
        <v>2</v>
      </c>
      <c r="S1553" s="2">
        <v>1250000</v>
      </c>
      <c r="T1553" s="2">
        <v>1700000</v>
      </c>
      <c r="U1553" t="str">
        <f t="shared" si="24"/>
        <v>Hit</v>
      </c>
    </row>
    <row r="1554" spans="1:21" x14ac:dyDescent="0.3">
      <c r="A1554" t="s">
        <v>3718</v>
      </c>
      <c r="B1554">
        <f>IF(Table13[[#This Row],[Release Period2]]="Normal",1,0)</f>
        <v>1</v>
      </c>
      <c r="C1554" t="s">
        <v>15</v>
      </c>
      <c r="D1554">
        <f>IF(Table13[[#This Row],[Whether Remake]]="No",0,1)</f>
        <v>0</v>
      </c>
      <c r="E1554" t="s">
        <v>16</v>
      </c>
      <c r="F1554">
        <f>IF(Table13[[#This Row],[Whether Franchise]]="No",0,1)</f>
        <v>0</v>
      </c>
      <c r="G1554" t="s">
        <v>16</v>
      </c>
      <c r="H1554" t="s">
        <v>38</v>
      </c>
      <c r="I1554">
        <f>IF(Table13[[#This Row],[New Actor2]]="No",0,1)</f>
        <v>0</v>
      </c>
      <c r="J1554" t="s">
        <v>16</v>
      </c>
      <c r="K1554">
        <f>IF(Table13[[#This Row],[New Director2]]="No",0,1)</f>
        <v>0</v>
      </c>
      <c r="L1554" t="s">
        <v>16</v>
      </c>
      <c r="M1554">
        <f>IF(Table13[[#This Row],[New Music Director]]="No",0,1)</f>
        <v>0</v>
      </c>
      <c r="N1554" t="s">
        <v>16</v>
      </c>
      <c r="O1554" t="s">
        <v>3708</v>
      </c>
      <c r="P1554" t="s">
        <v>253</v>
      </c>
      <c r="Q1554" t="s">
        <v>1766</v>
      </c>
      <c r="R1554">
        <v>1</v>
      </c>
      <c r="S1554" s="2">
        <v>1000000</v>
      </c>
      <c r="T1554" s="2">
        <v>1725000</v>
      </c>
      <c r="U1554" t="str">
        <f t="shared" si="24"/>
        <v>Hit</v>
      </c>
    </row>
    <row r="1555" spans="1:21" x14ac:dyDescent="0.3">
      <c r="A1555" t="s">
        <v>3719</v>
      </c>
      <c r="B1555">
        <f>IF(Table13[[#This Row],[Release Period2]]="Normal",1,0)</f>
        <v>1</v>
      </c>
      <c r="C1555" t="s">
        <v>15</v>
      </c>
      <c r="D1555">
        <f>IF(Table13[[#This Row],[Whether Remake]]="No",0,1)</f>
        <v>0</v>
      </c>
      <c r="E1555" t="s">
        <v>16</v>
      </c>
      <c r="F1555">
        <f>IF(Table13[[#This Row],[Whether Franchise]]="No",0,1)</f>
        <v>0</v>
      </c>
      <c r="G1555" t="s">
        <v>16</v>
      </c>
      <c r="H1555" t="s">
        <v>38</v>
      </c>
      <c r="I1555">
        <f>IF(Table13[[#This Row],[New Actor2]]="No",0,1)</f>
        <v>0</v>
      </c>
      <c r="J1555" t="s">
        <v>16</v>
      </c>
      <c r="K1555">
        <f>IF(Table13[[#This Row],[New Director2]]="No",0,1)</f>
        <v>0</v>
      </c>
      <c r="L1555" t="s">
        <v>16</v>
      </c>
      <c r="M1555">
        <f>IF(Table13[[#This Row],[New Music Director]]="No",0,1)</f>
        <v>0</v>
      </c>
      <c r="N1555" t="s">
        <v>16</v>
      </c>
      <c r="O1555" t="s">
        <v>3708</v>
      </c>
      <c r="P1555" t="s">
        <v>253</v>
      </c>
      <c r="Q1555" t="s">
        <v>1376</v>
      </c>
      <c r="R1555">
        <v>5</v>
      </c>
      <c r="S1555" s="2">
        <v>2000000</v>
      </c>
      <c r="T1555" s="2">
        <v>4100000</v>
      </c>
      <c r="U1555" t="str">
        <f t="shared" si="24"/>
        <v>Blockbuster</v>
      </c>
    </row>
    <row r="1556" spans="1:21" x14ac:dyDescent="0.3">
      <c r="A1556" t="s">
        <v>3720</v>
      </c>
      <c r="B1556">
        <f>IF(Table13[[#This Row],[Release Period2]]="Normal",1,0)</f>
        <v>1</v>
      </c>
      <c r="C1556" t="s">
        <v>15</v>
      </c>
      <c r="D1556">
        <f>IF(Table13[[#This Row],[Whether Remake]]="No",0,1)</f>
        <v>0</v>
      </c>
      <c r="E1556" t="s">
        <v>16</v>
      </c>
      <c r="F1556">
        <f>IF(Table13[[#This Row],[Whether Franchise]]="No",0,1)</f>
        <v>0</v>
      </c>
      <c r="G1556" t="s">
        <v>16</v>
      </c>
      <c r="H1556" t="s">
        <v>24</v>
      </c>
      <c r="I1556">
        <f>IF(Table13[[#This Row],[New Actor2]]="No",0,1)</f>
        <v>0</v>
      </c>
      <c r="J1556" t="s">
        <v>16</v>
      </c>
      <c r="K1556">
        <f>IF(Table13[[#This Row],[New Director2]]="No",0,1)</f>
        <v>0</v>
      </c>
      <c r="L1556" t="s">
        <v>16</v>
      </c>
      <c r="M1556">
        <f>IF(Table13[[#This Row],[New Music Director]]="No",0,1)</f>
        <v>0</v>
      </c>
      <c r="N1556" t="s">
        <v>16</v>
      </c>
      <c r="O1556" t="s">
        <v>3721</v>
      </c>
      <c r="P1556" t="s">
        <v>3722</v>
      </c>
      <c r="Q1556" t="s">
        <v>530</v>
      </c>
      <c r="R1556">
        <v>3</v>
      </c>
      <c r="S1556" s="2">
        <v>3000000</v>
      </c>
      <c r="T1556" s="2">
        <v>2100000</v>
      </c>
      <c r="U1556" t="str">
        <f t="shared" si="24"/>
        <v>Flop</v>
      </c>
    </row>
    <row r="1557" spans="1:21" x14ac:dyDescent="0.3">
      <c r="A1557" t="s">
        <v>3723</v>
      </c>
      <c r="B1557">
        <f>IF(Table13[[#This Row],[Release Period2]]="Normal",1,0)</f>
        <v>1</v>
      </c>
      <c r="C1557" t="s">
        <v>15</v>
      </c>
      <c r="D1557">
        <f>IF(Table13[[#This Row],[Whether Remake]]="No",0,1)</f>
        <v>0</v>
      </c>
      <c r="E1557" t="s">
        <v>16</v>
      </c>
      <c r="F1557">
        <f>IF(Table13[[#This Row],[Whether Franchise]]="No",0,1)</f>
        <v>0</v>
      </c>
      <c r="G1557" t="s">
        <v>16</v>
      </c>
      <c r="H1557" t="s">
        <v>24</v>
      </c>
      <c r="I1557">
        <f>IF(Table13[[#This Row],[New Actor2]]="No",0,1)</f>
        <v>0</v>
      </c>
      <c r="J1557" t="s">
        <v>16</v>
      </c>
      <c r="K1557">
        <f>IF(Table13[[#This Row],[New Director2]]="No",0,1)</f>
        <v>1</v>
      </c>
      <c r="L1557" t="s">
        <v>18</v>
      </c>
      <c r="M1557">
        <f>IF(Table13[[#This Row],[New Music Director]]="No",0,1)</f>
        <v>0</v>
      </c>
      <c r="N1557" t="s">
        <v>16</v>
      </c>
      <c r="O1557" t="s">
        <v>3724</v>
      </c>
      <c r="P1557" t="s">
        <v>3725</v>
      </c>
      <c r="Q1557" t="s">
        <v>638</v>
      </c>
      <c r="R1557">
        <v>25</v>
      </c>
      <c r="S1557" s="2">
        <v>10000000</v>
      </c>
      <c r="T1557" s="2">
        <v>270000</v>
      </c>
      <c r="U1557" t="str">
        <f t="shared" si="24"/>
        <v>Flop</v>
      </c>
    </row>
    <row r="1558" spans="1:21" x14ac:dyDescent="0.3">
      <c r="A1558" t="s">
        <v>3726</v>
      </c>
      <c r="B1558">
        <f>IF(Table13[[#This Row],[Release Period2]]="Normal",1,0)</f>
        <v>1</v>
      </c>
      <c r="C1558" t="s">
        <v>15</v>
      </c>
      <c r="D1558">
        <f>IF(Table13[[#This Row],[Whether Remake]]="No",0,1)</f>
        <v>0</v>
      </c>
      <c r="E1558" t="s">
        <v>16</v>
      </c>
      <c r="F1558">
        <f>IF(Table13[[#This Row],[Whether Franchise]]="No",0,1)</f>
        <v>0</v>
      </c>
      <c r="G1558" t="s">
        <v>16</v>
      </c>
      <c r="H1558" t="s">
        <v>24</v>
      </c>
      <c r="I1558">
        <f>IF(Table13[[#This Row],[New Actor2]]="No",0,1)</f>
        <v>0</v>
      </c>
      <c r="J1558" t="s">
        <v>16</v>
      </c>
      <c r="K1558">
        <f>IF(Table13[[#This Row],[New Director2]]="No",0,1)</f>
        <v>0</v>
      </c>
      <c r="L1558" t="s">
        <v>16</v>
      </c>
      <c r="M1558">
        <f>IF(Table13[[#This Row],[New Music Director]]="No",0,1)</f>
        <v>0</v>
      </c>
      <c r="N1558" t="s">
        <v>16</v>
      </c>
      <c r="O1558" t="s">
        <v>3727</v>
      </c>
      <c r="P1558" t="s">
        <v>2686</v>
      </c>
      <c r="Q1558" t="s">
        <v>611</v>
      </c>
      <c r="R1558">
        <v>18</v>
      </c>
      <c r="S1558" s="2">
        <v>8000000</v>
      </c>
      <c r="T1558" s="2">
        <v>2950000</v>
      </c>
      <c r="U1558" t="str">
        <f t="shared" si="24"/>
        <v>Flop</v>
      </c>
    </row>
    <row r="1559" spans="1:21" x14ac:dyDescent="0.3">
      <c r="A1559" t="s">
        <v>3728</v>
      </c>
      <c r="B1559">
        <f>IF(Table13[[#This Row],[Release Period2]]="Normal",1,0)</f>
        <v>1</v>
      </c>
      <c r="C1559" t="s">
        <v>15</v>
      </c>
      <c r="D1559">
        <f>IF(Table13[[#This Row],[Whether Remake]]="No",0,1)</f>
        <v>0</v>
      </c>
      <c r="E1559" t="s">
        <v>16</v>
      </c>
      <c r="F1559">
        <f>IF(Table13[[#This Row],[Whether Franchise]]="No",0,1)</f>
        <v>0</v>
      </c>
      <c r="G1559" t="s">
        <v>16</v>
      </c>
      <c r="H1559" t="s">
        <v>371</v>
      </c>
      <c r="I1559">
        <f>IF(Table13[[#This Row],[New Actor2]]="No",0,1)</f>
        <v>0</v>
      </c>
      <c r="J1559" t="s">
        <v>16</v>
      </c>
      <c r="K1559">
        <f>IF(Table13[[#This Row],[New Director2]]="No",0,1)</f>
        <v>1</v>
      </c>
      <c r="L1559" t="s">
        <v>18</v>
      </c>
      <c r="M1559">
        <f>IF(Table13[[#This Row],[New Music Director]]="No",0,1)</f>
        <v>1</v>
      </c>
      <c r="N1559" t="s">
        <v>18</v>
      </c>
      <c r="O1559" t="s">
        <v>3729</v>
      </c>
      <c r="P1559" t="s">
        <v>3730</v>
      </c>
      <c r="Q1559" t="s">
        <v>3731</v>
      </c>
      <c r="R1559">
        <v>5</v>
      </c>
      <c r="S1559" s="2">
        <v>2000000</v>
      </c>
      <c r="T1559" s="2">
        <v>425000</v>
      </c>
      <c r="U1559" t="str">
        <f t="shared" si="24"/>
        <v>Flop</v>
      </c>
    </row>
    <row r="1560" spans="1:21" x14ac:dyDescent="0.3">
      <c r="A1560" t="s">
        <v>3732</v>
      </c>
      <c r="B1560">
        <f>IF(Table13[[#This Row],[Release Period2]]="Normal",1,0)</f>
        <v>1</v>
      </c>
      <c r="C1560" t="s">
        <v>15</v>
      </c>
      <c r="D1560">
        <f>IF(Table13[[#This Row],[Whether Remake]]="No",0,1)</f>
        <v>0</v>
      </c>
      <c r="E1560" t="s">
        <v>16</v>
      </c>
      <c r="F1560">
        <f>IF(Table13[[#This Row],[Whether Franchise]]="No",0,1)</f>
        <v>0</v>
      </c>
      <c r="G1560" t="s">
        <v>16</v>
      </c>
      <c r="H1560" t="s">
        <v>64</v>
      </c>
      <c r="I1560">
        <f>IF(Table13[[#This Row],[New Actor2]]="No",0,1)</f>
        <v>0</v>
      </c>
      <c r="J1560" t="s">
        <v>16</v>
      </c>
      <c r="K1560">
        <f>IF(Table13[[#This Row],[New Director2]]="No",0,1)</f>
        <v>1</v>
      </c>
      <c r="L1560" t="s">
        <v>18</v>
      </c>
      <c r="M1560">
        <f>IF(Table13[[#This Row],[New Music Director]]="No",0,1)</f>
        <v>0</v>
      </c>
      <c r="N1560" t="s">
        <v>16</v>
      </c>
      <c r="O1560" t="s">
        <v>3729</v>
      </c>
      <c r="P1560" t="s">
        <v>3733</v>
      </c>
      <c r="Q1560" t="s">
        <v>3734</v>
      </c>
      <c r="R1560">
        <v>20</v>
      </c>
      <c r="S1560" s="2">
        <v>2500000</v>
      </c>
      <c r="T1560" s="2">
        <v>550000</v>
      </c>
      <c r="U1560" t="str">
        <f t="shared" si="24"/>
        <v>Flop</v>
      </c>
    </row>
    <row r="1561" spans="1:21" x14ac:dyDescent="0.3">
      <c r="A1561" t="s">
        <v>3735</v>
      </c>
      <c r="B1561">
        <f>IF(Table13[[#This Row],[Release Period2]]="Normal",1,0)</f>
        <v>1</v>
      </c>
      <c r="C1561" t="s">
        <v>15</v>
      </c>
      <c r="D1561">
        <f>IF(Table13[[#This Row],[Whether Remake]]="No",0,1)</f>
        <v>0</v>
      </c>
      <c r="E1561" t="s">
        <v>16</v>
      </c>
      <c r="F1561">
        <f>IF(Table13[[#This Row],[Whether Franchise]]="No",0,1)</f>
        <v>0</v>
      </c>
      <c r="G1561" t="s">
        <v>16</v>
      </c>
      <c r="H1561" t="s">
        <v>24</v>
      </c>
      <c r="I1561">
        <f>IF(Table13[[#This Row],[New Actor2]]="No",0,1)</f>
        <v>0</v>
      </c>
      <c r="J1561" t="s">
        <v>16</v>
      </c>
      <c r="K1561">
        <f>IF(Table13[[#This Row],[New Director2]]="No",0,1)</f>
        <v>1</v>
      </c>
      <c r="L1561" t="s">
        <v>18</v>
      </c>
      <c r="M1561">
        <f>IF(Table13[[#This Row],[New Music Director]]="No",0,1)</f>
        <v>0</v>
      </c>
      <c r="N1561" t="s">
        <v>16</v>
      </c>
      <c r="O1561" t="s">
        <v>3729</v>
      </c>
      <c r="P1561" t="s">
        <v>3736</v>
      </c>
      <c r="Q1561" t="s">
        <v>1766</v>
      </c>
      <c r="R1561">
        <v>20</v>
      </c>
      <c r="S1561" s="2">
        <v>15000000</v>
      </c>
      <c r="T1561" s="2">
        <v>175000</v>
      </c>
      <c r="U1561" t="str">
        <f t="shared" si="24"/>
        <v>Flop</v>
      </c>
    </row>
    <row r="1562" spans="1:21" x14ac:dyDescent="0.3">
      <c r="A1562" t="s">
        <v>3737</v>
      </c>
      <c r="B1562">
        <f>IF(Table13[[#This Row],[Release Period2]]="Normal",1,0)</f>
        <v>0</v>
      </c>
      <c r="C1562" t="s">
        <v>23</v>
      </c>
      <c r="D1562">
        <f>IF(Table13[[#This Row],[Whether Remake]]="No",0,1)</f>
        <v>0</v>
      </c>
      <c r="E1562" t="s">
        <v>16</v>
      </c>
      <c r="F1562">
        <f>IF(Table13[[#This Row],[Whether Franchise]]="No",0,1)</f>
        <v>0</v>
      </c>
      <c r="G1562" t="s">
        <v>16</v>
      </c>
      <c r="H1562" t="s">
        <v>29</v>
      </c>
      <c r="I1562">
        <f>IF(Table13[[#This Row],[New Actor2]]="No",0,1)</f>
        <v>1</v>
      </c>
      <c r="J1562" t="s">
        <v>18</v>
      </c>
      <c r="K1562">
        <f>IF(Table13[[#This Row],[New Director2]]="No",0,1)</f>
        <v>1</v>
      </c>
      <c r="L1562" t="s">
        <v>18</v>
      </c>
      <c r="M1562">
        <f>IF(Table13[[#This Row],[New Music Director]]="No",0,1)</f>
        <v>1</v>
      </c>
      <c r="N1562" t="s">
        <v>18</v>
      </c>
      <c r="O1562" t="s">
        <v>3738</v>
      </c>
      <c r="P1562" t="s">
        <v>3739</v>
      </c>
      <c r="Q1562" t="s">
        <v>3740</v>
      </c>
      <c r="R1562">
        <v>5</v>
      </c>
      <c r="S1562" s="2">
        <v>9000000</v>
      </c>
      <c r="T1562" s="2">
        <v>1250000</v>
      </c>
      <c r="U1562" t="str">
        <f t="shared" si="24"/>
        <v>Flop</v>
      </c>
    </row>
    <row r="1563" spans="1:21" x14ac:dyDescent="0.3">
      <c r="A1563" t="s">
        <v>3741</v>
      </c>
      <c r="B1563">
        <f>IF(Table13[[#This Row],[Release Period2]]="Normal",1,0)</f>
        <v>1</v>
      </c>
      <c r="C1563" t="s">
        <v>15</v>
      </c>
      <c r="D1563">
        <f>IF(Table13[[#This Row],[Whether Remake]]="No",0,1)</f>
        <v>0</v>
      </c>
      <c r="E1563" t="s">
        <v>16</v>
      </c>
      <c r="F1563">
        <f>IF(Table13[[#This Row],[Whether Franchise]]="No",0,1)</f>
        <v>0</v>
      </c>
      <c r="G1563" t="s">
        <v>16</v>
      </c>
      <c r="H1563" t="s">
        <v>38</v>
      </c>
      <c r="I1563">
        <f>IF(Table13[[#This Row],[New Actor2]]="No",0,1)</f>
        <v>1</v>
      </c>
      <c r="J1563" t="s">
        <v>18</v>
      </c>
      <c r="K1563">
        <f>IF(Table13[[#This Row],[New Director2]]="No",0,1)</f>
        <v>1</v>
      </c>
      <c r="L1563" t="s">
        <v>18</v>
      </c>
      <c r="M1563">
        <f>IF(Table13[[#This Row],[New Music Director]]="No",0,1)</f>
        <v>1</v>
      </c>
      <c r="N1563" t="s">
        <v>18</v>
      </c>
      <c r="O1563" t="s">
        <v>3742</v>
      </c>
      <c r="P1563" t="s">
        <v>1589</v>
      </c>
      <c r="Q1563" t="s">
        <v>3743</v>
      </c>
      <c r="R1563">
        <v>1</v>
      </c>
      <c r="S1563" s="2">
        <v>1500000</v>
      </c>
      <c r="T1563" s="2">
        <v>325000</v>
      </c>
      <c r="U1563" t="str">
        <f t="shared" si="24"/>
        <v>Flop</v>
      </c>
    </row>
    <row r="1564" spans="1:21" x14ac:dyDescent="0.3">
      <c r="A1564" t="s">
        <v>3744</v>
      </c>
      <c r="B1564">
        <f>IF(Table13[[#This Row],[Release Period2]]="Normal",1,0)</f>
        <v>1</v>
      </c>
      <c r="C1564" t="s">
        <v>15</v>
      </c>
      <c r="D1564">
        <f>IF(Table13[[#This Row],[Whether Remake]]="No",0,1)</f>
        <v>0</v>
      </c>
      <c r="E1564" t="s">
        <v>16</v>
      </c>
      <c r="F1564">
        <f>IF(Table13[[#This Row],[Whether Franchise]]="No",0,1)</f>
        <v>0</v>
      </c>
      <c r="G1564" t="s">
        <v>16</v>
      </c>
      <c r="H1564" t="s">
        <v>24</v>
      </c>
      <c r="I1564">
        <f>IF(Table13[[#This Row],[New Actor2]]="No",0,1)</f>
        <v>1</v>
      </c>
      <c r="J1564" t="s">
        <v>18</v>
      </c>
      <c r="K1564">
        <f>IF(Table13[[#This Row],[New Director2]]="No",0,1)</f>
        <v>1</v>
      </c>
      <c r="L1564" t="s">
        <v>18</v>
      </c>
      <c r="M1564">
        <f>IF(Table13[[#This Row],[New Music Director]]="No",0,1)</f>
        <v>0</v>
      </c>
      <c r="N1564" t="s">
        <v>16</v>
      </c>
      <c r="O1564" t="s">
        <v>3745</v>
      </c>
      <c r="P1564" t="s">
        <v>3746</v>
      </c>
      <c r="Q1564" t="s">
        <v>1880</v>
      </c>
      <c r="R1564">
        <v>225</v>
      </c>
      <c r="S1564" s="2">
        <v>65000000</v>
      </c>
      <c r="T1564" s="2">
        <v>3500000</v>
      </c>
      <c r="U1564" t="str">
        <f t="shared" si="24"/>
        <v>Flop</v>
      </c>
    </row>
    <row r="1565" spans="1:21" x14ac:dyDescent="0.3">
      <c r="A1565" t="s">
        <v>3747</v>
      </c>
      <c r="B1565">
        <f>IF(Table13[[#This Row],[Release Period2]]="Normal",1,0)</f>
        <v>0</v>
      </c>
      <c r="C1565" t="s">
        <v>23</v>
      </c>
      <c r="D1565">
        <f>IF(Table13[[#This Row],[Whether Remake]]="No",0,1)</f>
        <v>0</v>
      </c>
      <c r="E1565" t="s">
        <v>16</v>
      </c>
      <c r="F1565">
        <f>IF(Table13[[#This Row],[Whether Franchise]]="No",0,1)</f>
        <v>0</v>
      </c>
      <c r="G1565" t="s">
        <v>16</v>
      </c>
      <c r="H1565" t="s">
        <v>24</v>
      </c>
      <c r="I1565">
        <f>IF(Table13[[#This Row],[New Actor2]]="No",0,1)</f>
        <v>0</v>
      </c>
      <c r="J1565" t="s">
        <v>16</v>
      </c>
      <c r="K1565">
        <f>IF(Table13[[#This Row],[New Director2]]="No",0,1)</f>
        <v>0</v>
      </c>
      <c r="L1565" t="s">
        <v>16</v>
      </c>
      <c r="M1565">
        <f>IF(Table13[[#This Row],[New Music Director]]="No",0,1)</f>
        <v>1</v>
      </c>
      <c r="N1565" t="s">
        <v>18</v>
      </c>
      <c r="O1565" t="s">
        <v>3748</v>
      </c>
      <c r="P1565" t="s">
        <v>1361</v>
      </c>
      <c r="Q1565" t="s">
        <v>3749</v>
      </c>
      <c r="R1565">
        <v>50</v>
      </c>
      <c r="S1565" s="2">
        <v>15000000</v>
      </c>
      <c r="T1565" s="2">
        <v>825000</v>
      </c>
      <c r="U1565" t="str">
        <f t="shared" si="24"/>
        <v>Flop</v>
      </c>
    </row>
    <row r="1566" spans="1:21" x14ac:dyDescent="0.3">
      <c r="A1566" t="s">
        <v>3750</v>
      </c>
      <c r="B1566">
        <f>IF(Table13[[#This Row],[Release Period2]]="Normal",1,0)</f>
        <v>0</v>
      </c>
      <c r="C1566" t="s">
        <v>23</v>
      </c>
      <c r="D1566">
        <f>IF(Table13[[#This Row],[Whether Remake]]="No",0,1)</f>
        <v>0</v>
      </c>
      <c r="E1566" t="s">
        <v>16</v>
      </c>
      <c r="F1566">
        <f>IF(Table13[[#This Row],[Whether Franchise]]="No",0,1)</f>
        <v>0</v>
      </c>
      <c r="G1566" t="s">
        <v>16</v>
      </c>
      <c r="H1566" t="s">
        <v>301</v>
      </c>
      <c r="I1566">
        <f>IF(Table13[[#This Row],[New Actor2]]="No",0,1)</f>
        <v>0</v>
      </c>
      <c r="J1566" t="s">
        <v>16</v>
      </c>
      <c r="K1566">
        <f>IF(Table13[[#This Row],[New Director2]]="No",0,1)</f>
        <v>0</v>
      </c>
      <c r="L1566" t="s">
        <v>16</v>
      </c>
      <c r="M1566">
        <f>IF(Table13[[#This Row],[New Music Director]]="No",0,1)</f>
        <v>0</v>
      </c>
      <c r="N1566" t="s">
        <v>16</v>
      </c>
      <c r="O1566" t="s">
        <v>3751</v>
      </c>
      <c r="P1566" t="s">
        <v>1605</v>
      </c>
      <c r="Q1566" t="s">
        <v>415</v>
      </c>
      <c r="R1566">
        <v>2650</v>
      </c>
      <c r="S1566" s="2">
        <v>550000000</v>
      </c>
      <c r="T1566" s="2">
        <v>493368750</v>
      </c>
      <c r="U1566" t="str">
        <f t="shared" si="24"/>
        <v>Average</v>
      </c>
    </row>
    <row r="1567" spans="1:21" x14ac:dyDescent="0.3">
      <c r="A1567" t="s">
        <v>3752</v>
      </c>
      <c r="B1567">
        <f>IF(Table13[[#This Row],[Release Period2]]="Normal",1,0)</f>
        <v>1</v>
      </c>
      <c r="C1567" t="s">
        <v>15</v>
      </c>
      <c r="D1567">
        <f>IF(Table13[[#This Row],[Whether Remake]]="No",0,1)</f>
        <v>1</v>
      </c>
      <c r="E1567" t="s">
        <v>18</v>
      </c>
      <c r="F1567">
        <f>IF(Table13[[#This Row],[Whether Franchise]]="No",0,1)</f>
        <v>0</v>
      </c>
      <c r="G1567" t="s">
        <v>16</v>
      </c>
      <c r="H1567" t="s">
        <v>55</v>
      </c>
      <c r="I1567">
        <f>IF(Table13[[#This Row],[New Actor2]]="No",0,1)</f>
        <v>1</v>
      </c>
      <c r="J1567" t="s">
        <v>18</v>
      </c>
      <c r="K1567">
        <f>IF(Table13[[#This Row],[New Director2]]="No",0,1)</f>
        <v>0</v>
      </c>
      <c r="L1567" t="s">
        <v>16</v>
      </c>
      <c r="M1567">
        <f>IF(Table13[[#This Row],[New Music Director]]="No",0,1)</f>
        <v>1</v>
      </c>
      <c r="N1567" t="s">
        <v>18</v>
      </c>
      <c r="O1567" t="s">
        <v>3751</v>
      </c>
      <c r="P1567" t="s">
        <v>450</v>
      </c>
      <c r="Q1567" t="s">
        <v>3753</v>
      </c>
      <c r="R1567">
        <v>2200</v>
      </c>
      <c r="S1567" s="2">
        <v>250000000</v>
      </c>
      <c r="T1567" s="2">
        <v>726075000</v>
      </c>
      <c r="U1567" t="str">
        <f t="shared" si="24"/>
        <v>Blockbuster</v>
      </c>
    </row>
    <row r="1568" spans="1:21" x14ac:dyDescent="0.3">
      <c r="A1568" t="s">
        <v>3754</v>
      </c>
      <c r="B1568">
        <f>IF(Table13[[#This Row],[Release Period2]]="Normal",1,0)</f>
        <v>0</v>
      </c>
      <c r="C1568" t="s">
        <v>23</v>
      </c>
      <c r="D1568">
        <f>IF(Table13[[#This Row],[Whether Remake]]="No",0,1)</f>
        <v>0</v>
      </c>
      <c r="E1568" t="s">
        <v>16</v>
      </c>
      <c r="F1568">
        <f>IF(Table13[[#This Row],[Whether Franchise]]="No",0,1)</f>
        <v>0</v>
      </c>
      <c r="G1568" t="s">
        <v>16</v>
      </c>
      <c r="H1568" t="s">
        <v>55</v>
      </c>
      <c r="I1568">
        <f>IF(Table13[[#This Row],[New Actor2]]="No",0,1)</f>
        <v>0</v>
      </c>
      <c r="J1568" t="s">
        <v>16</v>
      </c>
      <c r="K1568">
        <f>IF(Table13[[#This Row],[New Director2]]="No",0,1)</f>
        <v>0</v>
      </c>
      <c r="L1568" t="s">
        <v>16</v>
      </c>
      <c r="M1568">
        <f>IF(Table13[[#This Row],[New Music Director]]="No",0,1)</f>
        <v>0</v>
      </c>
      <c r="N1568" t="s">
        <v>16</v>
      </c>
      <c r="O1568" t="s">
        <v>3751</v>
      </c>
      <c r="P1568" t="s">
        <v>450</v>
      </c>
      <c r="Q1568" t="s">
        <v>322</v>
      </c>
      <c r="R1568">
        <v>2750</v>
      </c>
      <c r="S1568" s="2">
        <v>370000000</v>
      </c>
      <c r="T1568" s="2">
        <v>1269662500</v>
      </c>
      <c r="U1568" t="str">
        <f t="shared" si="24"/>
        <v>Blockbuster</v>
      </c>
    </row>
    <row r="1569" spans="1:21" x14ac:dyDescent="0.3">
      <c r="A1569" t="s">
        <v>3755</v>
      </c>
      <c r="B1569">
        <f>IF(Table13[[#This Row],[Release Period2]]="Normal",1,0)</f>
        <v>1</v>
      </c>
      <c r="C1569" t="s">
        <v>15</v>
      </c>
      <c r="D1569">
        <f>IF(Table13[[#This Row],[Whether Remake]]="No",0,1)</f>
        <v>0</v>
      </c>
      <c r="E1569" t="s">
        <v>16</v>
      </c>
      <c r="F1569">
        <f>IF(Table13[[#This Row],[Whether Franchise]]="No",0,1)</f>
        <v>0</v>
      </c>
      <c r="G1569" t="s">
        <v>16</v>
      </c>
      <c r="H1569" t="s">
        <v>55</v>
      </c>
      <c r="I1569">
        <f>IF(Table13[[#This Row],[New Actor2]]="No",0,1)</f>
        <v>0</v>
      </c>
      <c r="J1569" t="s">
        <v>16</v>
      </c>
      <c r="K1569">
        <f>IF(Table13[[#This Row],[New Director2]]="No",0,1)</f>
        <v>0</v>
      </c>
      <c r="L1569" t="s">
        <v>16</v>
      </c>
      <c r="M1569">
        <f>IF(Table13[[#This Row],[New Music Director]]="No",0,1)</f>
        <v>1</v>
      </c>
      <c r="N1569" t="s">
        <v>18</v>
      </c>
      <c r="O1569" t="s">
        <v>3751</v>
      </c>
      <c r="P1569" t="s">
        <v>450</v>
      </c>
      <c r="Q1569" t="s">
        <v>2172</v>
      </c>
      <c r="R1569">
        <v>2900</v>
      </c>
      <c r="S1569" s="2">
        <v>410000000</v>
      </c>
      <c r="T1569" s="2">
        <v>515300000</v>
      </c>
      <c r="U1569" t="str">
        <f t="shared" si="24"/>
        <v>Hit</v>
      </c>
    </row>
    <row r="1570" spans="1:21" x14ac:dyDescent="0.3">
      <c r="A1570" t="s">
        <v>3756</v>
      </c>
      <c r="B1570">
        <f>IF(Table13[[#This Row],[Release Period2]]="Normal",1,0)</f>
        <v>0</v>
      </c>
      <c r="C1570" t="s">
        <v>23</v>
      </c>
      <c r="D1570">
        <f>IF(Table13[[#This Row],[Whether Remake]]="No",0,1)</f>
        <v>0</v>
      </c>
      <c r="E1570" t="s">
        <v>16</v>
      </c>
      <c r="F1570">
        <f>IF(Table13[[#This Row],[Whether Franchise]]="No",0,1)</f>
        <v>0</v>
      </c>
      <c r="G1570" t="s">
        <v>16</v>
      </c>
      <c r="H1570" t="s">
        <v>55</v>
      </c>
      <c r="I1570">
        <f>IF(Table13[[#This Row],[New Actor2]]="No",0,1)</f>
        <v>1</v>
      </c>
      <c r="J1570" t="s">
        <v>18</v>
      </c>
      <c r="K1570">
        <f>IF(Table13[[#This Row],[New Director2]]="No",0,1)</f>
        <v>1</v>
      </c>
      <c r="L1570" t="s">
        <v>18</v>
      </c>
      <c r="M1570">
        <f>IF(Table13[[#This Row],[New Music Director]]="No",0,1)</f>
        <v>0</v>
      </c>
      <c r="N1570" t="s">
        <v>16</v>
      </c>
      <c r="O1570" t="s">
        <v>3757</v>
      </c>
      <c r="P1570" t="s">
        <v>3758</v>
      </c>
      <c r="Q1570" t="s">
        <v>1601</v>
      </c>
      <c r="R1570">
        <v>1</v>
      </c>
      <c r="S1570" s="2">
        <v>1000000</v>
      </c>
      <c r="T1570" s="2">
        <v>12000</v>
      </c>
      <c r="U1570" t="str">
        <f t="shared" si="24"/>
        <v>Flop</v>
      </c>
    </row>
    <row r="1571" spans="1:21" x14ac:dyDescent="0.3">
      <c r="A1571" t="s">
        <v>3759</v>
      </c>
      <c r="B1571">
        <f>IF(Table13[[#This Row],[Release Period2]]="Normal",1,0)</f>
        <v>1</v>
      </c>
      <c r="C1571" t="s">
        <v>15</v>
      </c>
      <c r="D1571">
        <f>IF(Table13[[#This Row],[Whether Remake]]="No",0,1)</f>
        <v>0</v>
      </c>
      <c r="E1571" t="s">
        <v>16</v>
      </c>
      <c r="F1571">
        <f>IF(Table13[[#This Row],[Whether Franchise]]="No",0,1)</f>
        <v>0</v>
      </c>
      <c r="G1571" t="s">
        <v>16</v>
      </c>
      <c r="H1571" t="s">
        <v>228</v>
      </c>
      <c r="I1571">
        <f>IF(Table13[[#This Row],[New Actor2]]="No",0,1)</f>
        <v>1</v>
      </c>
      <c r="J1571" t="s">
        <v>18</v>
      </c>
      <c r="K1571">
        <f>IF(Table13[[#This Row],[New Director2]]="No",0,1)</f>
        <v>0</v>
      </c>
      <c r="L1571" t="s">
        <v>16</v>
      </c>
      <c r="M1571">
        <f>IF(Table13[[#This Row],[New Music Director]]="No",0,1)</f>
        <v>1</v>
      </c>
      <c r="N1571" t="s">
        <v>18</v>
      </c>
      <c r="O1571" t="s">
        <v>3760</v>
      </c>
      <c r="P1571" t="s">
        <v>3761</v>
      </c>
      <c r="Q1571" t="s">
        <v>3762</v>
      </c>
      <c r="R1571">
        <v>12</v>
      </c>
      <c r="S1571" s="2">
        <v>2000000</v>
      </c>
      <c r="T1571" s="2">
        <v>1775000</v>
      </c>
      <c r="U1571" t="str">
        <f t="shared" si="24"/>
        <v>Average</v>
      </c>
    </row>
    <row r="1572" spans="1:21" x14ac:dyDescent="0.3">
      <c r="A1572" t="s">
        <v>3763</v>
      </c>
      <c r="B1572">
        <f>IF(Table13[[#This Row],[Release Period2]]="Normal",1,0)</f>
        <v>1</v>
      </c>
      <c r="C1572" t="s">
        <v>15</v>
      </c>
      <c r="D1572">
        <f>IF(Table13[[#This Row],[Whether Remake]]="No",0,1)</f>
        <v>0</v>
      </c>
      <c r="E1572" t="s">
        <v>16</v>
      </c>
      <c r="F1572">
        <f>IF(Table13[[#This Row],[Whether Franchise]]="No",0,1)</f>
        <v>0</v>
      </c>
      <c r="G1572" t="s">
        <v>16</v>
      </c>
      <c r="H1572" t="s">
        <v>24</v>
      </c>
      <c r="I1572">
        <f>IF(Table13[[#This Row],[New Actor2]]="No",0,1)</f>
        <v>0</v>
      </c>
      <c r="J1572" t="s">
        <v>16</v>
      </c>
      <c r="K1572">
        <f>IF(Table13[[#This Row],[New Director2]]="No",0,1)</f>
        <v>1</v>
      </c>
      <c r="L1572" t="s">
        <v>18</v>
      </c>
      <c r="M1572">
        <f>IF(Table13[[#This Row],[New Music Director]]="No",0,1)</f>
        <v>1</v>
      </c>
      <c r="N1572" t="s">
        <v>18</v>
      </c>
      <c r="O1572" t="s">
        <v>3764</v>
      </c>
      <c r="P1572" t="s">
        <v>3765</v>
      </c>
      <c r="Q1572" t="s">
        <v>3766</v>
      </c>
      <c r="R1572">
        <v>7</v>
      </c>
      <c r="S1572" s="2">
        <v>4000000</v>
      </c>
      <c r="T1572" s="2">
        <v>145000</v>
      </c>
      <c r="U1572" t="str">
        <f t="shared" si="24"/>
        <v>Flop</v>
      </c>
    </row>
    <row r="1573" spans="1:21" x14ac:dyDescent="0.3">
      <c r="A1573" t="s">
        <v>3767</v>
      </c>
      <c r="B1573">
        <f>IF(Table13[[#This Row],[Release Period2]]="Normal",1,0)</f>
        <v>0</v>
      </c>
      <c r="C1573" t="s">
        <v>23</v>
      </c>
      <c r="D1573">
        <f>IF(Table13[[#This Row],[Whether Remake]]="No",0,1)</f>
        <v>0</v>
      </c>
      <c r="E1573" t="s">
        <v>16</v>
      </c>
      <c r="F1573">
        <f>IF(Table13[[#This Row],[Whether Franchise]]="No",0,1)</f>
        <v>0</v>
      </c>
      <c r="G1573" t="s">
        <v>16</v>
      </c>
      <c r="H1573" t="s">
        <v>24</v>
      </c>
      <c r="I1573">
        <f>IF(Table13[[#This Row],[New Actor2]]="No",0,1)</f>
        <v>1</v>
      </c>
      <c r="J1573" t="s">
        <v>18</v>
      </c>
      <c r="K1573">
        <f>IF(Table13[[#This Row],[New Director2]]="No",0,1)</f>
        <v>1</v>
      </c>
      <c r="L1573" t="s">
        <v>18</v>
      </c>
      <c r="M1573">
        <f>IF(Table13[[#This Row],[New Music Director]]="No",0,1)</f>
        <v>1</v>
      </c>
      <c r="N1573" t="s">
        <v>18</v>
      </c>
      <c r="O1573" t="s">
        <v>3768</v>
      </c>
      <c r="P1573" t="s">
        <v>3769</v>
      </c>
      <c r="Q1573" t="s">
        <v>3770</v>
      </c>
      <c r="R1573">
        <v>15</v>
      </c>
      <c r="S1573" s="2">
        <v>10000000</v>
      </c>
      <c r="T1573" s="2">
        <v>270000</v>
      </c>
      <c r="U1573" t="str">
        <f t="shared" si="24"/>
        <v>Flop</v>
      </c>
    </row>
    <row r="1574" spans="1:21" x14ac:dyDescent="0.3">
      <c r="A1574" t="s">
        <v>3771</v>
      </c>
      <c r="B1574">
        <f>IF(Table13[[#This Row],[Release Period2]]="Normal",1,0)</f>
        <v>0</v>
      </c>
      <c r="C1574" t="s">
        <v>23</v>
      </c>
      <c r="D1574">
        <f>IF(Table13[[#This Row],[Whether Remake]]="No",0,1)</f>
        <v>0</v>
      </c>
      <c r="E1574" t="s">
        <v>16</v>
      </c>
      <c r="F1574">
        <f>IF(Table13[[#This Row],[Whether Franchise]]="No",0,1)</f>
        <v>0</v>
      </c>
      <c r="G1574" t="s">
        <v>16</v>
      </c>
      <c r="H1574" t="s">
        <v>24</v>
      </c>
      <c r="I1574">
        <f>IF(Table13[[#This Row],[New Actor2]]="No",0,1)</f>
        <v>0</v>
      </c>
      <c r="J1574" t="s">
        <v>16</v>
      </c>
      <c r="K1574">
        <f>IF(Table13[[#This Row],[New Director2]]="No",0,1)</f>
        <v>1</v>
      </c>
      <c r="L1574" t="s">
        <v>18</v>
      </c>
      <c r="M1574">
        <f>IF(Table13[[#This Row],[New Music Director]]="No",0,1)</f>
        <v>0</v>
      </c>
      <c r="N1574" t="s">
        <v>16</v>
      </c>
      <c r="O1574" t="s">
        <v>3772</v>
      </c>
      <c r="P1574" t="s">
        <v>3461</v>
      </c>
      <c r="Q1574" t="s">
        <v>222</v>
      </c>
      <c r="R1574">
        <v>35</v>
      </c>
      <c r="S1574" s="2">
        <v>22500000</v>
      </c>
      <c r="T1574" s="2">
        <v>2675000</v>
      </c>
      <c r="U1574" t="str">
        <f t="shared" si="24"/>
        <v>Flop</v>
      </c>
    </row>
    <row r="1575" spans="1:21" x14ac:dyDescent="0.3">
      <c r="A1575" t="s">
        <v>3773</v>
      </c>
      <c r="B1575">
        <f>IF(Table13[[#This Row],[Release Period2]]="Normal",1,0)</f>
        <v>0</v>
      </c>
      <c r="C1575" t="s">
        <v>23</v>
      </c>
      <c r="D1575">
        <f>IF(Table13[[#This Row],[Whether Remake]]="No",0,1)</f>
        <v>0</v>
      </c>
      <c r="E1575" t="s">
        <v>16</v>
      </c>
      <c r="F1575">
        <f>IF(Table13[[#This Row],[Whether Franchise]]="No",0,1)</f>
        <v>0</v>
      </c>
      <c r="G1575" t="s">
        <v>16</v>
      </c>
      <c r="H1575" t="s">
        <v>24</v>
      </c>
      <c r="I1575">
        <f>IF(Table13[[#This Row],[New Actor2]]="No",0,1)</f>
        <v>1</v>
      </c>
      <c r="J1575" t="s">
        <v>18</v>
      </c>
      <c r="K1575">
        <f>IF(Table13[[#This Row],[New Director2]]="No",0,1)</f>
        <v>1</v>
      </c>
      <c r="L1575" t="s">
        <v>18</v>
      </c>
      <c r="M1575">
        <f>IF(Table13[[#This Row],[New Music Director]]="No",0,1)</f>
        <v>1</v>
      </c>
      <c r="N1575" t="s">
        <v>18</v>
      </c>
      <c r="O1575" t="s">
        <v>3774</v>
      </c>
      <c r="P1575" t="s">
        <v>3775</v>
      </c>
      <c r="Q1575" t="s">
        <v>1162</v>
      </c>
      <c r="R1575">
        <v>100</v>
      </c>
      <c r="S1575" s="2">
        <v>42500000</v>
      </c>
      <c r="T1575" s="2">
        <v>5000000</v>
      </c>
      <c r="U1575" t="str">
        <f t="shared" si="24"/>
        <v>Flop</v>
      </c>
    </row>
    <row r="1576" spans="1:21" x14ac:dyDescent="0.3">
      <c r="A1576" t="s">
        <v>3776</v>
      </c>
      <c r="B1576">
        <f>IF(Table13[[#This Row],[Release Period2]]="Normal",1,0)</f>
        <v>0</v>
      </c>
      <c r="C1576" t="s">
        <v>23</v>
      </c>
      <c r="D1576">
        <f>IF(Table13[[#This Row],[Whether Remake]]="No",0,1)</f>
        <v>0</v>
      </c>
      <c r="E1576" t="s">
        <v>16</v>
      </c>
      <c r="F1576">
        <f>IF(Table13[[#This Row],[Whether Franchise]]="No",0,1)</f>
        <v>0</v>
      </c>
      <c r="G1576" t="s">
        <v>16</v>
      </c>
      <c r="H1576" t="s">
        <v>29</v>
      </c>
      <c r="I1576">
        <f>IF(Table13[[#This Row],[New Actor2]]="No",0,1)</f>
        <v>0</v>
      </c>
      <c r="J1576" t="s">
        <v>16</v>
      </c>
      <c r="K1576">
        <f>IF(Table13[[#This Row],[New Director2]]="No",0,1)</f>
        <v>0</v>
      </c>
      <c r="L1576" t="s">
        <v>16</v>
      </c>
      <c r="M1576">
        <f>IF(Table13[[#This Row],[New Music Director]]="No",0,1)</f>
        <v>0</v>
      </c>
      <c r="N1576" t="s">
        <v>16</v>
      </c>
      <c r="O1576" t="s">
        <v>3777</v>
      </c>
      <c r="P1576" t="s">
        <v>637</v>
      </c>
      <c r="Q1576" t="s">
        <v>138</v>
      </c>
      <c r="R1576">
        <v>260</v>
      </c>
      <c r="S1576" s="2">
        <v>70000000</v>
      </c>
      <c r="T1576" s="2">
        <v>12700000</v>
      </c>
      <c r="U1576" t="str">
        <f t="shared" si="24"/>
        <v>Flop</v>
      </c>
    </row>
    <row r="1577" spans="1:21" x14ac:dyDescent="0.3">
      <c r="A1577" t="s">
        <v>3778</v>
      </c>
      <c r="B1577">
        <f>IF(Table13[[#This Row],[Release Period2]]="Normal",1,0)</f>
        <v>0</v>
      </c>
      <c r="C1577" t="s">
        <v>23</v>
      </c>
      <c r="D1577">
        <f>IF(Table13[[#This Row],[Whether Remake]]="No",0,1)</f>
        <v>0</v>
      </c>
      <c r="E1577" t="s">
        <v>16</v>
      </c>
      <c r="F1577">
        <f>IF(Table13[[#This Row],[Whether Franchise]]="No",0,1)</f>
        <v>0</v>
      </c>
      <c r="G1577" t="s">
        <v>16</v>
      </c>
      <c r="H1577" t="s">
        <v>24</v>
      </c>
      <c r="I1577">
        <f>IF(Table13[[#This Row],[New Actor2]]="No",0,1)</f>
        <v>0</v>
      </c>
      <c r="J1577" t="s">
        <v>16</v>
      </c>
      <c r="K1577">
        <f>IF(Table13[[#This Row],[New Director2]]="No",0,1)</f>
        <v>0</v>
      </c>
      <c r="L1577" t="s">
        <v>16</v>
      </c>
      <c r="M1577">
        <f>IF(Table13[[#This Row],[New Music Director]]="No",0,1)</f>
        <v>0</v>
      </c>
      <c r="N1577" t="s">
        <v>16</v>
      </c>
      <c r="O1577" t="s">
        <v>3777</v>
      </c>
      <c r="P1577" t="s">
        <v>1904</v>
      </c>
      <c r="Q1577" t="s">
        <v>415</v>
      </c>
      <c r="R1577">
        <v>500</v>
      </c>
      <c r="S1577" s="2">
        <v>75000000</v>
      </c>
      <c r="T1577" s="2">
        <v>59200000</v>
      </c>
      <c r="U1577" t="str">
        <f t="shared" si="24"/>
        <v>Average</v>
      </c>
    </row>
    <row r="1578" spans="1:21" x14ac:dyDescent="0.3">
      <c r="A1578" t="s">
        <v>3779</v>
      </c>
      <c r="B1578">
        <f>IF(Table13[[#This Row],[Release Period2]]="Normal",1,0)</f>
        <v>1</v>
      </c>
      <c r="C1578" t="s">
        <v>15</v>
      </c>
      <c r="D1578">
        <f>IF(Table13[[#This Row],[Whether Remake]]="No",0,1)</f>
        <v>0</v>
      </c>
      <c r="E1578" t="s">
        <v>16</v>
      </c>
      <c r="F1578">
        <f>IF(Table13[[#This Row],[Whether Franchise]]="No",0,1)</f>
        <v>0</v>
      </c>
      <c r="G1578" t="s">
        <v>16</v>
      </c>
      <c r="H1578" t="s">
        <v>118</v>
      </c>
      <c r="I1578">
        <f>IF(Table13[[#This Row],[New Actor2]]="No",0,1)</f>
        <v>0</v>
      </c>
      <c r="J1578" t="s">
        <v>16</v>
      </c>
      <c r="K1578">
        <f>IF(Table13[[#This Row],[New Director2]]="No",0,1)</f>
        <v>1</v>
      </c>
      <c r="L1578" t="s">
        <v>18</v>
      </c>
      <c r="M1578">
        <f>IF(Table13[[#This Row],[New Music Director]]="No",0,1)</f>
        <v>0</v>
      </c>
      <c r="N1578" t="s">
        <v>16</v>
      </c>
      <c r="O1578" t="s">
        <v>3777</v>
      </c>
      <c r="P1578" t="s">
        <v>3780</v>
      </c>
      <c r="Q1578" t="s">
        <v>69</v>
      </c>
      <c r="R1578">
        <v>425</v>
      </c>
      <c r="S1578" s="2">
        <v>72500000</v>
      </c>
      <c r="T1578" s="2">
        <v>48750000</v>
      </c>
      <c r="U1578" t="str">
        <f t="shared" si="24"/>
        <v>Flop</v>
      </c>
    </row>
    <row r="1579" spans="1:21" x14ac:dyDescent="0.3">
      <c r="A1579" t="s">
        <v>3781</v>
      </c>
      <c r="B1579">
        <f>IF(Table13[[#This Row],[Release Period2]]="Normal",1,0)</f>
        <v>1</v>
      </c>
      <c r="C1579" t="s">
        <v>15</v>
      </c>
      <c r="D1579">
        <f>IF(Table13[[#This Row],[Whether Remake]]="No",0,1)</f>
        <v>0</v>
      </c>
      <c r="E1579" t="s">
        <v>16</v>
      </c>
      <c r="F1579">
        <f>IF(Table13[[#This Row],[Whether Franchise]]="No",0,1)</f>
        <v>0</v>
      </c>
      <c r="G1579" t="s">
        <v>16</v>
      </c>
      <c r="H1579" t="s">
        <v>42</v>
      </c>
      <c r="I1579">
        <f>IF(Table13[[#This Row],[New Actor2]]="No",0,1)</f>
        <v>0</v>
      </c>
      <c r="J1579" t="s">
        <v>16</v>
      </c>
      <c r="K1579">
        <f>IF(Table13[[#This Row],[New Director2]]="No",0,1)</f>
        <v>0</v>
      </c>
      <c r="L1579" t="s">
        <v>16</v>
      </c>
      <c r="M1579">
        <f>IF(Table13[[#This Row],[New Music Director]]="No",0,1)</f>
        <v>0</v>
      </c>
      <c r="N1579" t="s">
        <v>16</v>
      </c>
      <c r="O1579" t="s">
        <v>3777</v>
      </c>
      <c r="P1579" t="s">
        <v>2946</v>
      </c>
      <c r="Q1579" t="s">
        <v>405</v>
      </c>
      <c r="R1579">
        <v>1850</v>
      </c>
      <c r="S1579" s="2">
        <v>300000000</v>
      </c>
      <c r="T1579" s="2">
        <v>255960000</v>
      </c>
      <c r="U1579" t="str">
        <f t="shared" si="24"/>
        <v>Average</v>
      </c>
    </row>
    <row r="1580" spans="1:21" x14ac:dyDescent="0.3">
      <c r="A1580" t="s">
        <v>3782</v>
      </c>
      <c r="B1580">
        <f>IF(Table13[[#This Row],[Release Period2]]="Normal",1,0)</f>
        <v>1</v>
      </c>
      <c r="C1580" t="s">
        <v>15</v>
      </c>
      <c r="D1580">
        <f>IF(Table13[[#This Row],[Whether Remake]]="No",0,1)</f>
        <v>1</v>
      </c>
      <c r="E1580" t="s">
        <v>18</v>
      </c>
      <c r="F1580">
        <f>IF(Table13[[#This Row],[Whether Franchise]]="No",0,1)</f>
        <v>0</v>
      </c>
      <c r="G1580" t="s">
        <v>16</v>
      </c>
      <c r="H1580" t="s">
        <v>42</v>
      </c>
      <c r="I1580">
        <f>IF(Table13[[#This Row],[New Actor2]]="No",0,1)</f>
        <v>0</v>
      </c>
      <c r="J1580" t="s">
        <v>16</v>
      </c>
      <c r="K1580">
        <f>IF(Table13[[#This Row],[New Director2]]="No",0,1)</f>
        <v>0</v>
      </c>
      <c r="L1580" t="s">
        <v>16</v>
      </c>
      <c r="M1580">
        <f>IF(Table13[[#This Row],[New Music Director]]="No",0,1)</f>
        <v>0</v>
      </c>
      <c r="N1580" t="s">
        <v>16</v>
      </c>
      <c r="O1580" t="s">
        <v>3777</v>
      </c>
      <c r="P1580" t="s">
        <v>331</v>
      </c>
      <c r="Q1580" t="s">
        <v>69</v>
      </c>
      <c r="R1580">
        <v>650</v>
      </c>
      <c r="S1580" s="2">
        <v>140000000</v>
      </c>
      <c r="T1580" s="2">
        <v>232775000</v>
      </c>
      <c r="U1580" t="str">
        <f t="shared" si="24"/>
        <v>Hit</v>
      </c>
    </row>
    <row r="1581" spans="1:21" x14ac:dyDescent="0.3">
      <c r="A1581" t="s">
        <v>3783</v>
      </c>
      <c r="B1581">
        <f>IF(Table13[[#This Row],[Release Period2]]="Normal",1,0)</f>
        <v>1</v>
      </c>
      <c r="C1581" t="s">
        <v>15</v>
      </c>
      <c r="D1581">
        <f>IF(Table13[[#This Row],[Whether Remake]]="No",0,1)</f>
        <v>0</v>
      </c>
      <c r="E1581" t="s">
        <v>16</v>
      </c>
      <c r="F1581">
        <f>IF(Table13[[#This Row],[Whether Franchise]]="No",0,1)</f>
        <v>0</v>
      </c>
      <c r="G1581" t="s">
        <v>16</v>
      </c>
      <c r="H1581" t="s">
        <v>64</v>
      </c>
      <c r="I1581">
        <f>IF(Table13[[#This Row],[New Actor2]]="No",0,1)</f>
        <v>0</v>
      </c>
      <c r="J1581" t="s">
        <v>16</v>
      </c>
      <c r="K1581">
        <f>IF(Table13[[#This Row],[New Director2]]="No",0,1)</f>
        <v>1</v>
      </c>
      <c r="L1581" t="s">
        <v>18</v>
      </c>
      <c r="M1581">
        <f>IF(Table13[[#This Row],[New Music Director]]="No",0,1)</f>
        <v>0</v>
      </c>
      <c r="N1581" t="s">
        <v>16</v>
      </c>
      <c r="O1581" t="s">
        <v>3777</v>
      </c>
      <c r="P1581" t="s">
        <v>3784</v>
      </c>
      <c r="Q1581" t="s">
        <v>125</v>
      </c>
      <c r="R1581">
        <v>325</v>
      </c>
      <c r="S1581" s="2">
        <v>120000000</v>
      </c>
      <c r="T1581" s="2">
        <v>24500000</v>
      </c>
      <c r="U1581" t="str">
        <f t="shared" si="24"/>
        <v>Flop</v>
      </c>
    </row>
    <row r="1582" spans="1:21" x14ac:dyDescent="0.3">
      <c r="A1582" t="s">
        <v>3785</v>
      </c>
      <c r="B1582">
        <f>IF(Table13[[#This Row],[Release Period2]]="Normal",1,0)</f>
        <v>1</v>
      </c>
      <c r="C1582" t="s">
        <v>15</v>
      </c>
      <c r="D1582">
        <f>IF(Table13[[#This Row],[Whether Remake]]="No",0,1)</f>
        <v>0</v>
      </c>
      <c r="E1582" t="s">
        <v>16</v>
      </c>
      <c r="F1582">
        <f>IF(Table13[[#This Row],[Whether Franchise]]="No",0,1)</f>
        <v>0</v>
      </c>
      <c r="G1582" t="s">
        <v>16</v>
      </c>
      <c r="H1582" t="s">
        <v>42</v>
      </c>
      <c r="I1582">
        <f>IF(Table13[[#This Row],[New Actor2]]="No",0,1)</f>
        <v>0</v>
      </c>
      <c r="J1582" t="s">
        <v>16</v>
      </c>
      <c r="K1582">
        <f>IF(Table13[[#This Row],[New Director2]]="No",0,1)</f>
        <v>1</v>
      </c>
      <c r="L1582" t="s">
        <v>18</v>
      </c>
      <c r="M1582">
        <f>IF(Table13[[#This Row],[New Music Director]]="No",0,1)</f>
        <v>0</v>
      </c>
      <c r="N1582" t="s">
        <v>16</v>
      </c>
      <c r="O1582" t="s">
        <v>3777</v>
      </c>
      <c r="P1582" t="s">
        <v>3786</v>
      </c>
      <c r="Q1582" t="s">
        <v>714</v>
      </c>
      <c r="R1582">
        <v>500</v>
      </c>
      <c r="S1582" s="2">
        <v>100000000</v>
      </c>
      <c r="T1582" s="2">
        <v>48300000</v>
      </c>
      <c r="U1582" t="str">
        <f t="shared" si="24"/>
        <v>Flop</v>
      </c>
    </row>
    <row r="1583" spans="1:21" x14ac:dyDescent="0.3">
      <c r="A1583" t="s">
        <v>3787</v>
      </c>
      <c r="B1583">
        <f>IF(Table13[[#This Row],[Release Period2]]="Normal",1,0)</f>
        <v>1</v>
      </c>
      <c r="C1583" t="s">
        <v>15</v>
      </c>
      <c r="D1583">
        <f>IF(Table13[[#This Row],[Whether Remake]]="No",0,1)</f>
        <v>0</v>
      </c>
      <c r="E1583" t="s">
        <v>16</v>
      </c>
      <c r="F1583">
        <f>IF(Table13[[#This Row],[Whether Franchise]]="No",0,1)</f>
        <v>1</v>
      </c>
      <c r="G1583" t="s">
        <v>18</v>
      </c>
      <c r="H1583" t="s">
        <v>42</v>
      </c>
      <c r="I1583">
        <f>IF(Table13[[#This Row],[New Actor2]]="No",0,1)</f>
        <v>0</v>
      </c>
      <c r="J1583" t="s">
        <v>16</v>
      </c>
      <c r="K1583">
        <f>IF(Table13[[#This Row],[New Director2]]="No",0,1)</f>
        <v>0</v>
      </c>
      <c r="L1583" t="s">
        <v>16</v>
      </c>
      <c r="M1583">
        <f>IF(Table13[[#This Row],[New Music Director]]="No",0,1)</f>
        <v>0</v>
      </c>
      <c r="N1583" t="s">
        <v>16</v>
      </c>
      <c r="O1583" t="s">
        <v>3777</v>
      </c>
      <c r="P1583" t="s">
        <v>3786</v>
      </c>
      <c r="Q1583" t="s">
        <v>415</v>
      </c>
      <c r="R1583">
        <v>1400</v>
      </c>
      <c r="S1583" s="2">
        <v>190000000</v>
      </c>
      <c r="T1583" s="2">
        <v>607725000</v>
      </c>
      <c r="U1583" t="str">
        <f t="shared" si="24"/>
        <v>Blockbuster</v>
      </c>
    </row>
    <row r="1584" spans="1:21" x14ac:dyDescent="0.3">
      <c r="A1584" t="s">
        <v>3788</v>
      </c>
      <c r="B1584">
        <f>IF(Table13[[#This Row],[Release Period2]]="Normal",1,0)</f>
        <v>0</v>
      </c>
      <c r="C1584" t="s">
        <v>23</v>
      </c>
      <c r="D1584">
        <f>IF(Table13[[#This Row],[Whether Remake]]="No",0,1)</f>
        <v>0</v>
      </c>
      <c r="E1584" t="s">
        <v>16</v>
      </c>
      <c r="F1584">
        <f>IF(Table13[[#This Row],[Whether Franchise]]="No",0,1)</f>
        <v>0</v>
      </c>
      <c r="G1584" t="s">
        <v>16</v>
      </c>
      <c r="H1584" t="s">
        <v>42</v>
      </c>
      <c r="I1584">
        <f>IF(Table13[[#This Row],[New Actor2]]="No",0,1)</f>
        <v>0</v>
      </c>
      <c r="J1584" t="s">
        <v>16</v>
      </c>
      <c r="K1584">
        <f>IF(Table13[[#This Row],[New Director2]]="No",0,1)</f>
        <v>0</v>
      </c>
      <c r="L1584" t="s">
        <v>16</v>
      </c>
      <c r="M1584">
        <f>IF(Table13[[#This Row],[New Music Director]]="No",0,1)</f>
        <v>0</v>
      </c>
      <c r="N1584" t="s">
        <v>16</v>
      </c>
      <c r="O1584" t="s">
        <v>3777</v>
      </c>
      <c r="P1584" t="s">
        <v>26</v>
      </c>
      <c r="Q1584" t="s">
        <v>415</v>
      </c>
      <c r="R1584">
        <v>475</v>
      </c>
      <c r="S1584" s="2">
        <v>120000000</v>
      </c>
      <c r="T1584" s="2">
        <v>19200000</v>
      </c>
      <c r="U1584" t="str">
        <f t="shared" si="24"/>
        <v>Flop</v>
      </c>
    </row>
    <row r="1585" spans="1:21" x14ac:dyDescent="0.3">
      <c r="A1585" t="s">
        <v>3789</v>
      </c>
      <c r="B1585">
        <f>IF(Table13[[#This Row],[Release Period2]]="Normal",1,0)</f>
        <v>1</v>
      </c>
      <c r="C1585" t="s">
        <v>15</v>
      </c>
      <c r="D1585">
        <f>IF(Table13[[#This Row],[Whether Remake]]="No",0,1)</f>
        <v>0</v>
      </c>
      <c r="E1585" t="s">
        <v>16</v>
      </c>
      <c r="F1585">
        <f>IF(Table13[[#This Row],[Whether Franchise]]="No",0,1)</f>
        <v>0</v>
      </c>
      <c r="G1585" t="s">
        <v>16</v>
      </c>
      <c r="H1585" t="s">
        <v>42</v>
      </c>
      <c r="I1585">
        <f>IF(Table13[[#This Row],[New Actor2]]="No",0,1)</f>
        <v>0</v>
      </c>
      <c r="J1585" t="s">
        <v>16</v>
      </c>
      <c r="K1585">
        <f>IF(Table13[[#This Row],[New Director2]]="No",0,1)</f>
        <v>0</v>
      </c>
      <c r="L1585" t="s">
        <v>16</v>
      </c>
      <c r="M1585">
        <f>IF(Table13[[#This Row],[New Music Director]]="No",0,1)</f>
        <v>0</v>
      </c>
      <c r="N1585" t="s">
        <v>16</v>
      </c>
      <c r="O1585" t="s">
        <v>3777</v>
      </c>
      <c r="P1585" t="s">
        <v>977</v>
      </c>
      <c r="Q1585" t="s">
        <v>125</v>
      </c>
      <c r="R1585">
        <v>725</v>
      </c>
      <c r="S1585" s="2">
        <v>125000000</v>
      </c>
      <c r="T1585" s="2">
        <v>66200000</v>
      </c>
      <c r="U1585" t="str">
        <f t="shared" si="24"/>
        <v>Flop</v>
      </c>
    </row>
    <row r="1586" spans="1:21" x14ac:dyDescent="0.3">
      <c r="A1586" t="s">
        <v>3790</v>
      </c>
      <c r="B1586">
        <f>IF(Table13[[#This Row],[Release Period2]]="Normal",1,0)</f>
        <v>0</v>
      </c>
      <c r="C1586" t="s">
        <v>23</v>
      </c>
      <c r="D1586">
        <f>IF(Table13[[#This Row],[Whether Remake]]="No",0,1)</f>
        <v>0</v>
      </c>
      <c r="E1586" t="s">
        <v>16</v>
      </c>
      <c r="F1586">
        <f>IF(Table13[[#This Row],[Whether Franchise]]="No",0,1)</f>
        <v>0</v>
      </c>
      <c r="G1586" t="s">
        <v>16</v>
      </c>
      <c r="H1586" t="s">
        <v>42</v>
      </c>
      <c r="I1586">
        <f>IF(Table13[[#This Row],[New Actor2]]="No",0,1)</f>
        <v>0</v>
      </c>
      <c r="J1586" t="s">
        <v>16</v>
      </c>
      <c r="K1586">
        <f>IF(Table13[[#This Row],[New Director2]]="No",0,1)</f>
        <v>0</v>
      </c>
      <c r="L1586" t="s">
        <v>16</v>
      </c>
      <c r="M1586">
        <f>IF(Table13[[#This Row],[New Music Director]]="No",0,1)</f>
        <v>0</v>
      </c>
      <c r="N1586" t="s">
        <v>16</v>
      </c>
      <c r="O1586" t="s">
        <v>3777</v>
      </c>
      <c r="P1586" t="s">
        <v>981</v>
      </c>
      <c r="Q1586" t="s">
        <v>246</v>
      </c>
      <c r="R1586">
        <v>250</v>
      </c>
      <c r="S1586" s="2">
        <v>50000000</v>
      </c>
      <c r="T1586" s="2">
        <v>228500000</v>
      </c>
      <c r="U1586" t="str">
        <f t="shared" si="24"/>
        <v>Blockbuster</v>
      </c>
    </row>
    <row r="1587" spans="1:21" x14ac:dyDescent="0.3">
      <c r="A1587" t="s">
        <v>3791</v>
      </c>
      <c r="B1587">
        <f>IF(Table13[[#This Row],[Release Period2]]="Normal",1,0)</f>
        <v>1</v>
      </c>
      <c r="C1587" t="s">
        <v>15</v>
      </c>
      <c r="D1587">
        <f>IF(Table13[[#This Row],[Whether Remake]]="No",0,1)</f>
        <v>0</v>
      </c>
      <c r="E1587" t="s">
        <v>16</v>
      </c>
      <c r="F1587">
        <f>IF(Table13[[#This Row],[Whether Franchise]]="No",0,1)</f>
        <v>0</v>
      </c>
      <c r="G1587" t="s">
        <v>16</v>
      </c>
      <c r="H1587" t="s">
        <v>42</v>
      </c>
      <c r="I1587">
        <f>IF(Table13[[#This Row],[New Actor2]]="No",0,1)</f>
        <v>0</v>
      </c>
      <c r="J1587" t="s">
        <v>16</v>
      </c>
      <c r="K1587">
        <f>IF(Table13[[#This Row],[New Director2]]="No",0,1)</f>
        <v>0</v>
      </c>
      <c r="L1587" t="s">
        <v>16</v>
      </c>
      <c r="M1587">
        <f>IF(Table13[[#This Row],[New Music Director]]="No",0,1)</f>
        <v>0</v>
      </c>
      <c r="N1587" t="s">
        <v>16</v>
      </c>
      <c r="O1587" t="s">
        <v>3777</v>
      </c>
      <c r="P1587" t="s">
        <v>3792</v>
      </c>
      <c r="Q1587" t="s">
        <v>884</v>
      </c>
      <c r="R1587">
        <v>875</v>
      </c>
      <c r="S1587" s="2">
        <v>150000000</v>
      </c>
      <c r="T1587" s="2">
        <v>84300000</v>
      </c>
      <c r="U1587" t="str">
        <f t="shared" si="24"/>
        <v>Flop</v>
      </c>
    </row>
    <row r="1588" spans="1:21" x14ac:dyDescent="0.3">
      <c r="A1588" t="s">
        <v>3793</v>
      </c>
      <c r="B1588">
        <f>IF(Table13[[#This Row],[Release Period2]]="Normal",1,0)</f>
        <v>1</v>
      </c>
      <c r="C1588" t="s">
        <v>15</v>
      </c>
      <c r="D1588">
        <f>IF(Table13[[#This Row],[Whether Remake]]="No",0,1)</f>
        <v>0</v>
      </c>
      <c r="E1588" t="s">
        <v>16</v>
      </c>
      <c r="F1588">
        <f>IF(Table13[[#This Row],[Whether Franchise]]="No",0,1)</f>
        <v>1</v>
      </c>
      <c r="G1588" t="s">
        <v>18</v>
      </c>
      <c r="H1588" t="s">
        <v>42</v>
      </c>
      <c r="I1588">
        <f>IF(Table13[[#This Row],[New Actor2]]="No",0,1)</f>
        <v>0</v>
      </c>
      <c r="J1588" t="s">
        <v>16</v>
      </c>
      <c r="K1588">
        <f>IF(Table13[[#This Row],[New Director2]]="No",0,1)</f>
        <v>1</v>
      </c>
      <c r="L1588" t="s">
        <v>18</v>
      </c>
      <c r="M1588">
        <f>IF(Table13[[#This Row],[New Music Director]]="No",0,1)</f>
        <v>0</v>
      </c>
      <c r="N1588" t="s">
        <v>16</v>
      </c>
      <c r="O1588" t="s">
        <v>3777</v>
      </c>
      <c r="P1588" t="s">
        <v>3794</v>
      </c>
      <c r="Q1588" t="s">
        <v>99</v>
      </c>
      <c r="R1588">
        <v>2050</v>
      </c>
      <c r="S1588" s="2">
        <v>260000000</v>
      </c>
      <c r="T1588" s="2">
        <v>331425000</v>
      </c>
      <c r="U1588" t="str">
        <f t="shared" si="24"/>
        <v>Hit</v>
      </c>
    </row>
    <row r="1589" spans="1:21" x14ac:dyDescent="0.3">
      <c r="A1589" t="s">
        <v>3795</v>
      </c>
      <c r="B1589">
        <f>IF(Table13[[#This Row],[Release Period2]]="Normal",1,0)</f>
        <v>1</v>
      </c>
      <c r="C1589" t="s">
        <v>15</v>
      </c>
      <c r="D1589">
        <f>IF(Table13[[#This Row],[Whether Remake]]="No",0,1)</f>
        <v>0</v>
      </c>
      <c r="E1589" t="s">
        <v>16</v>
      </c>
      <c r="F1589">
        <f>IF(Table13[[#This Row],[Whether Franchise]]="No",0,1)</f>
        <v>0</v>
      </c>
      <c r="G1589" t="s">
        <v>16</v>
      </c>
      <c r="H1589" t="s">
        <v>118</v>
      </c>
      <c r="I1589">
        <f>IF(Table13[[#This Row],[New Actor2]]="No",0,1)</f>
        <v>0</v>
      </c>
      <c r="J1589" t="s">
        <v>16</v>
      </c>
      <c r="K1589">
        <f>IF(Table13[[#This Row],[New Director2]]="No",0,1)</f>
        <v>0</v>
      </c>
      <c r="L1589" t="s">
        <v>16</v>
      </c>
      <c r="M1589">
        <f>IF(Table13[[#This Row],[New Music Director]]="No",0,1)</f>
        <v>0</v>
      </c>
      <c r="N1589" t="s">
        <v>16</v>
      </c>
      <c r="O1589" t="s">
        <v>3796</v>
      </c>
      <c r="P1589" t="s">
        <v>3797</v>
      </c>
      <c r="Q1589" t="s">
        <v>222</v>
      </c>
      <c r="R1589">
        <v>200</v>
      </c>
      <c r="S1589" s="2">
        <v>70000000</v>
      </c>
      <c r="T1589" s="2">
        <v>107950000</v>
      </c>
      <c r="U1589" t="str">
        <f t="shared" si="24"/>
        <v>Hit</v>
      </c>
    </row>
    <row r="1590" spans="1:21" x14ac:dyDescent="0.3">
      <c r="A1590" t="s">
        <v>3798</v>
      </c>
      <c r="B1590">
        <f>IF(Table13[[#This Row],[Release Period2]]="Normal",1,0)</f>
        <v>1</v>
      </c>
      <c r="C1590" t="s">
        <v>15</v>
      </c>
      <c r="D1590">
        <f>IF(Table13[[#This Row],[Whether Remake]]="No",0,1)</f>
        <v>0</v>
      </c>
      <c r="E1590" t="s">
        <v>16</v>
      </c>
      <c r="F1590">
        <f>IF(Table13[[#This Row],[Whether Franchise]]="No",0,1)</f>
        <v>0</v>
      </c>
      <c r="G1590" t="s">
        <v>16</v>
      </c>
      <c r="H1590" t="s">
        <v>24</v>
      </c>
      <c r="I1590">
        <f>IF(Table13[[#This Row],[New Actor2]]="No",0,1)</f>
        <v>0</v>
      </c>
      <c r="J1590" t="s">
        <v>16</v>
      </c>
      <c r="K1590">
        <f>IF(Table13[[#This Row],[New Director2]]="No",0,1)</f>
        <v>0</v>
      </c>
      <c r="L1590" t="s">
        <v>16</v>
      </c>
      <c r="M1590">
        <f>IF(Table13[[#This Row],[New Music Director]]="No",0,1)</f>
        <v>0</v>
      </c>
      <c r="N1590" t="s">
        <v>16</v>
      </c>
      <c r="O1590" t="s">
        <v>3799</v>
      </c>
      <c r="P1590" t="s">
        <v>1611</v>
      </c>
      <c r="Q1590" t="s">
        <v>2233</v>
      </c>
      <c r="R1590">
        <v>200</v>
      </c>
      <c r="S1590" s="2">
        <v>27500000</v>
      </c>
      <c r="T1590" s="2">
        <v>3600000</v>
      </c>
      <c r="U1590" t="str">
        <f t="shared" si="24"/>
        <v>Flop</v>
      </c>
    </row>
    <row r="1591" spans="1:21" x14ac:dyDescent="0.3">
      <c r="A1591" t="s">
        <v>3800</v>
      </c>
      <c r="B1591">
        <f>IF(Table13[[#This Row],[Release Period2]]="Normal",1,0)</f>
        <v>1</v>
      </c>
      <c r="C1591" t="s">
        <v>15</v>
      </c>
      <c r="D1591">
        <f>IF(Table13[[#This Row],[Whether Remake]]="No",0,1)</f>
        <v>0</v>
      </c>
      <c r="E1591" t="s">
        <v>16</v>
      </c>
      <c r="F1591">
        <f>IF(Table13[[#This Row],[Whether Franchise]]="No",0,1)</f>
        <v>0</v>
      </c>
      <c r="G1591" t="s">
        <v>16</v>
      </c>
      <c r="H1591" t="s">
        <v>24</v>
      </c>
      <c r="I1591">
        <f>IF(Table13[[#This Row],[New Actor2]]="No",0,1)</f>
        <v>1</v>
      </c>
      <c r="J1591" t="s">
        <v>18</v>
      </c>
      <c r="K1591">
        <f>IF(Table13[[#This Row],[New Director2]]="No",0,1)</f>
        <v>1</v>
      </c>
      <c r="L1591" t="s">
        <v>18</v>
      </c>
      <c r="M1591">
        <f>IF(Table13[[#This Row],[New Music Director]]="No",0,1)</f>
        <v>1</v>
      </c>
      <c r="N1591" t="s">
        <v>18</v>
      </c>
      <c r="O1591" t="s">
        <v>3801</v>
      </c>
      <c r="P1591" t="s">
        <v>3802</v>
      </c>
      <c r="Q1591" t="s">
        <v>3803</v>
      </c>
      <c r="R1591">
        <v>1</v>
      </c>
      <c r="S1591" s="2">
        <v>1500000</v>
      </c>
      <c r="T1591" s="2">
        <v>500000</v>
      </c>
      <c r="U1591" t="str">
        <f t="shared" si="24"/>
        <v>Flop</v>
      </c>
    </row>
    <row r="1592" spans="1:21" x14ac:dyDescent="0.3">
      <c r="A1592" t="s">
        <v>3804</v>
      </c>
      <c r="B1592">
        <f>IF(Table13[[#This Row],[Release Period2]]="Normal",1,0)</f>
        <v>1</v>
      </c>
      <c r="C1592" t="s">
        <v>15</v>
      </c>
      <c r="D1592">
        <f>IF(Table13[[#This Row],[Whether Remake]]="No",0,1)</f>
        <v>0</v>
      </c>
      <c r="E1592" t="s">
        <v>16</v>
      </c>
      <c r="F1592">
        <f>IF(Table13[[#This Row],[Whether Franchise]]="No",0,1)</f>
        <v>0</v>
      </c>
      <c r="G1592" t="s">
        <v>16</v>
      </c>
      <c r="H1592" t="s">
        <v>42</v>
      </c>
      <c r="I1592">
        <f>IF(Table13[[#This Row],[New Actor2]]="No",0,1)</f>
        <v>1</v>
      </c>
      <c r="J1592" t="s">
        <v>18</v>
      </c>
      <c r="K1592">
        <f>IF(Table13[[#This Row],[New Director2]]="No",0,1)</f>
        <v>1</v>
      </c>
      <c r="L1592" t="s">
        <v>18</v>
      </c>
      <c r="M1592">
        <f>IF(Table13[[#This Row],[New Music Director]]="No",0,1)</f>
        <v>1</v>
      </c>
      <c r="N1592" t="s">
        <v>18</v>
      </c>
      <c r="O1592" t="s">
        <v>3805</v>
      </c>
      <c r="P1592" t="s">
        <v>3806</v>
      </c>
      <c r="Q1592" t="s">
        <v>3805</v>
      </c>
      <c r="R1592">
        <v>1</v>
      </c>
      <c r="S1592" s="2">
        <v>500000</v>
      </c>
      <c r="T1592" s="2">
        <v>32500</v>
      </c>
      <c r="U1592" t="str">
        <f t="shared" si="24"/>
        <v>Flop</v>
      </c>
    </row>
    <row r="1593" spans="1:21" x14ac:dyDescent="0.3">
      <c r="A1593" t="s">
        <v>3807</v>
      </c>
      <c r="B1593">
        <f>IF(Table13[[#This Row],[Release Period2]]="Normal",1,0)</f>
        <v>0</v>
      </c>
      <c r="C1593" t="s">
        <v>23</v>
      </c>
      <c r="D1593">
        <f>IF(Table13[[#This Row],[Whether Remake]]="No",0,1)</f>
        <v>0</v>
      </c>
      <c r="E1593" t="s">
        <v>16</v>
      </c>
      <c r="F1593">
        <f>IF(Table13[[#This Row],[Whether Franchise]]="No",0,1)</f>
        <v>0</v>
      </c>
      <c r="G1593" t="s">
        <v>16</v>
      </c>
      <c r="H1593" t="s">
        <v>24</v>
      </c>
      <c r="I1593">
        <f>IF(Table13[[#This Row],[New Actor2]]="No",0,1)</f>
        <v>0</v>
      </c>
      <c r="J1593" t="s">
        <v>16</v>
      </c>
      <c r="K1593">
        <f>IF(Table13[[#This Row],[New Director2]]="No",0,1)</f>
        <v>0</v>
      </c>
      <c r="L1593" t="s">
        <v>16</v>
      </c>
      <c r="M1593">
        <f>IF(Table13[[#This Row],[New Music Director]]="No",0,1)</f>
        <v>0</v>
      </c>
      <c r="N1593" t="s">
        <v>16</v>
      </c>
      <c r="O1593" t="s">
        <v>3808</v>
      </c>
      <c r="P1593" t="s">
        <v>3809</v>
      </c>
      <c r="Q1593" t="s">
        <v>3810</v>
      </c>
      <c r="R1593">
        <v>1</v>
      </c>
      <c r="S1593" s="2">
        <v>5500000</v>
      </c>
      <c r="T1593" s="2">
        <v>875000</v>
      </c>
      <c r="U1593" t="str">
        <f t="shared" si="24"/>
        <v>Flop</v>
      </c>
    </row>
    <row r="1594" spans="1:21" x14ac:dyDescent="0.3">
      <c r="A1594" t="s">
        <v>3811</v>
      </c>
      <c r="B1594">
        <f>IF(Table13[[#This Row],[Release Period2]]="Normal",1,0)</f>
        <v>0</v>
      </c>
      <c r="C1594" t="s">
        <v>23</v>
      </c>
      <c r="D1594">
        <f>IF(Table13[[#This Row],[Whether Remake]]="No",0,1)</f>
        <v>0</v>
      </c>
      <c r="E1594" t="s">
        <v>16</v>
      </c>
      <c r="F1594">
        <f>IF(Table13[[#This Row],[Whether Franchise]]="No",0,1)</f>
        <v>0</v>
      </c>
      <c r="G1594" t="s">
        <v>16</v>
      </c>
      <c r="H1594" t="s">
        <v>38</v>
      </c>
      <c r="I1594">
        <f>IF(Table13[[#This Row],[New Actor2]]="No",0,1)</f>
        <v>0</v>
      </c>
      <c r="J1594" t="s">
        <v>16</v>
      </c>
      <c r="K1594">
        <f>IF(Table13[[#This Row],[New Director2]]="No",0,1)</f>
        <v>0</v>
      </c>
      <c r="L1594" t="s">
        <v>16</v>
      </c>
      <c r="M1594">
        <f>IF(Table13[[#This Row],[New Music Director]]="No",0,1)</f>
        <v>0</v>
      </c>
      <c r="N1594" t="s">
        <v>16</v>
      </c>
      <c r="O1594" t="s">
        <v>3812</v>
      </c>
      <c r="P1594" t="s">
        <v>560</v>
      </c>
      <c r="Q1594" t="s">
        <v>558</v>
      </c>
      <c r="R1594">
        <v>1</v>
      </c>
      <c r="S1594" s="2">
        <v>1000000</v>
      </c>
      <c r="T1594" s="2">
        <v>775000</v>
      </c>
      <c r="U1594" t="str">
        <f t="shared" si="24"/>
        <v>Average</v>
      </c>
    </row>
    <row r="1595" spans="1:21" x14ac:dyDescent="0.3">
      <c r="A1595" t="s">
        <v>3813</v>
      </c>
      <c r="B1595">
        <f>IF(Table13[[#This Row],[Release Period2]]="Normal",1,0)</f>
        <v>1</v>
      </c>
      <c r="C1595" t="s">
        <v>15</v>
      </c>
      <c r="D1595">
        <f>IF(Table13[[#This Row],[Whether Remake]]="No",0,1)</f>
        <v>0</v>
      </c>
      <c r="E1595" t="s">
        <v>16</v>
      </c>
      <c r="F1595">
        <f>IF(Table13[[#This Row],[Whether Franchise]]="No",0,1)</f>
        <v>0</v>
      </c>
      <c r="G1595" t="s">
        <v>16</v>
      </c>
      <c r="H1595" t="s">
        <v>64</v>
      </c>
      <c r="I1595">
        <f>IF(Table13[[#This Row],[New Actor2]]="No",0,1)</f>
        <v>0</v>
      </c>
      <c r="J1595" t="s">
        <v>16</v>
      </c>
      <c r="K1595">
        <f>IF(Table13[[#This Row],[New Director2]]="No",0,1)</f>
        <v>0</v>
      </c>
      <c r="L1595" t="s">
        <v>16</v>
      </c>
      <c r="M1595">
        <f>IF(Table13[[#This Row],[New Music Director]]="No",0,1)</f>
        <v>0</v>
      </c>
      <c r="N1595" t="s">
        <v>16</v>
      </c>
      <c r="O1595" t="s">
        <v>3814</v>
      </c>
      <c r="P1595" t="s">
        <v>3815</v>
      </c>
      <c r="Q1595" t="s">
        <v>138</v>
      </c>
      <c r="R1595">
        <v>100</v>
      </c>
      <c r="S1595" s="2">
        <v>45000000</v>
      </c>
      <c r="T1595" s="2">
        <v>14295000</v>
      </c>
      <c r="U1595" t="str">
        <f t="shared" si="24"/>
        <v>Flop</v>
      </c>
    </row>
    <row r="1596" spans="1:21" x14ac:dyDescent="0.3">
      <c r="A1596" t="s">
        <v>3816</v>
      </c>
      <c r="B1596">
        <f>IF(Table13[[#This Row],[Release Period2]]="Normal",1,0)</f>
        <v>0</v>
      </c>
      <c r="C1596" t="s">
        <v>23</v>
      </c>
      <c r="D1596">
        <f>IF(Table13[[#This Row],[Whether Remake]]="No",0,1)</f>
        <v>0</v>
      </c>
      <c r="E1596" t="s">
        <v>16</v>
      </c>
      <c r="F1596">
        <f>IF(Table13[[#This Row],[Whether Franchise]]="No",0,1)</f>
        <v>0</v>
      </c>
      <c r="G1596" t="s">
        <v>16</v>
      </c>
      <c r="H1596" t="s">
        <v>228</v>
      </c>
      <c r="I1596">
        <f>IF(Table13[[#This Row],[New Actor2]]="No",0,1)</f>
        <v>0</v>
      </c>
      <c r="J1596" t="s">
        <v>16</v>
      </c>
      <c r="K1596">
        <f>IF(Table13[[#This Row],[New Director2]]="No",0,1)</f>
        <v>1</v>
      </c>
      <c r="L1596" t="s">
        <v>18</v>
      </c>
      <c r="M1596">
        <f>IF(Table13[[#This Row],[New Music Director]]="No",0,1)</f>
        <v>0</v>
      </c>
      <c r="N1596" t="s">
        <v>16</v>
      </c>
      <c r="O1596" t="s">
        <v>3814</v>
      </c>
      <c r="P1596" t="s">
        <v>3817</v>
      </c>
      <c r="Q1596" t="s">
        <v>222</v>
      </c>
      <c r="R1596">
        <v>175</v>
      </c>
      <c r="S1596" s="2">
        <v>50000000</v>
      </c>
      <c r="T1596" s="2">
        <v>69400000</v>
      </c>
      <c r="U1596" t="str">
        <f t="shared" si="24"/>
        <v>Hit</v>
      </c>
    </row>
    <row r="1597" spans="1:21" x14ac:dyDescent="0.3">
      <c r="A1597" t="s">
        <v>3818</v>
      </c>
      <c r="B1597">
        <f>IF(Table13[[#This Row],[Release Period2]]="Normal",1,0)</f>
        <v>1</v>
      </c>
      <c r="C1597" t="s">
        <v>15</v>
      </c>
      <c r="D1597">
        <f>IF(Table13[[#This Row],[Whether Remake]]="No",0,1)</f>
        <v>0</v>
      </c>
      <c r="E1597" t="s">
        <v>16</v>
      </c>
      <c r="F1597">
        <f>IF(Table13[[#This Row],[Whether Franchise]]="No",0,1)</f>
        <v>0</v>
      </c>
      <c r="G1597" t="s">
        <v>16</v>
      </c>
      <c r="H1597" t="s">
        <v>24</v>
      </c>
      <c r="I1597">
        <f>IF(Table13[[#This Row],[New Actor2]]="No",0,1)</f>
        <v>1</v>
      </c>
      <c r="J1597" t="s">
        <v>18</v>
      </c>
      <c r="K1597">
        <f>IF(Table13[[#This Row],[New Director2]]="No",0,1)</f>
        <v>1</v>
      </c>
      <c r="L1597" t="s">
        <v>18</v>
      </c>
      <c r="M1597">
        <f>IF(Table13[[#This Row],[New Music Director]]="No",0,1)</f>
        <v>1</v>
      </c>
      <c r="N1597" t="s">
        <v>18</v>
      </c>
      <c r="O1597" t="s">
        <v>3819</v>
      </c>
      <c r="P1597" t="s">
        <v>3820</v>
      </c>
      <c r="Q1597" t="s">
        <v>3821</v>
      </c>
      <c r="R1597">
        <v>20</v>
      </c>
      <c r="S1597" s="2">
        <v>1500000</v>
      </c>
      <c r="T1597" s="2">
        <v>165000</v>
      </c>
      <c r="U1597" t="str">
        <f t="shared" si="24"/>
        <v>Flop</v>
      </c>
    </row>
    <row r="1598" spans="1:21" x14ac:dyDescent="0.3">
      <c r="A1598" t="s">
        <v>3822</v>
      </c>
      <c r="B1598">
        <f>IF(Table13[[#This Row],[Release Period2]]="Normal",1,0)</f>
        <v>1</v>
      </c>
      <c r="C1598" t="s">
        <v>15</v>
      </c>
      <c r="D1598">
        <f>IF(Table13[[#This Row],[Whether Remake]]="No",0,1)</f>
        <v>0</v>
      </c>
      <c r="E1598" t="s">
        <v>16</v>
      </c>
      <c r="F1598">
        <f>IF(Table13[[#This Row],[Whether Franchise]]="No",0,1)</f>
        <v>0</v>
      </c>
      <c r="G1598" t="s">
        <v>16</v>
      </c>
      <c r="H1598" t="s">
        <v>29</v>
      </c>
      <c r="I1598">
        <f>IF(Table13[[#This Row],[New Actor2]]="No",0,1)</f>
        <v>1</v>
      </c>
      <c r="J1598" t="s">
        <v>18</v>
      </c>
      <c r="K1598">
        <f>IF(Table13[[#This Row],[New Director2]]="No",0,1)</f>
        <v>1</v>
      </c>
      <c r="L1598" t="s">
        <v>18</v>
      </c>
      <c r="M1598">
        <f>IF(Table13[[#This Row],[New Music Director]]="No",0,1)</f>
        <v>1</v>
      </c>
      <c r="N1598" t="s">
        <v>18</v>
      </c>
      <c r="O1598" t="s">
        <v>3819</v>
      </c>
      <c r="P1598" t="s">
        <v>3823</v>
      </c>
      <c r="Q1598" t="s">
        <v>3824</v>
      </c>
      <c r="R1598">
        <v>30</v>
      </c>
      <c r="S1598" s="2">
        <v>4000000</v>
      </c>
      <c r="T1598" s="2">
        <v>950000</v>
      </c>
      <c r="U1598" t="str">
        <f t="shared" si="24"/>
        <v>Flop</v>
      </c>
    </row>
    <row r="1599" spans="1:21" x14ac:dyDescent="0.3">
      <c r="A1599" t="s">
        <v>3825</v>
      </c>
      <c r="B1599">
        <f>IF(Table13[[#This Row],[Release Period2]]="Normal",1,0)</f>
        <v>1</v>
      </c>
      <c r="C1599" t="s">
        <v>15</v>
      </c>
      <c r="D1599">
        <f>IF(Table13[[#This Row],[Whether Remake]]="No",0,1)</f>
        <v>0</v>
      </c>
      <c r="E1599" t="s">
        <v>16</v>
      </c>
      <c r="F1599">
        <f>IF(Table13[[#This Row],[Whether Franchise]]="No",0,1)</f>
        <v>0</v>
      </c>
      <c r="G1599" t="s">
        <v>16</v>
      </c>
      <c r="H1599" t="s">
        <v>42</v>
      </c>
      <c r="I1599">
        <f>IF(Table13[[#This Row],[New Actor2]]="No",0,1)</f>
        <v>1</v>
      </c>
      <c r="J1599" t="s">
        <v>18</v>
      </c>
      <c r="K1599">
        <f>IF(Table13[[#This Row],[New Director2]]="No",0,1)</f>
        <v>1</v>
      </c>
      <c r="L1599" t="s">
        <v>18</v>
      </c>
      <c r="M1599">
        <f>IF(Table13[[#This Row],[New Music Director]]="No",0,1)</f>
        <v>1</v>
      </c>
      <c r="N1599" t="s">
        <v>18</v>
      </c>
      <c r="O1599" t="s">
        <v>3826</v>
      </c>
      <c r="P1599" t="s">
        <v>3826</v>
      </c>
      <c r="Q1599" t="s">
        <v>3827</v>
      </c>
      <c r="R1599">
        <v>2</v>
      </c>
      <c r="S1599" s="2">
        <v>2000000</v>
      </c>
      <c r="T1599" s="2">
        <v>75000</v>
      </c>
      <c r="U1599" t="str">
        <f t="shared" si="24"/>
        <v>Flop</v>
      </c>
    </row>
    <row r="1600" spans="1:21" x14ac:dyDescent="0.3">
      <c r="A1600" t="s">
        <v>3828</v>
      </c>
      <c r="B1600">
        <f>IF(Table13[[#This Row],[Release Period2]]="Normal",1,0)</f>
        <v>1</v>
      </c>
      <c r="C1600" t="s">
        <v>15</v>
      </c>
      <c r="D1600">
        <f>IF(Table13[[#This Row],[Whether Remake]]="No",0,1)</f>
        <v>0</v>
      </c>
      <c r="E1600" t="s">
        <v>16</v>
      </c>
      <c r="F1600">
        <f>IF(Table13[[#This Row],[Whether Franchise]]="No",0,1)</f>
        <v>0</v>
      </c>
      <c r="G1600" t="s">
        <v>16</v>
      </c>
      <c r="H1600" t="s">
        <v>64</v>
      </c>
      <c r="I1600">
        <f>IF(Table13[[#This Row],[New Actor2]]="No",0,1)</f>
        <v>1</v>
      </c>
      <c r="J1600" t="s">
        <v>18</v>
      </c>
      <c r="K1600">
        <f>IF(Table13[[#This Row],[New Director2]]="No",0,1)</f>
        <v>1</v>
      </c>
      <c r="L1600" t="s">
        <v>18</v>
      </c>
      <c r="M1600">
        <f>IF(Table13[[#This Row],[New Music Director]]="No",0,1)</f>
        <v>0</v>
      </c>
      <c r="N1600" t="s">
        <v>16</v>
      </c>
      <c r="O1600" t="s">
        <v>3829</v>
      </c>
      <c r="P1600" t="s">
        <v>3830</v>
      </c>
      <c r="Q1600" t="s">
        <v>3831</v>
      </c>
      <c r="R1600">
        <v>50</v>
      </c>
      <c r="S1600" s="2">
        <v>5000000</v>
      </c>
      <c r="T1600" s="2">
        <v>475000</v>
      </c>
      <c r="U1600" t="str">
        <f t="shared" si="24"/>
        <v>Flop</v>
      </c>
    </row>
    <row r="1601" spans="1:21" x14ac:dyDescent="0.3">
      <c r="A1601" t="s">
        <v>3832</v>
      </c>
      <c r="B1601">
        <f>IF(Table13[[#This Row],[Release Period2]]="Normal",1,0)</f>
        <v>1</v>
      </c>
      <c r="C1601" t="s">
        <v>15</v>
      </c>
      <c r="D1601">
        <f>IF(Table13[[#This Row],[Whether Remake]]="No",0,1)</f>
        <v>0</v>
      </c>
      <c r="E1601" t="s">
        <v>16</v>
      </c>
      <c r="F1601">
        <f>IF(Table13[[#This Row],[Whether Franchise]]="No",0,1)</f>
        <v>0</v>
      </c>
      <c r="G1601" t="s">
        <v>16</v>
      </c>
      <c r="H1601" t="s">
        <v>371</v>
      </c>
      <c r="I1601">
        <f>IF(Table13[[#This Row],[New Actor2]]="No",0,1)</f>
        <v>1</v>
      </c>
      <c r="J1601" t="s">
        <v>18</v>
      </c>
      <c r="K1601">
        <f>IF(Table13[[#This Row],[New Director2]]="No",0,1)</f>
        <v>1</v>
      </c>
      <c r="L1601" t="s">
        <v>18</v>
      </c>
      <c r="M1601">
        <f>IF(Table13[[#This Row],[New Music Director]]="No",0,1)</f>
        <v>1</v>
      </c>
      <c r="N1601" t="s">
        <v>18</v>
      </c>
      <c r="O1601" t="s">
        <v>3833</v>
      </c>
      <c r="P1601" t="s">
        <v>3834</v>
      </c>
      <c r="Q1601" t="s">
        <v>3835</v>
      </c>
      <c r="R1601">
        <v>1</v>
      </c>
      <c r="S1601" s="2">
        <v>1000000</v>
      </c>
      <c r="T1601" s="2">
        <v>120000</v>
      </c>
      <c r="U1601" t="str">
        <f t="shared" si="24"/>
        <v>Flop</v>
      </c>
    </row>
    <row r="1602" spans="1:21" x14ac:dyDescent="0.3">
      <c r="A1602" t="s">
        <v>3836</v>
      </c>
      <c r="B1602">
        <f>IF(Table13[[#This Row],[Release Period2]]="Normal",1,0)</f>
        <v>1</v>
      </c>
      <c r="C1602" t="s">
        <v>15</v>
      </c>
      <c r="D1602">
        <f>IF(Table13[[#This Row],[Whether Remake]]="No",0,1)</f>
        <v>0</v>
      </c>
      <c r="E1602" t="s">
        <v>16</v>
      </c>
      <c r="F1602">
        <f>IF(Table13[[#This Row],[Whether Franchise]]="No",0,1)</f>
        <v>0</v>
      </c>
      <c r="G1602" t="s">
        <v>16</v>
      </c>
      <c r="H1602" t="s">
        <v>42</v>
      </c>
      <c r="I1602">
        <f>IF(Table13[[#This Row],[New Actor2]]="No",0,1)</f>
        <v>0</v>
      </c>
      <c r="J1602" t="s">
        <v>16</v>
      </c>
      <c r="K1602">
        <f>IF(Table13[[#This Row],[New Director2]]="No",0,1)</f>
        <v>0</v>
      </c>
      <c r="L1602" t="s">
        <v>16</v>
      </c>
      <c r="M1602">
        <f>IF(Table13[[#This Row],[New Music Director]]="No",0,1)</f>
        <v>0</v>
      </c>
      <c r="N1602" t="s">
        <v>16</v>
      </c>
      <c r="O1602" t="s">
        <v>3837</v>
      </c>
      <c r="P1602" t="s">
        <v>303</v>
      </c>
      <c r="Q1602" t="s">
        <v>99</v>
      </c>
      <c r="R1602">
        <v>2400</v>
      </c>
      <c r="S1602" s="2">
        <v>410000000</v>
      </c>
      <c r="T1602" s="2">
        <v>784522500</v>
      </c>
      <c r="U1602" t="str">
        <f t="shared" ref="U1602:U1665" si="25">IF(T1602 &gt;= 2*S1602, "Blockbuster", IF(T1602 &gt;= S1602, "Hit", IF(T1602 &gt;= 0.75*S1602, "Average", "Flop")))</f>
        <v>Hit</v>
      </c>
    </row>
    <row r="1603" spans="1:21" x14ac:dyDescent="0.3">
      <c r="A1603" t="s">
        <v>3838</v>
      </c>
      <c r="B1603">
        <f>IF(Table13[[#This Row],[Release Period2]]="Normal",1,0)</f>
        <v>0</v>
      </c>
      <c r="C1603" t="s">
        <v>23</v>
      </c>
      <c r="D1603">
        <f>IF(Table13[[#This Row],[Whether Remake]]="No",0,1)</f>
        <v>0</v>
      </c>
      <c r="E1603" t="s">
        <v>16</v>
      </c>
      <c r="F1603">
        <f>IF(Table13[[#This Row],[Whether Franchise]]="No",0,1)</f>
        <v>1</v>
      </c>
      <c r="G1603" t="s">
        <v>18</v>
      </c>
      <c r="H1603" t="s">
        <v>301</v>
      </c>
      <c r="I1603">
        <f>IF(Table13[[#This Row],[New Actor2]]="No",0,1)</f>
        <v>0</v>
      </c>
      <c r="J1603" t="s">
        <v>16</v>
      </c>
      <c r="K1603">
        <f>IF(Table13[[#This Row],[New Director2]]="No",0,1)</f>
        <v>0</v>
      </c>
      <c r="L1603" t="s">
        <v>16</v>
      </c>
      <c r="M1603">
        <f>IF(Table13[[#This Row],[New Music Director]]="No",0,1)</f>
        <v>0</v>
      </c>
      <c r="N1603" t="s">
        <v>16</v>
      </c>
      <c r="O1603" t="s">
        <v>3837</v>
      </c>
      <c r="P1603" t="s">
        <v>303</v>
      </c>
      <c r="Q1603" t="s">
        <v>99</v>
      </c>
      <c r="R1603">
        <v>3500</v>
      </c>
      <c r="S1603" s="2">
        <v>630000000</v>
      </c>
      <c r="T1603" s="2">
        <v>2066477500</v>
      </c>
      <c r="U1603" t="str">
        <f t="shared" si="25"/>
        <v>Blockbuster</v>
      </c>
    </row>
    <row r="1604" spans="1:21" x14ac:dyDescent="0.3">
      <c r="A1604" t="s">
        <v>3839</v>
      </c>
      <c r="B1604">
        <f>IF(Table13[[#This Row],[Release Period2]]="Normal",1,0)</f>
        <v>0</v>
      </c>
      <c r="C1604" t="s">
        <v>23</v>
      </c>
      <c r="D1604">
        <f>IF(Table13[[#This Row],[Whether Remake]]="No",0,1)</f>
        <v>0</v>
      </c>
      <c r="E1604" t="s">
        <v>16</v>
      </c>
      <c r="F1604">
        <f>IF(Table13[[#This Row],[Whether Franchise]]="No",0,1)</f>
        <v>0</v>
      </c>
      <c r="G1604" t="s">
        <v>16</v>
      </c>
      <c r="H1604" t="s">
        <v>118</v>
      </c>
      <c r="I1604">
        <f>IF(Table13[[#This Row],[New Actor2]]="No",0,1)</f>
        <v>1</v>
      </c>
      <c r="J1604" t="s">
        <v>18</v>
      </c>
      <c r="K1604">
        <f>IF(Table13[[#This Row],[New Director2]]="No",0,1)</f>
        <v>0</v>
      </c>
      <c r="L1604" t="s">
        <v>16</v>
      </c>
      <c r="M1604">
        <f>IF(Table13[[#This Row],[New Music Director]]="No",0,1)</f>
        <v>0</v>
      </c>
      <c r="N1604" t="s">
        <v>16</v>
      </c>
      <c r="O1604" t="s">
        <v>3837</v>
      </c>
      <c r="P1604" t="s">
        <v>2790</v>
      </c>
      <c r="Q1604" t="s">
        <v>133</v>
      </c>
      <c r="R1604">
        <v>1350</v>
      </c>
      <c r="S1604" s="2">
        <v>590000000</v>
      </c>
      <c r="T1604" s="2">
        <v>966690000</v>
      </c>
      <c r="U1604" t="str">
        <f t="shared" si="25"/>
        <v>Hit</v>
      </c>
    </row>
    <row r="1605" spans="1:21" x14ac:dyDescent="0.3">
      <c r="A1605" t="s">
        <v>3840</v>
      </c>
      <c r="B1605">
        <f>IF(Table13[[#This Row],[Release Period2]]="Normal",1,0)</f>
        <v>1</v>
      </c>
      <c r="C1605" t="s">
        <v>15</v>
      </c>
      <c r="D1605">
        <f>IF(Table13[[#This Row],[Whether Remake]]="No",0,1)</f>
        <v>0</v>
      </c>
      <c r="E1605" t="s">
        <v>16</v>
      </c>
      <c r="F1605">
        <f>IF(Table13[[#This Row],[Whether Franchise]]="No",0,1)</f>
        <v>1</v>
      </c>
      <c r="G1605" t="s">
        <v>18</v>
      </c>
      <c r="H1605" t="s">
        <v>24</v>
      </c>
      <c r="I1605">
        <f>IF(Table13[[#This Row],[New Actor2]]="No",0,1)</f>
        <v>0</v>
      </c>
      <c r="J1605" t="s">
        <v>16</v>
      </c>
      <c r="K1605">
        <f>IF(Table13[[#This Row],[New Director2]]="No",0,1)</f>
        <v>0</v>
      </c>
      <c r="L1605" t="s">
        <v>16</v>
      </c>
      <c r="M1605">
        <f>IF(Table13[[#This Row],[New Music Director]]="No",0,1)</f>
        <v>0</v>
      </c>
      <c r="N1605" t="s">
        <v>16</v>
      </c>
      <c r="O1605" t="s">
        <v>3837</v>
      </c>
      <c r="P1605" t="s">
        <v>1605</v>
      </c>
      <c r="Q1605" t="s">
        <v>415</v>
      </c>
      <c r="R1605">
        <v>2500</v>
      </c>
      <c r="S1605" s="2">
        <v>650000000</v>
      </c>
      <c r="T1605" s="2">
        <v>1583195000</v>
      </c>
      <c r="U1605" t="str">
        <f t="shared" si="25"/>
        <v>Blockbuster</v>
      </c>
    </row>
    <row r="1606" spans="1:21" x14ac:dyDescent="0.3">
      <c r="A1606" t="s">
        <v>3841</v>
      </c>
      <c r="B1606">
        <f>IF(Table13[[#This Row],[Release Period2]]="Normal",1,0)</f>
        <v>1</v>
      </c>
      <c r="C1606" t="s">
        <v>15</v>
      </c>
      <c r="D1606">
        <f>IF(Table13[[#This Row],[Whether Remake]]="No",0,1)</f>
        <v>0</v>
      </c>
      <c r="E1606" t="s">
        <v>16</v>
      </c>
      <c r="F1606">
        <f>IF(Table13[[#This Row],[Whether Franchise]]="No",0,1)</f>
        <v>0</v>
      </c>
      <c r="G1606" t="s">
        <v>16</v>
      </c>
      <c r="H1606" t="s">
        <v>118</v>
      </c>
      <c r="I1606">
        <f>IF(Table13[[#This Row],[New Actor2]]="No",0,1)</f>
        <v>0</v>
      </c>
      <c r="J1606" t="s">
        <v>16</v>
      </c>
      <c r="K1606">
        <f>IF(Table13[[#This Row],[New Director2]]="No",0,1)</f>
        <v>1</v>
      </c>
      <c r="L1606" t="s">
        <v>18</v>
      </c>
      <c r="M1606">
        <f>IF(Table13[[#This Row],[New Music Director]]="No",0,1)</f>
        <v>0</v>
      </c>
      <c r="N1606" t="s">
        <v>16</v>
      </c>
      <c r="O1606" t="s">
        <v>3837</v>
      </c>
      <c r="P1606" t="s">
        <v>3842</v>
      </c>
      <c r="Q1606" t="s">
        <v>415</v>
      </c>
      <c r="R1606">
        <v>1950</v>
      </c>
      <c r="S1606" s="2">
        <v>330000000</v>
      </c>
      <c r="T1606" s="2">
        <v>1107600000</v>
      </c>
      <c r="U1606" t="str">
        <f t="shared" si="25"/>
        <v>Blockbuster</v>
      </c>
    </row>
    <row r="1607" spans="1:21" x14ac:dyDescent="0.3">
      <c r="A1607" t="s">
        <v>3843</v>
      </c>
      <c r="B1607">
        <f>IF(Table13[[#This Row],[Release Period2]]="Normal",1,0)</f>
        <v>0</v>
      </c>
      <c r="C1607" t="s">
        <v>23</v>
      </c>
      <c r="D1607">
        <f>IF(Table13[[#This Row],[Whether Remake]]="No",0,1)</f>
        <v>0</v>
      </c>
      <c r="E1607" t="s">
        <v>16</v>
      </c>
      <c r="F1607">
        <f>IF(Table13[[#This Row],[Whether Franchise]]="No",0,1)</f>
        <v>1</v>
      </c>
      <c r="G1607" t="s">
        <v>18</v>
      </c>
      <c r="H1607" t="s">
        <v>64</v>
      </c>
      <c r="I1607">
        <f>IF(Table13[[#This Row],[New Actor2]]="No",0,1)</f>
        <v>0</v>
      </c>
      <c r="J1607" t="s">
        <v>16</v>
      </c>
      <c r="K1607">
        <f>IF(Table13[[#This Row],[New Director2]]="No",0,1)</f>
        <v>0</v>
      </c>
      <c r="L1607" t="s">
        <v>16</v>
      </c>
      <c r="M1607">
        <f>IF(Table13[[#This Row],[New Music Director]]="No",0,1)</f>
        <v>1</v>
      </c>
      <c r="N1607" t="s">
        <v>18</v>
      </c>
      <c r="O1607" t="s">
        <v>3837</v>
      </c>
      <c r="P1607" t="s">
        <v>3842</v>
      </c>
      <c r="Q1607" t="s">
        <v>3844</v>
      </c>
      <c r="R1607">
        <v>2800</v>
      </c>
      <c r="S1607" s="2">
        <v>440000000</v>
      </c>
      <c r="T1607" s="2">
        <v>1948152500</v>
      </c>
      <c r="U1607" t="str">
        <f t="shared" si="25"/>
        <v>Blockbuster</v>
      </c>
    </row>
    <row r="1608" spans="1:21" x14ac:dyDescent="0.3">
      <c r="A1608" t="s">
        <v>3845</v>
      </c>
      <c r="B1608">
        <f>IF(Table13[[#This Row],[Release Period2]]="Normal",1,0)</f>
        <v>1</v>
      </c>
      <c r="C1608" t="s">
        <v>15</v>
      </c>
      <c r="D1608">
        <f>IF(Table13[[#This Row],[Whether Remake]]="No",0,1)</f>
        <v>0</v>
      </c>
      <c r="E1608" t="s">
        <v>16</v>
      </c>
      <c r="F1608">
        <f>IF(Table13[[#This Row],[Whether Franchise]]="No",0,1)</f>
        <v>0</v>
      </c>
      <c r="G1608" t="s">
        <v>16</v>
      </c>
      <c r="H1608" t="s">
        <v>29</v>
      </c>
      <c r="I1608">
        <f>IF(Table13[[#This Row],[New Actor2]]="No",0,1)</f>
        <v>0</v>
      </c>
      <c r="J1608" t="s">
        <v>16</v>
      </c>
      <c r="K1608">
        <f>IF(Table13[[#This Row],[New Director2]]="No",0,1)</f>
        <v>0</v>
      </c>
      <c r="L1608" t="s">
        <v>16</v>
      </c>
      <c r="M1608">
        <f>IF(Table13[[#This Row],[New Music Director]]="No",0,1)</f>
        <v>0</v>
      </c>
      <c r="N1608" t="s">
        <v>16</v>
      </c>
      <c r="O1608" t="s">
        <v>3837</v>
      </c>
      <c r="P1608" t="s">
        <v>2283</v>
      </c>
      <c r="Q1608" t="s">
        <v>415</v>
      </c>
      <c r="R1608">
        <v>1700</v>
      </c>
      <c r="S1608" s="2">
        <v>290000000</v>
      </c>
      <c r="T1608" s="2">
        <v>789020000</v>
      </c>
      <c r="U1608" t="str">
        <f t="shared" si="25"/>
        <v>Blockbuster</v>
      </c>
    </row>
    <row r="1609" spans="1:21" x14ac:dyDescent="0.3">
      <c r="A1609" t="s">
        <v>3846</v>
      </c>
      <c r="B1609">
        <f>IF(Table13[[#This Row],[Release Period2]]="Normal",1,0)</f>
        <v>0</v>
      </c>
      <c r="C1609" t="s">
        <v>23</v>
      </c>
      <c r="D1609">
        <f>IF(Table13[[#This Row],[Whether Remake]]="No",0,1)</f>
        <v>0</v>
      </c>
      <c r="E1609" t="s">
        <v>16</v>
      </c>
      <c r="F1609">
        <f>IF(Table13[[#This Row],[Whether Franchise]]="No",0,1)</f>
        <v>0</v>
      </c>
      <c r="G1609" t="s">
        <v>16</v>
      </c>
      <c r="H1609" t="s">
        <v>24</v>
      </c>
      <c r="I1609">
        <f>IF(Table13[[#This Row],[New Actor2]]="No",0,1)</f>
        <v>1</v>
      </c>
      <c r="J1609" t="s">
        <v>18</v>
      </c>
      <c r="K1609">
        <f>IF(Table13[[#This Row],[New Director2]]="No",0,1)</f>
        <v>1</v>
      </c>
      <c r="L1609" t="s">
        <v>18</v>
      </c>
      <c r="M1609">
        <f>IF(Table13[[#This Row],[New Music Director]]="No",0,1)</f>
        <v>0</v>
      </c>
      <c r="N1609" t="s">
        <v>16</v>
      </c>
      <c r="O1609" t="s">
        <v>3847</v>
      </c>
      <c r="P1609" t="s">
        <v>1025</v>
      </c>
      <c r="Q1609" t="s">
        <v>638</v>
      </c>
      <c r="R1609">
        <v>20</v>
      </c>
      <c r="S1609" s="2">
        <v>17500000</v>
      </c>
      <c r="T1609" s="2">
        <v>375000</v>
      </c>
      <c r="U1609" t="str">
        <f t="shared" si="25"/>
        <v>Flop</v>
      </c>
    </row>
    <row r="1610" spans="1:21" x14ac:dyDescent="0.3">
      <c r="A1610" t="s">
        <v>3848</v>
      </c>
      <c r="B1610">
        <f>IF(Table13[[#This Row],[Release Period2]]="Normal",1,0)</f>
        <v>1</v>
      </c>
      <c r="C1610" t="s">
        <v>15</v>
      </c>
      <c r="D1610">
        <f>IF(Table13[[#This Row],[Whether Remake]]="No",0,1)</f>
        <v>0</v>
      </c>
      <c r="E1610" t="s">
        <v>16</v>
      </c>
      <c r="F1610">
        <f>IF(Table13[[#This Row],[Whether Franchise]]="No",0,1)</f>
        <v>0</v>
      </c>
      <c r="G1610" t="s">
        <v>16</v>
      </c>
      <c r="H1610" t="s">
        <v>24</v>
      </c>
      <c r="I1610">
        <f>IF(Table13[[#This Row],[New Actor2]]="No",0,1)</f>
        <v>1</v>
      </c>
      <c r="J1610" t="s">
        <v>18</v>
      </c>
      <c r="K1610">
        <f>IF(Table13[[#This Row],[New Director2]]="No",0,1)</f>
        <v>0</v>
      </c>
      <c r="L1610" t="s">
        <v>16</v>
      </c>
      <c r="M1610">
        <f>IF(Table13[[#This Row],[New Music Director]]="No",0,1)</f>
        <v>1</v>
      </c>
      <c r="N1610" t="s">
        <v>18</v>
      </c>
      <c r="O1610" t="s">
        <v>3849</v>
      </c>
      <c r="P1610" t="s">
        <v>1816</v>
      </c>
      <c r="Q1610" t="s">
        <v>3850</v>
      </c>
      <c r="R1610">
        <v>60</v>
      </c>
      <c r="S1610" s="2">
        <v>22500000</v>
      </c>
      <c r="T1610" s="2">
        <v>1700000</v>
      </c>
      <c r="U1610" t="str">
        <f t="shared" si="25"/>
        <v>Flop</v>
      </c>
    </row>
    <row r="1611" spans="1:21" x14ac:dyDescent="0.3">
      <c r="A1611" t="s">
        <v>3851</v>
      </c>
      <c r="B1611">
        <f>IF(Table13[[#This Row],[Release Period2]]="Normal",1,0)</f>
        <v>1</v>
      </c>
      <c r="C1611" t="s">
        <v>15</v>
      </c>
      <c r="D1611">
        <f>IF(Table13[[#This Row],[Whether Remake]]="No",0,1)</f>
        <v>0</v>
      </c>
      <c r="E1611" t="s">
        <v>16</v>
      </c>
      <c r="F1611">
        <f>IF(Table13[[#This Row],[Whether Franchise]]="No",0,1)</f>
        <v>0</v>
      </c>
      <c r="G1611" t="s">
        <v>16</v>
      </c>
      <c r="H1611" t="s">
        <v>228</v>
      </c>
      <c r="I1611">
        <f>IF(Table13[[#This Row],[New Actor2]]="No",0,1)</f>
        <v>0</v>
      </c>
      <c r="J1611" t="s">
        <v>16</v>
      </c>
      <c r="K1611">
        <f>IF(Table13[[#This Row],[New Director2]]="No",0,1)</f>
        <v>0</v>
      </c>
      <c r="L1611" t="s">
        <v>16</v>
      </c>
      <c r="M1611">
        <f>IF(Table13[[#This Row],[New Music Director]]="No",0,1)</f>
        <v>0</v>
      </c>
      <c r="N1611" t="s">
        <v>16</v>
      </c>
      <c r="O1611" t="s">
        <v>3852</v>
      </c>
      <c r="P1611" t="s">
        <v>1647</v>
      </c>
      <c r="Q1611" t="s">
        <v>318</v>
      </c>
      <c r="R1611">
        <v>1000</v>
      </c>
      <c r="S1611" s="2">
        <v>110000000</v>
      </c>
      <c r="T1611" s="2">
        <v>24500000</v>
      </c>
      <c r="U1611" t="str">
        <f t="shared" si="25"/>
        <v>Flop</v>
      </c>
    </row>
    <row r="1612" spans="1:21" x14ac:dyDescent="0.3">
      <c r="A1612" t="s">
        <v>3853</v>
      </c>
      <c r="B1612">
        <f>IF(Table13[[#This Row],[Release Period2]]="Normal",1,0)</f>
        <v>1</v>
      </c>
      <c r="C1612" t="s">
        <v>15</v>
      </c>
      <c r="D1612">
        <f>IF(Table13[[#This Row],[Whether Remake]]="No",0,1)</f>
        <v>0</v>
      </c>
      <c r="E1612" t="s">
        <v>16</v>
      </c>
      <c r="F1612">
        <f>IF(Table13[[#This Row],[Whether Franchise]]="No",0,1)</f>
        <v>0</v>
      </c>
      <c r="G1612" t="s">
        <v>16</v>
      </c>
      <c r="H1612" t="s">
        <v>17</v>
      </c>
      <c r="I1612">
        <f>IF(Table13[[#This Row],[New Actor2]]="No",0,1)</f>
        <v>0</v>
      </c>
      <c r="J1612" t="s">
        <v>16</v>
      </c>
      <c r="K1612">
        <f>IF(Table13[[#This Row],[New Director2]]="No",0,1)</f>
        <v>1</v>
      </c>
      <c r="L1612" t="s">
        <v>18</v>
      </c>
      <c r="M1612">
        <f>IF(Table13[[#This Row],[New Music Director]]="No",0,1)</f>
        <v>1</v>
      </c>
      <c r="N1612" t="s">
        <v>18</v>
      </c>
      <c r="O1612" t="s">
        <v>3852</v>
      </c>
      <c r="P1612" t="s">
        <v>3854</v>
      </c>
      <c r="Q1612" t="s">
        <v>3855</v>
      </c>
      <c r="R1612">
        <v>500</v>
      </c>
      <c r="S1612" s="2">
        <v>50000000</v>
      </c>
      <c r="T1612" s="2">
        <v>8100000</v>
      </c>
      <c r="U1612" t="str">
        <f t="shared" si="25"/>
        <v>Flop</v>
      </c>
    </row>
    <row r="1613" spans="1:21" x14ac:dyDescent="0.3">
      <c r="A1613" t="s">
        <v>3856</v>
      </c>
      <c r="B1613">
        <f>IF(Table13[[#This Row],[Release Period2]]="Normal",1,0)</f>
        <v>0</v>
      </c>
      <c r="C1613" t="s">
        <v>23</v>
      </c>
      <c r="D1613">
        <f>IF(Table13[[#This Row],[Whether Remake]]="No",0,1)</f>
        <v>0</v>
      </c>
      <c r="E1613" t="s">
        <v>16</v>
      </c>
      <c r="F1613">
        <f>IF(Table13[[#This Row],[Whether Franchise]]="No",0,1)</f>
        <v>0</v>
      </c>
      <c r="G1613" t="s">
        <v>16</v>
      </c>
      <c r="H1613" t="s">
        <v>24</v>
      </c>
      <c r="I1613">
        <f>IF(Table13[[#This Row],[New Actor2]]="No",0,1)</f>
        <v>0</v>
      </c>
      <c r="J1613" t="s">
        <v>16</v>
      </c>
      <c r="K1613">
        <f>IF(Table13[[#This Row],[New Director2]]="No",0,1)</f>
        <v>0</v>
      </c>
      <c r="L1613" t="s">
        <v>16</v>
      </c>
      <c r="M1613">
        <f>IF(Table13[[#This Row],[New Music Director]]="No",0,1)</f>
        <v>1</v>
      </c>
      <c r="N1613" t="s">
        <v>18</v>
      </c>
      <c r="O1613" t="s">
        <v>3852</v>
      </c>
      <c r="P1613" t="s">
        <v>281</v>
      </c>
      <c r="Q1613" t="s">
        <v>3615</v>
      </c>
      <c r="R1613">
        <v>350</v>
      </c>
      <c r="S1613" s="2">
        <v>35000000</v>
      </c>
      <c r="T1613" s="2">
        <v>8600000</v>
      </c>
      <c r="U1613" t="str">
        <f t="shared" si="25"/>
        <v>Flop</v>
      </c>
    </row>
    <row r="1614" spans="1:21" x14ac:dyDescent="0.3">
      <c r="A1614" t="s">
        <v>3857</v>
      </c>
      <c r="B1614">
        <f>IF(Table13[[#This Row],[Release Period2]]="Normal",1,0)</f>
        <v>1</v>
      </c>
      <c r="C1614" t="s">
        <v>15</v>
      </c>
      <c r="D1614">
        <f>IF(Table13[[#This Row],[Whether Remake]]="No",0,1)</f>
        <v>0</v>
      </c>
      <c r="E1614" t="s">
        <v>16</v>
      </c>
      <c r="F1614">
        <f>IF(Table13[[#This Row],[Whether Franchise]]="No",0,1)</f>
        <v>0</v>
      </c>
      <c r="G1614" t="s">
        <v>16</v>
      </c>
      <c r="H1614" t="s">
        <v>38</v>
      </c>
      <c r="I1614">
        <f>IF(Table13[[#This Row],[New Actor2]]="No",0,1)</f>
        <v>1</v>
      </c>
      <c r="J1614" t="s">
        <v>18</v>
      </c>
      <c r="K1614">
        <f>IF(Table13[[#This Row],[New Director2]]="No",0,1)</f>
        <v>0</v>
      </c>
      <c r="L1614" t="s">
        <v>16</v>
      </c>
      <c r="M1614">
        <f>IF(Table13[[#This Row],[New Music Director]]="No",0,1)</f>
        <v>1</v>
      </c>
      <c r="N1614" t="s">
        <v>18</v>
      </c>
      <c r="O1614" t="s">
        <v>3085</v>
      </c>
      <c r="P1614" t="s">
        <v>3511</v>
      </c>
      <c r="Q1614" t="s">
        <v>3858</v>
      </c>
      <c r="R1614">
        <v>5</v>
      </c>
      <c r="S1614" s="2">
        <v>3500000</v>
      </c>
      <c r="T1614" s="2">
        <v>425000</v>
      </c>
      <c r="U1614" t="str">
        <f t="shared" si="25"/>
        <v>Flop</v>
      </c>
    </row>
    <row r="1615" spans="1:21" x14ac:dyDescent="0.3">
      <c r="A1615" t="s">
        <v>3859</v>
      </c>
      <c r="B1615">
        <f>IF(Table13[[#This Row],[Release Period2]]="Normal",1,0)</f>
        <v>1</v>
      </c>
      <c r="C1615" t="s">
        <v>15</v>
      </c>
      <c r="D1615">
        <f>IF(Table13[[#This Row],[Whether Remake]]="No",0,1)</f>
        <v>0</v>
      </c>
      <c r="E1615" t="s">
        <v>16</v>
      </c>
      <c r="F1615">
        <f>IF(Table13[[#This Row],[Whether Franchise]]="No",0,1)</f>
        <v>0</v>
      </c>
      <c r="G1615" t="s">
        <v>16</v>
      </c>
      <c r="H1615" t="s">
        <v>24</v>
      </c>
      <c r="I1615">
        <f>IF(Table13[[#This Row],[New Actor2]]="No",0,1)</f>
        <v>1</v>
      </c>
      <c r="J1615" t="s">
        <v>18</v>
      </c>
      <c r="K1615">
        <f>IF(Table13[[#This Row],[New Director2]]="No",0,1)</f>
        <v>1</v>
      </c>
      <c r="L1615" t="s">
        <v>18</v>
      </c>
      <c r="M1615">
        <f>IF(Table13[[#This Row],[New Music Director]]="No",0,1)</f>
        <v>0</v>
      </c>
      <c r="N1615" t="s">
        <v>16</v>
      </c>
      <c r="O1615" t="s">
        <v>3860</v>
      </c>
      <c r="P1615" t="s">
        <v>3861</v>
      </c>
      <c r="Q1615" t="s">
        <v>476</v>
      </c>
      <c r="R1615">
        <v>35</v>
      </c>
      <c r="S1615" s="2">
        <v>17500000</v>
      </c>
      <c r="T1615" s="2">
        <v>650000</v>
      </c>
      <c r="U1615" t="str">
        <f t="shared" si="25"/>
        <v>Flop</v>
      </c>
    </row>
    <row r="1616" spans="1:21" x14ac:dyDescent="0.3">
      <c r="A1616" t="s">
        <v>3862</v>
      </c>
      <c r="B1616">
        <f>IF(Table13[[#This Row],[Release Period2]]="Normal",1,0)</f>
        <v>0</v>
      </c>
      <c r="C1616" t="s">
        <v>23</v>
      </c>
      <c r="D1616">
        <f>IF(Table13[[#This Row],[Whether Remake]]="No",0,1)</f>
        <v>0</v>
      </c>
      <c r="E1616" t="s">
        <v>16</v>
      </c>
      <c r="F1616">
        <f>IF(Table13[[#This Row],[Whether Franchise]]="No",0,1)</f>
        <v>0</v>
      </c>
      <c r="G1616" t="s">
        <v>16</v>
      </c>
      <c r="H1616" t="s">
        <v>24</v>
      </c>
      <c r="I1616">
        <f>IF(Table13[[#This Row],[New Actor2]]="No",0,1)</f>
        <v>1</v>
      </c>
      <c r="J1616" t="s">
        <v>18</v>
      </c>
      <c r="K1616">
        <f>IF(Table13[[#This Row],[New Director2]]="No",0,1)</f>
        <v>1</v>
      </c>
      <c r="L1616" t="s">
        <v>18</v>
      </c>
      <c r="M1616">
        <f>IF(Table13[[#This Row],[New Music Director]]="No",0,1)</f>
        <v>1</v>
      </c>
      <c r="N1616" t="s">
        <v>18</v>
      </c>
      <c r="O1616" t="s">
        <v>3863</v>
      </c>
      <c r="P1616" t="s">
        <v>3864</v>
      </c>
      <c r="Q1616" t="s">
        <v>3865</v>
      </c>
      <c r="R1616">
        <v>350</v>
      </c>
      <c r="S1616" s="2">
        <v>80000000</v>
      </c>
      <c r="T1616" s="2">
        <v>5200000</v>
      </c>
      <c r="U1616" t="str">
        <f t="shared" si="25"/>
        <v>Flop</v>
      </c>
    </row>
    <row r="1617" spans="1:21" x14ac:dyDescent="0.3">
      <c r="A1617" t="s">
        <v>3866</v>
      </c>
      <c r="B1617">
        <f>IF(Table13[[#This Row],[Release Period2]]="Normal",1,0)</f>
        <v>0</v>
      </c>
      <c r="C1617" t="s">
        <v>23</v>
      </c>
      <c r="D1617">
        <f>IF(Table13[[#This Row],[Whether Remake]]="No",0,1)</f>
        <v>0</v>
      </c>
      <c r="E1617" t="s">
        <v>16</v>
      </c>
      <c r="F1617">
        <f>IF(Table13[[#This Row],[Whether Franchise]]="No",0,1)</f>
        <v>0</v>
      </c>
      <c r="G1617" t="s">
        <v>16</v>
      </c>
      <c r="H1617" t="s">
        <v>24</v>
      </c>
      <c r="I1617">
        <f>IF(Table13[[#This Row],[New Actor2]]="No",0,1)</f>
        <v>0</v>
      </c>
      <c r="J1617" t="s">
        <v>16</v>
      </c>
      <c r="K1617">
        <f>IF(Table13[[#This Row],[New Director2]]="No",0,1)</f>
        <v>0</v>
      </c>
      <c r="L1617" t="s">
        <v>16</v>
      </c>
      <c r="M1617">
        <f>IF(Table13[[#This Row],[New Music Director]]="No",0,1)</f>
        <v>1</v>
      </c>
      <c r="N1617" t="s">
        <v>18</v>
      </c>
      <c r="O1617" t="s">
        <v>3867</v>
      </c>
      <c r="P1617" t="s">
        <v>2984</v>
      </c>
      <c r="Q1617" t="s">
        <v>2985</v>
      </c>
      <c r="R1617">
        <v>50</v>
      </c>
      <c r="S1617" s="2">
        <v>22500000</v>
      </c>
      <c r="T1617" s="2">
        <v>3750000</v>
      </c>
      <c r="U1617" t="str">
        <f t="shared" si="25"/>
        <v>Flop</v>
      </c>
    </row>
    <row r="1618" spans="1:21" x14ac:dyDescent="0.3">
      <c r="A1618" t="s">
        <v>3868</v>
      </c>
      <c r="B1618">
        <f>IF(Table13[[#This Row],[Release Period2]]="Normal",1,0)</f>
        <v>1</v>
      </c>
      <c r="C1618" t="s">
        <v>15</v>
      </c>
      <c r="D1618">
        <f>IF(Table13[[#This Row],[Whether Remake]]="No",0,1)</f>
        <v>0</v>
      </c>
      <c r="E1618" t="s">
        <v>16</v>
      </c>
      <c r="F1618">
        <f>IF(Table13[[#This Row],[Whether Franchise]]="No",0,1)</f>
        <v>0</v>
      </c>
      <c r="G1618" t="s">
        <v>16</v>
      </c>
      <c r="H1618" t="s">
        <v>24</v>
      </c>
      <c r="I1618">
        <f>IF(Table13[[#This Row],[New Actor2]]="No",0,1)</f>
        <v>1</v>
      </c>
      <c r="J1618" t="s">
        <v>18</v>
      </c>
      <c r="K1618">
        <f>IF(Table13[[#This Row],[New Director2]]="No",0,1)</f>
        <v>1</v>
      </c>
      <c r="L1618" t="s">
        <v>18</v>
      </c>
      <c r="M1618">
        <f>IF(Table13[[#This Row],[New Music Director]]="No",0,1)</f>
        <v>0</v>
      </c>
      <c r="N1618" t="s">
        <v>16</v>
      </c>
      <c r="O1618" t="s">
        <v>3867</v>
      </c>
      <c r="P1618" t="s">
        <v>3384</v>
      </c>
      <c r="Q1618" t="s">
        <v>1847</v>
      </c>
      <c r="R1618">
        <v>25</v>
      </c>
      <c r="S1618" s="2">
        <v>12500000</v>
      </c>
      <c r="T1618" s="2">
        <v>800000</v>
      </c>
      <c r="U1618" t="str">
        <f t="shared" si="25"/>
        <v>Flop</v>
      </c>
    </row>
    <row r="1619" spans="1:21" x14ac:dyDescent="0.3">
      <c r="A1619" t="s">
        <v>3869</v>
      </c>
      <c r="B1619">
        <f>IF(Table13[[#This Row],[Release Period2]]="Normal",1,0)</f>
        <v>1</v>
      </c>
      <c r="C1619" t="s">
        <v>15</v>
      </c>
      <c r="D1619">
        <f>IF(Table13[[#This Row],[Whether Remake]]="No",0,1)</f>
        <v>0</v>
      </c>
      <c r="E1619" t="s">
        <v>16</v>
      </c>
      <c r="F1619">
        <f>IF(Table13[[#This Row],[Whether Franchise]]="No",0,1)</f>
        <v>0</v>
      </c>
      <c r="G1619" t="s">
        <v>16</v>
      </c>
      <c r="H1619" t="s">
        <v>24</v>
      </c>
      <c r="I1619">
        <f>IF(Table13[[#This Row],[New Actor2]]="No",0,1)</f>
        <v>0</v>
      </c>
      <c r="J1619" t="s">
        <v>16</v>
      </c>
      <c r="K1619">
        <f>IF(Table13[[#This Row],[New Director2]]="No",0,1)</f>
        <v>0</v>
      </c>
      <c r="L1619" t="s">
        <v>16</v>
      </c>
      <c r="M1619">
        <f>IF(Table13[[#This Row],[New Music Director]]="No",0,1)</f>
        <v>0</v>
      </c>
      <c r="N1619" t="s">
        <v>16</v>
      </c>
      <c r="O1619" t="s">
        <v>3870</v>
      </c>
      <c r="P1619" t="s">
        <v>320</v>
      </c>
      <c r="Q1619" t="s">
        <v>133</v>
      </c>
      <c r="R1619">
        <v>1600</v>
      </c>
      <c r="S1619" s="2">
        <v>310000000</v>
      </c>
      <c r="T1619" s="2">
        <v>1169997500</v>
      </c>
      <c r="U1619" t="str">
        <f t="shared" si="25"/>
        <v>Blockbuster</v>
      </c>
    </row>
    <row r="1620" spans="1:21" x14ac:dyDescent="0.3">
      <c r="A1620" t="s">
        <v>3871</v>
      </c>
      <c r="B1620">
        <f>IF(Table13[[#This Row],[Release Period2]]="Normal",1,0)</f>
        <v>1</v>
      </c>
      <c r="C1620" t="s">
        <v>15</v>
      </c>
      <c r="D1620">
        <f>IF(Table13[[#This Row],[Whether Remake]]="No",0,1)</f>
        <v>0</v>
      </c>
      <c r="E1620" t="s">
        <v>16</v>
      </c>
      <c r="F1620">
        <f>IF(Table13[[#This Row],[Whether Franchise]]="No",0,1)</f>
        <v>0</v>
      </c>
      <c r="G1620" t="s">
        <v>16</v>
      </c>
      <c r="H1620" t="s">
        <v>29</v>
      </c>
      <c r="I1620">
        <f>IF(Table13[[#This Row],[New Actor2]]="No",0,1)</f>
        <v>0</v>
      </c>
      <c r="J1620" t="s">
        <v>16</v>
      </c>
      <c r="K1620">
        <f>IF(Table13[[#This Row],[New Director2]]="No",0,1)</f>
        <v>0</v>
      </c>
      <c r="L1620" t="s">
        <v>16</v>
      </c>
      <c r="M1620">
        <f>IF(Table13[[#This Row],[New Music Director]]="No",0,1)</f>
        <v>0</v>
      </c>
      <c r="N1620" t="s">
        <v>16</v>
      </c>
      <c r="O1620" t="s">
        <v>3870</v>
      </c>
      <c r="P1620" t="s">
        <v>1220</v>
      </c>
      <c r="Q1620" t="s">
        <v>36</v>
      </c>
      <c r="R1620">
        <v>950</v>
      </c>
      <c r="S1620" s="2">
        <v>190000000</v>
      </c>
      <c r="T1620" s="2">
        <v>457235000</v>
      </c>
      <c r="U1620" t="str">
        <f t="shared" si="25"/>
        <v>Blockbuster</v>
      </c>
    </row>
    <row r="1621" spans="1:21" x14ac:dyDescent="0.3">
      <c r="A1621" t="s">
        <v>3872</v>
      </c>
      <c r="B1621">
        <f>IF(Table13[[#This Row],[Release Period2]]="Normal",1,0)</f>
        <v>1</v>
      </c>
      <c r="C1621" t="s">
        <v>15</v>
      </c>
      <c r="D1621">
        <f>IF(Table13[[#This Row],[Whether Remake]]="No",0,1)</f>
        <v>0</v>
      </c>
      <c r="E1621" t="s">
        <v>16</v>
      </c>
      <c r="F1621">
        <f>IF(Table13[[#This Row],[Whether Franchise]]="No",0,1)</f>
        <v>0</v>
      </c>
      <c r="G1621" t="s">
        <v>16</v>
      </c>
      <c r="H1621" t="s">
        <v>42</v>
      </c>
      <c r="I1621">
        <f>IF(Table13[[#This Row],[New Actor2]]="No",0,1)</f>
        <v>0</v>
      </c>
      <c r="J1621" t="s">
        <v>16</v>
      </c>
      <c r="K1621">
        <f>IF(Table13[[#This Row],[New Director2]]="No",0,1)</f>
        <v>1</v>
      </c>
      <c r="L1621" t="s">
        <v>18</v>
      </c>
      <c r="M1621">
        <f>IF(Table13[[#This Row],[New Music Director]]="No",0,1)</f>
        <v>0</v>
      </c>
      <c r="N1621" t="s">
        <v>16</v>
      </c>
      <c r="O1621" t="s">
        <v>3870</v>
      </c>
      <c r="P1621" t="s">
        <v>3873</v>
      </c>
      <c r="Q1621" t="s">
        <v>72</v>
      </c>
      <c r="R1621">
        <v>1250</v>
      </c>
      <c r="S1621" s="2">
        <v>260000000</v>
      </c>
      <c r="T1621" s="2">
        <v>202457500</v>
      </c>
      <c r="U1621" t="str">
        <f t="shared" si="25"/>
        <v>Average</v>
      </c>
    </row>
    <row r="1622" spans="1:21" x14ac:dyDescent="0.3">
      <c r="A1622" t="s">
        <v>3874</v>
      </c>
      <c r="B1622">
        <f>IF(Table13[[#This Row],[Release Period2]]="Normal",1,0)</f>
        <v>0</v>
      </c>
      <c r="C1622" t="s">
        <v>23</v>
      </c>
      <c r="D1622">
        <f>IF(Table13[[#This Row],[Whether Remake]]="No",0,1)</f>
        <v>1</v>
      </c>
      <c r="E1622" t="s">
        <v>18</v>
      </c>
      <c r="F1622">
        <f>IF(Table13[[#This Row],[Whether Franchise]]="No",0,1)</f>
        <v>0</v>
      </c>
      <c r="G1622" t="s">
        <v>16</v>
      </c>
      <c r="H1622" t="s">
        <v>24</v>
      </c>
      <c r="I1622">
        <f>IF(Table13[[#This Row],[New Actor2]]="No",0,1)</f>
        <v>0</v>
      </c>
      <c r="J1622" t="s">
        <v>16</v>
      </c>
      <c r="K1622">
        <f>IF(Table13[[#This Row],[New Director2]]="No",0,1)</f>
        <v>1</v>
      </c>
      <c r="L1622" t="s">
        <v>18</v>
      </c>
      <c r="M1622">
        <f>IF(Table13[[#This Row],[New Music Director]]="No",0,1)</f>
        <v>0</v>
      </c>
      <c r="N1622" t="s">
        <v>16</v>
      </c>
      <c r="O1622" t="s">
        <v>3870</v>
      </c>
      <c r="P1622" t="s">
        <v>3875</v>
      </c>
      <c r="Q1622" t="s">
        <v>246</v>
      </c>
      <c r="R1622">
        <v>1250</v>
      </c>
      <c r="S1622" s="2">
        <v>190000000</v>
      </c>
      <c r="T1622" s="2">
        <v>306190000</v>
      </c>
      <c r="U1622" t="str">
        <f t="shared" si="25"/>
        <v>Hit</v>
      </c>
    </row>
    <row r="1623" spans="1:21" x14ac:dyDescent="0.3">
      <c r="A1623" t="s">
        <v>3876</v>
      </c>
      <c r="B1623">
        <f>IF(Table13[[#This Row],[Release Period2]]="Normal",1,0)</f>
        <v>1</v>
      </c>
      <c r="C1623" t="s">
        <v>15</v>
      </c>
      <c r="D1623">
        <f>IF(Table13[[#This Row],[Whether Remake]]="No",0,1)</f>
        <v>0</v>
      </c>
      <c r="E1623" t="s">
        <v>16</v>
      </c>
      <c r="F1623">
        <f>IF(Table13[[#This Row],[Whether Franchise]]="No",0,1)</f>
        <v>0</v>
      </c>
      <c r="G1623" t="s">
        <v>16</v>
      </c>
      <c r="H1623" t="s">
        <v>29</v>
      </c>
      <c r="I1623">
        <f>IF(Table13[[#This Row],[New Actor2]]="No",0,1)</f>
        <v>0</v>
      </c>
      <c r="J1623" t="s">
        <v>16</v>
      </c>
      <c r="K1623">
        <f>IF(Table13[[#This Row],[New Director2]]="No",0,1)</f>
        <v>0</v>
      </c>
      <c r="L1623" t="s">
        <v>16</v>
      </c>
      <c r="M1623">
        <f>IF(Table13[[#This Row],[New Music Director]]="No",0,1)</f>
        <v>0</v>
      </c>
      <c r="N1623" t="s">
        <v>16</v>
      </c>
      <c r="O1623" t="s">
        <v>3870</v>
      </c>
      <c r="P1623" t="s">
        <v>2951</v>
      </c>
      <c r="Q1623" t="s">
        <v>133</v>
      </c>
      <c r="R1623">
        <v>1100</v>
      </c>
      <c r="S1623" s="2">
        <v>200000000</v>
      </c>
      <c r="T1623" s="2">
        <v>917100000</v>
      </c>
      <c r="U1623" t="str">
        <f t="shared" si="25"/>
        <v>Blockbuster</v>
      </c>
    </row>
    <row r="1624" spans="1:21" x14ac:dyDescent="0.3">
      <c r="A1624" t="s">
        <v>3877</v>
      </c>
      <c r="B1624">
        <f>IF(Table13[[#This Row],[Release Period2]]="Normal",1,0)</f>
        <v>1</v>
      </c>
      <c r="C1624" t="s">
        <v>15</v>
      </c>
      <c r="D1624">
        <f>IF(Table13[[#This Row],[Whether Remake]]="No",0,1)</f>
        <v>0</v>
      </c>
      <c r="E1624" t="s">
        <v>16</v>
      </c>
      <c r="F1624">
        <f>IF(Table13[[#This Row],[Whether Franchise]]="No",0,1)</f>
        <v>1</v>
      </c>
      <c r="G1624" t="s">
        <v>18</v>
      </c>
      <c r="H1624" t="s">
        <v>29</v>
      </c>
      <c r="I1624">
        <f>IF(Table13[[#This Row],[New Actor2]]="No",0,1)</f>
        <v>0</v>
      </c>
      <c r="J1624" t="s">
        <v>16</v>
      </c>
      <c r="K1624">
        <f>IF(Table13[[#This Row],[New Director2]]="No",0,1)</f>
        <v>0</v>
      </c>
      <c r="L1624" t="s">
        <v>16</v>
      </c>
      <c r="M1624">
        <f>IF(Table13[[#This Row],[New Music Director]]="No",0,1)</f>
        <v>1</v>
      </c>
      <c r="N1624" t="s">
        <v>18</v>
      </c>
      <c r="O1624" t="s">
        <v>3870</v>
      </c>
      <c r="P1624" t="s">
        <v>2951</v>
      </c>
      <c r="Q1624" t="s">
        <v>3878</v>
      </c>
      <c r="R1624">
        <v>1250</v>
      </c>
      <c r="S1624" s="2">
        <v>330000000</v>
      </c>
      <c r="T1624" s="2">
        <v>559400000</v>
      </c>
      <c r="U1624" t="str">
        <f t="shared" si="25"/>
        <v>Hit</v>
      </c>
    </row>
    <row r="1625" spans="1:21" x14ac:dyDescent="0.3">
      <c r="A1625" t="s">
        <v>3879</v>
      </c>
      <c r="B1625">
        <f>IF(Table13[[#This Row],[Release Period2]]="Normal",1,0)</f>
        <v>1</v>
      </c>
      <c r="C1625" t="s">
        <v>15</v>
      </c>
      <c r="D1625">
        <f>IF(Table13[[#This Row],[Whether Remake]]="No",0,1)</f>
        <v>0</v>
      </c>
      <c r="E1625" t="s">
        <v>16</v>
      </c>
      <c r="F1625">
        <f>IF(Table13[[#This Row],[Whether Franchise]]="No",0,1)</f>
        <v>0</v>
      </c>
      <c r="G1625" t="s">
        <v>16</v>
      </c>
      <c r="H1625" t="s">
        <v>24</v>
      </c>
      <c r="I1625">
        <f>IF(Table13[[#This Row],[New Actor2]]="No",0,1)</f>
        <v>0</v>
      </c>
      <c r="J1625" t="s">
        <v>16</v>
      </c>
      <c r="K1625">
        <f>IF(Table13[[#This Row],[New Director2]]="No",0,1)</f>
        <v>1</v>
      </c>
      <c r="L1625" t="s">
        <v>18</v>
      </c>
      <c r="M1625">
        <f>IF(Table13[[#This Row],[New Music Director]]="No",0,1)</f>
        <v>1</v>
      </c>
      <c r="N1625" t="s">
        <v>18</v>
      </c>
      <c r="O1625" t="s">
        <v>3870</v>
      </c>
      <c r="P1625" t="s">
        <v>3880</v>
      </c>
      <c r="Q1625" t="s">
        <v>3881</v>
      </c>
      <c r="R1625">
        <v>1200</v>
      </c>
      <c r="S1625" s="2">
        <v>200000000</v>
      </c>
      <c r="T1625" s="2">
        <v>513900000</v>
      </c>
      <c r="U1625" t="str">
        <f t="shared" si="25"/>
        <v>Blockbuster</v>
      </c>
    </row>
    <row r="1626" spans="1:21" x14ac:dyDescent="0.3">
      <c r="A1626" t="s">
        <v>3882</v>
      </c>
      <c r="B1626">
        <f>IF(Table13[[#This Row],[Release Period2]]="Normal",1,0)</f>
        <v>1</v>
      </c>
      <c r="C1626" t="s">
        <v>15</v>
      </c>
      <c r="D1626">
        <f>IF(Table13[[#This Row],[Whether Remake]]="No",0,1)</f>
        <v>0</v>
      </c>
      <c r="E1626" t="s">
        <v>16</v>
      </c>
      <c r="F1626">
        <f>IF(Table13[[#This Row],[Whether Franchise]]="No",0,1)</f>
        <v>1</v>
      </c>
      <c r="G1626" t="s">
        <v>18</v>
      </c>
      <c r="H1626" t="s">
        <v>55</v>
      </c>
      <c r="I1626">
        <f>IF(Table13[[#This Row],[New Actor2]]="No",0,1)</f>
        <v>0</v>
      </c>
      <c r="J1626" t="s">
        <v>16</v>
      </c>
      <c r="K1626">
        <f>IF(Table13[[#This Row],[New Director2]]="No",0,1)</f>
        <v>1</v>
      </c>
      <c r="L1626" t="s">
        <v>18</v>
      </c>
      <c r="M1626">
        <f>IF(Table13[[#This Row],[New Music Director]]="No",0,1)</f>
        <v>0</v>
      </c>
      <c r="N1626" t="s">
        <v>16</v>
      </c>
      <c r="O1626" t="s">
        <v>3883</v>
      </c>
      <c r="P1626" t="s">
        <v>3884</v>
      </c>
      <c r="Q1626" t="s">
        <v>3369</v>
      </c>
      <c r="R1626">
        <v>2200</v>
      </c>
      <c r="S1626" s="2">
        <v>260000000</v>
      </c>
      <c r="T1626" s="2">
        <v>300300000</v>
      </c>
      <c r="U1626" t="str">
        <f t="shared" si="25"/>
        <v>Hit</v>
      </c>
    </row>
    <row r="1627" spans="1:21" x14ac:dyDescent="0.3">
      <c r="A1627" t="s">
        <v>3885</v>
      </c>
      <c r="B1627">
        <f>IF(Table13[[#This Row],[Release Period2]]="Normal",1,0)</f>
        <v>0</v>
      </c>
      <c r="C1627" t="s">
        <v>23</v>
      </c>
      <c r="D1627">
        <f>IF(Table13[[#This Row],[Whether Remake]]="No",0,1)</f>
        <v>0</v>
      </c>
      <c r="E1627" t="s">
        <v>16</v>
      </c>
      <c r="F1627">
        <f>IF(Table13[[#This Row],[Whether Franchise]]="No",0,1)</f>
        <v>0</v>
      </c>
      <c r="G1627" t="s">
        <v>16</v>
      </c>
      <c r="H1627" t="s">
        <v>55</v>
      </c>
      <c r="I1627">
        <f>IF(Table13[[#This Row],[New Actor2]]="No",0,1)</f>
        <v>1</v>
      </c>
      <c r="J1627" t="s">
        <v>18</v>
      </c>
      <c r="K1627">
        <f>IF(Table13[[#This Row],[New Director2]]="No",0,1)</f>
        <v>1</v>
      </c>
      <c r="L1627" t="s">
        <v>18</v>
      </c>
      <c r="M1627">
        <f>IF(Table13[[#This Row],[New Music Director]]="No",0,1)</f>
        <v>1</v>
      </c>
      <c r="N1627" t="s">
        <v>18</v>
      </c>
      <c r="O1627" t="s">
        <v>3883</v>
      </c>
      <c r="P1627" t="s">
        <v>3886</v>
      </c>
      <c r="Q1627" t="s">
        <v>3887</v>
      </c>
      <c r="R1627">
        <v>1500</v>
      </c>
      <c r="S1627" s="2">
        <v>170000000</v>
      </c>
      <c r="T1627" s="2">
        <v>269800000</v>
      </c>
      <c r="U1627" t="str">
        <f t="shared" si="25"/>
        <v>Hit</v>
      </c>
    </row>
    <row r="1628" spans="1:21" x14ac:dyDescent="0.3">
      <c r="A1628" t="s">
        <v>3888</v>
      </c>
      <c r="B1628">
        <f>IF(Table13[[#This Row],[Release Period2]]="Normal",1,0)</f>
        <v>1</v>
      </c>
      <c r="C1628" t="s">
        <v>15</v>
      </c>
      <c r="D1628">
        <f>IF(Table13[[#This Row],[Whether Remake]]="No",0,1)</f>
        <v>0</v>
      </c>
      <c r="E1628" t="s">
        <v>16</v>
      </c>
      <c r="F1628">
        <f>IF(Table13[[#This Row],[Whether Franchise]]="No",0,1)</f>
        <v>0</v>
      </c>
      <c r="G1628" t="s">
        <v>16</v>
      </c>
      <c r="H1628" t="s">
        <v>38</v>
      </c>
      <c r="I1628">
        <f>IF(Table13[[#This Row],[New Actor2]]="No",0,1)</f>
        <v>1</v>
      </c>
      <c r="J1628" t="s">
        <v>18</v>
      </c>
      <c r="K1628">
        <f>IF(Table13[[#This Row],[New Director2]]="No",0,1)</f>
        <v>0</v>
      </c>
      <c r="L1628" t="s">
        <v>16</v>
      </c>
      <c r="M1628">
        <f>IF(Table13[[#This Row],[New Music Director]]="No",0,1)</f>
        <v>0</v>
      </c>
      <c r="N1628" t="s">
        <v>16</v>
      </c>
      <c r="O1628" t="s">
        <v>3889</v>
      </c>
      <c r="P1628" t="s">
        <v>3890</v>
      </c>
      <c r="Q1628" t="s">
        <v>2874</v>
      </c>
      <c r="R1628">
        <v>5</v>
      </c>
      <c r="S1628" s="2">
        <v>3500000</v>
      </c>
      <c r="T1628" s="2">
        <v>625000</v>
      </c>
      <c r="U1628" t="str">
        <f t="shared" si="25"/>
        <v>Flop</v>
      </c>
    </row>
    <row r="1629" spans="1:21" x14ac:dyDescent="0.3">
      <c r="A1629" t="s">
        <v>3891</v>
      </c>
      <c r="B1629">
        <f>IF(Table13[[#This Row],[Release Period2]]="Normal",1,0)</f>
        <v>1</v>
      </c>
      <c r="C1629" t="s">
        <v>15</v>
      </c>
      <c r="D1629">
        <f>IF(Table13[[#This Row],[Whether Remake]]="No",0,1)</f>
        <v>0</v>
      </c>
      <c r="E1629" t="s">
        <v>16</v>
      </c>
      <c r="F1629">
        <f>IF(Table13[[#This Row],[Whether Franchise]]="No",0,1)</f>
        <v>0</v>
      </c>
      <c r="G1629" t="s">
        <v>16</v>
      </c>
      <c r="H1629" t="s">
        <v>24</v>
      </c>
      <c r="I1629">
        <f>IF(Table13[[#This Row],[New Actor2]]="No",0,1)</f>
        <v>0</v>
      </c>
      <c r="J1629" t="s">
        <v>16</v>
      </c>
      <c r="K1629">
        <f>IF(Table13[[#This Row],[New Director2]]="No",0,1)</f>
        <v>1</v>
      </c>
      <c r="L1629" t="s">
        <v>18</v>
      </c>
      <c r="M1629">
        <f>IF(Table13[[#This Row],[New Music Director]]="No",0,1)</f>
        <v>1</v>
      </c>
      <c r="N1629" t="s">
        <v>18</v>
      </c>
      <c r="O1629" t="s">
        <v>3892</v>
      </c>
      <c r="P1629" t="s">
        <v>3893</v>
      </c>
      <c r="Q1629" t="s">
        <v>3894</v>
      </c>
      <c r="R1629">
        <v>25</v>
      </c>
      <c r="S1629" s="2">
        <v>4000000</v>
      </c>
      <c r="T1629" s="2">
        <v>250000</v>
      </c>
      <c r="U1629" t="str">
        <f t="shared" si="25"/>
        <v>Flop</v>
      </c>
    </row>
    <row r="1630" spans="1:21" x14ac:dyDescent="0.3">
      <c r="A1630" t="s">
        <v>3895</v>
      </c>
      <c r="B1630">
        <f>IF(Table13[[#This Row],[Release Period2]]="Normal",1,0)</f>
        <v>1</v>
      </c>
      <c r="C1630" t="s">
        <v>15</v>
      </c>
      <c r="D1630">
        <f>IF(Table13[[#This Row],[Whether Remake]]="No",0,1)</f>
        <v>0</v>
      </c>
      <c r="E1630" t="s">
        <v>16</v>
      </c>
      <c r="F1630">
        <f>IF(Table13[[#This Row],[Whether Franchise]]="No",0,1)</f>
        <v>0</v>
      </c>
      <c r="G1630" t="s">
        <v>16</v>
      </c>
      <c r="H1630" t="s">
        <v>42</v>
      </c>
      <c r="I1630">
        <f>IF(Table13[[#This Row],[New Actor2]]="No",0,1)</f>
        <v>0</v>
      </c>
      <c r="J1630" t="s">
        <v>16</v>
      </c>
      <c r="K1630">
        <f>IF(Table13[[#This Row],[New Director2]]="No",0,1)</f>
        <v>1</v>
      </c>
      <c r="L1630" t="s">
        <v>18</v>
      </c>
      <c r="M1630">
        <f>IF(Table13[[#This Row],[New Music Director]]="No",0,1)</f>
        <v>1</v>
      </c>
      <c r="N1630" t="s">
        <v>18</v>
      </c>
      <c r="O1630" t="s">
        <v>3892</v>
      </c>
      <c r="P1630" t="s">
        <v>3896</v>
      </c>
      <c r="Q1630" t="s">
        <v>1346</v>
      </c>
      <c r="R1630">
        <v>150</v>
      </c>
      <c r="S1630" s="2">
        <v>42500000</v>
      </c>
      <c r="T1630" s="2">
        <v>35100000</v>
      </c>
      <c r="U1630" t="str">
        <f t="shared" si="25"/>
        <v>Average</v>
      </c>
    </row>
    <row r="1631" spans="1:21" x14ac:dyDescent="0.3">
      <c r="A1631" t="s">
        <v>3897</v>
      </c>
      <c r="B1631">
        <f>IF(Table13[[#This Row],[Release Period2]]="Normal",1,0)</f>
        <v>1</v>
      </c>
      <c r="C1631" t="s">
        <v>15</v>
      </c>
      <c r="D1631">
        <f>IF(Table13[[#This Row],[Whether Remake]]="No",0,1)</f>
        <v>0</v>
      </c>
      <c r="E1631" t="s">
        <v>16</v>
      </c>
      <c r="F1631">
        <f>IF(Table13[[#This Row],[Whether Franchise]]="No",0,1)</f>
        <v>0</v>
      </c>
      <c r="G1631" t="s">
        <v>16</v>
      </c>
      <c r="H1631" t="s">
        <v>24</v>
      </c>
      <c r="I1631">
        <f>IF(Table13[[#This Row],[New Actor2]]="No",0,1)</f>
        <v>0</v>
      </c>
      <c r="J1631" t="s">
        <v>16</v>
      </c>
      <c r="K1631">
        <f>IF(Table13[[#This Row],[New Director2]]="No",0,1)</f>
        <v>1</v>
      </c>
      <c r="L1631" t="s">
        <v>18</v>
      </c>
      <c r="M1631">
        <f>IF(Table13[[#This Row],[New Music Director]]="No",0,1)</f>
        <v>0</v>
      </c>
      <c r="N1631" t="s">
        <v>16</v>
      </c>
      <c r="O1631" t="s">
        <v>3892</v>
      </c>
      <c r="P1631" t="s">
        <v>3892</v>
      </c>
      <c r="Q1631" t="s">
        <v>125</v>
      </c>
      <c r="R1631">
        <v>400</v>
      </c>
      <c r="S1631" s="2">
        <v>55000000</v>
      </c>
      <c r="T1631" s="2">
        <v>8900000</v>
      </c>
      <c r="U1631" t="str">
        <f t="shared" si="25"/>
        <v>Flop</v>
      </c>
    </row>
    <row r="1632" spans="1:21" x14ac:dyDescent="0.3">
      <c r="A1632" t="s">
        <v>3898</v>
      </c>
      <c r="B1632">
        <f>IF(Table13[[#This Row],[Release Period2]]="Normal",1,0)</f>
        <v>0</v>
      </c>
      <c r="C1632" t="s">
        <v>23</v>
      </c>
      <c r="D1632">
        <f>IF(Table13[[#This Row],[Whether Remake]]="No",0,1)</f>
        <v>0</v>
      </c>
      <c r="E1632" t="s">
        <v>16</v>
      </c>
      <c r="F1632">
        <f>IF(Table13[[#This Row],[Whether Franchise]]="No",0,1)</f>
        <v>0</v>
      </c>
      <c r="G1632" t="s">
        <v>16</v>
      </c>
      <c r="H1632" t="s">
        <v>55</v>
      </c>
      <c r="I1632">
        <f>IF(Table13[[#This Row],[New Actor2]]="No",0,1)</f>
        <v>1</v>
      </c>
      <c r="J1632" t="s">
        <v>18</v>
      </c>
      <c r="K1632">
        <f>IF(Table13[[#This Row],[New Director2]]="No",0,1)</f>
        <v>1</v>
      </c>
      <c r="L1632" t="s">
        <v>18</v>
      </c>
      <c r="M1632">
        <f>IF(Table13[[#This Row],[New Music Director]]="No",0,1)</f>
        <v>1</v>
      </c>
      <c r="N1632" t="s">
        <v>18</v>
      </c>
      <c r="O1632" t="s">
        <v>3899</v>
      </c>
      <c r="P1632" t="s">
        <v>3899</v>
      </c>
      <c r="Q1632" t="s">
        <v>3900</v>
      </c>
      <c r="R1632">
        <v>10</v>
      </c>
      <c r="S1632" s="2">
        <v>6500000</v>
      </c>
      <c r="T1632" s="2">
        <v>625000</v>
      </c>
      <c r="U1632" t="str">
        <f t="shared" si="25"/>
        <v>Flop</v>
      </c>
    </row>
    <row r="1633" spans="1:21" x14ac:dyDescent="0.3">
      <c r="A1633" t="s">
        <v>3901</v>
      </c>
      <c r="B1633">
        <f>IF(Table13[[#This Row],[Release Period2]]="Normal",1,0)</f>
        <v>1</v>
      </c>
      <c r="C1633" t="s">
        <v>15</v>
      </c>
      <c r="D1633">
        <f>IF(Table13[[#This Row],[Whether Remake]]="No",0,1)</f>
        <v>0</v>
      </c>
      <c r="E1633" t="s">
        <v>16</v>
      </c>
      <c r="F1633">
        <f>IF(Table13[[#This Row],[Whether Franchise]]="No",0,1)</f>
        <v>0</v>
      </c>
      <c r="G1633" t="s">
        <v>16</v>
      </c>
      <c r="H1633" t="s">
        <v>24</v>
      </c>
      <c r="I1633">
        <f>IF(Table13[[#This Row],[New Actor2]]="No",0,1)</f>
        <v>0</v>
      </c>
      <c r="J1633" t="s">
        <v>16</v>
      </c>
      <c r="K1633">
        <f>IF(Table13[[#This Row],[New Director2]]="No",0,1)</f>
        <v>0</v>
      </c>
      <c r="L1633" t="s">
        <v>16</v>
      </c>
      <c r="M1633">
        <f>IF(Table13[[#This Row],[New Music Director]]="No",0,1)</f>
        <v>1</v>
      </c>
      <c r="N1633" t="s">
        <v>18</v>
      </c>
      <c r="O1633" t="s">
        <v>3902</v>
      </c>
      <c r="P1633" t="s">
        <v>1255</v>
      </c>
      <c r="Q1633" t="s">
        <v>929</v>
      </c>
      <c r="R1633">
        <v>575</v>
      </c>
      <c r="S1633" s="2">
        <v>350000000</v>
      </c>
      <c r="T1633" s="2">
        <v>52100000</v>
      </c>
      <c r="U1633" t="str">
        <f t="shared" si="25"/>
        <v>Flop</v>
      </c>
    </row>
    <row r="1634" spans="1:21" x14ac:dyDescent="0.3">
      <c r="A1634" t="s">
        <v>3903</v>
      </c>
      <c r="B1634">
        <f>IF(Table13[[#This Row],[Release Period2]]="Normal",1,0)</f>
        <v>0</v>
      </c>
      <c r="C1634" t="s">
        <v>23</v>
      </c>
      <c r="D1634">
        <f>IF(Table13[[#This Row],[Whether Remake]]="No",0,1)</f>
        <v>0</v>
      </c>
      <c r="E1634" t="s">
        <v>16</v>
      </c>
      <c r="F1634">
        <f>IF(Table13[[#This Row],[Whether Franchise]]="No",0,1)</f>
        <v>0</v>
      </c>
      <c r="G1634" t="s">
        <v>16</v>
      </c>
      <c r="H1634" t="s">
        <v>24</v>
      </c>
      <c r="I1634">
        <f>IF(Table13[[#This Row],[New Actor2]]="No",0,1)</f>
        <v>1</v>
      </c>
      <c r="J1634" t="s">
        <v>18</v>
      </c>
      <c r="K1634">
        <f>IF(Table13[[#This Row],[New Director2]]="No",0,1)</f>
        <v>1</v>
      </c>
      <c r="L1634" t="s">
        <v>18</v>
      </c>
      <c r="M1634">
        <f>IF(Table13[[#This Row],[New Music Director]]="No",0,1)</f>
        <v>1</v>
      </c>
      <c r="N1634" t="s">
        <v>18</v>
      </c>
      <c r="O1634" t="s">
        <v>3904</v>
      </c>
      <c r="P1634" t="s">
        <v>3905</v>
      </c>
      <c r="Q1634" t="s">
        <v>3906</v>
      </c>
      <c r="R1634">
        <v>30</v>
      </c>
      <c r="S1634" s="2">
        <v>7000000</v>
      </c>
      <c r="T1634" s="2">
        <v>5300000</v>
      </c>
      <c r="U1634" t="str">
        <f t="shared" si="25"/>
        <v>Average</v>
      </c>
    </row>
    <row r="1635" spans="1:21" x14ac:dyDescent="0.3">
      <c r="A1635" t="s">
        <v>3907</v>
      </c>
      <c r="B1635">
        <f>IF(Table13[[#This Row],[Release Period2]]="Normal",1,0)</f>
        <v>1</v>
      </c>
      <c r="C1635" t="s">
        <v>15</v>
      </c>
      <c r="D1635">
        <f>IF(Table13[[#This Row],[Whether Remake]]="No",0,1)</f>
        <v>0</v>
      </c>
      <c r="E1635" t="s">
        <v>16</v>
      </c>
      <c r="F1635">
        <f>IF(Table13[[#This Row],[Whether Franchise]]="No",0,1)</f>
        <v>0</v>
      </c>
      <c r="G1635" t="s">
        <v>16</v>
      </c>
      <c r="H1635" t="s">
        <v>17</v>
      </c>
      <c r="I1635">
        <f>IF(Table13[[#This Row],[New Actor2]]="No",0,1)</f>
        <v>1</v>
      </c>
      <c r="J1635" t="s">
        <v>18</v>
      </c>
      <c r="K1635">
        <f>IF(Table13[[#This Row],[New Director2]]="No",0,1)</f>
        <v>1</v>
      </c>
      <c r="L1635" t="s">
        <v>18</v>
      </c>
      <c r="M1635">
        <f>IF(Table13[[#This Row],[New Music Director]]="No",0,1)</f>
        <v>1</v>
      </c>
      <c r="N1635" t="s">
        <v>18</v>
      </c>
      <c r="O1635" t="s">
        <v>3904</v>
      </c>
      <c r="P1635" t="s">
        <v>3908</v>
      </c>
      <c r="Q1635" t="s">
        <v>3909</v>
      </c>
      <c r="R1635">
        <v>5</v>
      </c>
      <c r="S1635" s="2">
        <v>10000000</v>
      </c>
      <c r="T1635" s="2">
        <v>725000</v>
      </c>
      <c r="U1635" t="str">
        <f t="shared" si="25"/>
        <v>Flop</v>
      </c>
    </row>
    <row r="1636" spans="1:21" x14ac:dyDescent="0.3">
      <c r="A1636" t="s">
        <v>3910</v>
      </c>
      <c r="B1636">
        <f>IF(Table13[[#This Row],[Release Period2]]="Normal",1,0)</f>
        <v>0</v>
      </c>
      <c r="C1636" t="s">
        <v>23</v>
      </c>
      <c r="D1636">
        <f>IF(Table13[[#This Row],[Whether Remake]]="No",0,1)</f>
        <v>0</v>
      </c>
      <c r="E1636" t="s">
        <v>16</v>
      </c>
      <c r="F1636">
        <f>IF(Table13[[#This Row],[Whether Franchise]]="No",0,1)</f>
        <v>0</v>
      </c>
      <c r="G1636" t="s">
        <v>16</v>
      </c>
      <c r="H1636" t="s">
        <v>24</v>
      </c>
      <c r="I1636">
        <f>IF(Table13[[#This Row],[New Actor2]]="No",0,1)</f>
        <v>0</v>
      </c>
      <c r="J1636" t="s">
        <v>16</v>
      </c>
      <c r="K1636">
        <f>IF(Table13[[#This Row],[New Director2]]="No",0,1)</f>
        <v>0</v>
      </c>
      <c r="L1636" t="s">
        <v>16</v>
      </c>
      <c r="M1636">
        <f>IF(Table13[[#This Row],[New Music Director]]="No",0,1)</f>
        <v>1</v>
      </c>
      <c r="N1636" t="s">
        <v>18</v>
      </c>
      <c r="O1636" t="s">
        <v>3911</v>
      </c>
      <c r="P1636" t="s">
        <v>1541</v>
      </c>
      <c r="Q1636" t="s">
        <v>3912</v>
      </c>
      <c r="R1636">
        <v>60</v>
      </c>
      <c r="S1636" s="2">
        <v>22500000</v>
      </c>
      <c r="T1636" s="2">
        <v>1875000</v>
      </c>
      <c r="U1636" t="str">
        <f t="shared" si="25"/>
        <v>Flop</v>
      </c>
    </row>
    <row r="1637" spans="1:21" x14ac:dyDescent="0.3">
      <c r="A1637" t="s">
        <v>3913</v>
      </c>
      <c r="B1637">
        <f>IF(Table13[[#This Row],[Release Period2]]="Normal",1,0)</f>
        <v>1</v>
      </c>
      <c r="C1637" t="s">
        <v>15</v>
      </c>
      <c r="D1637">
        <f>IF(Table13[[#This Row],[Whether Remake]]="No",0,1)</f>
        <v>0</v>
      </c>
      <c r="E1637" t="s">
        <v>16</v>
      </c>
      <c r="F1637">
        <f>IF(Table13[[#This Row],[Whether Franchise]]="No",0,1)</f>
        <v>0</v>
      </c>
      <c r="G1637" t="s">
        <v>16</v>
      </c>
      <c r="H1637" t="s">
        <v>42</v>
      </c>
      <c r="I1637">
        <f>IF(Table13[[#This Row],[New Actor2]]="No",0,1)</f>
        <v>1</v>
      </c>
      <c r="J1637" t="s">
        <v>18</v>
      </c>
      <c r="K1637">
        <f>IF(Table13[[#This Row],[New Director2]]="No",0,1)</f>
        <v>1</v>
      </c>
      <c r="L1637" t="s">
        <v>18</v>
      </c>
      <c r="M1637">
        <f>IF(Table13[[#This Row],[New Music Director]]="No",0,1)</f>
        <v>1</v>
      </c>
      <c r="N1637" t="s">
        <v>18</v>
      </c>
      <c r="O1637" t="s">
        <v>3914</v>
      </c>
      <c r="P1637" t="s">
        <v>3915</v>
      </c>
      <c r="Q1637" t="s">
        <v>2725</v>
      </c>
      <c r="R1637">
        <v>35</v>
      </c>
      <c r="S1637" s="2">
        <v>9000000</v>
      </c>
      <c r="T1637" s="2">
        <v>1675000</v>
      </c>
      <c r="U1637" t="str">
        <f t="shared" si="25"/>
        <v>Flop</v>
      </c>
    </row>
    <row r="1638" spans="1:21" x14ac:dyDescent="0.3">
      <c r="A1638" t="s">
        <v>3916</v>
      </c>
      <c r="B1638">
        <f>IF(Table13[[#This Row],[Release Period2]]="Normal",1,0)</f>
        <v>1</v>
      </c>
      <c r="C1638" t="s">
        <v>15</v>
      </c>
      <c r="D1638">
        <f>IF(Table13[[#This Row],[Whether Remake]]="No",0,1)</f>
        <v>0</v>
      </c>
      <c r="E1638" t="s">
        <v>16</v>
      </c>
      <c r="F1638">
        <f>IF(Table13[[#This Row],[Whether Franchise]]="No",0,1)</f>
        <v>0</v>
      </c>
      <c r="G1638" t="s">
        <v>16</v>
      </c>
      <c r="H1638" t="s">
        <v>55</v>
      </c>
      <c r="I1638">
        <f>IF(Table13[[#This Row],[New Actor2]]="No",0,1)</f>
        <v>0</v>
      </c>
      <c r="J1638" t="s">
        <v>16</v>
      </c>
      <c r="K1638">
        <f>IF(Table13[[#This Row],[New Director2]]="No",0,1)</f>
        <v>0</v>
      </c>
      <c r="L1638" t="s">
        <v>16</v>
      </c>
      <c r="M1638">
        <f>IF(Table13[[#This Row],[New Music Director]]="No",0,1)</f>
        <v>0</v>
      </c>
      <c r="N1638" t="s">
        <v>16</v>
      </c>
      <c r="O1638" t="s">
        <v>3917</v>
      </c>
      <c r="P1638" t="s">
        <v>1169</v>
      </c>
      <c r="Q1638" t="s">
        <v>3918</v>
      </c>
      <c r="R1638">
        <v>40</v>
      </c>
      <c r="S1638" s="2">
        <v>10000000</v>
      </c>
      <c r="T1638" s="2">
        <v>725000</v>
      </c>
      <c r="U1638" t="str">
        <f t="shared" si="25"/>
        <v>Flop</v>
      </c>
    </row>
    <row r="1639" spans="1:21" x14ac:dyDescent="0.3">
      <c r="A1639" t="s">
        <v>3919</v>
      </c>
      <c r="B1639">
        <f>IF(Table13[[#This Row],[Release Period2]]="Normal",1,0)</f>
        <v>1</v>
      </c>
      <c r="C1639" t="s">
        <v>15</v>
      </c>
      <c r="D1639">
        <f>IF(Table13[[#This Row],[Whether Remake]]="No",0,1)</f>
        <v>0</v>
      </c>
      <c r="E1639" t="s">
        <v>16</v>
      </c>
      <c r="F1639">
        <f>IF(Table13[[#This Row],[Whether Franchise]]="No",0,1)</f>
        <v>0</v>
      </c>
      <c r="G1639" t="s">
        <v>16</v>
      </c>
      <c r="H1639" t="s">
        <v>55</v>
      </c>
      <c r="I1639">
        <f>IF(Table13[[#This Row],[New Actor2]]="No",0,1)</f>
        <v>1</v>
      </c>
      <c r="J1639" t="s">
        <v>18</v>
      </c>
      <c r="K1639">
        <f>IF(Table13[[#This Row],[New Director2]]="No",0,1)</f>
        <v>0</v>
      </c>
      <c r="L1639" t="s">
        <v>16</v>
      </c>
      <c r="M1639">
        <f>IF(Table13[[#This Row],[New Music Director]]="No",0,1)</f>
        <v>1</v>
      </c>
      <c r="N1639" t="s">
        <v>18</v>
      </c>
      <c r="O1639" t="s">
        <v>3917</v>
      </c>
      <c r="P1639" t="s">
        <v>1572</v>
      </c>
      <c r="Q1639" t="s">
        <v>2231</v>
      </c>
      <c r="R1639">
        <v>20</v>
      </c>
      <c r="S1639" s="2">
        <v>10000000</v>
      </c>
      <c r="T1639" s="2">
        <v>2200000</v>
      </c>
      <c r="U1639" t="str">
        <f t="shared" si="25"/>
        <v>Flop</v>
      </c>
    </row>
    <row r="1640" spans="1:21" x14ac:dyDescent="0.3">
      <c r="A1640" t="s">
        <v>3920</v>
      </c>
      <c r="B1640">
        <f>IF(Table13[[#This Row],[Release Period2]]="Normal",1,0)</f>
        <v>0</v>
      </c>
      <c r="C1640" t="s">
        <v>23</v>
      </c>
      <c r="D1640">
        <f>IF(Table13[[#This Row],[Whether Remake]]="No",0,1)</f>
        <v>0</v>
      </c>
      <c r="E1640" t="s">
        <v>16</v>
      </c>
      <c r="F1640">
        <f>IF(Table13[[#This Row],[Whether Franchise]]="No",0,1)</f>
        <v>0</v>
      </c>
      <c r="G1640" t="s">
        <v>16</v>
      </c>
      <c r="H1640" t="s">
        <v>55</v>
      </c>
      <c r="I1640">
        <f>IF(Table13[[#This Row],[New Actor2]]="No",0,1)</f>
        <v>0</v>
      </c>
      <c r="J1640" t="s">
        <v>16</v>
      </c>
      <c r="K1640">
        <f>IF(Table13[[#This Row],[New Director2]]="No",0,1)</f>
        <v>0</v>
      </c>
      <c r="L1640" t="s">
        <v>16</v>
      </c>
      <c r="M1640">
        <f>IF(Table13[[#This Row],[New Music Director]]="No",0,1)</f>
        <v>0</v>
      </c>
      <c r="N1640" t="s">
        <v>16</v>
      </c>
      <c r="O1640" t="s">
        <v>3917</v>
      </c>
      <c r="P1640" t="s">
        <v>3921</v>
      </c>
      <c r="Q1640" t="s">
        <v>378</v>
      </c>
      <c r="R1640">
        <v>40</v>
      </c>
      <c r="S1640" s="2">
        <v>30000000</v>
      </c>
      <c r="T1640" s="2">
        <v>1800000</v>
      </c>
      <c r="U1640" t="str">
        <f t="shared" si="25"/>
        <v>Flop</v>
      </c>
    </row>
    <row r="1641" spans="1:21" x14ac:dyDescent="0.3">
      <c r="A1641" t="s">
        <v>3922</v>
      </c>
      <c r="B1641">
        <f>IF(Table13[[#This Row],[Release Period2]]="Normal",1,0)</f>
        <v>1</v>
      </c>
      <c r="C1641" t="s">
        <v>15</v>
      </c>
      <c r="D1641">
        <f>IF(Table13[[#This Row],[Whether Remake]]="No",0,1)</f>
        <v>0</v>
      </c>
      <c r="E1641" t="s">
        <v>16</v>
      </c>
      <c r="F1641">
        <f>IF(Table13[[#This Row],[Whether Franchise]]="No",0,1)</f>
        <v>0</v>
      </c>
      <c r="G1641" t="s">
        <v>16</v>
      </c>
      <c r="H1641" t="s">
        <v>42</v>
      </c>
      <c r="I1641">
        <f>IF(Table13[[#This Row],[New Actor2]]="No",0,1)</f>
        <v>1</v>
      </c>
      <c r="J1641" t="s">
        <v>18</v>
      </c>
      <c r="K1641">
        <f>IF(Table13[[#This Row],[New Director2]]="No",0,1)</f>
        <v>1</v>
      </c>
      <c r="L1641" t="s">
        <v>18</v>
      </c>
      <c r="M1641">
        <f>IF(Table13[[#This Row],[New Music Director]]="No",0,1)</f>
        <v>1</v>
      </c>
      <c r="N1641" t="s">
        <v>18</v>
      </c>
      <c r="O1641" t="s">
        <v>3923</v>
      </c>
      <c r="P1641" t="s">
        <v>3923</v>
      </c>
      <c r="Q1641" t="s">
        <v>3924</v>
      </c>
      <c r="R1641">
        <v>50</v>
      </c>
      <c r="S1641" s="2">
        <v>30000000</v>
      </c>
      <c r="T1641" s="2">
        <v>1275000</v>
      </c>
      <c r="U1641" t="str">
        <f t="shared" si="25"/>
        <v>Flop</v>
      </c>
    </row>
    <row r="1642" spans="1:21" x14ac:dyDescent="0.3">
      <c r="A1642" t="s">
        <v>3925</v>
      </c>
      <c r="B1642">
        <f>IF(Table13[[#This Row],[Release Period2]]="Normal",1,0)</f>
        <v>0</v>
      </c>
      <c r="C1642" t="s">
        <v>23</v>
      </c>
      <c r="D1642">
        <f>IF(Table13[[#This Row],[Whether Remake]]="No",0,1)</f>
        <v>0</v>
      </c>
      <c r="E1642" t="s">
        <v>16</v>
      </c>
      <c r="F1642">
        <f>IF(Table13[[#This Row],[Whether Franchise]]="No",0,1)</f>
        <v>0</v>
      </c>
      <c r="G1642" t="s">
        <v>16</v>
      </c>
      <c r="H1642" t="s">
        <v>42</v>
      </c>
      <c r="I1642">
        <f>IF(Table13[[#This Row],[New Actor2]]="No",0,1)</f>
        <v>0</v>
      </c>
      <c r="J1642" t="s">
        <v>16</v>
      </c>
      <c r="K1642">
        <f>IF(Table13[[#This Row],[New Director2]]="No",0,1)</f>
        <v>1</v>
      </c>
      <c r="L1642" t="s">
        <v>18</v>
      </c>
      <c r="M1642">
        <f>IF(Table13[[#This Row],[New Music Director]]="No",0,1)</f>
        <v>1</v>
      </c>
      <c r="N1642" t="s">
        <v>18</v>
      </c>
      <c r="O1642" t="s">
        <v>3926</v>
      </c>
      <c r="P1642" t="s">
        <v>3890</v>
      </c>
      <c r="Q1642" t="s">
        <v>3927</v>
      </c>
      <c r="R1642">
        <v>6</v>
      </c>
      <c r="S1642" s="2">
        <v>3000000</v>
      </c>
      <c r="T1642" s="2">
        <v>425000</v>
      </c>
      <c r="U1642" t="str">
        <f t="shared" si="25"/>
        <v>Flop</v>
      </c>
    </row>
    <row r="1643" spans="1:21" x14ac:dyDescent="0.3">
      <c r="A1643" t="s">
        <v>3928</v>
      </c>
      <c r="B1643">
        <f>IF(Table13[[#This Row],[Release Period2]]="Normal",1,0)</f>
        <v>0</v>
      </c>
      <c r="C1643" t="s">
        <v>23</v>
      </c>
      <c r="D1643">
        <f>IF(Table13[[#This Row],[Whether Remake]]="No",0,1)</f>
        <v>0</v>
      </c>
      <c r="E1643" t="s">
        <v>16</v>
      </c>
      <c r="F1643">
        <f>IF(Table13[[#This Row],[Whether Franchise]]="No",0,1)</f>
        <v>0</v>
      </c>
      <c r="G1643" t="s">
        <v>16</v>
      </c>
      <c r="H1643" t="s">
        <v>38</v>
      </c>
      <c r="I1643">
        <f>IF(Table13[[#This Row],[New Actor2]]="No",0,1)</f>
        <v>1</v>
      </c>
      <c r="J1643" t="s">
        <v>18</v>
      </c>
      <c r="K1643">
        <f>IF(Table13[[#This Row],[New Director2]]="No",0,1)</f>
        <v>1</v>
      </c>
      <c r="L1643" t="s">
        <v>18</v>
      </c>
      <c r="M1643">
        <f>IF(Table13[[#This Row],[New Music Director]]="No",0,1)</f>
        <v>1</v>
      </c>
      <c r="N1643" t="s">
        <v>18</v>
      </c>
      <c r="O1643" t="s">
        <v>3929</v>
      </c>
      <c r="P1643" t="s">
        <v>3929</v>
      </c>
      <c r="Q1643" t="s">
        <v>3930</v>
      </c>
      <c r="R1643">
        <v>2</v>
      </c>
      <c r="S1643" s="2">
        <v>1000000</v>
      </c>
      <c r="T1643" s="2">
        <v>175000</v>
      </c>
      <c r="U1643" t="str">
        <f t="shared" si="25"/>
        <v>Flop</v>
      </c>
    </row>
    <row r="1644" spans="1:21" x14ac:dyDescent="0.3">
      <c r="A1644" t="s">
        <v>3931</v>
      </c>
      <c r="B1644">
        <f>IF(Table13[[#This Row],[Release Period2]]="Normal",1,0)</f>
        <v>1</v>
      </c>
      <c r="C1644" t="s">
        <v>15</v>
      </c>
      <c r="D1644">
        <f>IF(Table13[[#This Row],[Whether Remake]]="No",0,1)</f>
        <v>0</v>
      </c>
      <c r="E1644" t="s">
        <v>16</v>
      </c>
      <c r="F1644">
        <f>IF(Table13[[#This Row],[Whether Franchise]]="No",0,1)</f>
        <v>0</v>
      </c>
      <c r="G1644" t="s">
        <v>16</v>
      </c>
      <c r="H1644" t="s">
        <v>42</v>
      </c>
      <c r="I1644">
        <f>IF(Table13[[#This Row],[New Actor2]]="No",0,1)</f>
        <v>0</v>
      </c>
      <c r="J1644" t="s">
        <v>16</v>
      </c>
      <c r="K1644">
        <f>IF(Table13[[#This Row],[New Director2]]="No",0,1)</f>
        <v>1</v>
      </c>
      <c r="L1644" t="s">
        <v>18</v>
      </c>
      <c r="M1644">
        <f>IF(Table13[[#This Row],[New Music Director]]="No",0,1)</f>
        <v>1</v>
      </c>
      <c r="N1644" t="s">
        <v>18</v>
      </c>
      <c r="O1644" t="s">
        <v>3932</v>
      </c>
      <c r="P1644" t="s">
        <v>3933</v>
      </c>
      <c r="Q1644" t="s">
        <v>3934</v>
      </c>
      <c r="R1644">
        <v>300</v>
      </c>
      <c r="S1644" s="2">
        <v>40000000</v>
      </c>
      <c r="T1644" s="2">
        <v>4800000</v>
      </c>
      <c r="U1644" t="str">
        <f t="shared" si="25"/>
        <v>Flop</v>
      </c>
    </row>
    <row r="1645" spans="1:21" x14ac:dyDescent="0.3">
      <c r="A1645" t="s">
        <v>3935</v>
      </c>
      <c r="B1645">
        <f>IF(Table13[[#This Row],[Release Period2]]="Normal",1,0)</f>
        <v>0</v>
      </c>
      <c r="C1645" t="s">
        <v>23</v>
      </c>
      <c r="D1645">
        <f>IF(Table13[[#This Row],[Whether Remake]]="No",0,1)</f>
        <v>0</v>
      </c>
      <c r="E1645" t="s">
        <v>16</v>
      </c>
      <c r="F1645">
        <f>IF(Table13[[#This Row],[Whether Franchise]]="No",0,1)</f>
        <v>0</v>
      </c>
      <c r="G1645" t="s">
        <v>16</v>
      </c>
      <c r="H1645" t="s">
        <v>42</v>
      </c>
      <c r="I1645">
        <f>IF(Table13[[#This Row],[New Actor2]]="No",0,1)</f>
        <v>0</v>
      </c>
      <c r="J1645" t="s">
        <v>16</v>
      </c>
      <c r="K1645">
        <f>IF(Table13[[#This Row],[New Director2]]="No",0,1)</f>
        <v>1</v>
      </c>
      <c r="L1645" t="s">
        <v>18</v>
      </c>
      <c r="M1645">
        <f>IF(Table13[[#This Row],[New Music Director]]="No",0,1)</f>
        <v>1</v>
      </c>
      <c r="N1645" t="s">
        <v>18</v>
      </c>
      <c r="O1645" t="s">
        <v>3932</v>
      </c>
      <c r="P1645" t="s">
        <v>3936</v>
      </c>
      <c r="Q1645" t="s">
        <v>3937</v>
      </c>
      <c r="R1645">
        <v>225</v>
      </c>
      <c r="S1645" s="2">
        <v>47500000</v>
      </c>
      <c r="T1645" s="2">
        <v>7000000</v>
      </c>
      <c r="U1645" t="str">
        <f t="shared" si="25"/>
        <v>Flop</v>
      </c>
    </row>
    <row r="1646" spans="1:21" x14ac:dyDescent="0.3">
      <c r="A1646" t="s">
        <v>3938</v>
      </c>
      <c r="B1646">
        <f>IF(Table13[[#This Row],[Release Period2]]="Normal",1,0)</f>
        <v>1</v>
      </c>
      <c r="C1646" t="s">
        <v>15</v>
      </c>
      <c r="D1646">
        <f>IF(Table13[[#This Row],[Whether Remake]]="No",0,1)</f>
        <v>0</v>
      </c>
      <c r="E1646" t="s">
        <v>16</v>
      </c>
      <c r="F1646">
        <f>IF(Table13[[#This Row],[Whether Franchise]]="No",0,1)</f>
        <v>0</v>
      </c>
      <c r="G1646" t="s">
        <v>16</v>
      </c>
      <c r="H1646" t="s">
        <v>42</v>
      </c>
      <c r="I1646">
        <f>IF(Table13[[#This Row],[New Actor2]]="No",0,1)</f>
        <v>0</v>
      </c>
      <c r="J1646" t="s">
        <v>16</v>
      </c>
      <c r="K1646">
        <f>IF(Table13[[#This Row],[New Director2]]="No",0,1)</f>
        <v>0</v>
      </c>
      <c r="L1646" t="s">
        <v>16</v>
      </c>
      <c r="M1646">
        <f>IF(Table13[[#This Row],[New Music Director]]="No",0,1)</f>
        <v>0</v>
      </c>
      <c r="N1646" t="s">
        <v>16</v>
      </c>
      <c r="O1646" t="s">
        <v>3932</v>
      </c>
      <c r="P1646" t="s">
        <v>3939</v>
      </c>
      <c r="Q1646" t="s">
        <v>2567</v>
      </c>
      <c r="R1646">
        <v>125</v>
      </c>
      <c r="S1646" s="2">
        <v>42500000</v>
      </c>
      <c r="T1646" s="2">
        <v>14800000</v>
      </c>
      <c r="U1646" t="str">
        <f t="shared" si="25"/>
        <v>Flop</v>
      </c>
    </row>
    <row r="1647" spans="1:21" x14ac:dyDescent="0.3">
      <c r="A1647" t="s">
        <v>3940</v>
      </c>
      <c r="B1647">
        <f>IF(Table13[[#This Row],[Release Period2]]="Normal",1,0)</f>
        <v>0</v>
      </c>
      <c r="C1647" t="s">
        <v>23</v>
      </c>
      <c r="D1647">
        <f>IF(Table13[[#This Row],[Whether Remake]]="No",0,1)</f>
        <v>0</v>
      </c>
      <c r="E1647" t="s">
        <v>16</v>
      </c>
      <c r="F1647">
        <f>IF(Table13[[#This Row],[Whether Franchise]]="No",0,1)</f>
        <v>0</v>
      </c>
      <c r="G1647" t="s">
        <v>16</v>
      </c>
      <c r="H1647" t="s">
        <v>42</v>
      </c>
      <c r="I1647">
        <f>IF(Table13[[#This Row],[New Actor2]]="No",0,1)</f>
        <v>0</v>
      </c>
      <c r="J1647" t="s">
        <v>16</v>
      </c>
      <c r="K1647">
        <f>IF(Table13[[#This Row],[New Director2]]="No",0,1)</f>
        <v>1</v>
      </c>
      <c r="L1647" t="s">
        <v>18</v>
      </c>
      <c r="M1647">
        <f>IF(Table13[[#This Row],[New Music Director]]="No",0,1)</f>
        <v>0</v>
      </c>
      <c r="N1647" t="s">
        <v>16</v>
      </c>
      <c r="O1647" t="s">
        <v>3932</v>
      </c>
      <c r="P1647" t="s">
        <v>26</v>
      </c>
      <c r="Q1647" t="s">
        <v>2567</v>
      </c>
      <c r="R1647">
        <v>120</v>
      </c>
      <c r="S1647" s="2">
        <v>15000000</v>
      </c>
      <c r="T1647" s="2">
        <v>125800000</v>
      </c>
      <c r="U1647" t="str">
        <f t="shared" si="25"/>
        <v>Blockbuster</v>
      </c>
    </row>
    <row r="1648" spans="1:21" x14ac:dyDescent="0.3">
      <c r="A1648" t="s">
        <v>3941</v>
      </c>
      <c r="B1648">
        <f>IF(Table13[[#This Row],[Release Period2]]="Normal",1,0)</f>
        <v>1</v>
      </c>
      <c r="C1648" t="s">
        <v>15</v>
      </c>
      <c r="D1648">
        <f>IF(Table13[[#This Row],[Whether Remake]]="No",0,1)</f>
        <v>0</v>
      </c>
      <c r="E1648" t="s">
        <v>16</v>
      </c>
      <c r="F1648">
        <f>IF(Table13[[#This Row],[Whether Franchise]]="No",0,1)</f>
        <v>1</v>
      </c>
      <c r="G1648" t="s">
        <v>18</v>
      </c>
      <c r="H1648" t="s">
        <v>42</v>
      </c>
      <c r="I1648">
        <f>IF(Table13[[#This Row],[New Actor2]]="No",0,1)</f>
        <v>0</v>
      </c>
      <c r="J1648" t="s">
        <v>16</v>
      </c>
      <c r="K1648">
        <f>IF(Table13[[#This Row],[New Director2]]="No",0,1)</f>
        <v>0</v>
      </c>
      <c r="L1648" t="s">
        <v>16</v>
      </c>
      <c r="M1648">
        <f>IF(Table13[[#This Row],[New Music Director]]="No",0,1)</f>
        <v>0</v>
      </c>
      <c r="N1648" t="s">
        <v>16</v>
      </c>
      <c r="O1648" t="s">
        <v>3932</v>
      </c>
      <c r="P1648" t="s">
        <v>26</v>
      </c>
      <c r="Q1648" t="s">
        <v>122</v>
      </c>
      <c r="R1648">
        <v>575</v>
      </c>
      <c r="S1648" s="2">
        <v>95000000</v>
      </c>
      <c r="T1648" s="2">
        <v>124900000</v>
      </c>
      <c r="U1648" t="str">
        <f t="shared" si="25"/>
        <v>Hit</v>
      </c>
    </row>
    <row r="1649" spans="1:21" x14ac:dyDescent="0.3">
      <c r="A1649" t="s">
        <v>3942</v>
      </c>
      <c r="B1649">
        <f>IF(Table13[[#This Row],[Release Period2]]="Normal",1,0)</f>
        <v>1</v>
      </c>
      <c r="C1649" t="s">
        <v>15</v>
      </c>
      <c r="D1649">
        <f>IF(Table13[[#This Row],[Whether Remake]]="No",0,1)</f>
        <v>0</v>
      </c>
      <c r="E1649" t="s">
        <v>16</v>
      </c>
      <c r="F1649">
        <f>IF(Table13[[#This Row],[Whether Franchise]]="No",0,1)</f>
        <v>0</v>
      </c>
      <c r="G1649" t="s">
        <v>16</v>
      </c>
      <c r="H1649" t="s">
        <v>118</v>
      </c>
      <c r="I1649">
        <f>IF(Table13[[#This Row],[New Actor2]]="No",0,1)</f>
        <v>0</v>
      </c>
      <c r="J1649" t="s">
        <v>16</v>
      </c>
      <c r="K1649">
        <f>IF(Table13[[#This Row],[New Director2]]="No",0,1)</f>
        <v>0</v>
      </c>
      <c r="L1649" t="s">
        <v>16</v>
      </c>
      <c r="M1649">
        <f>IF(Table13[[#This Row],[New Music Director]]="No",0,1)</f>
        <v>1</v>
      </c>
      <c r="N1649" t="s">
        <v>18</v>
      </c>
      <c r="O1649" t="s">
        <v>3932</v>
      </c>
      <c r="P1649" t="s">
        <v>960</v>
      </c>
      <c r="Q1649" t="s">
        <v>3943</v>
      </c>
      <c r="R1649">
        <v>275</v>
      </c>
      <c r="S1649" s="2">
        <v>85000000</v>
      </c>
      <c r="T1649" s="2">
        <v>6000000</v>
      </c>
      <c r="U1649" t="str">
        <f t="shared" si="25"/>
        <v>Flop</v>
      </c>
    </row>
    <row r="1650" spans="1:21" x14ac:dyDescent="0.3">
      <c r="A1650" t="s">
        <v>3944</v>
      </c>
      <c r="B1650">
        <f>IF(Table13[[#This Row],[Release Period2]]="Normal",1,0)</f>
        <v>1</v>
      </c>
      <c r="C1650" t="s">
        <v>15</v>
      </c>
      <c r="D1650">
        <f>IF(Table13[[#This Row],[Whether Remake]]="No",0,1)</f>
        <v>0</v>
      </c>
      <c r="E1650" t="s">
        <v>16</v>
      </c>
      <c r="F1650">
        <f>IF(Table13[[#This Row],[Whether Franchise]]="No",0,1)</f>
        <v>0</v>
      </c>
      <c r="G1650" t="s">
        <v>16</v>
      </c>
      <c r="H1650" t="s">
        <v>42</v>
      </c>
      <c r="I1650">
        <f>IF(Table13[[#This Row],[New Actor2]]="No",0,1)</f>
        <v>0</v>
      </c>
      <c r="J1650" t="s">
        <v>16</v>
      </c>
      <c r="K1650">
        <f>IF(Table13[[#This Row],[New Director2]]="No",0,1)</f>
        <v>1</v>
      </c>
      <c r="L1650" t="s">
        <v>18</v>
      </c>
      <c r="M1650">
        <f>IF(Table13[[#This Row],[New Music Director]]="No",0,1)</f>
        <v>1</v>
      </c>
      <c r="N1650" t="s">
        <v>18</v>
      </c>
      <c r="O1650" t="s">
        <v>3932</v>
      </c>
      <c r="P1650" t="s">
        <v>3792</v>
      </c>
      <c r="Q1650" t="s">
        <v>2205</v>
      </c>
      <c r="R1650">
        <v>150</v>
      </c>
      <c r="S1650" s="2">
        <v>40000000</v>
      </c>
      <c r="T1650" s="2">
        <v>19700000</v>
      </c>
      <c r="U1650" t="str">
        <f t="shared" si="25"/>
        <v>Flop</v>
      </c>
    </row>
    <row r="1651" spans="1:21" x14ac:dyDescent="0.3">
      <c r="A1651" t="s">
        <v>3945</v>
      </c>
      <c r="B1651">
        <f>IF(Table13[[#This Row],[Release Period2]]="Normal",1,0)</f>
        <v>0</v>
      </c>
      <c r="C1651" t="s">
        <v>23</v>
      </c>
      <c r="D1651">
        <f>IF(Table13[[#This Row],[Whether Remake]]="No",0,1)</f>
        <v>0</v>
      </c>
      <c r="E1651" t="s">
        <v>16</v>
      </c>
      <c r="F1651">
        <f>IF(Table13[[#This Row],[Whether Franchise]]="No",0,1)</f>
        <v>0</v>
      </c>
      <c r="G1651" t="s">
        <v>16</v>
      </c>
      <c r="H1651" t="s">
        <v>42</v>
      </c>
      <c r="I1651">
        <f>IF(Table13[[#This Row],[New Actor2]]="No",0,1)</f>
        <v>0</v>
      </c>
      <c r="J1651" t="s">
        <v>16</v>
      </c>
      <c r="K1651">
        <f>IF(Table13[[#This Row],[New Director2]]="No",0,1)</f>
        <v>0</v>
      </c>
      <c r="L1651" t="s">
        <v>16</v>
      </c>
      <c r="M1651">
        <f>IF(Table13[[#This Row],[New Music Director]]="No",0,1)</f>
        <v>1</v>
      </c>
      <c r="N1651" t="s">
        <v>18</v>
      </c>
      <c r="O1651" t="s">
        <v>3932</v>
      </c>
      <c r="P1651" t="s">
        <v>3792</v>
      </c>
      <c r="Q1651" t="s">
        <v>3946</v>
      </c>
      <c r="R1651">
        <v>725</v>
      </c>
      <c r="S1651" s="2">
        <v>95000000</v>
      </c>
      <c r="T1651" s="2">
        <v>145132500</v>
      </c>
      <c r="U1651" t="str">
        <f t="shared" si="25"/>
        <v>Hit</v>
      </c>
    </row>
    <row r="1652" spans="1:21" x14ac:dyDescent="0.3">
      <c r="A1652" t="s">
        <v>3947</v>
      </c>
      <c r="B1652">
        <f>IF(Table13[[#This Row],[Release Period2]]="Normal",1,0)</f>
        <v>1</v>
      </c>
      <c r="C1652" t="s">
        <v>15</v>
      </c>
      <c r="D1652">
        <f>IF(Table13[[#This Row],[Whether Remake]]="No",0,1)</f>
        <v>0</v>
      </c>
      <c r="E1652" t="s">
        <v>16</v>
      </c>
      <c r="F1652">
        <f>IF(Table13[[#This Row],[Whether Franchise]]="No",0,1)</f>
        <v>0</v>
      </c>
      <c r="G1652" t="s">
        <v>16</v>
      </c>
      <c r="H1652" t="s">
        <v>42</v>
      </c>
      <c r="I1652">
        <f>IF(Table13[[#This Row],[New Actor2]]="No",0,1)</f>
        <v>0</v>
      </c>
      <c r="J1652" t="s">
        <v>16</v>
      </c>
      <c r="K1652">
        <f>IF(Table13[[#This Row],[New Director2]]="No",0,1)</f>
        <v>1</v>
      </c>
      <c r="L1652" t="s">
        <v>18</v>
      </c>
      <c r="M1652">
        <f>IF(Table13[[#This Row],[New Music Director]]="No",0,1)</f>
        <v>0</v>
      </c>
      <c r="N1652" t="s">
        <v>16</v>
      </c>
      <c r="O1652" t="s">
        <v>3932</v>
      </c>
      <c r="P1652" t="s">
        <v>3948</v>
      </c>
      <c r="Q1652" t="s">
        <v>611</v>
      </c>
      <c r="R1652">
        <v>150</v>
      </c>
      <c r="S1652" s="2">
        <v>35000000</v>
      </c>
      <c r="T1652" s="2">
        <v>5800000</v>
      </c>
      <c r="U1652" t="str">
        <f t="shared" si="25"/>
        <v>Flop</v>
      </c>
    </row>
    <row r="1653" spans="1:21" x14ac:dyDescent="0.3">
      <c r="A1653" t="s">
        <v>3949</v>
      </c>
      <c r="B1653">
        <f>IF(Table13[[#This Row],[Release Period2]]="Normal",1,0)</f>
        <v>1</v>
      </c>
      <c r="C1653" t="s">
        <v>15</v>
      </c>
      <c r="D1653">
        <f>IF(Table13[[#This Row],[Whether Remake]]="No",0,1)</f>
        <v>0</v>
      </c>
      <c r="E1653" t="s">
        <v>16</v>
      </c>
      <c r="F1653">
        <f>IF(Table13[[#This Row],[Whether Franchise]]="No",0,1)</f>
        <v>0</v>
      </c>
      <c r="G1653" t="s">
        <v>16</v>
      </c>
      <c r="H1653" t="s">
        <v>42</v>
      </c>
      <c r="I1653">
        <f>IF(Table13[[#This Row],[New Actor2]]="No",0,1)</f>
        <v>0</v>
      </c>
      <c r="J1653" t="s">
        <v>16</v>
      </c>
      <c r="K1653">
        <f>IF(Table13[[#This Row],[New Director2]]="No",0,1)</f>
        <v>1</v>
      </c>
      <c r="L1653" t="s">
        <v>18</v>
      </c>
      <c r="M1653">
        <f>IF(Table13[[#This Row],[New Music Director]]="No",0,1)</f>
        <v>0</v>
      </c>
      <c r="N1653" t="s">
        <v>16</v>
      </c>
      <c r="O1653" t="s">
        <v>3932</v>
      </c>
      <c r="P1653" t="s">
        <v>3950</v>
      </c>
      <c r="Q1653" t="s">
        <v>476</v>
      </c>
      <c r="R1653">
        <v>225</v>
      </c>
      <c r="S1653" s="2">
        <v>55000000</v>
      </c>
      <c r="T1653" s="2">
        <v>5500000</v>
      </c>
      <c r="U1653" t="str">
        <f t="shared" si="25"/>
        <v>Flop</v>
      </c>
    </row>
    <row r="1654" spans="1:21" x14ac:dyDescent="0.3">
      <c r="A1654" t="s">
        <v>3951</v>
      </c>
      <c r="B1654">
        <f>IF(Table13[[#This Row],[Release Period2]]="Normal",1,0)</f>
        <v>1</v>
      </c>
      <c r="C1654" t="s">
        <v>15</v>
      </c>
      <c r="D1654">
        <f>IF(Table13[[#This Row],[Whether Remake]]="No",0,1)</f>
        <v>0</v>
      </c>
      <c r="E1654" t="s">
        <v>16</v>
      </c>
      <c r="F1654">
        <f>IF(Table13[[#This Row],[Whether Franchise]]="No",0,1)</f>
        <v>0</v>
      </c>
      <c r="G1654" t="s">
        <v>16</v>
      </c>
      <c r="H1654" t="s">
        <v>24</v>
      </c>
      <c r="I1654">
        <f>IF(Table13[[#This Row],[New Actor2]]="No",0,1)</f>
        <v>1</v>
      </c>
      <c r="J1654" t="s">
        <v>18</v>
      </c>
      <c r="K1654">
        <f>IF(Table13[[#This Row],[New Director2]]="No",0,1)</f>
        <v>1</v>
      </c>
      <c r="L1654" t="s">
        <v>18</v>
      </c>
      <c r="M1654">
        <f>IF(Table13[[#This Row],[New Music Director]]="No",0,1)</f>
        <v>1</v>
      </c>
      <c r="N1654" t="s">
        <v>18</v>
      </c>
      <c r="O1654" t="s">
        <v>3952</v>
      </c>
      <c r="P1654" t="s">
        <v>3953</v>
      </c>
      <c r="Q1654" t="s">
        <v>759</v>
      </c>
      <c r="R1654">
        <v>450</v>
      </c>
      <c r="S1654" s="2">
        <v>350000000</v>
      </c>
      <c r="T1654" s="2">
        <v>34400000</v>
      </c>
      <c r="U1654" t="str">
        <f t="shared" si="25"/>
        <v>Flop</v>
      </c>
    </row>
    <row r="1655" spans="1:21" x14ac:dyDescent="0.3">
      <c r="A1655" t="s">
        <v>3954</v>
      </c>
      <c r="B1655">
        <f>IF(Table13[[#This Row],[Release Period2]]="Normal",1,0)</f>
        <v>1</v>
      </c>
      <c r="C1655" t="s">
        <v>15</v>
      </c>
      <c r="D1655">
        <f>IF(Table13[[#This Row],[Whether Remake]]="No",0,1)</f>
        <v>0</v>
      </c>
      <c r="E1655" t="s">
        <v>16</v>
      </c>
      <c r="F1655">
        <f>IF(Table13[[#This Row],[Whether Franchise]]="No",0,1)</f>
        <v>0</v>
      </c>
      <c r="G1655" t="s">
        <v>16</v>
      </c>
      <c r="H1655" t="s">
        <v>29</v>
      </c>
      <c r="I1655">
        <f>IF(Table13[[#This Row],[New Actor2]]="No",0,1)</f>
        <v>1</v>
      </c>
      <c r="J1655" t="s">
        <v>18</v>
      </c>
      <c r="K1655">
        <f>IF(Table13[[#This Row],[New Director2]]="No",0,1)</f>
        <v>0</v>
      </c>
      <c r="L1655" t="s">
        <v>16</v>
      </c>
      <c r="M1655">
        <f>IF(Table13[[#This Row],[New Music Director]]="No",0,1)</f>
        <v>1</v>
      </c>
      <c r="N1655" t="s">
        <v>18</v>
      </c>
      <c r="O1655" t="s">
        <v>3955</v>
      </c>
      <c r="P1655" t="s">
        <v>629</v>
      </c>
      <c r="Q1655" t="s">
        <v>3956</v>
      </c>
      <c r="R1655">
        <v>175</v>
      </c>
      <c r="S1655" s="2">
        <v>600000000</v>
      </c>
      <c r="T1655" s="2">
        <v>10130000</v>
      </c>
      <c r="U1655" t="str">
        <f t="shared" si="25"/>
        <v>Flop</v>
      </c>
    </row>
    <row r="1656" spans="1:21" x14ac:dyDescent="0.3">
      <c r="A1656" t="s">
        <v>3957</v>
      </c>
      <c r="B1656">
        <f>IF(Table13[[#This Row],[Release Period2]]="Normal",1,0)</f>
        <v>0</v>
      </c>
      <c r="C1656" t="s">
        <v>23</v>
      </c>
      <c r="D1656">
        <f>IF(Table13[[#This Row],[Whether Remake]]="No",0,1)</f>
        <v>0</v>
      </c>
      <c r="E1656" t="s">
        <v>16</v>
      </c>
      <c r="F1656">
        <f>IF(Table13[[#This Row],[Whether Franchise]]="No",0,1)</f>
        <v>0</v>
      </c>
      <c r="G1656" t="s">
        <v>16</v>
      </c>
      <c r="H1656" t="s">
        <v>24</v>
      </c>
      <c r="I1656">
        <f>IF(Table13[[#This Row],[New Actor2]]="No",0,1)</f>
        <v>1</v>
      </c>
      <c r="J1656" t="s">
        <v>18</v>
      </c>
      <c r="K1656">
        <f>IF(Table13[[#This Row],[New Director2]]="No",0,1)</f>
        <v>1</v>
      </c>
      <c r="L1656" t="s">
        <v>18</v>
      </c>
      <c r="M1656">
        <f>IF(Table13[[#This Row],[New Music Director]]="No",0,1)</f>
        <v>1</v>
      </c>
      <c r="N1656" t="s">
        <v>18</v>
      </c>
      <c r="O1656" t="s">
        <v>3958</v>
      </c>
      <c r="P1656" t="s">
        <v>3959</v>
      </c>
      <c r="Q1656" t="s">
        <v>3960</v>
      </c>
      <c r="R1656">
        <v>40</v>
      </c>
      <c r="S1656" s="2">
        <v>20000000</v>
      </c>
      <c r="T1656" s="2">
        <v>800000</v>
      </c>
      <c r="U1656" t="str">
        <f t="shared" si="25"/>
        <v>Flop</v>
      </c>
    </row>
    <row r="1657" spans="1:21" x14ac:dyDescent="0.3">
      <c r="A1657" t="s">
        <v>3961</v>
      </c>
      <c r="B1657">
        <f>IF(Table13[[#This Row],[Release Period2]]="Normal",1,0)</f>
        <v>1</v>
      </c>
      <c r="C1657" t="s">
        <v>15</v>
      </c>
      <c r="D1657">
        <f>IF(Table13[[#This Row],[Whether Remake]]="No",0,1)</f>
        <v>0</v>
      </c>
      <c r="E1657" t="s">
        <v>16</v>
      </c>
      <c r="F1657">
        <f>IF(Table13[[#This Row],[Whether Franchise]]="No",0,1)</f>
        <v>0</v>
      </c>
      <c r="G1657" t="s">
        <v>16</v>
      </c>
      <c r="H1657" t="s">
        <v>24</v>
      </c>
      <c r="I1657">
        <f>IF(Table13[[#This Row],[New Actor2]]="No",0,1)</f>
        <v>1</v>
      </c>
      <c r="J1657" t="s">
        <v>18</v>
      </c>
      <c r="K1657">
        <f>IF(Table13[[#This Row],[New Director2]]="No",0,1)</f>
        <v>1</v>
      </c>
      <c r="L1657" t="s">
        <v>18</v>
      </c>
      <c r="M1657">
        <f>IF(Table13[[#This Row],[New Music Director]]="No",0,1)</f>
        <v>0</v>
      </c>
      <c r="N1657" t="s">
        <v>16</v>
      </c>
      <c r="O1657" t="s">
        <v>3962</v>
      </c>
      <c r="P1657" t="s">
        <v>3963</v>
      </c>
      <c r="Q1657" t="s">
        <v>1989</v>
      </c>
      <c r="R1657">
        <v>5</v>
      </c>
      <c r="S1657" s="2">
        <v>5000000</v>
      </c>
      <c r="T1657" s="2">
        <v>425000</v>
      </c>
      <c r="U1657" t="str">
        <f t="shared" si="25"/>
        <v>Flop</v>
      </c>
    </row>
    <row r="1658" spans="1:21" x14ac:dyDescent="0.3">
      <c r="A1658" t="s">
        <v>3964</v>
      </c>
      <c r="B1658">
        <f>IF(Table13[[#This Row],[Release Period2]]="Normal",1,0)</f>
        <v>0</v>
      </c>
      <c r="C1658" t="s">
        <v>23</v>
      </c>
      <c r="D1658">
        <f>IF(Table13[[#This Row],[Whether Remake]]="No",0,1)</f>
        <v>0</v>
      </c>
      <c r="E1658" t="s">
        <v>16</v>
      </c>
      <c r="F1658">
        <f>IF(Table13[[#This Row],[Whether Franchise]]="No",0,1)</f>
        <v>0</v>
      </c>
      <c r="G1658" t="s">
        <v>16</v>
      </c>
      <c r="H1658" t="s">
        <v>55</v>
      </c>
      <c r="I1658">
        <f>IF(Table13[[#This Row],[New Actor2]]="No",0,1)</f>
        <v>0</v>
      </c>
      <c r="J1658" t="s">
        <v>16</v>
      </c>
      <c r="K1658">
        <f>IF(Table13[[#This Row],[New Director2]]="No",0,1)</f>
        <v>0</v>
      </c>
      <c r="L1658" t="s">
        <v>16</v>
      </c>
      <c r="M1658">
        <f>IF(Table13[[#This Row],[New Music Director]]="No",0,1)</f>
        <v>1</v>
      </c>
      <c r="N1658" t="s">
        <v>18</v>
      </c>
      <c r="O1658" t="s">
        <v>3965</v>
      </c>
      <c r="P1658" t="s">
        <v>394</v>
      </c>
      <c r="Q1658" t="s">
        <v>3966</v>
      </c>
      <c r="R1658">
        <v>900</v>
      </c>
      <c r="S1658" s="2">
        <v>140000000</v>
      </c>
      <c r="T1658" s="2">
        <v>22900000</v>
      </c>
      <c r="U1658" t="str">
        <f t="shared" si="25"/>
        <v>Flop</v>
      </c>
    </row>
    <row r="1659" spans="1:21" x14ac:dyDescent="0.3">
      <c r="A1659" t="s">
        <v>3967</v>
      </c>
      <c r="B1659">
        <f>IF(Table13[[#This Row],[Release Period2]]="Normal",1,0)</f>
        <v>0</v>
      </c>
      <c r="C1659" t="s">
        <v>23</v>
      </c>
      <c r="D1659">
        <f>IF(Table13[[#This Row],[Whether Remake]]="No",0,1)</f>
        <v>0</v>
      </c>
      <c r="E1659" t="s">
        <v>16</v>
      </c>
      <c r="F1659">
        <f>IF(Table13[[#This Row],[Whether Franchise]]="No",0,1)</f>
        <v>0</v>
      </c>
      <c r="G1659" t="s">
        <v>16</v>
      </c>
      <c r="H1659" t="s">
        <v>24</v>
      </c>
      <c r="I1659">
        <f>IF(Table13[[#This Row],[New Actor2]]="No",0,1)</f>
        <v>0</v>
      </c>
      <c r="J1659" t="s">
        <v>16</v>
      </c>
      <c r="K1659">
        <f>IF(Table13[[#This Row],[New Director2]]="No",0,1)</f>
        <v>1</v>
      </c>
      <c r="L1659" t="s">
        <v>18</v>
      </c>
      <c r="M1659">
        <f>IF(Table13[[#This Row],[New Music Director]]="No",0,1)</f>
        <v>1</v>
      </c>
      <c r="N1659" t="s">
        <v>18</v>
      </c>
      <c r="O1659" t="s">
        <v>3965</v>
      </c>
      <c r="P1659" t="s">
        <v>3968</v>
      </c>
      <c r="Q1659" t="s">
        <v>3969</v>
      </c>
      <c r="R1659">
        <v>40</v>
      </c>
      <c r="S1659" s="2">
        <v>25000000</v>
      </c>
      <c r="T1659" s="2">
        <v>525000</v>
      </c>
      <c r="U1659" t="str">
        <f t="shared" si="25"/>
        <v>Flop</v>
      </c>
    </row>
    <row r="1660" spans="1:21" x14ac:dyDescent="0.3">
      <c r="A1660" t="s">
        <v>3970</v>
      </c>
      <c r="B1660">
        <f>IF(Table13[[#This Row],[Release Period2]]="Normal",1,0)</f>
        <v>0</v>
      </c>
      <c r="C1660" t="s">
        <v>23</v>
      </c>
      <c r="D1660">
        <f>IF(Table13[[#This Row],[Whether Remake]]="No",0,1)</f>
        <v>0</v>
      </c>
      <c r="E1660" t="s">
        <v>16</v>
      </c>
      <c r="F1660">
        <f>IF(Table13[[#This Row],[Whether Franchise]]="No",0,1)</f>
        <v>0</v>
      </c>
      <c r="G1660" t="s">
        <v>16</v>
      </c>
      <c r="H1660" t="s">
        <v>24</v>
      </c>
      <c r="I1660">
        <f>IF(Table13[[#This Row],[New Actor2]]="No",0,1)</f>
        <v>1</v>
      </c>
      <c r="J1660" t="s">
        <v>18</v>
      </c>
      <c r="K1660">
        <f>IF(Table13[[#This Row],[New Director2]]="No",0,1)</f>
        <v>1</v>
      </c>
      <c r="L1660" t="s">
        <v>18</v>
      </c>
      <c r="M1660">
        <f>IF(Table13[[#This Row],[New Music Director]]="No",0,1)</f>
        <v>1</v>
      </c>
      <c r="N1660" t="s">
        <v>18</v>
      </c>
      <c r="O1660" t="s">
        <v>3971</v>
      </c>
      <c r="P1660" t="s">
        <v>3971</v>
      </c>
      <c r="Q1660" t="s">
        <v>3972</v>
      </c>
      <c r="R1660">
        <v>1</v>
      </c>
      <c r="S1660" s="2">
        <v>2500000</v>
      </c>
      <c r="T1660" s="2">
        <v>400000</v>
      </c>
      <c r="U1660" t="str">
        <f t="shared" si="25"/>
        <v>Flop</v>
      </c>
    </row>
    <row r="1661" spans="1:21" x14ac:dyDescent="0.3">
      <c r="A1661" t="s">
        <v>3973</v>
      </c>
      <c r="B1661">
        <f>IF(Table13[[#This Row],[Release Period2]]="Normal",1,0)</f>
        <v>0</v>
      </c>
      <c r="C1661" t="s">
        <v>23</v>
      </c>
      <c r="D1661">
        <f>IF(Table13[[#This Row],[Whether Remake]]="No",0,1)</f>
        <v>0</v>
      </c>
      <c r="E1661" t="s">
        <v>16</v>
      </c>
      <c r="F1661">
        <f>IF(Table13[[#This Row],[Whether Franchise]]="No",0,1)</f>
        <v>0</v>
      </c>
      <c r="G1661" t="s">
        <v>16</v>
      </c>
      <c r="H1661" t="s">
        <v>24</v>
      </c>
      <c r="I1661">
        <f>IF(Table13[[#This Row],[New Actor2]]="No",0,1)</f>
        <v>0</v>
      </c>
      <c r="J1661" t="s">
        <v>16</v>
      </c>
      <c r="K1661">
        <f>IF(Table13[[#This Row],[New Director2]]="No",0,1)</f>
        <v>1</v>
      </c>
      <c r="L1661" t="s">
        <v>18</v>
      </c>
      <c r="M1661">
        <f>IF(Table13[[#This Row],[New Music Director]]="No",0,1)</f>
        <v>1</v>
      </c>
      <c r="N1661" t="s">
        <v>18</v>
      </c>
      <c r="O1661" t="s">
        <v>3974</v>
      </c>
      <c r="P1661" t="s">
        <v>3975</v>
      </c>
      <c r="Q1661" t="s">
        <v>1023</v>
      </c>
      <c r="R1661">
        <v>25</v>
      </c>
      <c r="S1661" s="2">
        <v>12500000</v>
      </c>
      <c r="T1661" s="2">
        <v>1600000</v>
      </c>
      <c r="U1661" t="str">
        <f t="shared" si="25"/>
        <v>Flop</v>
      </c>
    </row>
    <row r="1662" spans="1:21" x14ac:dyDescent="0.3">
      <c r="A1662" t="s">
        <v>3976</v>
      </c>
      <c r="B1662">
        <f>IF(Table13[[#This Row],[Release Period2]]="Normal",1,0)</f>
        <v>1</v>
      </c>
      <c r="C1662" t="s">
        <v>15</v>
      </c>
      <c r="D1662">
        <f>IF(Table13[[#This Row],[Whether Remake]]="No",0,1)</f>
        <v>0</v>
      </c>
      <c r="E1662" t="s">
        <v>16</v>
      </c>
      <c r="F1662">
        <f>IF(Table13[[#This Row],[Whether Franchise]]="No",0,1)</f>
        <v>0</v>
      </c>
      <c r="G1662" t="s">
        <v>16</v>
      </c>
      <c r="H1662" t="s">
        <v>29</v>
      </c>
      <c r="I1662">
        <f>IF(Table13[[#This Row],[New Actor2]]="No",0,1)</f>
        <v>1</v>
      </c>
      <c r="J1662" t="s">
        <v>18</v>
      </c>
      <c r="K1662">
        <f>IF(Table13[[#This Row],[New Director2]]="No",0,1)</f>
        <v>1</v>
      </c>
      <c r="L1662" t="s">
        <v>18</v>
      </c>
      <c r="M1662">
        <f>IF(Table13[[#This Row],[New Music Director]]="No",0,1)</f>
        <v>0</v>
      </c>
      <c r="N1662" t="s">
        <v>16</v>
      </c>
      <c r="O1662" t="s">
        <v>3977</v>
      </c>
      <c r="P1662" t="s">
        <v>3978</v>
      </c>
      <c r="Q1662" t="s">
        <v>828</v>
      </c>
      <c r="R1662">
        <v>35</v>
      </c>
      <c r="S1662" s="2">
        <v>10000000</v>
      </c>
      <c r="T1662" s="2">
        <v>550000</v>
      </c>
      <c r="U1662" t="str">
        <f t="shared" si="25"/>
        <v>Flop</v>
      </c>
    </row>
    <row r="1663" spans="1:21" x14ac:dyDescent="0.3">
      <c r="A1663" t="s">
        <v>3979</v>
      </c>
      <c r="B1663">
        <f>IF(Table13[[#This Row],[Release Period2]]="Normal",1,0)</f>
        <v>1</v>
      </c>
      <c r="C1663" t="s">
        <v>15</v>
      </c>
      <c r="D1663">
        <f>IF(Table13[[#This Row],[Whether Remake]]="No",0,1)</f>
        <v>0</v>
      </c>
      <c r="E1663" t="s">
        <v>16</v>
      </c>
      <c r="F1663">
        <f>IF(Table13[[#This Row],[Whether Franchise]]="No",0,1)</f>
        <v>0</v>
      </c>
      <c r="G1663" t="s">
        <v>16</v>
      </c>
      <c r="H1663" t="s">
        <v>118</v>
      </c>
      <c r="I1663">
        <f>IF(Table13[[#This Row],[New Actor2]]="No",0,1)</f>
        <v>0</v>
      </c>
      <c r="J1663" t="s">
        <v>16</v>
      </c>
      <c r="K1663">
        <f>IF(Table13[[#This Row],[New Director2]]="No",0,1)</f>
        <v>1</v>
      </c>
      <c r="L1663" t="s">
        <v>18</v>
      </c>
      <c r="M1663">
        <f>IF(Table13[[#This Row],[New Music Director]]="No",0,1)</f>
        <v>0</v>
      </c>
      <c r="N1663" t="s">
        <v>16</v>
      </c>
      <c r="O1663" t="s">
        <v>3980</v>
      </c>
      <c r="P1663" t="s">
        <v>3981</v>
      </c>
      <c r="Q1663" t="s">
        <v>924</v>
      </c>
      <c r="R1663">
        <v>450</v>
      </c>
      <c r="S1663" s="2">
        <v>70000000</v>
      </c>
      <c r="T1663" s="2">
        <v>7600000</v>
      </c>
      <c r="U1663" t="str">
        <f t="shared" si="25"/>
        <v>Flop</v>
      </c>
    </row>
    <row r="1664" spans="1:21" x14ac:dyDescent="0.3">
      <c r="A1664" t="s">
        <v>3982</v>
      </c>
      <c r="B1664">
        <f>IF(Table13[[#This Row],[Release Period2]]="Normal",1,0)</f>
        <v>0</v>
      </c>
      <c r="C1664" t="s">
        <v>23</v>
      </c>
      <c r="D1664">
        <f>IF(Table13[[#This Row],[Whether Remake]]="No",0,1)</f>
        <v>0</v>
      </c>
      <c r="E1664" t="s">
        <v>16</v>
      </c>
      <c r="F1664">
        <f>IF(Table13[[#This Row],[Whether Franchise]]="No",0,1)</f>
        <v>0</v>
      </c>
      <c r="G1664" t="s">
        <v>16</v>
      </c>
      <c r="H1664" t="s">
        <v>42</v>
      </c>
      <c r="I1664">
        <f>IF(Table13[[#This Row],[New Actor2]]="No",0,1)</f>
        <v>0</v>
      </c>
      <c r="J1664" t="s">
        <v>16</v>
      </c>
      <c r="K1664">
        <f>IF(Table13[[#This Row],[New Director2]]="No",0,1)</f>
        <v>0</v>
      </c>
      <c r="L1664" t="s">
        <v>16</v>
      </c>
      <c r="M1664">
        <f>IF(Table13[[#This Row],[New Music Director]]="No",0,1)</f>
        <v>0</v>
      </c>
      <c r="N1664" t="s">
        <v>16</v>
      </c>
      <c r="O1664" t="s">
        <v>3980</v>
      </c>
      <c r="P1664" t="s">
        <v>1651</v>
      </c>
      <c r="Q1664" t="s">
        <v>476</v>
      </c>
      <c r="R1664">
        <v>15</v>
      </c>
      <c r="S1664" s="2">
        <v>35000000</v>
      </c>
      <c r="T1664" s="2">
        <v>65000</v>
      </c>
      <c r="U1664" t="str">
        <f t="shared" si="25"/>
        <v>Flop</v>
      </c>
    </row>
    <row r="1665" spans="1:21" x14ac:dyDescent="0.3">
      <c r="A1665" t="s">
        <v>3983</v>
      </c>
      <c r="B1665">
        <f>IF(Table13[[#This Row],[Release Period2]]="Normal",1,0)</f>
        <v>0</v>
      </c>
      <c r="C1665" t="s">
        <v>23</v>
      </c>
      <c r="D1665">
        <f>IF(Table13[[#This Row],[Whether Remake]]="No",0,1)</f>
        <v>0</v>
      </c>
      <c r="E1665" t="s">
        <v>16</v>
      </c>
      <c r="F1665">
        <f>IF(Table13[[#This Row],[Whether Franchise]]="No",0,1)</f>
        <v>0</v>
      </c>
      <c r="G1665" t="s">
        <v>16</v>
      </c>
      <c r="H1665" t="s">
        <v>24</v>
      </c>
      <c r="I1665">
        <f>IF(Table13[[#This Row],[New Actor2]]="No",0,1)</f>
        <v>1</v>
      </c>
      <c r="J1665" t="s">
        <v>18</v>
      </c>
      <c r="K1665">
        <f>IF(Table13[[#This Row],[New Director2]]="No",0,1)</f>
        <v>1</v>
      </c>
      <c r="L1665" t="s">
        <v>18</v>
      </c>
      <c r="M1665">
        <f>IF(Table13[[#This Row],[New Music Director]]="No",0,1)</f>
        <v>0</v>
      </c>
      <c r="N1665" t="s">
        <v>16</v>
      </c>
      <c r="O1665" t="s">
        <v>3980</v>
      </c>
      <c r="P1665" t="s">
        <v>3984</v>
      </c>
      <c r="Q1665" t="s">
        <v>1944</v>
      </c>
      <c r="R1665">
        <v>70</v>
      </c>
      <c r="S1665" s="2">
        <v>3500000</v>
      </c>
      <c r="T1665" s="2">
        <v>7900000</v>
      </c>
      <c r="U1665" t="str">
        <f t="shared" si="25"/>
        <v>Blockbuster</v>
      </c>
    </row>
    <row r="1666" spans="1:21" x14ac:dyDescent="0.3">
      <c r="A1666" t="s">
        <v>3985</v>
      </c>
      <c r="B1666">
        <f>IF(Table13[[#This Row],[Release Period2]]="Normal",1,0)</f>
        <v>1</v>
      </c>
      <c r="C1666" t="s">
        <v>15</v>
      </c>
      <c r="D1666">
        <f>IF(Table13[[#This Row],[Whether Remake]]="No",0,1)</f>
        <v>0</v>
      </c>
      <c r="E1666" t="s">
        <v>16</v>
      </c>
      <c r="F1666">
        <f>IF(Table13[[#This Row],[Whether Franchise]]="No",0,1)</f>
        <v>0</v>
      </c>
      <c r="G1666" t="s">
        <v>16</v>
      </c>
      <c r="H1666" t="s">
        <v>42</v>
      </c>
      <c r="I1666">
        <f>IF(Table13[[#This Row],[New Actor2]]="No",0,1)</f>
        <v>0</v>
      </c>
      <c r="J1666" t="s">
        <v>16</v>
      </c>
      <c r="K1666">
        <f>IF(Table13[[#This Row],[New Director2]]="No",0,1)</f>
        <v>1</v>
      </c>
      <c r="L1666" t="s">
        <v>18</v>
      </c>
      <c r="M1666">
        <f>IF(Table13[[#This Row],[New Music Director]]="No",0,1)</f>
        <v>0</v>
      </c>
      <c r="N1666" t="s">
        <v>16</v>
      </c>
      <c r="O1666" t="s">
        <v>3980</v>
      </c>
      <c r="P1666" t="s">
        <v>3986</v>
      </c>
      <c r="Q1666" t="s">
        <v>2510</v>
      </c>
      <c r="R1666">
        <v>100</v>
      </c>
      <c r="S1666" s="2">
        <v>20000000</v>
      </c>
      <c r="T1666" s="2">
        <v>1200000</v>
      </c>
      <c r="U1666" t="str">
        <f t="shared" ref="U1666:U1699" si="26">IF(T1666 &gt;= 2*S1666, "Blockbuster", IF(T1666 &gt;= S1666, "Hit", IF(T1666 &gt;= 0.75*S1666, "Average", "Flop")))</f>
        <v>Flop</v>
      </c>
    </row>
    <row r="1667" spans="1:21" x14ac:dyDescent="0.3">
      <c r="A1667" t="s">
        <v>3987</v>
      </c>
      <c r="B1667">
        <f>IF(Table13[[#This Row],[Release Period2]]="Normal",1,0)</f>
        <v>0</v>
      </c>
      <c r="C1667" t="s">
        <v>23</v>
      </c>
      <c r="D1667">
        <f>IF(Table13[[#This Row],[Whether Remake]]="No",0,1)</f>
        <v>0</v>
      </c>
      <c r="E1667" t="s">
        <v>16</v>
      </c>
      <c r="F1667">
        <f>IF(Table13[[#This Row],[Whether Franchise]]="No",0,1)</f>
        <v>0</v>
      </c>
      <c r="G1667" t="s">
        <v>16</v>
      </c>
      <c r="H1667" t="s">
        <v>24</v>
      </c>
      <c r="I1667">
        <f>IF(Table13[[#This Row],[New Actor2]]="No",0,1)</f>
        <v>1</v>
      </c>
      <c r="J1667" t="s">
        <v>18</v>
      </c>
      <c r="K1667">
        <f>IF(Table13[[#This Row],[New Director2]]="No",0,1)</f>
        <v>1</v>
      </c>
      <c r="L1667" t="s">
        <v>18</v>
      </c>
      <c r="M1667">
        <f>IF(Table13[[#This Row],[New Music Director]]="No",0,1)</f>
        <v>1</v>
      </c>
      <c r="N1667" t="s">
        <v>18</v>
      </c>
      <c r="O1667" t="s">
        <v>3988</v>
      </c>
      <c r="P1667" t="s">
        <v>3989</v>
      </c>
      <c r="Q1667" t="s">
        <v>3990</v>
      </c>
      <c r="R1667">
        <v>5</v>
      </c>
      <c r="S1667" s="2">
        <v>2000000</v>
      </c>
      <c r="T1667" s="2">
        <v>235000</v>
      </c>
      <c r="U1667" t="str">
        <f t="shared" si="26"/>
        <v>Flop</v>
      </c>
    </row>
    <row r="1668" spans="1:21" x14ac:dyDescent="0.3">
      <c r="A1668" t="s">
        <v>3991</v>
      </c>
      <c r="B1668">
        <f>IF(Table13[[#This Row],[Release Period2]]="Normal",1,0)</f>
        <v>1</v>
      </c>
      <c r="C1668" t="s">
        <v>15</v>
      </c>
      <c r="D1668">
        <f>IF(Table13[[#This Row],[Whether Remake]]="No",0,1)</f>
        <v>0</v>
      </c>
      <c r="E1668" t="s">
        <v>16</v>
      </c>
      <c r="F1668">
        <f>IF(Table13[[#This Row],[Whether Franchise]]="No",0,1)</f>
        <v>0</v>
      </c>
      <c r="G1668" t="s">
        <v>16</v>
      </c>
      <c r="H1668" t="s">
        <v>55</v>
      </c>
      <c r="I1668">
        <f>IF(Table13[[#This Row],[New Actor2]]="No",0,1)</f>
        <v>0</v>
      </c>
      <c r="J1668" t="s">
        <v>16</v>
      </c>
      <c r="K1668">
        <f>IF(Table13[[#This Row],[New Director2]]="No",0,1)</f>
        <v>0</v>
      </c>
      <c r="L1668" t="s">
        <v>16</v>
      </c>
      <c r="M1668">
        <f>IF(Table13[[#This Row],[New Music Director]]="No",0,1)</f>
        <v>1</v>
      </c>
      <c r="N1668" t="s">
        <v>18</v>
      </c>
      <c r="O1668" t="s">
        <v>3992</v>
      </c>
      <c r="P1668" t="s">
        <v>771</v>
      </c>
      <c r="Q1668" t="s">
        <v>3993</v>
      </c>
      <c r="R1668">
        <v>800</v>
      </c>
      <c r="S1668" s="2">
        <v>180000000</v>
      </c>
      <c r="T1668" s="2">
        <v>460430000</v>
      </c>
      <c r="U1668" t="str">
        <f t="shared" si="26"/>
        <v>Blockbuster</v>
      </c>
    </row>
    <row r="1669" spans="1:21" x14ac:dyDescent="0.3">
      <c r="A1669" t="s">
        <v>3994</v>
      </c>
      <c r="B1669">
        <f>IF(Table13[[#This Row],[Release Period2]]="Normal",1,0)</f>
        <v>1</v>
      </c>
      <c r="C1669" t="s">
        <v>15</v>
      </c>
      <c r="D1669">
        <f>IF(Table13[[#This Row],[Whether Remake]]="No",0,1)</f>
        <v>0</v>
      </c>
      <c r="E1669" t="s">
        <v>16</v>
      </c>
      <c r="F1669">
        <f>IF(Table13[[#This Row],[Whether Franchise]]="No",0,1)</f>
        <v>0</v>
      </c>
      <c r="G1669" t="s">
        <v>16</v>
      </c>
      <c r="H1669" t="s">
        <v>29</v>
      </c>
      <c r="I1669">
        <f>IF(Table13[[#This Row],[New Actor2]]="No",0,1)</f>
        <v>0</v>
      </c>
      <c r="J1669" t="s">
        <v>16</v>
      </c>
      <c r="K1669">
        <f>IF(Table13[[#This Row],[New Director2]]="No",0,1)</f>
        <v>0</v>
      </c>
      <c r="L1669" t="s">
        <v>16</v>
      </c>
      <c r="M1669">
        <f>IF(Table13[[#This Row],[New Music Director]]="No",0,1)</f>
        <v>0</v>
      </c>
      <c r="N1669" t="s">
        <v>16</v>
      </c>
      <c r="O1669" t="s">
        <v>3992</v>
      </c>
      <c r="P1669" t="s">
        <v>771</v>
      </c>
      <c r="Q1669" t="s">
        <v>246</v>
      </c>
      <c r="R1669">
        <v>700</v>
      </c>
      <c r="S1669" s="2">
        <v>210000000</v>
      </c>
      <c r="T1669" s="2">
        <v>93425000</v>
      </c>
      <c r="U1669" t="str">
        <f t="shared" si="26"/>
        <v>Flop</v>
      </c>
    </row>
    <row r="1670" spans="1:21" x14ac:dyDescent="0.3">
      <c r="A1670" t="s">
        <v>3995</v>
      </c>
      <c r="B1670">
        <f>IF(Table13[[#This Row],[Release Period2]]="Normal",1,0)</f>
        <v>0</v>
      </c>
      <c r="C1670" t="s">
        <v>23</v>
      </c>
      <c r="D1670">
        <f>IF(Table13[[#This Row],[Whether Remake]]="No",0,1)</f>
        <v>0</v>
      </c>
      <c r="E1670" t="s">
        <v>16</v>
      </c>
      <c r="F1670">
        <f>IF(Table13[[#This Row],[Whether Franchise]]="No",0,1)</f>
        <v>0</v>
      </c>
      <c r="G1670" t="s">
        <v>16</v>
      </c>
      <c r="H1670" t="s">
        <v>42</v>
      </c>
      <c r="I1670">
        <f>IF(Table13[[#This Row],[New Actor2]]="No",0,1)</f>
        <v>0</v>
      </c>
      <c r="J1670" t="s">
        <v>16</v>
      </c>
      <c r="K1670">
        <f>IF(Table13[[#This Row],[New Director2]]="No",0,1)</f>
        <v>0</v>
      </c>
      <c r="L1670" t="s">
        <v>16</v>
      </c>
      <c r="M1670">
        <f>IF(Table13[[#This Row],[New Music Director]]="No",0,1)</f>
        <v>0</v>
      </c>
      <c r="N1670" t="s">
        <v>16</v>
      </c>
      <c r="O1670" t="s">
        <v>3992</v>
      </c>
      <c r="P1670" t="s">
        <v>2896</v>
      </c>
      <c r="Q1670" t="s">
        <v>246</v>
      </c>
      <c r="R1670">
        <v>400</v>
      </c>
      <c r="S1670" s="2">
        <v>130000000</v>
      </c>
      <c r="T1670" s="2">
        <v>186100000</v>
      </c>
      <c r="U1670" t="str">
        <f t="shared" si="26"/>
        <v>Hit</v>
      </c>
    </row>
    <row r="1671" spans="1:21" x14ac:dyDescent="0.3">
      <c r="A1671" t="s">
        <v>3996</v>
      </c>
      <c r="B1671">
        <f>IF(Table13[[#This Row],[Release Period2]]="Normal",1,0)</f>
        <v>1</v>
      </c>
      <c r="C1671" t="s">
        <v>15</v>
      </c>
      <c r="D1671">
        <f>IF(Table13[[#This Row],[Whether Remake]]="No",0,1)</f>
        <v>0</v>
      </c>
      <c r="E1671" t="s">
        <v>16</v>
      </c>
      <c r="F1671">
        <f>IF(Table13[[#This Row],[Whether Franchise]]="No",0,1)</f>
        <v>0</v>
      </c>
      <c r="G1671" t="s">
        <v>16</v>
      </c>
      <c r="H1671" t="s">
        <v>29</v>
      </c>
      <c r="I1671">
        <f>IF(Table13[[#This Row],[New Actor2]]="No",0,1)</f>
        <v>0</v>
      </c>
      <c r="J1671" t="s">
        <v>16</v>
      </c>
      <c r="K1671">
        <f>IF(Table13[[#This Row],[New Director2]]="No",0,1)</f>
        <v>1</v>
      </c>
      <c r="L1671" t="s">
        <v>18</v>
      </c>
      <c r="M1671">
        <f>IF(Table13[[#This Row],[New Music Director]]="No",0,1)</f>
        <v>0</v>
      </c>
      <c r="N1671" t="s">
        <v>16</v>
      </c>
      <c r="O1671" t="s">
        <v>3992</v>
      </c>
      <c r="P1671" t="s">
        <v>3997</v>
      </c>
      <c r="Q1671" t="s">
        <v>706</v>
      </c>
      <c r="R1671">
        <v>1200</v>
      </c>
      <c r="S1671" s="2">
        <v>370000000</v>
      </c>
      <c r="T1671" s="2">
        <v>289425000</v>
      </c>
      <c r="U1671" t="str">
        <f t="shared" si="26"/>
        <v>Average</v>
      </c>
    </row>
    <row r="1672" spans="1:21" x14ac:dyDescent="0.3">
      <c r="A1672" t="s">
        <v>3998</v>
      </c>
      <c r="B1672">
        <f>IF(Table13[[#This Row],[Release Period2]]="Normal",1,0)</f>
        <v>0</v>
      </c>
      <c r="C1672" t="s">
        <v>23</v>
      </c>
      <c r="D1672">
        <f>IF(Table13[[#This Row],[Whether Remake]]="No",0,1)</f>
        <v>0</v>
      </c>
      <c r="E1672" t="s">
        <v>16</v>
      </c>
      <c r="F1672">
        <f>IF(Table13[[#This Row],[Whether Franchise]]="No",0,1)</f>
        <v>0</v>
      </c>
      <c r="G1672" t="s">
        <v>16</v>
      </c>
      <c r="H1672" t="s">
        <v>55</v>
      </c>
      <c r="I1672">
        <f>IF(Table13[[#This Row],[New Actor2]]="No",0,1)</f>
        <v>0</v>
      </c>
      <c r="J1672" t="s">
        <v>16</v>
      </c>
      <c r="K1672">
        <f>IF(Table13[[#This Row],[New Director2]]="No",0,1)</f>
        <v>0</v>
      </c>
      <c r="L1672" t="s">
        <v>16</v>
      </c>
      <c r="M1672">
        <f>IF(Table13[[#This Row],[New Music Director]]="No",0,1)</f>
        <v>1</v>
      </c>
      <c r="N1672" t="s">
        <v>18</v>
      </c>
      <c r="O1672" t="s">
        <v>3992</v>
      </c>
      <c r="P1672" t="s">
        <v>31</v>
      </c>
      <c r="Q1672" t="s">
        <v>3365</v>
      </c>
      <c r="R1672">
        <v>775</v>
      </c>
      <c r="S1672" s="2">
        <v>190000000</v>
      </c>
      <c r="T1672" s="2">
        <v>112700000</v>
      </c>
      <c r="U1672" t="str">
        <f t="shared" si="26"/>
        <v>Flop</v>
      </c>
    </row>
    <row r="1673" spans="1:21" x14ac:dyDescent="0.3">
      <c r="A1673" t="s">
        <v>3999</v>
      </c>
      <c r="B1673">
        <f>IF(Table13[[#This Row],[Release Period2]]="Normal",1,0)</f>
        <v>1</v>
      </c>
      <c r="C1673" t="s">
        <v>15</v>
      </c>
      <c r="D1673">
        <f>IF(Table13[[#This Row],[Whether Remake]]="No",0,1)</f>
        <v>0</v>
      </c>
      <c r="E1673" t="s">
        <v>16</v>
      </c>
      <c r="F1673">
        <f>IF(Table13[[#This Row],[Whether Franchise]]="No",0,1)</f>
        <v>0</v>
      </c>
      <c r="G1673" t="s">
        <v>16</v>
      </c>
      <c r="H1673" t="s">
        <v>55</v>
      </c>
      <c r="I1673">
        <f>IF(Table13[[#This Row],[New Actor2]]="No",0,1)</f>
        <v>0</v>
      </c>
      <c r="J1673" t="s">
        <v>16</v>
      </c>
      <c r="K1673">
        <f>IF(Table13[[#This Row],[New Director2]]="No",0,1)</f>
        <v>1</v>
      </c>
      <c r="L1673" t="s">
        <v>18</v>
      </c>
      <c r="M1673">
        <f>IF(Table13[[#This Row],[New Music Director]]="No",0,1)</f>
        <v>0</v>
      </c>
      <c r="N1673" t="s">
        <v>16</v>
      </c>
      <c r="O1673" t="s">
        <v>3992</v>
      </c>
      <c r="P1673" t="s">
        <v>4000</v>
      </c>
      <c r="Q1673" t="s">
        <v>69</v>
      </c>
      <c r="R1673">
        <v>425</v>
      </c>
      <c r="S1673" s="2">
        <v>220000000</v>
      </c>
      <c r="T1673" s="2">
        <v>99250000</v>
      </c>
      <c r="U1673" t="str">
        <f t="shared" si="26"/>
        <v>Flop</v>
      </c>
    </row>
    <row r="1674" spans="1:21" x14ac:dyDescent="0.3">
      <c r="A1674" t="s">
        <v>4001</v>
      </c>
      <c r="B1674">
        <f>IF(Table13[[#This Row],[Release Period2]]="Normal",1,0)</f>
        <v>1</v>
      </c>
      <c r="C1674" t="s">
        <v>15</v>
      </c>
      <c r="D1674">
        <f>IF(Table13[[#This Row],[Whether Remake]]="No",0,1)</f>
        <v>0</v>
      </c>
      <c r="E1674" t="s">
        <v>16</v>
      </c>
      <c r="F1674">
        <f>IF(Table13[[#This Row],[Whether Franchise]]="No",0,1)</f>
        <v>0</v>
      </c>
      <c r="G1674" t="s">
        <v>16</v>
      </c>
      <c r="H1674" t="s">
        <v>118</v>
      </c>
      <c r="I1674">
        <f>IF(Table13[[#This Row],[New Actor2]]="No",0,1)</f>
        <v>0</v>
      </c>
      <c r="J1674" t="s">
        <v>16</v>
      </c>
      <c r="K1674">
        <f>IF(Table13[[#This Row],[New Director2]]="No",0,1)</f>
        <v>0</v>
      </c>
      <c r="L1674" t="s">
        <v>16</v>
      </c>
      <c r="M1674">
        <f>IF(Table13[[#This Row],[New Music Director]]="No",0,1)</f>
        <v>0</v>
      </c>
      <c r="N1674" t="s">
        <v>16</v>
      </c>
      <c r="O1674" t="s">
        <v>3992</v>
      </c>
      <c r="P1674" t="s">
        <v>135</v>
      </c>
      <c r="Q1674" t="s">
        <v>369</v>
      </c>
      <c r="R1674">
        <v>825</v>
      </c>
      <c r="S1674" s="2">
        <v>160000000</v>
      </c>
      <c r="T1674" s="2">
        <v>32700000</v>
      </c>
      <c r="U1674" t="str">
        <f t="shared" si="26"/>
        <v>Flop</v>
      </c>
    </row>
    <row r="1675" spans="1:21" x14ac:dyDescent="0.3">
      <c r="A1675" t="s">
        <v>4002</v>
      </c>
      <c r="B1675">
        <f>IF(Table13[[#This Row],[Release Period2]]="Normal",1,0)</f>
        <v>0</v>
      </c>
      <c r="C1675" t="s">
        <v>23</v>
      </c>
      <c r="D1675">
        <f>IF(Table13[[#This Row],[Whether Remake]]="No",0,1)</f>
        <v>0</v>
      </c>
      <c r="E1675" t="s">
        <v>16</v>
      </c>
      <c r="F1675">
        <f>IF(Table13[[#This Row],[Whether Franchise]]="No",0,1)</f>
        <v>0</v>
      </c>
      <c r="G1675" t="s">
        <v>16</v>
      </c>
      <c r="H1675" t="s">
        <v>64</v>
      </c>
      <c r="I1675">
        <f>IF(Table13[[#This Row],[New Actor2]]="No",0,1)</f>
        <v>0</v>
      </c>
      <c r="J1675" t="s">
        <v>16</v>
      </c>
      <c r="K1675">
        <f>IF(Table13[[#This Row],[New Director2]]="No",0,1)</f>
        <v>0</v>
      </c>
      <c r="L1675" t="s">
        <v>16</v>
      </c>
      <c r="M1675">
        <f>IF(Table13[[#This Row],[New Music Director]]="No",0,1)</f>
        <v>0</v>
      </c>
      <c r="N1675" t="s">
        <v>16</v>
      </c>
      <c r="O1675" t="s">
        <v>3992</v>
      </c>
      <c r="P1675" t="s">
        <v>655</v>
      </c>
      <c r="Q1675" t="s">
        <v>2708</v>
      </c>
      <c r="R1675">
        <v>400</v>
      </c>
      <c r="S1675" s="2">
        <v>230000000</v>
      </c>
      <c r="T1675" s="2">
        <v>162950000</v>
      </c>
      <c r="U1675" t="str">
        <f t="shared" si="26"/>
        <v>Flop</v>
      </c>
    </row>
    <row r="1676" spans="1:21" x14ac:dyDescent="0.3">
      <c r="A1676" t="s">
        <v>4003</v>
      </c>
      <c r="B1676">
        <f>IF(Table13[[#This Row],[Release Period2]]="Normal",1,0)</f>
        <v>1</v>
      </c>
      <c r="C1676" t="s">
        <v>15</v>
      </c>
      <c r="D1676">
        <f>IF(Table13[[#This Row],[Whether Remake]]="No",0,1)</f>
        <v>0</v>
      </c>
      <c r="E1676" t="s">
        <v>16</v>
      </c>
      <c r="F1676">
        <f>IF(Table13[[#This Row],[Whether Franchise]]="No",0,1)</f>
        <v>0</v>
      </c>
      <c r="G1676" t="s">
        <v>16</v>
      </c>
      <c r="H1676" t="s">
        <v>118</v>
      </c>
      <c r="I1676">
        <f>IF(Table13[[#This Row],[New Actor2]]="No",0,1)</f>
        <v>0</v>
      </c>
      <c r="J1676" t="s">
        <v>16</v>
      </c>
      <c r="K1676">
        <f>IF(Table13[[#This Row],[New Director2]]="No",0,1)</f>
        <v>0</v>
      </c>
      <c r="L1676" t="s">
        <v>16</v>
      </c>
      <c r="M1676">
        <f>IF(Table13[[#This Row],[New Music Director]]="No",0,1)</f>
        <v>0</v>
      </c>
      <c r="N1676" t="s">
        <v>16</v>
      </c>
      <c r="O1676" t="s">
        <v>3992</v>
      </c>
      <c r="P1676" t="s">
        <v>2951</v>
      </c>
      <c r="Q1676" t="s">
        <v>133</v>
      </c>
      <c r="R1676">
        <v>100</v>
      </c>
      <c r="S1676" s="2">
        <v>40000000</v>
      </c>
      <c r="T1676" s="2">
        <v>26450000</v>
      </c>
      <c r="U1676" t="str">
        <f t="shared" si="26"/>
        <v>Flop</v>
      </c>
    </row>
    <row r="1677" spans="1:21" x14ac:dyDescent="0.3">
      <c r="A1677" t="s">
        <v>4004</v>
      </c>
      <c r="B1677">
        <f>IF(Table13[[#This Row],[Release Period2]]="Normal",1,0)</f>
        <v>0</v>
      </c>
      <c r="C1677" t="s">
        <v>23</v>
      </c>
      <c r="D1677">
        <f>IF(Table13[[#This Row],[Whether Remake]]="No",0,1)</f>
        <v>0</v>
      </c>
      <c r="E1677" t="s">
        <v>16</v>
      </c>
      <c r="F1677">
        <f>IF(Table13[[#This Row],[Whether Franchise]]="No",0,1)</f>
        <v>0</v>
      </c>
      <c r="G1677" t="s">
        <v>16</v>
      </c>
      <c r="H1677" t="s">
        <v>118</v>
      </c>
      <c r="I1677">
        <f>IF(Table13[[#This Row],[New Actor2]]="No",0,1)</f>
        <v>0</v>
      </c>
      <c r="J1677" t="s">
        <v>16</v>
      </c>
      <c r="K1677">
        <f>IF(Table13[[#This Row],[New Director2]]="No",0,1)</f>
        <v>1</v>
      </c>
      <c r="L1677" t="s">
        <v>18</v>
      </c>
      <c r="M1677">
        <f>IF(Table13[[#This Row],[New Music Director]]="No",0,1)</f>
        <v>0</v>
      </c>
      <c r="N1677" t="s">
        <v>16</v>
      </c>
      <c r="O1677" t="s">
        <v>3992</v>
      </c>
      <c r="P1677" t="s">
        <v>4005</v>
      </c>
      <c r="Q1677" t="s">
        <v>415</v>
      </c>
      <c r="R1677">
        <v>700</v>
      </c>
      <c r="S1677" s="2">
        <v>145000000</v>
      </c>
      <c r="T1677" s="2">
        <v>39225000</v>
      </c>
      <c r="U1677" t="str">
        <f t="shared" si="26"/>
        <v>Flop</v>
      </c>
    </row>
    <row r="1678" spans="1:21" x14ac:dyDescent="0.3">
      <c r="A1678" t="s">
        <v>4006</v>
      </c>
      <c r="B1678">
        <f>IF(Table13[[#This Row],[Release Period2]]="Normal",1,0)</f>
        <v>1</v>
      </c>
      <c r="C1678" t="s">
        <v>15</v>
      </c>
      <c r="D1678">
        <f>IF(Table13[[#This Row],[Whether Remake]]="No",0,1)</f>
        <v>0</v>
      </c>
      <c r="E1678" t="s">
        <v>16</v>
      </c>
      <c r="F1678">
        <f>IF(Table13[[#This Row],[Whether Franchise]]="No",0,1)</f>
        <v>0</v>
      </c>
      <c r="G1678" t="s">
        <v>16</v>
      </c>
      <c r="H1678" t="s">
        <v>118</v>
      </c>
      <c r="I1678">
        <f>IF(Table13[[#This Row],[New Actor2]]="No",0,1)</f>
        <v>1</v>
      </c>
      <c r="J1678" t="s">
        <v>18</v>
      </c>
      <c r="K1678">
        <f>IF(Table13[[#This Row],[New Director2]]="No",0,1)</f>
        <v>0</v>
      </c>
      <c r="L1678" t="s">
        <v>16</v>
      </c>
      <c r="M1678">
        <f>IF(Table13[[#This Row],[New Music Director]]="No",0,1)</f>
        <v>1</v>
      </c>
      <c r="N1678" t="s">
        <v>18</v>
      </c>
      <c r="O1678" t="s">
        <v>4007</v>
      </c>
      <c r="P1678" t="s">
        <v>1361</v>
      </c>
      <c r="Q1678" t="s">
        <v>4008</v>
      </c>
      <c r="R1678">
        <v>125</v>
      </c>
      <c r="S1678" s="2">
        <v>22500000</v>
      </c>
      <c r="T1678" s="2">
        <v>1675000</v>
      </c>
      <c r="U1678" t="str">
        <f t="shared" si="26"/>
        <v>Flop</v>
      </c>
    </row>
    <row r="1679" spans="1:21" x14ac:dyDescent="0.3">
      <c r="A1679" t="s">
        <v>4009</v>
      </c>
      <c r="B1679">
        <f>IF(Table13[[#This Row],[Release Period2]]="Normal",1,0)</f>
        <v>0</v>
      </c>
      <c r="C1679" t="s">
        <v>23</v>
      </c>
      <c r="D1679">
        <f>IF(Table13[[#This Row],[Whether Remake]]="No",0,1)</f>
        <v>0</v>
      </c>
      <c r="E1679" t="s">
        <v>16</v>
      </c>
      <c r="F1679">
        <f>IF(Table13[[#This Row],[Whether Franchise]]="No",0,1)</f>
        <v>0</v>
      </c>
      <c r="G1679" t="s">
        <v>16</v>
      </c>
      <c r="H1679" t="s">
        <v>24</v>
      </c>
      <c r="I1679">
        <f>IF(Table13[[#This Row],[New Actor2]]="No",0,1)</f>
        <v>0</v>
      </c>
      <c r="J1679" t="s">
        <v>16</v>
      </c>
      <c r="K1679">
        <f>IF(Table13[[#This Row],[New Director2]]="No",0,1)</f>
        <v>1</v>
      </c>
      <c r="L1679" t="s">
        <v>18</v>
      </c>
      <c r="M1679">
        <f>IF(Table13[[#This Row],[New Music Director]]="No",0,1)</f>
        <v>0</v>
      </c>
      <c r="N1679" t="s">
        <v>16</v>
      </c>
      <c r="O1679" t="s">
        <v>4010</v>
      </c>
      <c r="P1679" t="s">
        <v>4011</v>
      </c>
      <c r="Q1679" t="s">
        <v>4012</v>
      </c>
      <c r="R1679">
        <v>3</v>
      </c>
      <c r="S1679" s="2">
        <v>6000000</v>
      </c>
      <c r="T1679" s="2">
        <v>650000</v>
      </c>
      <c r="U1679" t="str">
        <f t="shared" si="26"/>
        <v>Flop</v>
      </c>
    </row>
    <row r="1680" spans="1:21" x14ac:dyDescent="0.3">
      <c r="A1680" t="s">
        <v>4013</v>
      </c>
      <c r="B1680">
        <f>IF(Table13[[#This Row],[Release Period2]]="Normal",1,0)</f>
        <v>0</v>
      </c>
      <c r="C1680" t="s">
        <v>23</v>
      </c>
      <c r="D1680">
        <f>IF(Table13[[#This Row],[Whether Remake]]="No",0,1)</f>
        <v>0</v>
      </c>
      <c r="E1680" t="s">
        <v>16</v>
      </c>
      <c r="F1680">
        <f>IF(Table13[[#This Row],[Whether Franchise]]="No",0,1)</f>
        <v>0</v>
      </c>
      <c r="G1680" t="s">
        <v>16</v>
      </c>
      <c r="H1680" t="s">
        <v>24</v>
      </c>
      <c r="I1680">
        <f>IF(Table13[[#This Row],[New Actor2]]="No",0,1)</f>
        <v>1</v>
      </c>
      <c r="J1680" t="s">
        <v>18</v>
      </c>
      <c r="K1680">
        <f>IF(Table13[[#This Row],[New Director2]]="No",0,1)</f>
        <v>1</v>
      </c>
      <c r="L1680" t="s">
        <v>18</v>
      </c>
      <c r="M1680">
        <f>IF(Table13[[#This Row],[New Music Director]]="No",0,1)</f>
        <v>1</v>
      </c>
      <c r="N1680" t="s">
        <v>18</v>
      </c>
      <c r="O1680" t="s">
        <v>4010</v>
      </c>
      <c r="P1680" t="s">
        <v>4014</v>
      </c>
      <c r="Q1680" t="s">
        <v>2594</v>
      </c>
      <c r="R1680">
        <v>5</v>
      </c>
      <c r="S1680" s="2">
        <v>6500000</v>
      </c>
      <c r="T1680" s="2">
        <v>500000</v>
      </c>
      <c r="U1680" t="str">
        <f t="shared" si="26"/>
        <v>Flop</v>
      </c>
    </row>
    <row r="1681" spans="1:21" x14ac:dyDescent="0.3">
      <c r="A1681" t="s">
        <v>4015</v>
      </c>
      <c r="B1681">
        <f>IF(Table13[[#This Row],[Release Period2]]="Normal",1,0)</f>
        <v>0</v>
      </c>
      <c r="C1681" t="s">
        <v>23</v>
      </c>
      <c r="D1681">
        <f>IF(Table13[[#This Row],[Whether Remake]]="No",0,1)</f>
        <v>0</v>
      </c>
      <c r="E1681" t="s">
        <v>16</v>
      </c>
      <c r="F1681">
        <f>IF(Table13[[#This Row],[Whether Franchise]]="No",0,1)</f>
        <v>0</v>
      </c>
      <c r="G1681" t="s">
        <v>16</v>
      </c>
      <c r="H1681" t="s">
        <v>24</v>
      </c>
      <c r="I1681">
        <f>IF(Table13[[#This Row],[New Actor2]]="No",0,1)</f>
        <v>1</v>
      </c>
      <c r="J1681" t="s">
        <v>18</v>
      </c>
      <c r="K1681">
        <f>IF(Table13[[#This Row],[New Director2]]="No",0,1)</f>
        <v>1</v>
      </c>
      <c r="L1681" t="s">
        <v>18</v>
      </c>
      <c r="M1681">
        <f>IF(Table13[[#This Row],[New Music Director]]="No",0,1)</f>
        <v>0</v>
      </c>
      <c r="N1681" t="s">
        <v>16</v>
      </c>
      <c r="O1681" t="s">
        <v>4016</v>
      </c>
      <c r="P1681" t="s">
        <v>4017</v>
      </c>
      <c r="Q1681" t="s">
        <v>817</v>
      </c>
      <c r="R1681">
        <v>5</v>
      </c>
      <c r="S1681" s="2">
        <v>2500000</v>
      </c>
      <c r="T1681" s="2">
        <v>50000</v>
      </c>
      <c r="U1681" t="str">
        <f t="shared" si="26"/>
        <v>Flop</v>
      </c>
    </row>
    <row r="1682" spans="1:21" x14ac:dyDescent="0.3">
      <c r="A1682" t="s">
        <v>4018</v>
      </c>
      <c r="B1682">
        <f>IF(Table13[[#This Row],[Release Period2]]="Normal",1,0)</f>
        <v>1</v>
      </c>
      <c r="C1682" t="s">
        <v>15</v>
      </c>
      <c r="D1682">
        <f>IF(Table13[[#This Row],[Whether Remake]]="No",0,1)</f>
        <v>0</v>
      </c>
      <c r="E1682" t="s">
        <v>16</v>
      </c>
      <c r="F1682">
        <f>IF(Table13[[#This Row],[Whether Franchise]]="No",0,1)</f>
        <v>0</v>
      </c>
      <c r="G1682" t="s">
        <v>16</v>
      </c>
      <c r="H1682" t="s">
        <v>24</v>
      </c>
      <c r="I1682">
        <f>IF(Table13[[#This Row],[New Actor2]]="No",0,1)</f>
        <v>1</v>
      </c>
      <c r="J1682" t="s">
        <v>18</v>
      </c>
      <c r="K1682">
        <f>IF(Table13[[#This Row],[New Director2]]="No",0,1)</f>
        <v>1</v>
      </c>
      <c r="L1682" t="s">
        <v>18</v>
      </c>
      <c r="M1682">
        <f>IF(Table13[[#This Row],[New Music Director]]="No",0,1)</f>
        <v>1</v>
      </c>
      <c r="N1682" t="s">
        <v>18</v>
      </c>
      <c r="O1682" t="s">
        <v>4019</v>
      </c>
      <c r="P1682" t="s">
        <v>4020</v>
      </c>
      <c r="Q1682" t="s">
        <v>4021</v>
      </c>
      <c r="R1682">
        <v>2</v>
      </c>
      <c r="S1682" s="2">
        <v>2500000</v>
      </c>
      <c r="T1682" s="2">
        <v>7250</v>
      </c>
      <c r="U1682" t="str">
        <f t="shared" si="26"/>
        <v>Flop</v>
      </c>
    </row>
    <row r="1683" spans="1:21" x14ac:dyDescent="0.3">
      <c r="A1683" t="s">
        <v>4022</v>
      </c>
      <c r="B1683">
        <f>IF(Table13[[#This Row],[Release Period2]]="Normal",1,0)</f>
        <v>0</v>
      </c>
      <c r="C1683" t="s">
        <v>23</v>
      </c>
      <c r="D1683">
        <f>IF(Table13[[#This Row],[Whether Remake]]="No",0,1)</f>
        <v>0</v>
      </c>
      <c r="E1683" t="s">
        <v>16</v>
      </c>
      <c r="F1683">
        <f>IF(Table13[[#This Row],[Whether Franchise]]="No",0,1)</f>
        <v>0</v>
      </c>
      <c r="G1683" t="s">
        <v>16</v>
      </c>
      <c r="H1683" t="s">
        <v>24</v>
      </c>
      <c r="I1683">
        <f>IF(Table13[[#This Row],[New Actor2]]="No",0,1)</f>
        <v>1</v>
      </c>
      <c r="J1683" t="s">
        <v>18</v>
      </c>
      <c r="K1683">
        <f>IF(Table13[[#This Row],[New Director2]]="No",0,1)</f>
        <v>1</v>
      </c>
      <c r="L1683" t="s">
        <v>18</v>
      </c>
      <c r="M1683">
        <f>IF(Table13[[#This Row],[New Music Director]]="No",0,1)</f>
        <v>1</v>
      </c>
      <c r="N1683" t="s">
        <v>18</v>
      </c>
      <c r="O1683" t="s">
        <v>4023</v>
      </c>
      <c r="P1683" t="s">
        <v>4024</v>
      </c>
      <c r="Q1683" t="s">
        <v>4025</v>
      </c>
      <c r="R1683">
        <v>2</v>
      </c>
      <c r="S1683" s="2">
        <v>500000</v>
      </c>
      <c r="T1683" s="2">
        <v>115000</v>
      </c>
      <c r="U1683" t="str">
        <f t="shared" si="26"/>
        <v>Flop</v>
      </c>
    </row>
    <row r="1684" spans="1:21" x14ac:dyDescent="0.3">
      <c r="A1684" t="s">
        <v>4026</v>
      </c>
      <c r="B1684">
        <f>IF(Table13[[#This Row],[Release Period2]]="Normal",1,0)</f>
        <v>0</v>
      </c>
      <c r="C1684" t="s">
        <v>23</v>
      </c>
      <c r="D1684">
        <f>IF(Table13[[#This Row],[Whether Remake]]="No",0,1)</f>
        <v>0</v>
      </c>
      <c r="E1684" t="s">
        <v>16</v>
      </c>
      <c r="F1684">
        <f>IF(Table13[[#This Row],[Whether Franchise]]="No",0,1)</f>
        <v>0</v>
      </c>
      <c r="G1684" t="s">
        <v>16</v>
      </c>
      <c r="H1684" t="s">
        <v>64</v>
      </c>
      <c r="I1684">
        <f>IF(Table13[[#This Row],[New Actor2]]="No",0,1)</f>
        <v>1</v>
      </c>
      <c r="J1684" t="s">
        <v>18</v>
      </c>
      <c r="K1684">
        <f>IF(Table13[[#This Row],[New Director2]]="No",0,1)</f>
        <v>1</v>
      </c>
      <c r="L1684" t="s">
        <v>18</v>
      </c>
      <c r="M1684">
        <f>IF(Table13[[#This Row],[New Music Director]]="No",0,1)</f>
        <v>0</v>
      </c>
      <c r="N1684" t="s">
        <v>16</v>
      </c>
      <c r="O1684" t="s">
        <v>4027</v>
      </c>
      <c r="P1684" t="s">
        <v>4028</v>
      </c>
      <c r="Q1684" t="s">
        <v>4029</v>
      </c>
      <c r="R1684">
        <v>10</v>
      </c>
      <c r="S1684" s="2">
        <v>12500000</v>
      </c>
      <c r="T1684" s="2">
        <v>70000</v>
      </c>
      <c r="U1684" t="str">
        <f t="shared" si="26"/>
        <v>Flop</v>
      </c>
    </row>
    <row r="1685" spans="1:21" x14ac:dyDescent="0.3">
      <c r="A1685" t="s">
        <v>4030</v>
      </c>
      <c r="B1685">
        <f>IF(Table13[[#This Row],[Release Period2]]="Normal",1,0)</f>
        <v>1</v>
      </c>
      <c r="C1685" t="s">
        <v>15</v>
      </c>
      <c r="D1685">
        <f>IF(Table13[[#This Row],[Whether Remake]]="No",0,1)</f>
        <v>0</v>
      </c>
      <c r="E1685" t="s">
        <v>16</v>
      </c>
      <c r="F1685">
        <f>IF(Table13[[#This Row],[Whether Franchise]]="No",0,1)</f>
        <v>0</v>
      </c>
      <c r="G1685" t="s">
        <v>16</v>
      </c>
      <c r="H1685" t="s">
        <v>24</v>
      </c>
      <c r="I1685">
        <f>IF(Table13[[#This Row],[New Actor2]]="No",0,1)</f>
        <v>0</v>
      </c>
      <c r="J1685" t="s">
        <v>16</v>
      </c>
      <c r="K1685">
        <f>IF(Table13[[#This Row],[New Director2]]="No",0,1)</f>
        <v>1</v>
      </c>
      <c r="L1685" t="s">
        <v>18</v>
      </c>
      <c r="M1685">
        <f>IF(Table13[[#This Row],[New Music Director]]="No",0,1)</f>
        <v>1</v>
      </c>
      <c r="N1685" t="s">
        <v>18</v>
      </c>
      <c r="O1685" t="s">
        <v>4031</v>
      </c>
      <c r="P1685" t="s">
        <v>4032</v>
      </c>
      <c r="Q1685" t="s">
        <v>4033</v>
      </c>
      <c r="R1685">
        <v>2</v>
      </c>
      <c r="S1685" s="2">
        <v>2000000</v>
      </c>
      <c r="T1685" s="2">
        <v>300000</v>
      </c>
      <c r="U1685" t="str">
        <f t="shared" si="26"/>
        <v>Flop</v>
      </c>
    </row>
    <row r="1686" spans="1:21" x14ac:dyDescent="0.3">
      <c r="A1686" t="s">
        <v>4034</v>
      </c>
      <c r="B1686">
        <f>IF(Table13[[#This Row],[Release Period2]]="Normal",1,0)</f>
        <v>1</v>
      </c>
      <c r="C1686" t="s">
        <v>15</v>
      </c>
      <c r="D1686">
        <f>IF(Table13[[#This Row],[Whether Remake]]="No",0,1)</f>
        <v>0</v>
      </c>
      <c r="E1686" t="s">
        <v>16</v>
      </c>
      <c r="F1686">
        <f>IF(Table13[[#This Row],[Whether Franchise]]="No",0,1)</f>
        <v>0</v>
      </c>
      <c r="G1686" t="s">
        <v>16</v>
      </c>
      <c r="H1686" t="s">
        <v>24</v>
      </c>
      <c r="I1686">
        <f>IF(Table13[[#This Row],[New Actor2]]="No",0,1)</f>
        <v>0</v>
      </c>
      <c r="J1686" t="s">
        <v>16</v>
      </c>
      <c r="K1686">
        <f>IF(Table13[[#This Row],[New Director2]]="No",0,1)</f>
        <v>1</v>
      </c>
      <c r="L1686" t="s">
        <v>18</v>
      </c>
      <c r="M1686">
        <f>IF(Table13[[#This Row],[New Music Director]]="No",0,1)</f>
        <v>0</v>
      </c>
      <c r="N1686" t="s">
        <v>16</v>
      </c>
      <c r="O1686" t="s">
        <v>4035</v>
      </c>
      <c r="P1686" t="s">
        <v>4036</v>
      </c>
      <c r="Q1686" t="s">
        <v>1500</v>
      </c>
      <c r="R1686">
        <v>20</v>
      </c>
      <c r="S1686" s="2">
        <v>17500000</v>
      </c>
      <c r="T1686" s="2">
        <v>1875000</v>
      </c>
      <c r="U1686" t="str">
        <f t="shared" si="26"/>
        <v>Flop</v>
      </c>
    </row>
    <row r="1687" spans="1:21" x14ac:dyDescent="0.3">
      <c r="A1687" t="s">
        <v>4037</v>
      </c>
      <c r="B1687">
        <f>IF(Table13[[#This Row],[Release Period2]]="Normal",1,0)</f>
        <v>0</v>
      </c>
      <c r="C1687" t="s">
        <v>23</v>
      </c>
      <c r="D1687">
        <f>IF(Table13[[#This Row],[Whether Remake]]="No",0,1)</f>
        <v>0</v>
      </c>
      <c r="E1687" t="s">
        <v>16</v>
      </c>
      <c r="F1687">
        <f>IF(Table13[[#This Row],[Whether Franchise]]="No",0,1)</f>
        <v>0</v>
      </c>
      <c r="G1687" t="s">
        <v>16</v>
      </c>
      <c r="H1687" t="s">
        <v>24</v>
      </c>
      <c r="I1687">
        <f>IF(Table13[[#This Row],[New Actor2]]="No",0,1)</f>
        <v>1</v>
      </c>
      <c r="J1687" t="s">
        <v>18</v>
      </c>
      <c r="K1687">
        <f>IF(Table13[[#This Row],[New Director2]]="No",0,1)</f>
        <v>1</v>
      </c>
      <c r="L1687" t="s">
        <v>18</v>
      </c>
      <c r="M1687">
        <f>IF(Table13[[#This Row],[New Music Director]]="No",0,1)</f>
        <v>0</v>
      </c>
      <c r="N1687" t="s">
        <v>16</v>
      </c>
      <c r="O1687" t="s">
        <v>4038</v>
      </c>
      <c r="P1687" t="s">
        <v>4039</v>
      </c>
      <c r="Q1687" t="s">
        <v>36</v>
      </c>
      <c r="R1687">
        <v>1750</v>
      </c>
      <c r="S1687" s="2">
        <v>450000000</v>
      </c>
      <c r="T1687" s="2">
        <v>1225350000</v>
      </c>
      <c r="U1687" t="str">
        <f t="shared" si="26"/>
        <v>Blockbuster</v>
      </c>
    </row>
    <row r="1688" spans="1:21" x14ac:dyDescent="0.3">
      <c r="A1688" t="s">
        <v>4040</v>
      </c>
      <c r="B1688">
        <f>IF(Table13[[#This Row],[Release Period2]]="Normal",1,0)</f>
        <v>0</v>
      </c>
      <c r="C1688" t="s">
        <v>23</v>
      </c>
      <c r="D1688">
        <f>IF(Table13[[#This Row],[Whether Remake]]="No",0,1)</f>
        <v>0</v>
      </c>
      <c r="E1688" t="s">
        <v>16</v>
      </c>
      <c r="F1688">
        <f>IF(Table13[[#This Row],[Whether Franchise]]="No",0,1)</f>
        <v>0</v>
      </c>
      <c r="G1688" t="s">
        <v>16</v>
      </c>
      <c r="H1688" t="s">
        <v>24</v>
      </c>
      <c r="I1688">
        <f>IF(Table13[[#This Row],[New Actor2]]="No",0,1)</f>
        <v>0</v>
      </c>
      <c r="J1688" t="s">
        <v>16</v>
      </c>
      <c r="K1688">
        <f>IF(Table13[[#This Row],[New Director2]]="No",0,1)</f>
        <v>1</v>
      </c>
      <c r="L1688" t="s">
        <v>18</v>
      </c>
      <c r="M1688">
        <f>IF(Table13[[#This Row],[New Music Director]]="No",0,1)</f>
        <v>0</v>
      </c>
      <c r="N1688" t="s">
        <v>16</v>
      </c>
      <c r="O1688" t="s">
        <v>215</v>
      </c>
      <c r="P1688" t="s">
        <v>4041</v>
      </c>
      <c r="Q1688" t="s">
        <v>476</v>
      </c>
      <c r="R1688">
        <v>150</v>
      </c>
      <c r="S1688" s="2">
        <v>20000000</v>
      </c>
      <c r="T1688" s="2">
        <v>1225000</v>
      </c>
      <c r="U1688" t="str">
        <f t="shared" si="26"/>
        <v>Flop</v>
      </c>
    </row>
    <row r="1689" spans="1:21" x14ac:dyDescent="0.3">
      <c r="A1689" t="s">
        <v>4042</v>
      </c>
      <c r="B1689">
        <f>IF(Table13[[#This Row],[Release Period2]]="Normal",1,0)</f>
        <v>1</v>
      </c>
      <c r="C1689" t="s">
        <v>15</v>
      </c>
      <c r="D1689">
        <f>IF(Table13[[#This Row],[Whether Remake]]="No",0,1)</f>
        <v>0</v>
      </c>
      <c r="E1689" t="s">
        <v>16</v>
      </c>
      <c r="F1689">
        <f>IF(Table13[[#This Row],[Whether Franchise]]="No",0,1)</f>
        <v>1</v>
      </c>
      <c r="G1689" t="s">
        <v>18</v>
      </c>
      <c r="H1689" t="s">
        <v>29</v>
      </c>
      <c r="I1689">
        <f>IF(Table13[[#This Row],[New Actor2]]="No",0,1)</f>
        <v>0</v>
      </c>
      <c r="J1689" t="s">
        <v>16</v>
      </c>
      <c r="K1689">
        <f>IF(Table13[[#This Row],[New Director2]]="No",0,1)</f>
        <v>0</v>
      </c>
      <c r="L1689" t="s">
        <v>16</v>
      </c>
      <c r="M1689">
        <f>IF(Table13[[#This Row],[New Music Director]]="No",0,1)</f>
        <v>0</v>
      </c>
      <c r="N1689" t="s">
        <v>16</v>
      </c>
      <c r="O1689" t="s">
        <v>4043</v>
      </c>
      <c r="P1689" t="s">
        <v>637</v>
      </c>
      <c r="Q1689" t="s">
        <v>241</v>
      </c>
      <c r="R1689">
        <v>1300</v>
      </c>
      <c r="S1689" s="2">
        <v>90000000</v>
      </c>
      <c r="T1689" s="2">
        <v>63600000</v>
      </c>
      <c r="U1689" t="str">
        <f t="shared" si="26"/>
        <v>Flop</v>
      </c>
    </row>
    <row r="1690" spans="1:21" x14ac:dyDescent="0.3">
      <c r="A1690" t="s">
        <v>4044</v>
      </c>
      <c r="B1690">
        <f>IF(Table13[[#This Row],[Release Period2]]="Normal",1,0)</f>
        <v>1</v>
      </c>
      <c r="C1690" t="s">
        <v>15</v>
      </c>
      <c r="D1690">
        <f>IF(Table13[[#This Row],[Whether Remake]]="No",0,1)</f>
        <v>0</v>
      </c>
      <c r="E1690" t="s">
        <v>16</v>
      </c>
      <c r="F1690">
        <f>IF(Table13[[#This Row],[Whether Franchise]]="No",0,1)</f>
        <v>1</v>
      </c>
      <c r="G1690" t="s">
        <v>18</v>
      </c>
      <c r="H1690" t="s">
        <v>29</v>
      </c>
      <c r="I1690">
        <f>IF(Table13[[#This Row],[New Actor2]]="No",0,1)</f>
        <v>0</v>
      </c>
      <c r="J1690" t="s">
        <v>16</v>
      </c>
      <c r="K1690">
        <f>IF(Table13[[#This Row],[New Director2]]="No",0,1)</f>
        <v>0</v>
      </c>
      <c r="L1690" t="s">
        <v>16</v>
      </c>
      <c r="M1690">
        <f>IF(Table13[[#This Row],[New Music Director]]="No",0,1)</f>
        <v>1</v>
      </c>
      <c r="N1690" t="s">
        <v>18</v>
      </c>
      <c r="O1690" t="s">
        <v>4043</v>
      </c>
      <c r="P1690" t="s">
        <v>102</v>
      </c>
      <c r="Q1690" t="s">
        <v>4045</v>
      </c>
      <c r="R1690">
        <v>2600</v>
      </c>
      <c r="S1690" s="2">
        <v>200000000</v>
      </c>
      <c r="T1690" s="2">
        <v>622125000</v>
      </c>
      <c r="U1690" t="str">
        <f t="shared" si="26"/>
        <v>Blockbuster</v>
      </c>
    </row>
    <row r="1691" spans="1:21" x14ac:dyDescent="0.3">
      <c r="A1691" t="s">
        <v>4046</v>
      </c>
      <c r="B1691">
        <f>IF(Table13[[#This Row],[Release Period2]]="Normal",1,0)</f>
        <v>1</v>
      </c>
      <c r="C1691" t="s">
        <v>15</v>
      </c>
      <c r="D1691">
        <f>IF(Table13[[#This Row],[Whether Remake]]="No",0,1)</f>
        <v>0</v>
      </c>
      <c r="E1691" t="s">
        <v>16</v>
      </c>
      <c r="F1691">
        <f>IF(Table13[[#This Row],[Whether Franchise]]="No",0,1)</f>
        <v>0</v>
      </c>
      <c r="G1691" t="s">
        <v>16</v>
      </c>
      <c r="H1691" t="s">
        <v>42</v>
      </c>
      <c r="I1691">
        <f>IF(Table13[[#This Row],[New Actor2]]="No",0,1)</f>
        <v>0</v>
      </c>
      <c r="J1691" t="s">
        <v>16</v>
      </c>
      <c r="K1691">
        <f>IF(Table13[[#This Row],[New Director2]]="No",0,1)</f>
        <v>0</v>
      </c>
      <c r="L1691" t="s">
        <v>16</v>
      </c>
      <c r="M1691">
        <f>IF(Table13[[#This Row],[New Music Director]]="No",0,1)</f>
        <v>1</v>
      </c>
      <c r="N1691" t="s">
        <v>18</v>
      </c>
      <c r="O1691" t="s">
        <v>4047</v>
      </c>
      <c r="P1691" t="s">
        <v>1142</v>
      </c>
      <c r="Q1691" t="s">
        <v>4048</v>
      </c>
      <c r="R1691">
        <v>450</v>
      </c>
      <c r="S1691" s="2">
        <v>70000000</v>
      </c>
      <c r="T1691" s="2">
        <v>5700000</v>
      </c>
      <c r="U1691" t="str">
        <f t="shared" si="26"/>
        <v>Flop</v>
      </c>
    </row>
    <row r="1692" spans="1:21" x14ac:dyDescent="0.3">
      <c r="A1692" t="s">
        <v>4049</v>
      </c>
      <c r="B1692">
        <f>IF(Table13[[#This Row],[Release Period2]]="Normal",1,0)</f>
        <v>1</v>
      </c>
      <c r="C1692" t="s">
        <v>15</v>
      </c>
      <c r="D1692">
        <f>IF(Table13[[#This Row],[Whether Remake]]="No",0,1)</f>
        <v>0</v>
      </c>
      <c r="E1692" t="s">
        <v>16</v>
      </c>
      <c r="F1692">
        <f>IF(Table13[[#This Row],[Whether Franchise]]="No",0,1)</f>
        <v>0</v>
      </c>
      <c r="G1692" t="s">
        <v>16</v>
      </c>
      <c r="H1692" t="s">
        <v>64</v>
      </c>
      <c r="I1692">
        <f>IF(Table13[[#This Row],[New Actor2]]="No",0,1)</f>
        <v>0</v>
      </c>
      <c r="J1692" t="s">
        <v>16</v>
      </c>
      <c r="K1692">
        <f>IF(Table13[[#This Row],[New Director2]]="No",0,1)</f>
        <v>1</v>
      </c>
      <c r="L1692" t="s">
        <v>18</v>
      </c>
      <c r="M1692">
        <f>IF(Table13[[#This Row],[New Music Director]]="No",0,1)</f>
        <v>0</v>
      </c>
      <c r="N1692" t="s">
        <v>16</v>
      </c>
      <c r="O1692" t="s">
        <v>4047</v>
      </c>
      <c r="P1692" t="s">
        <v>4050</v>
      </c>
      <c r="Q1692" t="s">
        <v>222</v>
      </c>
      <c r="R1692">
        <v>325</v>
      </c>
      <c r="S1692" s="2">
        <v>100000000</v>
      </c>
      <c r="T1692" s="2">
        <v>20600000</v>
      </c>
      <c r="U1692" t="str">
        <f t="shared" si="26"/>
        <v>Flop</v>
      </c>
    </row>
    <row r="1693" spans="1:21" x14ac:dyDescent="0.3">
      <c r="A1693" t="s">
        <v>4051</v>
      </c>
      <c r="B1693">
        <f>IF(Table13[[#This Row],[Release Period2]]="Normal",1,0)</f>
        <v>1</v>
      </c>
      <c r="C1693" t="s">
        <v>15</v>
      </c>
      <c r="D1693">
        <f>IF(Table13[[#This Row],[Whether Remake]]="No",0,1)</f>
        <v>0</v>
      </c>
      <c r="E1693" t="s">
        <v>16</v>
      </c>
      <c r="F1693">
        <f>IF(Table13[[#This Row],[Whether Franchise]]="No",0,1)</f>
        <v>0</v>
      </c>
      <c r="G1693" t="s">
        <v>16</v>
      </c>
      <c r="H1693" t="s">
        <v>24</v>
      </c>
      <c r="I1693">
        <f>IF(Table13[[#This Row],[New Actor2]]="No",0,1)</f>
        <v>0</v>
      </c>
      <c r="J1693" t="s">
        <v>16</v>
      </c>
      <c r="K1693">
        <f>IF(Table13[[#This Row],[New Director2]]="No",0,1)</f>
        <v>0</v>
      </c>
      <c r="L1693" t="s">
        <v>16</v>
      </c>
      <c r="M1693">
        <f>IF(Table13[[#This Row],[New Music Director]]="No",0,1)</f>
        <v>0</v>
      </c>
      <c r="N1693" t="s">
        <v>16</v>
      </c>
      <c r="O1693" t="s">
        <v>4047</v>
      </c>
      <c r="P1693" t="s">
        <v>4052</v>
      </c>
      <c r="Q1693" t="s">
        <v>138</v>
      </c>
      <c r="R1693">
        <v>225</v>
      </c>
      <c r="S1693" s="2">
        <v>92500000</v>
      </c>
      <c r="T1693" s="2">
        <v>30400000</v>
      </c>
      <c r="U1693" t="str">
        <f t="shared" si="26"/>
        <v>Flop</v>
      </c>
    </row>
    <row r="1694" spans="1:21" x14ac:dyDescent="0.3">
      <c r="A1694" t="s">
        <v>4053</v>
      </c>
      <c r="B1694">
        <f>IF(Table13[[#This Row],[Release Period2]]="Normal",1,0)</f>
        <v>0</v>
      </c>
      <c r="C1694" t="s">
        <v>23</v>
      </c>
      <c r="D1694">
        <f>IF(Table13[[#This Row],[Whether Remake]]="No",0,1)</f>
        <v>1</v>
      </c>
      <c r="E1694" t="s">
        <v>18</v>
      </c>
      <c r="F1694">
        <f>IF(Table13[[#This Row],[Whether Franchise]]="No",0,1)</f>
        <v>0</v>
      </c>
      <c r="G1694" t="s">
        <v>16</v>
      </c>
      <c r="H1694" t="s">
        <v>29</v>
      </c>
      <c r="I1694">
        <f>IF(Table13[[#This Row],[New Actor2]]="No",0,1)</f>
        <v>0</v>
      </c>
      <c r="J1694" t="s">
        <v>16</v>
      </c>
      <c r="K1694">
        <f>IF(Table13[[#This Row],[New Director2]]="No",0,1)</f>
        <v>0</v>
      </c>
      <c r="L1694" t="s">
        <v>16</v>
      </c>
      <c r="M1694">
        <f>IF(Table13[[#This Row],[New Music Director]]="No",0,1)</f>
        <v>0</v>
      </c>
      <c r="N1694" t="s">
        <v>16</v>
      </c>
      <c r="O1694" t="s">
        <v>4047</v>
      </c>
      <c r="P1694" t="s">
        <v>230</v>
      </c>
      <c r="Q1694" t="s">
        <v>69</v>
      </c>
      <c r="R1694">
        <v>200</v>
      </c>
      <c r="S1694" s="2">
        <v>90000000</v>
      </c>
      <c r="T1694" s="2">
        <v>15800000</v>
      </c>
      <c r="U1694" t="str">
        <f t="shared" si="26"/>
        <v>Flop</v>
      </c>
    </row>
    <row r="1695" spans="1:21" x14ac:dyDescent="0.3">
      <c r="A1695" t="s">
        <v>4054</v>
      </c>
      <c r="B1695">
        <f>IF(Table13[[#This Row],[Release Period2]]="Normal",1,0)</f>
        <v>0</v>
      </c>
      <c r="C1695" t="s">
        <v>23</v>
      </c>
      <c r="D1695">
        <f>IF(Table13[[#This Row],[Whether Remake]]="No",0,1)</f>
        <v>0</v>
      </c>
      <c r="E1695" t="s">
        <v>16</v>
      </c>
      <c r="F1695">
        <f>IF(Table13[[#This Row],[Whether Franchise]]="No",0,1)</f>
        <v>0</v>
      </c>
      <c r="G1695" t="s">
        <v>16</v>
      </c>
      <c r="H1695" t="s">
        <v>55</v>
      </c>
      <c r="I1695">
        <f>IF(Table13[[#This Row],[New Actor2]]="No",0,1)</f>
        <v>0</v>
      </c>
      <c r="J1695" t="s">
        <v>16</v>
      </c>
      <c r="K1695">
        <f>IF(Table13[[#This Row],[New Director2]]="No",0,1)</f>
        <v>1</v>
      </c>
      <c r="L1695" t="s">
        <v>18</v>
      </c>
      <c r="M1695">
        <f>IF(Table13[[#This Row],[New Music Director]]="No",0,1)</f>
        <v>0</v>
      </c>
      <c r="N1695" t="s">
        <v>16</v>
      </c>
      <c r="O1695" t="s">
        <v>4047</v>
      </c>
      <c r="P1695" t="s">
        <v>4055</v>
      </c>
      <c r="Q1695" t="s">
        <v>69</v>
      </c>
      <c r="R1695">
        <v>375</v>
      </c>
      <c r="S1695" s="2">
        <v>82500000</v>
      </c>
      <c r="T1695" s="2">
        <v>88862500</v>
      </c>
      <c r="U1695" t="str">
        <f t="shared" si="26"/>
        <v>Hit</v>
      </c>
    </row>
    <row r="1696" spans="1:21" x14ac:dyDescent="0.3">
      <c r="A1696" t="s">
        <v>4056</v>
      </c>
      <c r="B1696">
        <f>IF(Table13[[#This Row],[Release Period2]]="Normal",1,0)</f>
        <v>1</v>
      </c>
      <c r="C1696" t="s">
        <v>15</v>
      </c>
      <c r="D1696">
        <f>IF(Table13[[#This Row],[Whether Remake]]="No",0,1)</f>
        <v>0</v>
      </c>
      <c r="E1696" t="s">
        <v>16</v>
      </c>
      <c r="F1696">
        <f>IF(Table13[[#This Row],[Whether Franchise]]="No",0,1)</f>
        <v>0</v>
      </c>
      <c r="G1696" t="s">
        <v>16</v>
      </c>
      <c r="H1696" t="s">
        <v>24</v>
      </c>
      <c r="I1696">
        <f>IF(Table13[[#This Row],[New Actor2]]="No",0,1)</f>
        <v>0</v>
      </c>
      <c r="J1696" t="s">
        <v>16</v>
      </c>
      <c r="K1696">
        <f>IF(Table13[[#This Row],[New Director2]]="No",0,1)</f>
        <v>1</v>
      </c>
      <c r="L1696" t="s">
        <v>18</v>
      </c>
      <c r="M1696">
        <f>IF(Table13[[#This Row],[New Music Director]]="No",0,1)</f>
        <v>1</v>
      </c>
      <c r="N1696" t="s">
        <v>18</v>
      </c>
      <c r="O1696" t="s">
        <v>4057</v>
      </c>
      <c r="P1696" t="s">
        <v>4058</v>
      </c>
      <c r="Q1696" t="s">
        <v>4059</v>
      </c>
      <c r="R1696">
        <v>10</v>
      </c>
      <c r="S1696" s="2">
        <v>8000000</v>
      </c>
      <c r="T1696" s="2">
        <v>70000</v>
      </c>
      <c r="U1696" t="str">
        <f t="shared" si="26"/>
        <v>Flop</v>
      </c>
    </row>
    <row r="1697" spans="1:21" x14ac:dyDescent="0.3">
      <c r="A1697" t="s">
        <v>4060</v>
      </c>
      <c r="B1697">
        <f>IF(Table13[[#This Row],[Release Period2]]="Normal",1,0)</f>
        <v>1</v>
      </c>
      <c r="C1697" t="s">
        <v>15</v>
      </c>
      <c r="D1697">
        <f>IF(Table13[[#This Row],[Whether Remake]]="No",0,1)</f>
        <v>0</v>
      </c>
      <c r="E1697" t="s">
        <v>16</v>
      </c>
      <c r="F1697">
        <f>IF(Table13[[#This Row],[Whether Franchise]]="No",0,1)</f>
        <v>0</v>
      </c>
      <c r="G1697" t="s">
        <v>16</v>
      </c>
      <c r="H1697" t="s">
        <v>24</v>
      </c>
      <c r="I1697">
        <f>IF(Table13[[#This Row],[New Actor2]]="No",0,1)</f>
        <v>0</v>
      </c>
      <c r="J1697" t="s">
        <v>16</v>
      </c>
      <c r="K1697">
        <f>IF(Table13[[#This Row],[New Director2]]="No",0,1)</f>
        <v>0</v>
      </c>
      <c r="L1697" t="s">
        <v>16</v>
      </c>
      <c r="M1697">
        <f>IF(Table13[[#This Row],[New Music Director]]="No",0,1)</f>
        <v>0</v>
      </c>
      <c r="N1697" t="s">
        <v>16</v>
      </c>
      <c r="O1697" t="s">
        <v>4057</v>
      </c>
      <c r="P1697" t="s">
        <v>2101</v>
      </c>
      <c r="Q1697" t="s">
        <v>1728</v>
      </c>
      <c r="R1697">
        <v>20</v>
      </c>
      <c r="S1697" s="2">
        <v>12500000</v>
      </c>
      <c r="T1697" s="2">
        <v>850000</v>
      </c>
      <c r="U1697" t="str">
        <f t="shared" si="26"/>
        <v>Flop</v>
      </c>
    </row>
    <row r="1698" spans="1:21" x14ac:dyDescent="0.3">
      <c r="A1698" t="s">
        <v>4061</v>
      </c>
      <c r="B1698">
        <f>IF(Table13[[#This Row],[Release Period2]]="Normal",1,0)</f>
        <v>1</v>
      </c>
      <c r="C1698" t="s">
        <v>15</v>
      </c>
      <c r="D1698">
        <f>IF(Table13[[#This Row],[Whether Remake]]="No",0,1)</f>
        <v>0</v>
      </c>
      <c r="E1698" t="s">
        <v>16</v>
      </c>
      <c r="F1698">
        <f>IF(Table13[[#This Row],[Whether Franchise]]="No",0,1)</f>
        <v>0</v>
      </c>
      <c r="G1698" t="s">
        <v>16</v>
      </c>
      <c r="H1698" t="s">
        <v>24</v>
      </c>
      <c r="I1698">
        <f>IF(Table13[[#This Row],[New Actor2]]="No",0,1)</f>
        <v>0</v>
      </c>
      <c r="J1698" t="s">
        <v>16</v>
      </c>
      <c r="K1698">
        <f>IF(Table13[[#This Row],[New Director2]]="No",0,1)</f>
        <v>1</v>
      </c>
      <c r="L1698" t="s">
        <v>18</v>
      </c>
      <c r="M1698">
        <f>IF(Table13[[#This Row],[New Music Director]]="No",0,1)</f>
        <v>0</v>
      </c>
      <c r="N1698" t="s">
        <v>16</v>
      </c>
      <c r="O1698" t="s">
        <v>4062</v>
      </c>
      <c r="P1698" t="s">
        <v>390</v>
      </c>
      <c r="Q1698" t="s">
        <v>4063</v>
      </c>
      <c r="R1698">
        <v>135</v>
      </c>
      <c r="S1698" s="2">
        <v>100000000</v>
      </c>
      <c r="T1698" s="2">
        <v>31065000</v>
      </c>
      <c r="U1698" t="str">
        <f t="shared" si="26"/>
        <v>Flop</v>
      </c>
    </row>
    <row r="1699" spans="1:21" x14ac:dyDescent="0.3">
      <c r="A1699" t="s">
        <v>4064</v>
      </c>
      <c r="B1699">
        <f>IF(Table13[[#This Row],[Release Period2]]="Normal",1,0)</f>
        <v>1</v>
      </c>
      <c r="C1699" t="s">
        <v>15</v>
      </c>
      <c r="D1699">
        <f>IF(Table13[[#This Row],[Whether Remake]]="No",0,1)</f>
        <v>0</v>
      </c>
      <c r="E1699" t="s">
        <v>16</v>
      </c>
      <c r="F1699">
        <f>IF(Table13[[#This Row],[Whether Franchise]]="No",0,1)</f>
        <v>0</v>
      </c>
      <c r="G1699" t="s">
        <v>16</v>
      </c>
      <c r="H1699" t="s">
        <v>42</v>
      </c>
      <c r="I1699">
        <f>IF(Table13[[#This Row],[New Actor2]]="No",0,1)</f>
        <v>0</v>
      </c>
      <c r="J1699" t="s">
        <v>16</v>
      </c>
      <c r="K1699">
        <f>IF(Table13[[#This Row],[New Director2]]="No",0,1)</f>
        <v>0</v>
      </c>
      <c r="L1699" t="s">
        <v>16</v>
      </c>
      <c r="M1699">
        <f>IF(Table13[[#This Row],[New Music Director]]="No",0,1)</f>
        <v>1</v>
      </c>
      <c r="N1699" t="s">
        <v>18</v>
      </c>
      <c r="O1699" t="s">
        <v>4062</v>
      </c>
      <c r="P1699" t="s">
        <v>1595</v>
      </c>
      <c r="Q1699" t="s">
        <v>4065</v>
      </c>
      <c r="R1699">
        <v>30</v>
      </c>
      <c r="S1699" s="2">
        <v>27500000</v>
      </c>
      <c r="T1699" s="2">
        <v>1300000</v>
      </c>
      <c r="U1699" t="str">
        <f t="shared" si="26"/>
        <v>Flop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E033-B07C-4E84-8B6F-169E2AEE739A}">
  <dimension ref="K4:L9"/>
  <sheetViews>
    <sheetView topLeftCell="A26" workbookViewId="0">
      <selection activeCell="N16" sqref="N16"/>
    </sheetView>
  </sheetViews>
  <sheetFormatPr defaultRowHeight="14.4" x14ac:dyDescent="0.3"/>
  <cols>
    <col min="10" max="11" width="18" bestFit="1" customWidth="1"/>
    <col min="12" max="12" width="19.33203125" bestFit="1" customWidth="1"/>
    <col min="15" max="15" width="19.33203125" bestFit="1" customWidth="1"/>
  </cols>
  <sheetData>
    <row r="4" spans="11:12" x14ac:dyDescent="0.3">
      <c r="K4" s="12" t="s">
        <v>4083</v>
      </c>
      <c r="L4" t="s">
        <v>4068</v>
      </c>
    </row>
    <row r="5" spans="11:12" x14ac:dyDescent="0.3">
      <c r="K5" s="14" t="s">
        <v>4071</v>
      </c>
      <c r="L5" s="13">
        <v>0.11965230398076587</v>
      </c>
    </row>
    <row r="6" spans="11:12" x14ac:dyDescent="0.3">
      <c r="K6" s="14" t="s">
        <v>4072</v>
      </c>
      <c r="L6" s="13">
        <v>0.20265665454402129</v>
      </c>
    </row>
    <row r="7" spans="11:12" x14ac:dyDescent="0.3">
      <c r="K7" s="14" t="s">
        <v>4073</v>
      </c>
      <c r="L7" s="13">
        <v>0.50422344754856896</v>
      </c>
    </row>
    <row r="8" spans="11:12" x14ac:dyDescent="0.3">
      <c r="K8" s="14" t="s">
        <v>4074</v>
      </c>
      <c r="L8" s="13">
        <v>0.1734675939266439</v>
      </c>
    </row>
    <row r="9" spans="11:12" x14ac:dyDescent="0.3">
      <c r="K9" s="14" t="s">
        <v>4067</v>
      </c>
      <c r="L9" s="13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E97-1C0C-4BC6-ABC9-F2765CDBB922}">
  <dimension ref="A1:J37"/>
  <sheetViews>
    <sheetView workbookViewId="0">
      <selection sqref="A1:B6"/>
    </sheetView>
  </sheetViews>
  <sheetFormatPr defaultRowHeight="14.4" x14ac:dyDescent="0.3"/>
  <cols>
    <col min="1" max="1" width="10.77734375" bestFit="1" customWidth="1"/>
    <col min="2" max="2" width="18" bestFit="1" customWidth="1"/>
    <col min="3" max="3" width="20" bestFit="1" customWidth="1"/>
    <col min="4" max="4" width="12.109375" bestFit="1" customWidth="1"/>
    <col min="5" max="25" width="13.21875" bestFit="1" customWidth="1"/>
    <col min="26" max="62" width="14.77734375" bestFit="1" customWidth="1"/>
    <col min="63" max="155" width="15.77734375" bestFit="1" customWidth="1"/>
    <col min="156" max="185" width="17.44140625" bestFit="1" customWidth="1"/>
    <col min="186" max="186" width="10.77734375" bestFit="1" customWidth="1"/>
  </cols>
  <sheetData>
    <row r="1" spans="1:2" x14ac:dyDescent="0.3">
      <c r="A1" s="12" t="s">
        <v>4066</v>
      </c>
      <c r="B1" t="s">
        <v>4070</v>
      </c>
    </row>
    <row r="2" spans="1:2" x14ac:dyDescent="0.3">
      <c r="A2" t="s">
        <v>4071</v>
      </c>
      <c r="B2" s="13">
        <v>8.8445132113617417E-2</v>
      </c>
    </row>
    <row r="3" spans="1:2" x14ac:dyDescent="0.3">
      <c r="A3" t="s">
        <v>4072</v>
      </c>
      <c r="B3" s="13">
        <v>2.8427492094464303E-2</v>
      </c>
    </row>
    <row r="4" spans="1:2" x14ac:dyDescent="0.3">
      <c r="A4" t="s">
        <v>4073</v>
      </c>
      <c r="B4" s="13">
        <v>0.80015510713383098</v>
      </c>
    </row>
    <row r="5" spans="1:2" x14ac:dyDescent="0.3">
      <c r="A5" t="s">
        <v>4074</v>
      </c>
      <c r="B5" s="13">
        <v>8.2972268658087323E-2</v>
      </c>
    </row>
    <row r="6" spans="1:2" x14ac:dyDescent="0.3">
      <c r="A6" t="s">
        <v>4067</v>
      </c>
      <c r="B6" s="13">
        <v>1</v>
      </c>
    </row>
    <row r="20" spans="8:10" x14ac:dyDescent="0.3">
      <c r="H20" s="3"/>
      <c r="I20" s="4"/>
      <c r="J20" s="5"/>
    </row>
    <row r="21" spans="8:10" x14ac:dyDescent="0.3">
      <c r="H21" s="6"/>
      <c r="I21" s="7"/>
      <c r="J21" s="8"/>
    </row>
    <row r="22" spans="8:10" x14ac:dyDescent="0.3">
      <c r="H22" s="6"/>
      <c r="I22" s="7"/>
      <c r="J22" s="8"/>
    </row>
    <row r="23" spans="8:10" x14ac:dyDescent="0.3">
      <c r="H23" s="6"/>
      <c r="I23" s="7"/>
      <c r="J23" s="8"/>
    </row>
    <row r="24" spans="8:10" x14ac:dyDescent="0.3">
      <c r="H24" s="6"/>
      <c r="I24" s="7"/>
      <c r="J24" s="8"/>
    </row>
    <row r="25" spans="8:10" x14ac:dyDescent="0.3">
      <c r="H25" s="6"/>
      <c r="I25" s="7"/>
      <c r="J25" s="8"/>
    </row>
    <row r="26" spans="8:10" x14ac:dyDescent="0.3">
      <c r="H26" s="6"/>
      <c r="I26" s="7"/>
      <c r="J26" s="8"/>
    </row>
    <row r="27" spans="8:10" x14ac:dyDescent="0.3">
      <c r="H27" s="6"/>
      <c r="I27" s="7"/>
      <c r="J27" s="8"/>
    </row>
    <row r="28" spans="8:10" x14ac:dyDescent="0.3">
      <c r="H28" s="6"/>
      <c r="I28" s="7"/>
      <c r="J28" s="8"/>
    </row>
    <row r="29" spans="8:10" x14ac:dyDescent="0.3">
      <c r="H29" s="6"/>
      <c r="I29" s="7"/>
      <c r="J29" s="8"/>
    </row>
    <row r="30" spans="8:10" x14ac:dyDescent="0.3">
      <c r="H30" s="6"/>
      <c r="I30" s="7"/>
      <c r="J30" s="8"/>
    </row>
    <row r="31" spans="8:10" x14ac:dyDescent="0.3">
      <c r="H31" s="6"/>
      <c r="I31" s="7"/>
      <c r="J31" s="8"/>
    </row>
    <row r="32" spans="8:10" x14ac:dyDescent="0.3">
      <c r="H32" s="6"/>
      <c r="I32" s="7"/>
      <c r="J32" s="8"/>
    </row>
    <row r="33" spans="8:10" x14ac:dyDescent="0.3">
      <c r="H33" s="6"/>
      <c r="I33" s="7"/>
      <c r="J33" s="8"/>
    </row>
    <row r="34" spans="8:10" x14ac:dyDescent="0.3">
      <c r="H34" s="6"/>
      <c r="I34" s="7"/>
      <c r="J34" s="8"/>
    </row>
    <row r="35" spans="8:10" x14ac:dyDescent="0.3">
      <c r="H35" s="6"/>
      <c r="I35" s="7"/>
      <c r="J35" s="8"/>
    </row>
    <row r="36" spans="8:10" x14ac:dyDescent="0.3">
      <c r="H36" s="6"/>
      <c r="I36" s="7"/>
      <c r="J36" s="8"/>
    </row>
    <row r="37" spans="8:10" x14ac:dyDescent="0.3">
      <c r="H37" s="9"/>
      <c r="I37" s="10"/>
      <c r="J37" s="11"/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39FF-5672-4E6B-8641-281AC0BC7A8C}">
  <dimension ref="A1:K1699"/>
  <sheetViews>
    <sheetView workbookViewId="0">
      <selection activeCell="Q12" sqref="Q12"/>
    </sheetView>
  </sheetViews>
  <sheetFormatPr defaultRowHeight="14.4" x14ac:dyDescent="0.3"/>
  <cols>
    <col min="1" max="1" width="38.88671875" bestFit="1" customWidth="1"/>
    <col min="2" max="2" width="13.109375" bestFit="1" customWidth="1"/>
    <col min="4" max="4" width="16.21875" bestFit="1" customWidth="1"/>
    <col min="5" max="5" width="9.21875" bestFit="1" customWidth="1"/>
    <col min="9" max="9" width="11" bestFit="1" customWidth="1"/>
    <col min="10" max="10" width="12.1093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4076</v>
      </c>
      <c r="D1" t="s">
        <v>4082</v>
      </c>
      <c r="E1" t="s">
        <v>4077</v>
      </c>
      <c r="F1" t="s">
        <v>4079</v>
      </c>
      <c r="G1" t="s">
        <v>4081</v>
      </c>
      <c r="H1" t="s">
        <v>11</v>
      </c>
      <c r="I1" t="s">
        <v>13</v>
      </c>
      <c r="J1" t="s">
        <v>12</v>
      </c>
      <c r="K1" t="s">
        <v>4066</v>
      </c>
    </row>
    <row r="2" spans="1:11" x14ac:dyDescent="0.3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5</v>
      </c>
      <c r="I2">
        <v>5000000</v>
      </c>
      <c r="J2">
        <v>85000</v>
      </c>
      <c r="K2" t="s">
        <v>4073</v>
      </c>
    </row>
    <row r="3" spans="1:11" x14ac:dyDescent="0.3">
      <c r="A3" t="s">
        <v>22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75</v>
      </c>
      <c r="I3">
        <v>15000000</v>
      </c>
      <c r="J3">
        <v>825000</v>
      </c>
      <c r="K3" t="s">
        <v>4073</v>
      </c>
    </row>
    <row r="4" spans="1:11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525</v>
      </c>
      <c r="I4">
        <v>75000000</v>
      </c>
      <c r="J4">
        <v>56700000</v>
      </c>
      <c r="K4" t="s">
        <v>4071</v>
      </c>
    </row>
    <row r="5" spans="1:11" x14ac:dyDescent="0.3">
      <c r="A5" t="s">
        <v>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800</v>
      </c>
      <c r="I5">
        <v>210000000</v>
      </c>
      <c r="J5">
        <v>4500000</v>
      </c>
      <c r="K5" t="s">
        <v>4073</v>
      </c>
    </row>
    <row r="6" spans="1:11" x14ac:dyDescent="0.3">
      <c r="A6" t="s">
        <v>37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1000000</v>
      </c>
      <c r="J6">
        <v>1075000</v>
      </c>
      <c r="K6" t="s">
        <v>4074</v>
      </c>
    </row>
    <row r="7" spans="1:11" x14ac:dyDescent="0.3">
      <c r="A7" t="s">
        <v>41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10</v>
      </c>
      <c r="I7">
        <v>5000000</v>
      </c>
      <c r="J7">
        <v>170000</v>
      </c>
      <c r="K7" t="s">
        <v>4073</v>
      </c>
    </row>
    <row r="8" spans="1:11" x14ac:dyDescent="0.3">
      <c r="A8" t="s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2</v>
      </c>
      <c r="I8">
        <v>1500000</v>
      </c>
      <c r="J8">
        <v>35000</v>
      </c>
      <c r="K8" t="s">
        <v>4073</v>
      </c>
    </row>
    <row r="9" spans="1:11" x14ac:dyDescent="0.3">
      <c r="A9" t="s">
        <v>50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30</v>
      </c>
      <c r="I9">
        <v>15000000</v>
      </c>
      <c r="J9">
        <v>825000</v>
      </c>
      <c r="K9" t="s">
        <v>4073</v>
      </c>
    </row>
    <row r="10" spans="1:11" x14ac:dyDescent="0.3">
      <c r="A10" t="s">
        <v>54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1550</v>
      </c>
      <c r="I10">
        <v>520000000</v>
      </c>
      <c r="J10">
        <v>1945820000</v>
      </c>
      <c r="K10" t="s">
        <v>4072</v>
      </c>
    </row>
    <row r="11" spans="1:11" x14ac:dyDescent="0.3">
      <c r="A11" t="s">
        <v>59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500</v>
      </c>
      <c r="I11">
        <v>180000000</v>
      </c>
      <c r="J11">
        <v>875785000</v>
      </c>
      <c r="K11" t="s">
        <v>4072</v>
      </c>
    </row>
    <row r="12" spans="1:11" x14ac:dyDescent="0.3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675</v>
      </c>
      <c r="I12">
        <v>370000000</v>
      </c>
      <c r="J12">
        <v>525785000</v>
      </c>
      <c r="K12" t="s">
        <v>4074</v>
      </c>
    </row>
    <row r="13" spans="1:11" x14ac:dyDescent="0.3">
      <c r="A13" t="s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650</v>
      </c>
      <c r="I13">
        <v>300000000</v>
      </c>
      <c r="J13">
        <v>1054800000</v>
      </c>
      <c r="K13" t="s">
        <v>4072</v>
      </c>
    </row>
    <row r="14" spans="1:11" x14ac:dyDescent="0.3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4250</v>
      </c>
      <c r="I14">
        <v>1320000000</v>
      </c>
      <c r="J14">
        <v>7024750000</v>
      </c>
      <c r="K14" t="s">
        <v>4072</v>
      </c>
    </row>
    <row r="15" spans="1:11" x14ac:dyDescent="0.3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1750</v>
      </c>
      <c r="I15">
        <v>770000000</v>
      </c>
      <c r="J15">
        <v>3491035000</v>
      </c>
      <c r="K15" t="s">
        <v>4072</v>
      </c>
    </row>
    <row r="16" spans="1:11" x14ac:dyDescent="0.3">
      <c r="A16" t="s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3600</v>
      </c>
      <c r="I16">
        <v>1220000000</v>
      </c>
      <c r="J16">
        <v>6160362500</v>
      </c>
      <c r="K16" t="s">
        <v>4072</v>
      </c>
    </row>
    <row r="17" spans="1:11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600</v>
      </c>
      <c r="I17">
        <v>280000000</v>
      </c>
      <c r="J17">
        <v>979080000</v>
      </c>
      <c r="K17" t="s">
        <v>4072</v>
      </c>
    </row>
    <row r="18" spans="1:11" x14ac:dyDescent="0.3">
      <c r="A18" t="s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2550</v>
      </c>
      <c r="I18">
        <v>710000000</v>
      </c>
      <c r="J18">
        <v>1729717500</v>
      </c>
      <c r="K18" t="s">
        <v>4072</v>
      </c>
    </row>
    <row r="19" spans="1:11" x14ac:dyDescent="0.3">
      <c r="A19" t="s">
        <v>80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3650</v>
      </c>
      <c r="I19">
        <v>1750000000</v>
      </c>
      <c r="J19">
        <v>5243760000</v>
      </c>
      <c r="K19" t="s">
        <v>4072</v>
      </c>
    </row>
    <row r="20" spans="1:11" x14ac:dyDescent="0.3">
      <c r="A20" t="s">
        <v>82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5</v>
      </c>
      <c r="I20">
        <v>5500000</v>
      </c>
      <c r="J20">
        <v>350000</v>
      </c>
      <c r="K20" t="s">
        <v>4073</v>
      </c>
    </row>
    <row r="21" spans="1:11" x14ac:dyDescent="0.3">
      <c r="A21" t="s">
        <v>86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5</v>
      </c>
      <c r="I21">
        <v>6500000</v>
      </c>
      <c r="J21">
        <v>575000</v>
      </c>
      <c r="K21" t="s">
        <v>4073</v>
      </c>
    </row>
    <row r="22" spans="1:11" x14ac:dyDescent="0.3">
      <c r="A2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6500000</v>
      </c>
      <c r="J22">
        <v>4000000</v>
      </c>
      <c r="K22" t="s">
        <v>4073</v>
      </c>
    </row>
    <row r="23" spans="1:11" x14ac:dyDescent="0.3">
      <c r="A23" t="s">
        <v>93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30</v>
      </c>
      <c r="I23">
        <v>17500000</v>
      </c>
      <c r="J23">
        <v>525000</v>
      </c>
      <c r="K23" t="s">
        <v>4073</v>
      </c>
    </row>
    <row r="24" spans="1:11" x14ac:dyDescent="0.3">
      <c r="A24" t="s">
        <v>97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25</v>
      </c>
      <c r="I24">
        <v>12500000</v>
      </c>
      <c r="J24">
        <v>1375000</v>
      </c>
      <c r="K24" t="s">
        <v>4073</v>
      </c>
    </row>
    <row r="25" spans="1:11" x14ac:dyDescent="0.3">
      <c r="A25" t="s">
        <v>100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325</v>
      </c>
      <c r="I25">
        <v>40000000</v>
      </c>
      <c r="J25">
        <v>10000000</v>
      </c>
      <c r="K25" t="s">
        <v>4073</v>
      </c>
    </row>
    <row r="26" spans="1:11" x14ac:dyDescent="0.3">
      <c r="A26" t="s">
        <v>104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5</v>
      </c>
      <c r="I26">
        <v>1000000</v>
      </c>
      <c r="J26">
        <v>300000</v>
      </c>
      <c r="K26" t="s">
        <v>4073</v>
      </c>
    </row>
    <row r="27" spans="1:11" x14ac:dyDescent="0.3">
      <c r="A27" t="s">
        <v>108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50</v>
      </c>
      <c r="I27">
        <v>9000000</v>
      </c>
      <c r="J27">
        <v>600000</v>
      </c>
      <c r="K27" t="s">
        <v>4073</v>
      </c>
    </row>
    <row r="28" spans="1:11" x14ac:dyDescent="0.3">
      <c r="A28" t="s">
        <v>112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  <c r="I28">
        <v>1500000</v>
      </c>
      <c r="J28">
        <v>500000</v>
      </c>
      <c r="K28" t="s">
        <v>4073</v>
      </c>
    </row>
    <row r="29" spans="1:11" x14ac:dyDescent="0.3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525</v>
      </c>
      <c r="I29">
        <v>110000000</v>
      </c>
      <c r="J29">
        <v>208200000</v>
      </c>
      <c r="K29" t="s">
        <v>4074</v>
      </c>
    </row>
    <row r="30" spans="1:11" x14ac:dyDescent="0.3">
      <c r="A30" t="s">
        <v>117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500</v>
      </c>
      <c r="I30">
        <v>210000000</v>
      </c>
      <c r="J30">
        <v>37700000</v>
      </c>
      <c r="K30" t="s">
        <v>4073</v>
      </c>
    </row>
    <row r="31" spans="1:11" x14ac:dyDescent="0.3">
      <c r="A31" t="s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400</v>
      </c>
      <c r="I31">
        <v>120000000</v>
      </c>
      <c r="J31">
        <v>100620000</v>
      </c>
      <c r="K31" t="s">
        <v>4071</v>
      </c>
    </row>
    <row r="32" spans="1:11" x14ac:dyDescent="0.3">
      <c r="A32" t="s">
        <v>123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110</v>
      </c>
      <c r="I32">
        <v>50000000</v>
      </c>
      <c r="J32">
        <v>52800000</v>
      </c>
      <c r="K32" t="s">
        <v>4074</v>
      </c>
    </row>
    <row r="33" spans="1:11" x14ac:dyDescent="0.3">
      <c r="A33" t="s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1000</v>
      </c>
      <c r="I33">
        <v>200000000</v>
      </c>
      <c r="J33">
        <v>391500000</v>
      </c>
      <c r="K33" t="s">
        <v>4074</v>
      </c>
    </row>
    <row r="34" spans="1:11" x14ac:dyDescent="0.3">
      <c r="A34" t="s">
        <v>129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75</v>
      </c>
      <c r="I34">
        <v>32500000</v>
      </c>
      <c r="J34">
        <v>5800000</v>
      </c>
      <c r="K34" t="s">
        <v>4073</v>
      </c>
    </row>
    <row r="35" spans="1:11" x14ac:dyDescent="0.3">
      <c r="A35" t="s">
        <v>132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350</v>
      </c>
      <c r="I35">
        <v>100000000</v>
      </c>
      <c r="J35">
        <v>195160000</v>
      </c>
      <c r="K35" t="s">
        <v>4074</v>
      </c>
    </row>
    <row r="36" spans="1:11" x14ac:dyDescent="0.3">
      <c r="A36" t="s">
        <v>134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140</v>
      </c>
      <c r="I36">
        <v>35000000</v>
      </c>
      <c r="J36">
        <v>25000000</v>
      </c>
      <c r="K36" t="s">
        <v>4073</v>
      </c>
    </row>
    <row r="37" spans="1:11" x14ac:dyDescent="0.3">
      <c r="A37" t="s">
        <v>136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200</v>
      </c>
      <c r="I37">
        <v>40000000</v>
      </c>
      <c r="J37">
        <v>23100000</v>
      </c>
      <c r="K37" t="s">
        <v>4073</v>
      </c>
    </row>
    <row r="38" spans="1:11" x14ac:dyDescent="0.3">
      <c r="A38" t="s">
        <v>139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40</v>
      </c>
      <c r="I38">
        <v>17500000</v>
      </c>
      <c r="J38">
        <v>425000</v>
      </c>
      <c r="K38" t="s">
        <v>4073</v>
      </c>
    </row>
    <row r="39" spans="1:11" x14ac:dyDescent="0.3">
      <c r="A39" t="s">
        <v>143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1250</v>
      </c>
      <c r="I39">
        <v>250000000</v>
      </c>
      <c r="J39">
        <v>134612500</v>
      </c>
      <c r="K39" t="s">
        <v>4073</v>
      </c>
    </row>
    <row r="40" spans="1:11" x14ac:dyDescent="0.3">
      <c r="A40" t="s">
        <v>147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250</v>
      </c>
      <c r="I40">
        <v>45000000</v>
      </c>
      <c r="J40">
        <v>6300000</v>
      </c>
      <c r="K40" t="s">
        <v>4073</v>
      </c>
    </row>
    <row r="41" spans="1:11" x14ac:dyDescent="0.3">
      <c r="A41" t="s">
        <v>151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1900</v>
      </c>
      <c r="I41">
        <v>550000000</v>
      </c>
      <c r="J41">
        <v>485600000</v>
      </c>
      <c r="K41" t="s">
        <v>4071</v>
      </c>
    </row>
    <row r="42" spans="1:11" x14ac:dyDescent="0.3">
      <c r="A42" t="s">
        <v>154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1100</v>
      </c>
      <c r="I42">
        <v>340000000</v>
      </c>
      <c r="J42">
        <v>128792500</v>
      </c>
      <c r="K42" t="s">
        <v>4073</v>
      </c>
    </row>
    <row r="43" spans="1:11" x14ac:dyDescent="0.3">
      <c r="A43" t="s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750</v>
      </c>
      <c r="I43">
        <v>390000000</v>
      </c>
      <c r="J43">
        <v>76653750</v>
      </c>
      <c r="K43" t="s">
        <v>4073</v>
      </c>
    </row>
    <row r="44" spans="1:11" x14ac:dyDescent="0.3">
      <c r="A44" t="s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750</v>
      </c>
      <c r="I44">
        <v>430000000</v>
      </c>
      <c r="J44">
        <v>180660000</v>
      </c>
      <c r="K44" t="s">
        <v>4073</v>
      </c>
    </row>
    <row r="45" spans="1:11" x14ac:dyDescent="0.3">
      <c r="A4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650</v>
      </c>
      <c r="I45">
        <v>220000000</v>
      </c>
      <c r="J45">
        <v>836710000</v>
      </c>
      <c r="K45" t="s">
        <v>4072</v>
      </c>
    </row>
    <row r="46" spans="1:11" x14ac:dyDescent="0.3">
      <c r="A46" t="s">
        <v>163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1350</v>
      </c>
      <c r="I46">
        <v>550000000</v>
      </c>
      <c r="J46">
        <v>495722500</v>
      </c>
      <c r="K46" t="s">
        <v>4071</v>
      </c>
    </row>
    <row r="47" spans="1:11" x14ac:dyDescent="0.3">
      <c r="A47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1100</v>
      </c>
      <c r="I47">
        <v>480000000</v>
      </c>
      <c r="J47">
        <v>521750000</v>
      </c>
      <c r="K47" t="s">
        <v>4074</v>
      </c>
    </row>
    <row r="48" spans="1:11" x14ac:dyDescent="0.3">
      <c r="A48" t="s">
        <v>165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350</v>
      </c>
      <c r="I48">
        <v>100000000</v>
      </c>
      <c r="J48">
        <v>327100000</v>
      </c>
      <c r="K48" t="s">
        <v>4072</v>
      </c>
    </row>
    <row r="49" spans="1:11" x14ac:dyDescent="0.3">
      <c r="A49" t="s">
        <v>167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1350</v>
      </c>
      <c r="I49">
        <v>310000000</v>
      </c>
      <c r="J49">
        <v>511940000</v>
      </c>
      <c r="K49" t="s">
        <v>4074</v>
      </c>
    </row>
    <row r="50" spans="1:11" x14ac:dyDescent="0.3">
      <c r="A50" t="s">
        <v>168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475</v>
      </c>
      <c r="I50">
        <v>125000000</v>
      </c>
      <c r="J50">
        <v>637405000</v>
      </c>
      <c r="K50" t="s">
        <v>4072</v>
      </c>
    </row>
    <row r="51" spans="1:11" x14ac:dyDescent="0.3">
      <c r="A51" t="s">
        <v>170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950</v>
      </c>
      <c r="I51">
        <v>270000000</v>
      </c>
      <c r="J51">
        <v>485250000</v>
      </c>
      <c r="K51" t="s">
        <v>4074</v>
      </c>
    </row>
    <row r="52" spans="1:11" x14ac:dyDescent="0.3">
      <c r="A52" t="s">
        <v>171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1000</v>
      </c>
      <c r="I52">
        <v>400000000</v>
      </c>
      <c r="J52">
        <v>871517500</v>
      </c>
      <c r="K52" t="s">
        <v>4072</v>
      </c>
    </row>
    <row r="53" spans="1:11" x14ac:dyDescent="0.3">
      <c r="A53" t="s">
        <v>173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1650</v>
      </c>
      <c r="I53">
        <v>340000000</v>
      </c>
      <c r="J53">
        <v>230320000</v>
      </c>
      <c r="K53" t="s">
        <v>4073</v>
      </c>
    </row>
    <row r="54" spans="1:11" x14ac:dyDescent="0.3">
      <c r="A54" t="s">
        <v>175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1000000</v>
      </c>
      <c r="J54">
        <v>140000</v>
      </c>
      <c r="K54" t="s">
        <v>4073</v>
      </c>
    </row>
    <row r="55" spans="1:11" x14ac:dyDescent="0.3">
      <c r="A55" t="s">
        <v>179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8</v>
      </c>
      <c r="I55">
        <v>1000000</v>
      </c>
      <c r="J55">
        <v>16000</v>
      </c>
      <c r="K55" t="s">
        <v>4073</v>
      </c>
    </row>
    <row r="56" spans="1:11" x14ac:dyDescent="0.3">
      <c r="A56" t="s">
        <v>183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8</v>
      </c>
      <c r="I56">
        <v>2000000</v>
      </c>
      <c r="J56">
        <v>350000</v>
      </c>
      <c r="K56" t="s">
        <v>4073</v>
      </c>
    </row>
    <row r="57" spans="1:11" x14ac:dyDescent="0.3">
      <c r="A57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300</v>
      </c>
      <c r="I57">
        <v>50000000</v>
      </c>
      <c r="J57">
        <v>8200000</v>
      </c>
      <c r="K57" t="s">
        <v>4073</v>
      </c>
    </row>
    <row r="58" spans="1:11" x14ac:dyDescent="0.3">
      <c r="A58" t="s">
        <v>190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6</v>
      </c>
      <c r="I58">
        <v>9000000</v>
      </c>
      <c r="J58">
        <v>72500</v>
      </c>
      <c r="K58" t="s">
        <v>4073</v>
      </c>
    </row>
    <row r="59" spans="1:11" x14ac:dyDescent="0.3">
      <c r="A59" t="s">
        <v>194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350</v>
      </c>
      <c r="I59">
        <v>75000000</v>
      </c>
      <c r="J59">
        <v>36400000</v>
      </c>
      <c r="K59" t="s">
        <v>4073</v>
      </c>
    </row>
    <row r="60" spans="1:11" x14ac:dyDescent="0.3">
      <c r="A60" t="s">
        <v>197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225</v>
      </c>
      <c r="I60">
        <v>60000000</v>
      </c>
      <c r="J60">
        <v>7200000</v>
      </c>
      <c r="K60" t="s">
        <v>4073</v>
      </c>
    </row>
    <row r="61" spans="1:11" x14ac:dyDescent="0.3">
      <c r="A61" t="s">
        <v>201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175</v>
      </c>
      <c r="I61">
        <v>42500000</v>
      </c>
      <c r="J61">
        <v>3400000</v>
      </c>
      <c r="K61" t="s">
        <v>4073</v>
      </c>
    </row>
    <row r="62" spans="1:11" x14ac:dyDescent="0.3">
      <c r="A62" t="s">
        <v>204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550</v>
      </c>
      <c r="I62">
        <v>72500000</v>
      </c>
      <c r="J62">
        <v>38900000</v>
      </c>
      <c r="K62" t="s">
        <v>4073</v>
      </c>
    </row>
    <row r="63" spans="1:11" x14ac:dyDescent="0.3">
      <c r="A63" t="s">
        <v>206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400</v>
      </c>
      <c r="I63">
        <v>110000000</v>
      </c>
      <c r="J63">
        <v>11800000</v>
      </c>
      <c r="K63" t="s">
        <v>4073</v>
      </c>
    </row>
    <row r="64" spans="1:11" x14ac:dyDescent="0.3">
      <c r="A64" t="s">
        <v>209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350</v>
      </c>
      <c r="I64">
        <v>55000000</v>
      </c>
      <c r="J64">
        <v>7700000</v>
      </c>
      <c r="K64" t="s">
        <v>4073</v>
      </c>
    </row>
    <row r="65" spans="1:11" x14ac:dyDescent="0.3">
      <c r="A65" t="s">
        <v>213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30</v>
      </c>
      <c r="I65">
        <v>10000000</v>
      </c>
      <c r="J65">
        <v>1125000</v>
      </c>
      <c r="K65" t="s">
        <v>4073</v>
      </c>
    </row>
    <row r="66" spans="1:11" x14ac:dyDescent="0.3">
      <c r="A66" t="s">
        <v>216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2</v>
      </c>
      <c r="I66">
        <v>60000000</v>
      </c>
      <c r="J66">
        <v>60000</v>
      </c>
      <c r="K66" t="s">
        <v>4073</v>
      </c>
    </row>
    <row r="67" spans="1:11" x14ac:dyDescent="0.3">
      <c r="A67" t="s">
        <v>219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300</v>
      </c>
      <c r="I67">
        <v>37500000</v>
      </c>
      <c r="J67">
        <v>37100000</v>
      </c>
      <c r="K67" t="s">
        <v>4071</v>
      </c>
    </row>
    <row r="68" spans="1:11" x14ac:dyDescent="0.3">
      <c r="A68" t="s">
        <v>223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70</v>
      </c>
      <c r="I68">
        <v>22500000</v>
      </c>
      <c r="J68">
        <v>1975000</v>
      </c>
      <c r="K68" t="s">
        <v>4073</v>
      </c>
    </row>
    <row r="69" spans="1:11" x14ac:dyDescent="0.3">
      <c r="A69" t="s">
        <v>227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750</v>
      </c>
      <c r="I69">
        <v>90000000</v>
      </c>
      <c r="J69">
        <v>104300000</v>
      </c>
      <c r="K69" t="s">
        <v>4074</v>
      </c>
    </row>
    <row r="70" spans="1:11" x14ac:dyDescent="0.3">
      <c r="A70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250</v>
      </c>
      <c r="I70">
        <v>45000000</v>
      </c>
      <c r="J70">
        <v>2100000</v>
      </c>
      <c r="K70" t="s">
        <v>4073</v>
      </c>
    </row>
    <row r="71" spans="1:11" x14ac:dyDescent="0.3">
      <c r="A71" t="s">
        <v>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1500</v>
      </c>
      <c r="I71">
        <v>710000000</v>
      </c>
      <c r="J71">
        <v>397825000</v>
      </c>
      <c r="K71" t="s">
        <v>4073</v>
      </c>
    </row>
    <row r="72" spans="1:11" x14ac:dyDescent="0.3">
      <c r="A72" t="s">
        <v>238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1900</v>
      </c>
      <c r="I72">
        <v>320000000</v>
      </c>
      <c r="J72">
        <v>341300000</v>
      </c>
      <c r="K72" t="s">
        <v>4074</v>
      </c>
    </row>
    <row r="73" spans="1:11" x14ac:dyDescent="0.3">
      <c r="A73" t="s">
        <v>239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1150</v>
      </c>
      <c r="I73">
        <v>150000000</v>
      </c>
      <c r="J73">
        <v>1093800000</v>
      </c>
      <c r="K73" t="s">
        <v>4072</v>
      </c>
    </row>
    <row r="74" spans="1:11" x14ac:dyDescent="0.3">
      <c r="A74" t="s">
        <v>242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1400</v>
      </c>
      <c r="I74">
        <v>270000000</v>
      </c>
      <c r="J74">
        <v>375020000</v>
      </c>
      <c r="K74" t="s">
        <v>4074</v>
      </c>
    </row>
    <row r="75" spans="1:11" x14ac:dyDescent="0.3">
      <c r="A75" t="s">
        <v>243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125</v>
      </c>
      <c r="I75">
        <v>80000000</v>
      </c>
      <c r="J75">
        <v>2934688</v>
      </c>
      <c r="K75" t="s">
        <v>4073</v>
      </c>
    </row>
    <row r="76" spans="1:11" x14ac:dyDescent="0.3">
      <c r="A76" t="s">
        <v>247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10</v>
      </c>
      <c r="I76">
        <v>15000000</v>
      </c>
      <c r="J76">
        <v>210000</v>
      </c>
      <c r="K76" t="s">
        <v>4073</v>
      </c>
    </row>
    <row r="77" spans="1:11" x14ac:dyDescent="0.3">
      <c r="A77" t="s">
        <v>251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2000000</v>
      </c>
      <c r="J77">
        <v>1050000</v>
      </c>
      <c r="K77" t="s">
        <v>4073</v>
      </c>
    </row>
    <row r="78" spans="1:11" x14ac:dyDescent="0.3">
      <c r="A78" t="s">
        <v>255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2</v>
      </c>
      <c r="I78">
        <v>1500000</v>
      </c>
      <c r="J78">
        <v>475000</v>
      </c>
      <c r="K78" t="s">
        <v>4073</v>
      </c>
    </row>
    <row r="79" spans="1:11" x14ac:dyDescent="0.3">
      <c r="A79" t="s">
        <v>259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1300</v>
      </c>
      <c r="I79">
        <v>90000000</v>
      </c>
      <c r="J79">
        <v>280400000</v>
      </c>
      <c r="K79" t="s">
        <v>4072</v>
      </c>
    </row>
    <row r="80" spans="1:11" x14ac:dyDescent="0.3">
      <c r="A80" t="s">
        <v>262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500</v>
      </c>
      <c r="I80">
        <v>100000000</v>
      </c>
      <c r="J80">
        <v>32400000</v>
      </c>
      <c r="K80" t="s">
        <v>4073</v>
      </c>
    </row>
    <row r="81" spans="1:11" x14ac:dyDescent="0.3">
      <c r="A81" t="s">
        <v>264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55</v>
      </c>
      <c r="I81">
        <v>55000000</v>
      </c>
      <c r="J81">
        <v>2850000</v>
      </c>
      <c r="K81" t="s">
        <v>4073</v>
      </c>
    </row>
    <row r="82" spans="1:11" x14ac:dyDescent="0.3">
      <c r="A82" t="s">
        <v>267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70</v>
      </c>
      <c r="I82">
        <v>57500000</v>
      </c>
      <c r="J82">
        <v>1700000</v>
      </c>
      <c r="K82" t="s">
        <v>4073</v>
      </c>
    </row>
    <row r="83" spans="1:11" x14ac:dyDescent="0.3">
      <c r="A83" t="s">
        <v>269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175</v>
      </c>
      <c r="I83">
        <v>37500000</v>
      </c>
      <c r="J83">
        <v>23200000</v>
      </c>
      <c r="K83" t="s">
        <v>4073</v>
      </c>
    </row>
    <row r="84" spans="1:11" x14ac:dyDescent="0.3">
      <c r="A84" t="s">
        <v>272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125</v>
      </c>
      <c r="I84">
        <v>40000000</v>
      </c>
      <c r="J84">
        <v>22480000</v>
      </c>
      <c r="K84" t="s">
        <v>4073</v>
      </c>
    </row>
    <row r="85" spans="1:11" x14ac:dyDescent="0.3">
      <c r="A85" t="s">
        <v>274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400</v>
      </c>
      <c r="I85">
        <v>100000000</v>
      </c>
      <c r="J85">
        <v>74680000</v>
      </c>
      <c r="K85" t="s">
        <v>4073</v>
      </c>
    </row>
    <row r="86" spans="1:11" x14ac:dyDescent="0.3">
      <c r="A86" t="s">
        <v>277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125</v>
      </c>
      <c r="I86">
        <v>60000000</v>
      </c>
      <c r="J86">
        <v>17630000</v>
      </c>
      <c r="K86" t="s">
        <v>4073</v>
      </c>
    </row>
    <row r="87" spans="1:11" x14ac:dyDescent="0.3">
      <c r="A87" t="s">
        <v>278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275</v>
      </c>
      <c r="I87">
        <v>40000000</v>
      </c>
      <c r="J87">
        <v>55900000</v>
      </c>
      <c r="K87" t="s">
        <v>4074</v>
      </c>
    </row>
    <row r="88" spans="1:11" x14ac:dyDescent="0.3">
      <c r="A88" t="s">
        <v>279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100</v>
      </c>
      <c r="I88">
        <v>22500000</v>
      </c>
      <c r="J88">
        <v>15900000</v>
      </c>
      <c r="K88" t="s">
        <v>4073</v>
      </c>
    </row>
    <row r="89" spans="1:11" x14ac:dyDescent="0.3">
      <c r="A89" t="s">
        <v>283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500</v>
      </c>
      <c r="I89">
        <v>230000000</v>
      </c>
      <c r="J89">
        <v>195250000</v>
      </c>
      <c r="K89" t="s">
        <v>4071</v>
      </c>
    </row>
    <row r="90" spans="1:11" x14ac:dyDescent="0.3">
      <c r="A90" t="s">
        <v>286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90</v>
      </c>
      <c r="I90">
        <v>120000000</v>
      </c>
      <c r="J90">
        <v>132797500</v>
      </c>
      <c r="K90" t="s">
        <v>4074</v>
      </c>
    </row>
    <row r="91" spans="1:11" x14ac:dyDescent="0.3">
      <c r="A91" t="s">
        <v>288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50</v>
      </c>
      <c r="I91">
        <v>90000000</v>
      </c>
      <c r="J91">
        <v>34400000</v>
      </c>
      <c r="K91" t="s">
        <v>4073</v>
      </c>
    </row>
    <row r="92" spans="1:11" x14ac:dyDescent="0.3">
      <c r="A92" t="s">
        <v>291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600</v>
      </c>
      <c r="I92">
        <v>250000000</v>
      </c>
      <c r="J92">
        <v>400200000</v>
      </c>
      <c r="K92" t="s">
        <v>4074</v>
      </c>
    </row>
    <row r="93" spans="1:11" x14ac:dyDescent="0.3">
      <c r="A93" t="s">
        <v>293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2950</v>
      </c>
      <c r="I93">
        <v>1030000000</v>
      </c>
      <c r="J93">
        <v>1241455000</v>
      </c>
      <c r="K93" t="s">
        <v>4074</v>
      </c>
    </row>
    <row r="94" spans="1:11" x14ac:dyDescent="0.3">
      <c r="A94" t="s">
        <v>295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325</v>
      </c>
      <c r="I94">
        <v>95000000</v>
      </c>
      <c r="J94">
        <v>65872500</v>
      </c>
      <c r="K94" t="s">
        <v>4073</v>
      </c>
    </row>
    <row r="95" spans="1:11" x14ac:dyDescent="0.3">
      <c r="A95" t="s">
        <v>296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1000</v>
      </c>
      <c r="I95">
        <v>320000000</v>
      </c>
      <c r="J95">
        <v>293005000</v>
      </c>
      <c r="K95" t="s">
        <v>4071</v>
      </c>
    </row>
    <row r="96" spans="1:11" x14ac:dyDescent="0.3">
      <c r="A96" t="s">
        <v>298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1050</v>
      </c>
      <c r="I96">
        <v>220000000</v>
      </c>
      <c r="J96">
        <v>433110000</v>
      </c>
      <c r="K96" t="s">
        <v>4074</v>
      </c>
    </row>
    <row r="97" spans="1:11" x14ac:dyDescent="0.3">
      <c r="A97" t="s">
        <v>300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2000</v>
      </c>
      <c r="I97">
        <v>670000000</v>
      </c>
      <c r="J97">
        <v>1351247500</v>
      </c>
      <c r="K97" t="s">
        <v>4072</v>
      </c>
    </row>
    <row r="98" spans="1:11" x14ac:dyDescent="0.3">
      <c r="A98" t="s">
        <v>302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1850</v>
      </c>
      <c r="I98">
        <v>460000000</v>
      </c>
      <c r="J98">
        <v>510181250</v>
      </c>
      <c r="K98" t="s">
        <v>4074</v>
      </c>
    </row>
    <row r="99" spans="1:11" x14ac:dyDescent="0.3">
      <c r="A99" t="s">
        <v>304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250</v>
      </c>
      <c r="I99">
        <v>75000000</v>
      </c>
      <c r="J99">
        <v>51775000</v>
      </c>
      <c r="K99" t="s">
        <v>4073</v>
      </c>
    </row>
    <row r="100" spans="1:11" x14ac:dyDescent="0.3">
      <c r="A100" t="s">
        <v>306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350</v>
      </c>
      <c r="I100">
        <v>140000000</v>
      </c>
      <c r="J100">
        <v>103450000</v>
      </c>
      <c r="K100" t="s">
        <v>4073</v>
      </c>
    </row>
    <row r="101" spans="1:11" x14ac:dyDescent="0.3">
      <c r="A101" t="s">
        <v>309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350</v>
      </c>
      <c r="I101">
        <v>125000000</v>
      </c>
      <c r="J101">
        <v>104100000</v>
      </c>
      <c r="K101" t="s">
        <v>4071</v>
      </c>
    </row>
    <row r="102" spans="1:11" x14ac:dyDescent="0.3">
      <c r="A102" t="s">
        <v>311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55</v>
      </c>
      <c r="I102">
        <v>45000000</v>
      </c>
      <c r="J102">
        <v>15850000</v>
      </c>
      <c r="K102" t="s">
        <v>4073</v>
      </c>
    </row>
    <row r="103" spans="1:11" x14ac:dyDescent="0.3">
      <c r="A103" t="s">
        <v>313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500</v>
      </c>
      <c r="I103">
        <v>250000000</v>
      </c>
      <c r="J103">
        <v>51046250</v>
      </c>
      <c r="K103" t="s">
        <v>4073</v>
      </c>
    </row>
    <row r="104" spans="1:11" x14ac:dyDescent="0.3">
      <c r="A104" t="s">
        <v>315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1350</v>
      </c>
      <c r="I104">
        <v>290000000</v>
      </c>
      <c r="J104">
        <v>404600000</v>
      </c>
      <c r="K104" t="s">
        <v>4074</v>
      </c>
    </row>
    <row r="105" spans="1:11" x14ac:dyDescent="0.3">
      <c r="A105" t="s">
        <v>317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325</v>
      </c>
      <c r="I105">
        <v>135000000</v>
      </c>
      <c r="J105">
        <v>114856250</v>
      </c>
      <c r="K105" t="s">
        <v>4071</v>
      </c>
    </row>
    <row r="106" spans="1:11" x14ac:dyDescent="0.3">
      <c r="A106" t="s">
        <v>319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1400</v>
      </c>
      <c r="I106">
        <v>350000000</v>
      </c>
      <c r="J106">
        <v>851780000</v>
      </c>
      <c r="K106" t="s">
        <v>4072</v>
      </c>
    </row>
    <row r="107" spans="1:11" x14ac:dyDescent="0.3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2850</v>
      </c>
      <c r="I107">
        <v>900000000</v>
      </c>
      <c r="J107">
        <v>1011820000</v>
      </c>
      <c r="K107" t="s">
        <v>4074</v>
      </c>
    </row>
    <row r="108" spans="1:11" x14ac:dyDescent="0.3">
      <c r="A108" t="s">
        <v>323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2250</v>
      </c>
      <c r="I108">
        <v>620000000</v>
      </c>
      <c r="J108">
        <v>1104260000</v>
      </c>
      <c r="K108" t="s">
        <v>4074</v>
      </c>
    </row>
    <row r="109" spans="1:11" x14ac:dyDescent="0.3">
      <c r="A109" t="s">
        <v>325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3350</v>
      </c>
      <c r="I109">
        <v>930000000</v>
      </c>
      <c r="J109">
        <v>888717500</v>
      </c>
      <c r="K109" t="s">
        <v>4071</v>
      </c>
    </row>
    <row r="110" spans="1:11" x14ac:dyDescent="0.3">
      <c r="A110" t="s">
        <v>327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425</v>
      </c>
      <c r="I110">
        <v>110000000</v>
      </c>
      <c r="J110">
        <v>231650000</v>
      </c>
      <c r="K110" t="s">
        <v>4072</v>
      </c>
    </row>
    <row r="111" spans="1:11" x14ac:dyDescent="0.3">
      <c r="A111" t="s">
        <v>329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2650</v>
      </c>
      <c r="I111">
        <v>730000000</v>
      </c>
      <c r="J111">
        <v>910075000</v>
      </c>
      <c r="K111" t="s">
        <v>4074</v>
      </c>
    </row>
    <row r="112" spans="1:11" x14ac:dyDescent="0.3">
      <c r="A112" t="s">
        <v>330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1200</v>
      </c>
      <c r="I112">
        <v>380000000</v>
      </c>
      <c r="J112">
        <v>194030000</v>
      </c>
      <c r="K112" t="s">
        <v>4073</v>
      </c>
    </row>
    <row r="113" spans="1:11" x14ac:dyDescent="0.3">
      <c r="A113" t="s">
        <v>332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1950</v>
      </c>
      <c r="I113">
        <v>520000000</v>
      </c>
      <c r="J113">
        <v>261237500</v>
      </c>
      <c r="K113" t="s">
        <v>4073</v>
      </c>
    </row>
    <row r="114" spans="1:11" x14ac:dyDescent="0.3">
      <c r="A114" t="s">
        <v>333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925</v>
      </c>
      <c r="I114">
        <v>270000000</v>
      </c>
      <c r="J114">
        <v>193900000</v>
      </c>
      <c r="K114" t="s">
        <v>4073</v>
      </c>
    </row>
    <row r="115" spans="1:11" x14ac:dyDescent="0.3">
      <c r="A115" t="s">
        <v>335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600</v>
      </c>
      <c r="I115">
        <v>150000000</v>
      </c>
      <c r="J115">
        <v>467260000</v>
      </c>
      <c r="K115" t="s">
        <v>4072</v>
      </c>
    </row>
    <row r="116" spans="1:11" x14ac:dyDescent="0.3">
      <c r="A116" t="s">
        <v>337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900</v>
      </c>
      <c r="I116">
        <v>220000000</v>
      </c>
      <c r="J116">
        <v>319615000</v>
      </c>
      <c r="K116" t="s">
        <v>4074</v>
      </c>
    </row>
    <row r="117" spans="1:11" x14ac:dyDescent="0.3">
      <c r="A117" t="s">
        <v>339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1250</v>
      </c>
      <c r="I117">
        <v>350000000</v>
      </c>
      <c r="J117">
        <v>800080000</v>
      </c>
      <c r="K117" t="s">
        <v>4072</v>
      </c>
    </row>
    <row r="118" spans="1:11" x14ac:dyDescent="0.3">
      <c r="A118" t="s">
        <v>341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1300</v>
      </c>
      <c r="I118">
        <v>410000000</v>
      </c>
      <c r="J118">
        <v>617775000</v>
      </c>
      <c r="K118" t="s">
        <v>4074</v>
      </c>
    </row>
    <row r="119" spans="1:11" x14ac:dyDescent="0.3">
      <c r="A119" t="s">
        <v>342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1750</v>
      </c>
      <c r="I119">
        <v>500000000</v>
      </c>
      <c r="J119">
        <v>1695635000</v>
      </c>
      <c r="K119" t="s">
        <v>4072</v>
      </c>
    </row>
    <row r="120" spans="1:11" x14ac:dyDescent="0.3">
      <c r="A120" t="s">
        <v>343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2050</v>
      </c>
      <c r="I120">
        <v>410000000</v>
      </c>
      <c r="J120">
        <v>1413035000</v>
      </c>
      <c r="K120" t="s">
        <v>4072</v>
      </c>
    </row>
    <row r="121" spans="1:11" x14ac:dyDescent="0.3">
      <c r="A121" t="s">
        <v>344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2500</v>
      </c>
      <c r="I121">
        <v>660000000</v>
      </c>
      <c r="J121">
        <v>1596640000</v>
      </c>
      <c r="K121" t="s">
        <v>4072</v>
      </c>
    </row>
    <row r="122" spans="1:11" x14ac:dyDescent="0.3">
      <c r="A122" t="s">
        <v>345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3500</v>
      </c>
      <c r="I122">
        <v>1050000000</v>
      </c>
      <c r="J122">
        <v>2165697500</v>
      </c>
      <c r="K122" t="s">
        <v>4072</v>
      </c>
    </row>
    <row r="123" spans="1:11" x14ac:dyDescent="0.3">
      <c r="A123" t="s">
        <v>347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3300</v>
      </c>
      <c r="I123">
        <v>1420000000</v>
      </c>
      <c r="J123">
        <v>3110450000</v>
      </c>
      <c r="K123" t="s">
        <v>4072</v>
      </c>
    </row>
    <row r="124" spans="1:11" x14ac:dyDescent="0.3">
      <c r="A124" t="s">
        <v>349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3150</v>
      </c>
      <c r="I124">
        <v>680000000</v>
      </c>
      <c r="J124">
        <v>657993750</v>
      </c>
      <c r="K124" t="s">
        <v>4071</v>
      </c>
    </row>
    <row r="125" spans="1:11" x14ac:dyDescent="0.3">
      <c r="A125" t="s">
        <v>351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450</v>
      </c>
      <c r="I125">
        <v>130000000</v>
      </c>
      <c r="J125">
        <v>331175000</v>
      </c>
      <c r="K125" t="s">
        <v>4072</v>
      </c>
    </row>
    <row r="126" spans="1:11" x14ac:dyDescent="0.3">
      <c r="A126" t="s">
        <v>353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625</v>
      </c>
      <c r="I126">
        <v>260000000</v>
      </c>
      <c r="J126">
        <v>424120000</v>
      </c>
      <c r="K126" t="s">
        <v>4074</v>
      </c>
    </row>
    <row r="127" spans="1:11" x14ac:dyDescent="0.3">
      <c r="A127" t="s">
        <v>354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30</v>
      </c>
      <c r="I127">
        <v>15000000</v>
      </c>
      <c r="J127">
        <v>800000</v>
      </c>
      <c r="K127" t="s">
        <v>4073</v>
      </c>
    </row>
    <row r="128" spans="1:11" x14ac:dyDescent="0.3">
      <c r="A128" t="s">
        <v>358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5</v>
      </c>
      <c r="I128">
        <v>2500000</v>
      </c>
      <c r="J128">
        <v>170000</v>
      </c>
      <c r="K128" t="s">
        <v>4073</v>
      </c>
    </row>
    <row r="129" spans="1:11" x14ac:dyDescent="0.3">
      <c r="A129" t="s">
        <v>362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25</v>
      </c>
      <c r="I129">
        <v>15000000</v>
      </c>
      <c r="J129">
        <v>525000</v>
      </c>
      <c r="K129" t="s">
        <v>4073</v>
      </c>
    </row>
    <row r="130" spans="1:11" x14ac:dyDescent="0.3">
      <c r="A130" t="s">
        <v>366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300</v>
      </c>
      <c r="I130">
        <v>47500000</v>
      </c>
      <c r="J130">
        <v>2325000</v>
      </c>
      <c r="K130" t="s">
        <v>4073</v>
      </c>
    </row>
    <row r="131" spans="1:11" x14ac:dyDescent="0.3">
      <c r="A131" t="s">
        <v>370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5</v>
      </c>
      <c r="I131">
        <v>1500000</v>
      </c>
      <c r="J131">
        <v>130000</v>
      </c>
      <c r="K131" t="s">
        <v>4073</v>
      </c>
    </row>
    <row r="132" spans="1:11" x14ac:dyDescent="0.3">
      <c r="A132" t="s">
        <v>375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5</v>
      </c>
      <c r="I132">
        <v>4000000</v>
      </c>
      <c r="J132">
        <v>215000</v>
      </c>
      <c r="K132" t="s">
        <v>4073</v>
      </c>
    </row>
    <row r="133" spans="1:11" x14ac:dyDescent="0.3">
      <c r="A133" t="s">
        <v>379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60</v>
      </c>
      <c r="I133">
        <v>12500000</v>
      </c>
      <c r="J133">
        <v>2175000</v>
      </c>
      <c r="K133" t="s">
        <v>4073</v>
      </c>
    </row>
    <row r="134" spans="1:11" x14ac:dyDescent="0.3">
      <c r="A134" t="s">
        <v>382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850</v>
      </c>
      <c r="I134">
        <v>130000000</v>
      </c>
      <c r="J134">
        <v>81900000</v>
      </c>
      <c r="K134" t="s">
        <v>4073</v>
      </c>
    </row>
    <row r="135" spans="1:11" x14ac:dyDescent="0.3">
      <c r="A135" t="s">
        <v>385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250</v>
      </c>
      <c r="I135">
        <v>55000000</v>
      </c>
      <c r="J135">
        <v>5000000</v>
      </c>
      <c r="K135" t="s">
        <v>4073</v>
      </c>
    </row>
    <row r="136" spans="1:11" x14ac:dyDescent="0.3">
      <c r="A136" t="s">
        <v>389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25</v>
      </c>
      <c r="I136">
        <v>15000000</v>
      </c>
      <c r="J136">
        <v>425000</v>
      </c>
      <c r="K136" t="s">
        <v>4073</v>
      </c>
    </row>
    <row r="137" spans="1:11" x14ac:dyDescent="0.3">
      <c r="A137" t="s">
        <v>392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60</v>
      </c>
      <c r="I137">
        <v>80000000</v>
      </c>
      <c r="J137">
        <v>5600000</v>
      </c>
      <c r="K137" t="s">
        <v>4073</v>
      </c>
    </row>
    <row r="138" spans="1:11" x14ac:dyDescent="0.3">
      <c r="A138" t="s">
        <v>395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3300</v>
      </c>
      <c r="I138">
        <v>860000000</v>
      </c>
      <c r="J138">
        <v>1764220000</v>
      </c>
      <c r="K138" t="s">
        <v>4072</v>
      </c>
    </row>
    <row r="139" spans="1:11" x14ac:dyDescent="0.3">
      <c r="A139" t="s">
        <v>397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1800</v>
      </c>
      <c r="I139">
        <v>410000000</v>
      </c>
      <c r="J139">
        <v>272025000</v>
      </c>
      <c r="K139" t="s">
        <v>4073</v>
      </c>
    </row>
    <row r="140" spans="1:11" x14ac:dyDescent="0.3">
      <c r="A140" t="s">
        <v>398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1250</v>
      </c>
      <c r="I140">
        <v>480000000</v>
      </c>
      <c r="J140">
        <v>1194975000</v>
      </c>
      <c r="K140" t="s">
        <v>4072</v>
      </c>
    </row>
    <row r="141" spans="1:11" x14ac:dyDescent="0.3">
      <c r="A141" t="s">
        <v>400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1400</v>
      </c>
      <c r="I141">
        <v>500000000</v>
      </c>
      <c r="J141">
        <v>1239675000</v>
      </c>
      <c r="K141" t="s">
        <v>4072</v>
      </c>
    </row>
    <row r="142" spans="1:11" x14ac:dyDescent="0.3">
      <c r="A142" t="s">
        <v>401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1800</v>
      </c>
      <c r="I142">
        <v>610000000</v>
      </c>
      <c r="J142">
        <v>710232500</v>
      </c>
      <c r="K142" t="s">
        <v>4074</v>
      </c>
    </row>
    <row r="143" spans="1:11" x14ac:dyDescent="0.3">
      <c r="A143" t="s">
        <v>402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1500</v>
      </c>
      <c r="I143">
        <v>800000000</v>
      </c>
      <c r="J143">
        <v>639212500</v>
      </c>
      <c r="K143" t="s">
        <v>4071</v>
      </c>
    </row>
    <row r="144" spans="1:11" x14ac:dyDescent="0.3">
      <c r="A144" t="s">
        <v>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2800</v>
      </c>
      <c r="I144">
        <v>700000000</v>
      </c>
      <c r="J144">
        <v>848280000</v>
      </c>
      <c r="K144" t="s">
        <v>4074</v>
      </c>
    </row>
    <row r="145" spans="1:11" x14ac:dyDescent="0.3">
      <c r="A145" t="s">
        <v>406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2750</v>
      </c>
      <c r="I145">
        <v>630000000</v>
      </c>
      <c r="J145">
        <v>970540000</v>
      </c>
      <c r="K145" t="s">
        <v>4074</v>
      </c>
    </row>
    <row r="146" spans="1:11" x14ac:dyDescent="0.3">
      <c r="A146" t="s">
        <v>408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450</v>
      </c>
      <c r="I146">
        <v>180000000</v>
      </c>
      <c r="J146">
        <v>331830000</v>
      </c>
      <c r="K146" t="s">
        <v>4074</v>
      </c>
    </row>
    <row r="147" spans="1:11" x14ac:dyDescent="0.3">
      <c r="A147" t="s">
        <v>411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2200</v>
      </c>
      <c r="I147">
        <v>450000000</v>
      </c>
      <c r="J147">
        <v>995145000</v>
      </c>
      <c r="K147" t="s">
        <v>4072</v>
      </c>
    </row>
    <row r="148" spans="1:11" x14ac:dyDescent="0.3">
      <c r="A148" t="s">
        <v>413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2850</v>
      </c>
      <c r="I148">
        <v>810000000</v>
      </c>
      <c r="J148">
        <v>1033030000</v>
      </c>
      <c r="K148" t="s">
        <v>4074</v>
      </c>
    </row>
    <row r="149" spans="1:11" x14ac:dyDescent="0.3">
      <c r="A149" t="s">
        <v>416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3650</v>
      </c>
      <c r="I149">
        <v>970000000</v>
      </c>
      <c r="J149">
        <v>1949350000</v>
      </c>
      <c r="K149" t="s">
        <v>4072</v>
      </c>
    </row>
    <row r="150" spans="1:11" x14ac:dyDescent="0.3">
      <c r="A150" t="s">
        <v>418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3400</v>
      </c>
      <c r="I150">
        <v>1120000000</v>
      </c>
      <c r="J150">
        <v>1230950000</v>
      </c>
      <c r="K150" t="s">
        <v>4074</v>
      </c>
    </row>
    <row r="151" spans="1:11" x14ac:dyDescent="0.3">
      <c r="A151" t="s">
        <v>420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250</v>
      </c>
      <c r="I151">
        <v>210000000</v>
      </c>
      <c r="J151">
        <v>34700000</v>
      </c>
      <c r="K151" t="s">
        <v>4073</v>
      </c>
    </row>
    <row r="152" spans="1:11" x14ac:dyDescent="0.3">
      <c r="A152" t="s">
        <v>423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3100</v>
      </c>
      <c r="I152">
        <v>790000000</v>
      </c>
      <c r="J152">
        <v>1358120000</v>
      </c>
      <c r="K152" t="s">
        <v>4074</v>
      </c>
    </row>
    <row r="153" spans="1:11" x14ac:dyDescent="0.3">
      <c r="A153" t="s">
        <v>425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2300</v>
      </c>
      <c r="I153">
        <v>1000000000</v>
      </c>
      <c r="J153">
        <v>917100000</v>
      </c>
      <c r="K153" t="s">
        <v>4071</v>
      </c>
    </row>
    <row r="154" spans="1:11" x14ac:dyDescent="0.3">
      <c r="A154" t="s">
        <v>426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825</v>
      </c>
      <c r="I154">
        <v>350000000</v>
      </c>
      <c r="J154">
        <v>235800000</v>
      </c>
      <c r="K154" t="s">
        <v>4073</v>
      </c>
    </row>
    <row r="155" spans="1:11" x14ac:dyDescent="0.3">
      <c r="A155" t="s">
        <v>428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1600</v>
      </c>
      <c r="I155">
        <v>500000000</v>
      </c>
      <c r="J155">
        <v>1036240000</v>
      </c>
      <c r="K155" t="s">
        <v>4072</v>
      </c>
    </row>
    <row r="156" spans="1:11" x14ac:dyDescent="0.3">
      <c r="A156" t="s">
        <v>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2450</v>
      </c>
      <c r="I156">
        <v>750000000</v>
      </c>
      <c r="J156">
        <v>1248440000</v>
      </c>
      <c r="K156" t="s">
        <v>4074</v>
      </c>
    </row>
    <row r="157" spans="1:11" x14ac:dyDescent="0.3">
      <c r="A157" t="s">
        <v>432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575</v>
      </c>
      <c r="I157">
        <v>180000000</v>
      </c>
      <c r="J157">
        <v>691200000</v>
      </c>
      <c r="K157" t="s">
        <v>4072</v>
      </c>
    </row>
    <row r="158" spans="1:11" x14ac:dyDescent="0.3">
      <c r="A158" t="s">
        <v>434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1400</v>
      </c>
      <c r="I158">
        <v>620000000</v>
      </c>
      <c r="J158">
        <v>562262500</v>
      </c>
      <c r="K158" t="s">
        <v>4071</v>
      </c>
    </row>
    <row r="159" spans="1:11" x14ac:dyDescent="0.3">
      <c r="A159" t="s">
        <v>436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1550</v>
      </c>
      <c r="I159">
        <v>500000000</v>
      </c>
      <c r="J159">
        <v>560405000</v>
      </c>
      <c r="K159" t="s">
        <v>4074</v>
      </c>
    </row>
    <row r="160" spans="1:11" x14ac:dyDescent="0.3">
      <c r="A160" t="s">
        <v>437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2800</v>
      </c>
      <c r="I160">
        <v>770000000</v>
      </c>
      <c r="J160">
        <v>1984775000</v>
      </c>
      <c r="K160" t="s">
        <v>4072</v>
      </c>
    </row>
    <row r="161" spans="1:11" x14ac:dyDescent="0.3">
      <c r="A161" t="s">
        <v>438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3100</v>
      </c>
      <c r="I161">
        <v>910000000</v>
      </c>
      <c r="J161">
        <v>1253850000</v>
      </c>
      <c r="K161" t="s">
        <v>4074</v>
      </c>
    </row>
    <row r="162" spans="1:11" x14ac:dyDescent="0.3">
      <c r="A162" t="s">
        <v>439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550</v>
      </c>
      <c r="I162">
        <v>170000000</v>
      </c>
      <c r="J162">
        <v>546517500</v>
      </c>
      <c r="K162" t="s">
        <v>4072</v>
      </c>
    </row>
    <row r="163" spans="1:11" x14ac:dyDescent="0.3">
      <c r="A163" t="s">
        <v>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750</v>
      </c>
      <c r="I163">
        <v>320000000</v>
      </c>
      <c r="J163">
        <v>678252500</v>
      </c>
      <c r="K163" t="s">
        <v>4072</v>
      </c>
    </row>
    <row r="164" spans="1:11" x14ac:dyDescent="0.3">
      <c r="A164" t="s">
        <v>441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1050</v>
      </c>
      <c r="I164">
        <v>320000000</v>
      </c>
      <c r="J164">
        <v>828377500</v>
      </c>
      <c r="K164" t="s">
        <v>4072</v>
      </c>
    </row>
    <row r="165" spans="1:11" x14ac:dyDescent="0.3">
      <c r="A165" t="s">
        <v>442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1550</v>
      </c>
      <c r="I165">
        <v>600000000</v>
      </c>
      <c r="J165">
        <v>818520000</v>
      </c>
      <c r="K165" t="s">
        <v>4074</v>
      </c>
    </row>
    <row r="166" spans="1:11" x14ac:dyDescent="0.3">
      <c r="A166" t="s">
        <v>443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1450</v>
      </c>
      <c r="I166">
        <v>350000000</v>
      </c>
      <c r="J166">
        <v>627920000</v>
      </c>
      <c r="K166" t="s">
        <v>4074</v>
      </c>
    </row>
    <row r="167" spans="1:11" x14ac:dyDescent="0.3">
      <c r="A167" t="s">
        <v>444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475</v>
      </c>
      <c r="I167">
        <v>170000000</v>
      </c>
      <c r="J167">
        <v>273650000</v>
      </c>
      <c r="K167" t="s">
        <v>4074</v>
      </c>
    </row>
    <row r="168" spans="1:11" x14ac:dyDescent="0.3">
      <c r="A168" t="s">
        <v>446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525</v>
      </c>
      <c r="I168">
        <v>250000000</v>
      </c>
      <c r="J168">
        <v>145952500</v>
      </c>
      <c r="K168" t="s">
        <v>4073</v>
      </c>
    </row>
    <row r="169" spans="1:11" x14ac:dyDescent="0.3">
      <c r="A169" t="s">
        <v>447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2100</v>
      </c>
      <c r="I169">
        <v>540000000</v>
      </c>
      <c r="J169">
        <v>804360000</v>
      </c>
      <c r="K169" t="s">
        <v>4074</v>
      </c>
    </row>
    <row r="170" spans="1:11" x14ac:dyDescent="0.3">
      <c r="A170" t="s">
        <v>449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1500</v>
      </c>
      <c r="I170">
        <v>650000000</v>
      </c>
      <c r="J170">
        <v>855630000</v>
      </c>
      <c r="K170" t="s">
        <v>4074</v>
      </c>
    </row>
    <row r="171" spans="1:11" x14ac:dyDescent="0.3">
      <c r="A171" t="s">
        <v>451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1000</v>
      </c>
      <c r="I171">
        <v>360000000</v>
      </c>
      <c r="J171">
        <v>839390000</v>
      </c>
      <c r="K171" t="s">
        <v>4072</v>
      </c>
    </row>
    <row r="172" spans="1:11" x14ac:dyDescent="0.3">
      <c r="A172" t="s">
        <v>452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1700</v>
      </c>
      <c r="I172">
        <v>470000000</v>
      </c>
      <c r="J172">
        <v>1163035000</v>
      </c>
      <c r="K172" t="s">
        <v>4072</v>
      </c>
    </row>
    <row r="173" spans="1:11" x14ac:dyDescent="0.3">
      <c r="A173" t="s">
        <v>453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2650</v>
      </c>
      <c r="I173">
        <v>720000000</v>
      </c>
      <c r="J173">
        <v>1884050000</v>
      </c>
      <c r="K173" t="s">
        <v>4072</v>
      </c>
    </row>
    <row r="174" spans="1:11" x14ac:dyDescent="0.3">
      <c r="A174" t="s">
        <v>454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700</v>
      </c>
      <c r="I174">
        <v>350000000</v>
      </c>
      <c r="J174">
        <v>462680000</v>
      </c>
      <c r="K174" t="s">
        <v>4074</v>
      </c>
    </row>
    <row r="175" spans="1:11" x14ac:dyDescent="0.3">
      <c r="A175" t="s">
        <v>456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1950</v>
      </c>
      <c r="I175">
        <v>470000000</v>
      </c>
      <c r="J175">
        <v>321087500</v>
      </c>
      <c r="K175" t="s">
        <v>4073</v>
      </c>
    </row>
    <row r="176" spans="1:11" x14ac:dyDescent="0.3">
      <c r="A176" t="s">
        <v>458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2950</v>
      </c>
      <c r="I176">
        <v>750000000</v>
      </c>
      <c r="J176">
        <v>2000800000</v>
      </c>
      <c r="K176" t="s">
        <v>4072</v>
      </c>
    </row>
    <row r="177" spans="1:11" x14ac:dyDescent="0.3">
      <c r="A177" t="s">
        <v>460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3300</v>
      </c>
      <c r="I177">
        <v>830000000</v>
      </c>
      <c r="J177">
        <v>1827342500</v>
      </c>
      <c r="K177" t="s">
        <v>4072</v>
      </c>
    </row>
    <row r="178" spans="1:11" x14ac:dyDescent="0.3">
      <c r="A178" t="s">
        <v>463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400</v>
      </c>
      <c r="I178">
        <v>150000000</v>
      </c>
      <c r="J178">
        <v>230727500</v>
      </c>
      <c r="K178" t="s">
        <v>4074</v>
      </c>
    </row>
    <row r="179" spans="1:11" x14ac:dyDescent="0.3">
      <c r="A179" t="s">
        <v>465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250</v>
      </c>
      <c r="I179">
        <v>110000000</v>
      </c>
      <c r="J179">
        <v>78207500</v>
      </c>
      <c r="K179" t="s">
        <v>4073</v>
      </c>
    </row>
    <row r="180" spans="1:11" x14ac:dyDescent="0.3">
      <c r="A180" t="s">
        <v>466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1200</v>
      </c>
      <c r="I180">
        <v>250000000</v>
      </c>
      <c r="J180">
        <v>1215775000</v>
      </c>
      <c r="K180" t="s">
        <v>4072</v>
      </c>
    </row>
    <row r="181" spans="1:11" x14ac:dyDescent="0.3">
      <c r="A181" t="s">
        <v>467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950</v>
      </c>
      <c r="I181">
        <v>310000000</v>
      </c>
      <c r="J181">
        <v>516200000</v>
      </c>
      <c r="K181" t="s">
        <v>4074</v>
      </c>
    </row>
    <row r="182" spans="1:11" x14ac:dyDescent="0.3">
      <c r="A182" t="s">
        <v>468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500</v>
      </c>
      <c r="I182">
        <v>200000000</v>
      </c>
      <c r="J182">
        <v>265825000</v>
      </c>
      <c r="K182" t="s">
        <v>4074</v>
      </c>
    </row>
    <row r="183" spans="1:11" x14ac:dyDescent="0.3">
      <c r="A183" t="s">
        <v>469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400</v>
      </c>
      <c r="I183">
        <v>160000000</v>
      </c>
      <c r="J183">
        <v>424862500</v>
      </c>
      <c r="K183" t="s">
        <v>4072</v>
      </c>
    </row>
    <row r="184" spans="1:11" x14ac:dyDescent="0.3">
      <c r="A184" t="s">
        <v>471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775</v>
      </c>
      <c r="I184">
        <v>310000000</v>
      </c>
      <c r="J184">
        <v>714102500</v>
      </c>
      <c r="K184" t="s">
        <v>4072</v>
      </c>
    </row>
    <row r="185" spans="1:11" x14ac:dyDescent="0.3">
      <c r="A185" t="s">
        <v>472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1500</v>
      </c>
      <c r="I185">
        <v>510000000</v>
      </c>
      <c r="J185">
        <v>462943750</v>
      </c>
      <c r="K185" t="s">
        <v>4071</v>
      </c>
    </row>
    <row r="186" spans="1:11" x14ac:dyDescent="0.3">
      <c r="A186" t="s">
        <v>473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600</v>
      </c>
      <c r="I186">
        <v>100000000</v>
      </c>
      <c r="J186">
        <v>44800000</v>
      </c>
      <c r="K186" t="s">
        <v>4073</v>
      </c>
    </row>
    <row r="187" spans="1:11" x14ac:dyDescent="0.3">
      <c r="A187" t="s">
        <v>477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250</v>
      </c>
      <c r="I187">
        <v>85000000</v>
      </c>
      <c r="J187">
        <v>13900000</v>
      </c>
      <c r="K187" t="s">
        <v>4073</v>
      </c>
    </row>
    <row r="188" spans="1:11" x14ac:dyDescent="0.3">
      <c r="A188" t="s">
        <v>480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450</v>
      </c>
      <c r="I188">
        <v>190000000</v>
      </c>
      <c r="J188">
        <v>379200000</v>
      </c>
      <c r="K188" t="s">
        <v>4074</v>
      </c>
    </row>
    <row r="189" spans="1:11" x14ac:dyDescent="0.3">
      <c r="A189" t="s">
        <v>482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825</v>
      </c>
      <c r="I189">
        <v>190000000</v>
      </c>
      <c r="J189">
        <v>212037500</v>
      </c>
      <c r="K189" t="s">
        <v>4074</v>
      </c>
    </row>
    <row r="190" spans="1:11" x14ac:dyDescent="0.3">
      <c r="A190" t="s">
        <v>483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5</v>
      </c>
      <c r="I190">
        <v>10000000</v>
      </c>
      <c r="J190">
        <v>160000</v>
      </c>
      <c r="K190" t="s">
        <v>4073</v>
      </c>
    </row>
    <row r="191" spans="1:11" x14ac:dyDescent="0.3">
      <c r="A191" t="s">
        <v>486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350</v>
      </c>
      <c r="I191">
        <v>160000000</v>
      </c>
      <c r="J191">
        <v>132380000</v>
      </c>
      <c r="K191" t="s">
        <v>4071</v>
      </c>
    </row>
    <row r="192" spans="1:11" x14ac:dyDescent="0.3">
      <c r="A192" t="s">
        <v>487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180</v>
      </c>
      <c r="I192">
        <v>80000000</v>
      </c>
      <c r="J192">
        <v>74970000</v>
      </c>
      <c r="K192" t="s">
        <v>4071</v>
      </c>
    </row>
    <row r="193" spans="1:11" x14ac:dyDescent="0.3">
      <c r="A193" t="s">
        <v>490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775</v>
      </c>
      <c r="I193">
        <v>240000000</v>
      </c>
      <c r="J193">
        <v>133875000</v>
      </c>
      <c r="K193" t="s">
        <v>4073</v>
      </c>
    </row>
    <row r="194" spans="1:11" x14ac:dyDescent="0.3">
      <c r="A194" t="s">
        <v>491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800</v>
      </c>
      <c r="I194">
        <v>200000000</v>
      </c>
      <c r="J194">
        <v>362380000</v>
      </c>
      <c r="K194" t="s">
        <v>4074</v>
      </c>
    </row>
    <row r="195" spans="1:11" x14ac:dyDescent="0.3">
      <c r="A195" t="s">
        <v>493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350</v>
      </c>
      <c r="I195">
        <v>110000000</v>
      </c>
      <c r="J195">
        <v>168865000</v>
      </c>
      <c r="K195" t="s">
        <v>4074</v>
      </c>
    </row>
    <row r="196" spans="1:11" x14ac:dyDescent="0.3">
      <c r="A196" t="s">
        <v>495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20</v>
      </c>
      <c r="I196">
        <v>10000000</v>
      </c>
      <c r="J196">
        <v>2900000</v>
      </c>
      <c r="K196" t="s">
        <v>4073</v>
      </c>
    </row>
    <row r="197" spans="1:11" x14ac:dyDescent="0.3">
      <c r="A197" t="s">
        <v>497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15</v>
      </c>
      <c r="I197">
        <v>7500000</v>
      </c>
      <c r="J197">
        <v>140000</v>
      </c>
      <c r="K197" t="s">
        <v>4073</v>
      </c>
    </row>
    <row r="198" spans="1:11" x14ac:dyDescent="0.3">
      <c r="A198" t="s">
        <v>501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2000000</v>
      </c>
      <c r="J198">
        <v>140000</v>
      </c>
      <c r="K198" t="s">
        <v>4073</v>
      </c>
    </row>
    <row r="199" spans="1:11" x14ac:dyDescent="0.3">
      <c r="A199" t="s">
        <v>504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525</v>
      </c>
      <c r="I199">
        <v>77500000</v>
      </c>
      <c r="J199">
        <v>11100000</v>
      </c>
      <c r="K199" t="s">
        <v>4073</v>
      </c>
    </row>
    <row r="200" spans="1:11" x14ac:dyDescent="0.3">
      <c r="A200" t="s">
        <v>508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1500</v>
      </c>
      <c r="I200">
        <v>120000000</v>
      </c>
      <c r="J200">
        <v>134180000</v>
      </c>
      <c r="K200" t="s">
        <v>4074</v>
      </c>
    </row>
    <row r="201" spans="1:11" x14ac:dyDescent="0.3">
      <c r="A201" t="s">
        <v>511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450</v>
      </c>
      <c r="I201">
        <v>110000000</v>
      </c>
      <c r="J201">
        <v>41800000</v>
      </c>
      <c r="K201" t="s">
        <v>4073</v>
      </c>
    </row>
    <row r="202" spans="1:11" x14ac:dyDescent="0.3">
      <c r="A202" t="s">
        <v>513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225</v>
      </c>
      <c r="I202">
        <v>35000000</v>
      </c>
      <c r="J202">
        <v>2450000</v>
      </c>
      <c r="K202" t="s">
        <v>4073</v>
      </c>
    </row>
    <row r="203" spans="1:11" x14ac:dyDescent="0.3">
      <c r="A203" t="s">
        <v>516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375</v>
      </c>
      <c r="I203">
        <v>95000000</v>
      </c>
      <c r="J203">
        <v>114310000</v>
      </c>
      <c r="K203" t="s">
        <v>4074</v>
      </c>
    </row>
    <row r="204" spans="1:11" x14ac:dyDescent="0.3">
      <c r="A204" t="s">
        <v>518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550</v>
      </c>
      <c r="I204">
        <v>105000000</v>
      </c>
      <c r="J204">
        <v>111517500</v>
      </c>
      <c r="K204" t="s">
        <v>4074</v>
      </c>
    </row>
    <row r="205" spans="1:11" x14ac:dyDescent="0.3">
      <c r="A205" t="s">
        <v>520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1500</v>
      </c>
      <c r="I205">
        <v>200000000</v>
      </c>
      <c r="J205">
        <v>628043750</v>
      </c>
      <c r="K205" t="s">
        <v>4072</v>
      </c>
    </row>
    <row r="206" spans="1:11" x14ac:dyDescent="0.3">
      <c r="A206" t="s">
        <v>521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850</v>
      </c>
      <c r="I206">
        <v>170000000</v>
      </c>
      <c r="J206">
        <v>131490000</v>
      </c>
      <c r="K206" t="s">
        <v>4071</v>
      </c>
    </row>
    <row r="207" spans="1:11" x14ac:dyDescent="0.3">
      <c r="A207" t="s">
        <v>523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1150</v>
      </c>
      <c r="I207">
        <v>460000000</v>
      </c>
      <c r="J207">
        <v>1389137500</v>
      </c>
      <c r="K207" t="s">
        <v>4072</v>
      </c>
    </row>
    <row r="208" spans="1:11" x14ac:dyDescent="0.3">
      <c r="A208" t="s">
        <v>527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2500000</v>
      </c>
      <c r="J208">
        <v>1375000</v>
      </c>
      <c r="K208" t="s">
        <v>4073</v>
      </c>
    </row>
    <row r="209" spans="1:11" x14ac:dyDescent="0.3">
      <c r="A209" t="s">
        <v>531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45</v>
      </c>
      <c r="I209">
        <v>25000000</v>
      </c>
      <c r="J209">
        <v>1075000</v>
      </c>
      <c r="K209" t="s">
        <v>4073</v>
      </c>
    </row>
    <row r="210" spans="1:11" x14ac:dyDescent="0.3">
      <c r="A210" t="s">
        <v>535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1500000</v>
      </c>
      <c r="J210">
        <v>375000</v>
      </c>
      <c r="K210" t="s">
        <v>4073</v>
      </c>
    </row>
    <row r="211" spans="1:11" x14ac:dyDescent="0.3">
      <c r="A211" t="s">
        <v>539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1250000</v>
      </c>
      <c r="J211">
        <v>325000</v>
      </c>
      <c r="K211" t="s">
        <v>4073</v>
      </c>
    </row>
    <row r="212" spans="1:11" x14ac:dyDescent="0.3">
      <c r="A212" t="s">
        <v>543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25</v>
      </c>
      <c r="I212">
        <v>40000000</v>
      </c>
      <c r="J212">
        <v>625000</v>
      </c>
      <c r="K212" t="s">
        <v>4073</v>
      </c>
    </row>
    <row r="213" spans="1:11" x14ac:dyDescent="0.3">
      <c r="A213" t="s">
        <v>546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50</v>
      </c>
      <c r="I213">
        <v>27500000</v>
      </c>
      <c r="J213">
        <v>2050000</v>
      </c>
      <c r="K213" t="s">
        <v>4073</v>
      </c>
    </row>
    <row r="214" spans="1:11" x14ac:dyDescent="0.3">
      <c r="A214" t="s">
        <v>549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80</v>
      </c>
      <c r="I214">
        <v>32500000</v>
      </c>
      <c r="J214">
        <v>4250000</v>
      </c>
      <c r="K214" t="s">
        <v>4073</v>
      </c>
    </row>
    <row r="215" spans="1:11" x14ac:dyDescent="0.3">
      <c r="A215" t="s">
        <v>551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15</v>
      </c>
      <c r="I215">
        <v>10000000</v>
      </c>
      <c r="J215">
        <v>400000</v>
      </c>
      <c r="K215" t="s">
        <v>4073</v>
      </c>
    </row>
    <row r="216" spans="1:11" x14ac:dyDescent="0.3">
      <c r="A216" t="s">
        <v>555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1500000</v>
      </c>
      <c r="J216">
        <v>775000</v>
      </c>
      <c r="K216" t="s">
        <v>4073</v>
      </c>
    </row>
    <row r="217" spans="1:11" x14ac:dyDescent="0.3">
      <c r="A217" t="s">
        <v>559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1000000</v>
      </c>
      <c r="J217">
        <v>850000</v>
      </c>
      <c r="K217" t="s">
        <v>4071</v>
      </c>
    </row>
    <row r="218" spans="1:11" x14ac:dyDescent="0.3">
      <c r="A218" t="s">
        <v>562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15</v>
      </c>
      <c r="I218">
        <v>2000000</v>
      </c>
      <c r="J218">
        <v>1175000</v>
      </c>
      <c r="K218" t="s">
        <v>4073</v>
      </c>
    </row>
    <row r="219" spans="1:11" x14ac:dyDescent="0.3">
      <c r="A219" t="s">
        <v>565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1500000</v>
      </c>
      <c r="J219">
        <v>825000</v>
      </c>
      <c r="K219" t="s">
        <v>4073</v>
      </c>
    </row>
    <row r="220" spans="1:11" x14ac:dyDescent="0.3">
      <c r="A220" t="s">
        <v>569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1500000</v>
      </c>
      <c r="J220">
        <v>1300000</v>
      </c>
      <c r="K220" t="s">
        <v>4071</v>
      </c>
    </row>
    <row r="221" spans="1:11" x14ac:dyDescent="0.3">
      <c r="A221" t="s">
        <v>571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65</v>
      </c>
      <c r="I221">
        <v>25000000</v>
      </c>
      <c r="J221">
        <v>1700000</v>
      </c>
      <c r="K221" t="s">
        <v>4073</v>
      </c>
    </row>
    <row r="222" spans="1:11" x14ac:dyDescent="0.3">
      <c r="A222" t="s">
        <v>575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45</v>
      </c>
      <c r="I222">
        <v>8000000</v>
      </c>
      <c r="J222">
        <v>6700000</v>
      </c>
      <c r="K222" t="s">
        <v>4071</v>
      </c>
    </row>
    <row r="223" spans="1:11" x14ac:dyDescent="0.3">
      <c r="A223" t="s">
        <v>578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80</v>
      </c>
      <c r="I223">
        <v>22500000</v>
      </c>
      <c r="J223">
        <v>1175000</v>
      </c>
      <c r="K223" t="s">
        <v>4073</v>
      </c>
    </row>
    <row r="224" spans="1:11" x14ac:dyDescent="0.3">
      <c r="A224" t="s">
        <v>581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650</v>
      </c>
      <c r="I224">
        <v>85000000</v>
      </c>
      <c r="J224">
        <v>13400000</v>
      </c>
      <c r="K224" t="s">
        <v>4073</v>
      </c>
    </row>
    <row r="225" spans="1:11" x14ac:dyDescent="0.3">
      <c r="A225" t="s">
        <v>585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2000000</v>
      </c>
      <c r="J225">
        <v>450000</v>
      </c>
      <c r="K225" t="s">
        <v>4073</v>
      </c>
    </row>
    <row r="226" spans="1:11" x14ac:dyDescent="0.3">
      <c r="A226">
        <v>1971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85</v>
      </c>
      <c r="I226">
        <v>55000000</v>
      </c>
      <c r="J226">
        <v>4550000</v>
      </c>
      <c r="K226" t="s">
        <v>4073</v>
      </c>
    </row>
    <row r="227" spans="1:11" x14ac:dyDescent="0.3">
      <c r="A227" t="s">
        <v>592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1000</v>
      </c>
      <c r="I227">
        <v>290000000</v>
      </c>
      <c r="J227">
        <v>1093780000</v>
      </c>
      <c r="K227" t="s">
        <v>4072</v>
      </c>
    </row>
    <row r="228" spans="1:11" x14ac:dyDescent="0.3">
      <c r="A228" t="s">
        <v>595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2</v>
      </c>
      <c r="I228">
        <v>2500000</v>
      </c>
      <c r="J228">
        <v>72000</v>
      </c>
      <c r="K228" t="s">
        <v>4073</v>
      </c>
    </row>
    <row r="229" spans="1:11" x14ac:dyDescent="0.3">
      <c r="A229" t="s">
        <v>598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575</v>
      </c>
      <c r="I229">
        <v>180000000</v>
      </c>
      <c r="J229">
        <v>76300000</v>
      </c>
      <c r="K229" t="s">
        <v>4073</v>
      </c>
    </row>
    <row r="230" spans="1:11" x14ac:dyDescent="0.3">
      <c r="A230" t="s">
        <v>600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260</v>
      </c>
      <c r="I230">
        <v>90000000</v>
      </c>
      <c r="J230">
        <v>185125000</v>
      </c>
      <c r="K230" t="s">
        <v>4072</v>
      </c>
    </row>
    <row r="231" spans="1:11" x14ac:dyDescent="0.3">
      <c r="A231" t="s">
        <v>602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1500</v>
      </c>
      <c r="I231">
        <v>360000000</v>
      </c>
      <c r="J231">
        <v>510870000</v>
      </c>
      <c r="K231" t="s">
        <v>4074</v>
      </c>
    </row>
    <row r="232" spans="1:11" x14ac:dyDescent="0.3">
      <c r="A232" t="s">
        <v>603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1000</v>
      </c>
      <c r="I232">
        <v>210000000</v>
      </c>
      <c r="J232">
        <v>245260000</v>
      </c>
      <c r="K232" t="s">
        <v>4074</v>
      </c>
    </row>
    <row r="233" spans="1:11" x14ac:dyDescent="0.3">
      <c r="A233" t="s">
        <v>605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250</v>
      </c>
      <c r="I233">
        <v>110000000</v>
      </c>
      <c r="J233">
        <v>322200000</v>
      </c>
      <c r="K233" t="s">
        <v>4072</v>
      </c>
    </row>
    <row r="234" spans="1:11" x14ac:dyDescent="0.3">
      <c r="A234" t="s">
        <v>608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600</v>
      </c>
      <c r="I234">
        <v>210000000</v>
      </c>
      <c r="J234">
        <v>489325000</v>
      </c>
      <c r="K234" t="s">
        <v>4072</v>
      </c>
    </row>
    <row r="235" spans="1:11" x14ac:dyDescent="0.3">
      <c r="A235" t="s">
        <v>609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1600</v>
      </c>
      <c r="I235">
        <v>490000000</v>
      </c>
      <c r="J235">
        <v>371275000</v>
      </c>
      <c r="K235" t="s">
        <v>4071</v>
      </c>
    </row>
    <row r="236" spans="1:11" x14ac:dyDescent="0.3">
      <c r="A236" t="s">
        <v>610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425</v>
      </c>
      <c r="I236">
        <v>140000000</v>
      </c>
      <c r="J236">
        <v>393047500</v>
      </c>
      <c r="K236" t="s">
        <v>4072</v>
      </c>
    </row>
    <row r="237" spans="1:11" x14ac:dyDescent="0.3">
      <c r="A237" t="s">
        <v>612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400</v>
      </c>
      <c r="I237">
        <v>85000000</v>
      </c>
      <c r="J237">
        <v>117120000</v>
      </c>
      <c r="K237" t="s">
        <v>4074</v>
      </c>
    </row>
    <row r="238" spans="1:11" x14ac:dyDescent="0.3">
      <c r="A238" t="s">
        <v>613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875</v>
      </c>
      <c r="I238">
        <v>210000000</v>
      </c>
      <c r="J238">
        <v>127300000</v>
      </c>
      <c r="K238" t="s">
        <v>4073</v>
      </c>
    </row>
    <row r="239" spans="1:11" x14ac:dyDescent="0.3">
      <c r="A239" t="s">
        <v>615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1100</v>
      </c>
      <c r="I239">
        <v>270000000</v>
      </c>
      <c r="J239">
        <v>595535000</v>
      </c>
      <c r="K239" t="s">
        <v>4072</v>
      </c>
    </row>
    <row r="240" spans="1:11" x14ac:dyDescent="0.3">
      <c r="A240" t="s">
        <v>616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1450</v>
      </c>
      <c r="I240">
        <v>360000000</v>
      </c>
      <c r="J240">
        <v>205380000</v>
      </c>
      <c r="K240" t="s">
        <v>4073</v>
      </c>
    </row>
    <row r="241" spans="1:11" x14ac:dyDescent="0.3">
      <c r="A241" t="s">
        <v>618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100</v>
      </c>
      <c r="I241">
        <v>110000000</v>
      </c>
      <c r="J241">
        <v>14600000</v>
      </c>
      <c r="K241" t="s">
        <v>4073</v>
      </c>
    </row>
    <row r="242" spans="1:11" x14ac:dyDescent="0.3">
      <c r="A242" t="s">
        <v>621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150</v>
      </c>
      <c r="I242">
        <v>62500000</v>
      </c>
      <c r="J242">
        <v>39820000</v>
      </c>
      <c r="K242" t="s">
        <v>4073</v>
      </c>
    </row>
    <row r="243" spans="1:11" x14ac:dyDescent="0.3">
      <c r="A243" t="s">
        <v>623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235</v>
      </c>
      <c r="I243">
        <v>230000000</v>
      </c>
      <c r="J243">
        <v>409370000</v>
      </c>
      <c r="K243" t="s">
        <v>4074</v>
      </c>
    </row>
    <row r="244" spans="1:11" x14ac:dyDescent="0.3">
      <c r="A244" t="s">
        <v>626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1300</v>
      </c>
      <c r="I244">
        <v>420000000</v>
      </c>
      <c r="J244">
        <v>1412650000</v>
      </c>
      <c r="K244" t="s">
        <v>4072</v>
      </c>
    </row>
    <row r="245" spans="1:11" x14ac:dyDescent="0.3">
      <c r="A245" t="s">
        <v>628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750</v>
      </c>
      <c r="I245">
        <v>300000000</v>
      </c>
      <c r="J245">
        <v>388280000</v>
      </c>
      <c r="K245" t="s">
        <v>4074</v>
      </c>
    </row>
    <row r="246" spans="1:11" x14ac:dyDescent="0.3">
      <c r="A246" t="s">
        <v>630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625</v>
      </c>
      <c r="I246">
        <v>200000000</v>
      </c>
      <c r="J246">
        <v>387900000</v>
      </c>
      <c r="K246" t="s">
        <v>4074</v>
      </c>
    </row>
    <row r="247" spans="1:11" x14ac:dyDescent="0.3">
      <c r="A247" t="s">
        <v>632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200</v>
      </c>
      <c r="I247">
        <v>60000000</v>
      </c>
      <c r="J247">
        <v>3450000</v>
      </c>
      <c r="K247" t="s">
        <v>4073</v>
      </c>
    </row>
    <row r="248" spans="1:11" x14ac:dyDescent="0.3">
      <c r="A248" t="s">
        <v>636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20</v>
      </c>
      <c r="I248">
        <v>12500000</v>
      </c>
      <c r="J248">
        <v>145000</v>
      </c>
      <c r="K248" t="s">
        <v>4073</v>
      </c>
    </row>
    <row r="249" spans="1:11" x14ac:dyDescent="0.3">
      <c r="A249" t="s">
        <v>639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10</v>
      </c>
      <c r="I249">
        <v>6000000</v>
      </c>
      <c r="J249">
        <v>215000</v>
      </c>
      <c r="K249" t="s">
        <v>4073</v>
      </c>
    </row>
    <row r="250" spans="1:11" x14ac:dyDescent="0.3">
      <c r="A250" t="s">
        <v>643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15</v>
      </c>
      <c r="I250">
        <v>3000000</v>
      </c>
      <c r="J250">
        <v>5400000</v>
      </c>
      <c r="K250" t="s">
        <v>4074</v>
      </c>
    </row>
    <row r="251" spans="1:11" x14ac:dyDescent="0.3">
      <c r="A251" t="s">
        <v>647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175</v>
      </c>
      <c r="I251">
        <v>30000000</v>
      </c>
      <c r="J251">
        <v>5400000</v>
      </c>
      <c r="K251" t="s">
        <v>4073</v>
      </c>
    </row>
    <row r="252" spans="1:11" x14ac:dyDescent="0.3">
      <c r="A252" t="s">
        <v>649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600</v>
      </c>
      <c r="I252">
        <v>240000000</v>
      </c>
      <c r="J252">
        <v>741350000</v>
      </c>
      <c r="K252" t="s">
        <v>4072</v>
      </c>
    </row>
    <row r="253" spans="1:11" x14ac:dyDescent="0.3">
      <c r="A253" t="s">
        <v>651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1350</v>
      </c>
      <c r="I253">
        <v>400000000</v>
      </c>
      <c r="J253">
        <v>450750000</v>
      </c>
      <c r="K253" t="s">
        <v>4074</v>
      </c>
    </row>
    <row r="254" spans="1:11" x14ac:dyDescent="0.3">
      <c r="A254" t="s">
        <v>652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100</v>
      </c>
      <c r="I254">
        <v>47500000</v>
      </c>
      <c r="J254">
        <v>30822500</v>
      </c>
      <c r="K254" t="s">
        <v>4073</v>
      </c>
    </row>
    <row r="255" spans="1:11" x14ac:dyDescent="0.3">
      <c r="A255" t="s">
        <v>654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350</v>
      </c>
      <c r="I255">
        <v>90000000</v>
      </c>
      <c r="J255">
        <v>82715000</v>
      </c>
      <c r="K255" t="s">
        <v>4071</v>
      </c>
    </row>
    <row r="256" spans="1:11" x14ac:dyDescent="0.3">
      <c r="A256" t="s">
        <v>656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10</v>
      </c>
      <c r="I256">
        <v>7500000</v>
      </c>
      <c r="J256">
        <v>200000</v>
      </c>
      <c r="K256" t="s">
        <v>4073</v>
      </c>
    </row>
    <row r="257" spans="1:11" x14ac:dyDescent="0.3">
      <c r="A257" t="s">
        <v>660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10</v>
      </c>
      <c r="I257">
        <v>1500000</v>
      </c>
      <c r="J257">
        <v>325000</v>
      </c>
      <c r="K257" t="s">
        <v>4073</v>
      </c>
    </row>
    <row r="258" spans="1:11" x14ac:dyDescent="0.3">
      <c r="A258" t="s">
        <v>664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90</v>
      </c>
      <c r="I258">
        <v>30000000</v>
      </c>
      <c r="J258">
        <v>1000000</v>
      </c>
      <c r="K258" t="s">
        <v>4073</v>
      </c>
    </row>
    <row r="259" spans="1:11" x14ac:dyDescent="0.3">
      <c r="A259" t="s">
        <v>667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275</v>
      </c>
      <c r="I259">
        <v>52500000</v>
      </c>
      <c r="J259">
        <v>12200000</v>
      </c>
      <c r="K259" t="s">
        <v>4073</v>
      </c>
    </row>
    <row r="260" spans="1:11" x14ac:dyDescent="0.3">
      <c r="A260" t="s">
        <v>670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2000000</v>
      </c>
      <c r="J260">
        <v>125000</v>
      </c>
      <c r="K260" t="s">
        <v>4073</v>
      </c>
    </row>
    <row r="261" spans="1:11" x14ac:dyDescent="0.3">
      <c r="A261" t="s">
        <v>674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200</v>
      </c>
      <c r="I261">
        <v>50000000</v>
      </c>
      <c r="J261">
        <v>2250000</v>
      </c>
      <c r="K261" t="s">
        <v>4073</v>
      </c>
    </row>
    <row r="262" spans="1:11" x14ac:dyDescent="0.3">
      <c r="A262" t="s">
        <v>677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175</v>
      </c>
      <c r="I262">
        <v>47500000</v>
      </c>
      <c r="J262">
        <v>45350000</v>
      </c>
      <c r="K262" t="s">
        <v>4071</v>
      </c>
    </row>
    <row r="263" spans="1:11" x14ac:dyDescent="0.3">
      <c r="A263" t="s">
        <v>679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450</v>
      </c>
      <c r="I263">
        <v>60000000</v>
      </c>
      <c r="J263">
        <v>15400000</v>
      </c>
      <c r="K263" t="s">
        <v>4073</v>
      </c>
    </row>
    <row r="264" spans="1:11" x14ac:dyDescent="0.3">
      <c r="A264" t="s">
        <v>683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5</v>
      </c>
      <c r="I264">
        <v>2500000</v>
      </c>
      <c r="J264">
        <v>100000</v>
      </c>
      <c r="K264" t="s">
        <v>4073</v>
      </c>
    </row>
    <row r="265" spans="1:11" x14ac:dyDescent="0.3">
      <c r="A265" t="s">
        <v>686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35</v>
      </c>
      <c r="I265">
        <v>27500000</v>
      </c>
      <c r="J265">
        <v>1000000</v>
      </c>
      <c r="K265" t="s">
        <v>4073</v>
      </c>
    </row>
    <row r="266" spans="1:11" x14ac:dyDescent="0.3">
      <c r="A266" t="s">
        <v>690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2500000</v>
      </c>
      <c r="J266">
        <v>115000</v>
      </c>
      <c r="K266" t="s">
        <v>4073</v>
      </c>
    </row>
    <row r="267" spans="1:11" x14ac:dyDescent="0.3">
      <c r="A267" t="s">
        <v>694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10</v>
      </c>
      <c r="I267">
        <v>17500000</v>
      </c>
      <c r="J267">
        <v>150000</v>
      </c>
      <c r="K267" t="s">
        <v>4073</v>
      </c>
    </row>
    <row r="268" spans="1:11" x14ac:dyDescent="0.3">
      <c r="A268" t="s">
        <v>698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15</v>
      </c>
      <c r="I268">
        <v>10000000</v>
      </c>
      <c r="J268">
        <v>142500</v>
      </c>
      <c r="K268" t="s">
        <v>4073</v>
      </c>
    </row>
    <row r="269" spans="1:11" x14ac:dyDescent="0.3">
      <c r="A269" t="s">
        <v>702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175</v>
      </c>
      <c r="I269">
        <v>4250000</v>
      </c>
      <c r="J269">
        <v>5000000</v>
      </c>
      <c r="K269" t="s">
        <v>4074</v>
      </c>
    </row>
    <row r="270" spans="1:11" x14ac:dyDescent="0.3">
      <c r="A270" t="s">
        <v>705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75</v>
      </c>
      <c r="I270">
        <v>15000000</v>
      </c>
      <c r="J270">
        <v>900000</v>
      </c>
      <c r="K270" t="s">
        <v>4073</v>
      </c>
    </row>
    <row r="271" spans="1:11" x14ac:dyDescent="0.3">
      <c r="A271" t="s">
        <v>708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100</v>
      </c>
      <c r="I271">
        <v>27500000</v>
      </c>
      <c r="J271">
        <v>5700000</v>
      </c>
      <c r="K271" t="s">
        <v>4073</v>
      </c>
    </row>
    <row r="272" spans="1:11" x14ac:dyDescent="0.3">
      <c r="A272" t="s">
        <v>711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125</v>
      </c>
      <c r="I272">
        <v>37500000</v>
      </c>
      <c r="J272">
        <v>66773750</v>
      </c>
      <c r="K272" t="s">
        <v>4074</v>
      </c>
    </row>
    <row r="273" spans="1:11" x14ac:dyDescent="0.3">
      <c r="A273" t="s">
        <v>712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70</v>
      </c>
      <c r="I273">
        <v>22500000</v>
      </c>
      <c r="J273">
        <v>10262000</v>
      </c>
      <c r="K273" t="s">
        <v>4073</v>
      </c>
    </row>
    <row r="274" spans="1:11" x14ac:dyDescent="0.3">
      <c r="A274" t="s">
        <v>715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</v>
      </c>
      <c r="I274">
        <v>70000000</v>
      </c>
      <c r="J274">
        <v>365000</v>
      </c>
      <c r="K274" t="s">
        <v>4073</v>
      </c>
    </row>
    <row r="275" spans="1:11" x14ac:dyDescent="0.3">
      <c r="A275" t="s">
        <v>718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150</v>
      </c>
      <c r="I275">
        <v>35000000</v>
      </c>
      <c r="J275">
        <v>5700000</v>
      </c>
      <c r="K275" t="s">
        <v>4073</v>
      </c>
    </row>
    <row r="276" spans="1:11" x14ac:dyDescent="0.3">
      <c r="A276" t="s">
        <v>721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450</v>
      </c>
      <c r="I276">
        <v>75000000</v>
      </c>
      <c r="J276">
        <v>19100000</v>
      </c>
      <c r="K276" t="s">
        <v>4073</v>
      </c>
    </row>
    <row r="277" spans="1:11" x14ac:dyDescent="0.3">
      <c r="A277" t="s">
        <v>723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12</v>
      </c>
      <c r="I277">
        <v>32500000</v>
      </c>
      <c r="J277">
        <v>325000</v>
      </c>
      <c r="K277" t="s">
        <v>4073</v>
      </c>
    </row>
    <row r="278" spans="1:11" x14ac:dyDescent="0.3">
      <c r="A278" t="s">
        <v>726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7500000</v>
      </c>
      <c r="J278">
        <v>65000</v>
      </c>
      <c r="K278" t="s">
        <v>4073</v>
      </c>
    </row>
    <row r="279" spans="1:11" x14ac:dyDescent="0.3">
      <c r="A279" t="s">
        <v>730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10</v>
      </c>
      <c r="I279">
        <v>5000000</v>
      </c>
      <c r="J279">
        <v>2500000</v>
      </c>
      <c r="K279" t="s">
        <v>4073</v>
      </c>
    </row>
    <row r="280" spans="1:11" x14ac:dyDescent="0.3">
      <c r="A280" t="s">
        <v>733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125</v>
      </c>
      <c r="I280">
        <v>30000000</v>
      </c>
      <c r="J280">
        <v>1775000</v>
      </c>
      <c r="K280" t="s">
        <v>4073</v>
      </c>
    </row>
    <row r="281" spans="1:11" x14ac:dyDescent="0.3">
      <c r="A281" t="s">
        <v>737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525</v>
      </c>
      <c r="I281">
        <v>150000000</v>
      </c>
      <c r="J281">
        <v>27600000</v>
      </c>
      <c r="K281" t="s">
        <v>4073</v>
      </c>
    </row>
    <row r="282" spans="1:11" x14ac:dyDescent="0.3">
      <c r="A282" t="s">
        <v>739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1050</v>
      </c>
      <c r="I282">
        <v>110000000</v>
      </c>
      <c r="J282">
        <v>23900000</v>
      </c>
      <c r="K282" t="s">
        <v>4073</v>
      </c>
    </row>
    <row r="283" spans="1:11" x14ac:dyDescent="0.3">
      <c r="A283" t="s">
        <v>742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175</v>
      </c>
      <c r="I283">
        <v>20000000</v>
      </c>
      <c r="J283">
        <v>2000000</v>
      </c>
      <c r="K283" t="s">
        <v>4073</v>
      </c>
    </row>
    <row r="284" spans="1:11" x14ac:dyDescent="0.3">
      <c r="A284" t="s">
        <v>745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25</v>
      </c>
      <c r="I284">
        <v>2500000</v>
      </c>
      <c r="J284">
        <v>400000</v>
      </c>
      <c r="K284" t="s">
        <v>4073</v>
      </c>
    </row>
    <row r="285" spans="1:11" x14ac:dyDescent="0.3">
      <c r="A285" t="s">
        <v>749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4</v>
      </c>
      <c r="I285">
        <v>15000000</v>
      </c>
      <c r="J285">
        <v>155000</v>
      </c>
      <c r="K285" t="s">
        <v>4073</v>
      </c>
    </row>
    <row r="286" spans="1:11" x14ac:dyDescent="0.3">
      <c r="A286" t="s">
        <v>752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1900</v>
      </c>
      <c r="I286">
        <v>450000000</v>
      </c>
      <c r="J286">
        <v>1729900000</v>
      </c>
      <c r="K286" t="s">
        <v>4072</v>
      </c>
    </row>
    <row r="287" spans="1:11" x14ac:dyDescent="0.3">
      <c r="A287" t="s">
        <v>755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2850</v>
      </c>
      <c r="I287">
        <v>540000000</v>
      </c>
      <c r="J287">
        <v>565125000</v>
      </c>
      <c r="K287" t="s">
        <v>4074</v>
      </c>
    </row>
    <row r="288" spans="1:11" x14ac:dyDescent="0.3">
      <c r="A288" t="s">
        <v>758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2300</v>
      </c>
      <c r="I288">
        <v>650000000</v>
      </c>
      <c r="J288">
        <v>899330000</v>
      </c>
      <c r="K288" t="s">
        <v>4074</v>
      </c>
    </row>
    <row r="289" spans="1:11" x14ac:dyDescent="0.3">
      <c r="A289" t="s">
        <v>760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1200</v>
      </c>
      <c r="I289">
        <v>220000000</v>
      </c>
      <c r="J289">
        <v>350252500</v>
      </c>
      <c r="K289" t="s">
        <v>4074</v>
      </c>
    </row>
    <row r="290" spans="1:11" x14ac:dyDescent="0.3">
      <c r="A290" t="s">
        <v>763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1100</v>
      </c>
      <c r="I290">
        <v>190000000</v>
      </c>
      <c r="J290">
        <v>630500000</v>
      </c>
      <c r="K290" t="s">
        <v>4072</v>
      </c>
    </row>
    <row r="291" spans="1:11" x14ac:dyDescent="0.3">
      <c r="A291" t="s">
        <v>764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2400</v>
      </c>
      <c r="I291">
        <v>580000000</v>
      </c>
      <c r="J291">
        <v>864755000</v>
      </c>
      <c r="K291" t="s">
        <v>4074</v>
      </c>
    </row>
    <row r="292" spans="1:11" x14ac:dyDescent="0.3">
      <c r="A292" t="s">
        <v>765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45</v>
      </c>
      <c r="I292">
        <v>12500000</v>
      </c>
      <c r="J292">
        <v>5300000</v>
      </c>
      <c r="K292" t="s">
        <v>4073</v>
      </c>
    </row>
    <row r="293" spans="1:11" x14ac:dyDescent="0.3">
      <c r="A293" t="s">
        <v>769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325</v>
      </c>
      <c r="I293">
        <v>120000000</v>
      </c>
      <c r="J293">
        <v>123040000</v>
      </c>
      <c r="K293" t="s">
        <v>4074</v>
      </c>
    </row>
    <row r="294" spans="1:11" x14ac:dyDescent="0.3">
      <c r="A294" t="s">
        <v>772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1150</v>
      </c>
      <c r="I294">
        <v>210000000</v>
      </c>
      <c r="J294">
        <v>154790000</v>
      </c>
      <c r="K294" t="s">
        <v>4073</v>
      </c>
    </row>
    <row r="295" spans="1:11" x14ac:dyDescent="0.3">
      <c r="A295" t="s">
        <v>774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1250</v>
      </c>
      <c r="I295">
        <v>280000000</v>
      </c>
      <c r="J295">
        <v>288982500</v>
      </c>
      <c r="K295" t="s">
        <v>4074</v>
      </c>
    </row>
    <row r="296" spans="1:11" x14ac:dyDescent="0.3">
      <c r="A296" t="s">
        <v>775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1200</v>
      </c>
      <c r="I296">
        <v>300000000</v>
      </c>
      <c r="J296">
        <v>257700000</v>
      </c>
      <c r="K296" t="s">
        <v>4071</v>
      </c>
    </row>
    <row r="297" spans="1:11" x14ac:dyDescent="0.3">
      <c r="A297" t="s">
        <v>776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285</v>
      </c>
      <c r="I297">
        <v>80000000</v>
      </c>
      <c r="J297">
        <v>95300000</v>
      </c>
      <c r="K297" t="s">
        <v>4074</v>
      </c>
    </row>
    <row r="298" spans="1:11" x14ac:dyDescent="0.3">
      <c r="A298" t="s">
        <v>777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800</v>
      </c>
      <c r="I298">
        <v>140000000</v>
      </c>
      <c r="J298">
        <v>149350000</v>
      </c>
      <c r="K298" t="s">
        <v>4074</v>
      </c>
    </row>
    <row r="299" spans="1:11" x14ac:dyDescent="0.3">
      <c r="A299" t="s">
        <v>779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375</v>
      </c>
      <c r="I299">
        <v>150000000</v>
      </c>
      <c r="J299">
        <v>129397500</v>
      </c>
      <c r="K299" t="s">
        <v>4071</v>
      </c>
    </row>
    <row r="300" spans="1:11" x14ac:dyDescent="0.3">
      <c r="A300" t="s">
        <v>780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125</v>
      </c>
      <c r="I300">
        <v>80000000</v>
      </c>
      <c r="J300">
        <v>19233750</v>
      </c>
      <c r="K300" t="s">
        <v>4073</v>
      </c>
    </row>
    <row r="301" spans="1:11" x14ac:dyDescent="0.3">
      <c r="A301" t="s">
        <v>782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875</v>
      </c>
      <c r="I301">
        <v>28200000</v>
      </c>
      <c r="J301">
        <v>45360000</v>
      </c>
      <c r="K301" t="s">
        <v>4074</v>
      </c>
    </row>
    <row r="302" spans="1:11" x14ac:dyDescent="0.3">
      <c r="A302" t="s">
        <v>785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1250000</v>
      </c>
      <c r="J302">
        <v>600000</v>
      </c>
      <c r="K302" t="s">
        <v>4073</v>
      </c>
    </row>
    <row r="303" spans="1:11" x14ac:dyDescent="0.3">
      <c r="A303" t="s">
        <v>789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30</v>
      </c>
      <c r="I303">
        <v>15000000</v>
      </c>
      <c r="J303">
        <v>825000</v>
      </c>
      <c r="K303" t="s">
        <v>4073</v>
      </c>
    </row>
    <row r="304" spans="1:11" x14ac:dyDescent="0.3">
      <c r="A304" t="s">
        <v>793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275</v>
      </c>
      <c r="I304">
        <v>72500000</v>
      </c>
      <c r="J304">
        <v>10700000</v>
      </c>
      <c r="K304" t="s">
        <v>4073</v>
      </c>
    </row>
    <row r="305" spans="1:11" x14ac:dyDescent="0.3">
      <c r="A305" t="s">
        <v>796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400</v>
      </c>
      <c r="I305">
        <v>110000000</v>
      </c>
      <c r="J305">
        <v>14400000</v>
      </c>
      <c r="K305" t="s">
        <v>4073</v>
      </c>
    </row>
    <row r="306" spans="1:11" x14ac:dyDescent="0.3">
      <c r="A306" t="s">
        <v>798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1350</v>
      </c>
      <c r="I306">
        <v>290000000</v>
      </c>
      <c r="J306">
        <v>135362500</v>
      </c>
      <c r="K306" t="s">
        <v>4073</v>
      </c>
    </row>
    <row r="307" spans="1:11" x14ac:dyDescent="0.3">
      <c r="A307" t="s">
        <v>800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800</v>
      </c>
      <c r="I307">
        <v>180000000</v>
      </c>
      <c r="J307">
        <v>322780000</v>
      </c>
      <c r="K307" t="s">
        <v>4074</v>
      </c>
    </row>
    <row r="308" spans="1:11" x14ac:dyDescent="0.3">
      <c r="A308" t="s">
        <v>803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60</v>
      </c>
      <c r="I308">
        <v>40000000</v>
      </c>
      <c r="J308">
        <v>20400000</v>
      </c>
      <c r="K308" t="s">
        <v>4073</v>
      </c>
    </row>
    <row r="309" spans="1:11" x14ac:dyDescent="0.3">
      <c r="A309" t="s">
        <v>805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450</v>
      </c>
      <c r="I309">
        <v>210000000</v>
      </c>
      <c r="J309">
        <v>80100000</v>
      </c>
      <c r="K309" t="s">
        <v>4073</v>
      </c>
    </row>
    <row r="310" spans="1:11" x14ac:dyDescent="0.3">
      <c r="A310" t="s">
        <v>806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300</v>
      </c>
      <c r="I310">
        <v>130000000</v>
      </c>
      <c r="J310">
        <v>97960000</v>
      </c>
      <c r="K310" t="s">
        <v>4071</v>
      </c>
    </row>
    <row r="311" spans="1:11" x14ac:dyDescent="0.3">
      <c r="A311" t="s">
        <v>808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90</v>
      </c>
      <c r="I311">
        <v>40000000</v>
      </c>
      <c r="J311">
        <v>16662500</v>
      </c>
      <c r="K311" t="s">
        <v>4073</v>
      </c>
    </row>
    <row r="312" spans="1:11" x14ac:dyDescent="0.3">
      <c r="A312" t="s">
        <v>810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1050</v>
      </c>
      <c r="I312">
        <v>170000000</v>
      </c>
      <c r="J312">
        <v>38300000</v>
      </c>
      <c r="K312" t="s">
        <v>4073</v>
      </c>
    </row>
    <row r="313" spans="1:11" x14ac:dyDescent="0.3">
      <c r="A313" t="s">
        <v>812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875</v>
      </c>
      <c r="I313">
        <v>135000000</v>
      </c>
      <c r="J313">
        <v>432900000</v>
      </c>
      <c r="K313" t="s">
        <v>4072</v>
      </c>
    </row>
    <row r="314" spans="1:11" x14ac:dyDescent="0.3">
      <c r="A314" t="s">
        <v>814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975</v>
      </c>
      <c r="I314">
        <v>200000000</v>
      </c>
      <c r="J314">
        <v>96025000</v>
      </c>
      <c r="K314" t="s">
        <v>4073</v>
      </c>
    </row>
    <row r="315" spans="1:11" x14ac:dyDescent="0.3">
      <c r="A315" t="s">
        <v>815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100</v>
      </c>
      <c r="I315">
        <v>60000000</v>
      </c>
      <c r="J315">
        <v>10300000</v>
      </c>
      <c r="K315" t="s">
        <v>4073</v>
      </c>
    </row>
    <row r="316" spans="1:11" x14ac:dyDescent="0.3">
      <c r="A316" t="s">
        <v>818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150</v>
      </c>
      <c r="I316">
        <v>37500000</v>
      </c>
      <c r="J316">
        <v>12600000</v>
      </c>
      <c r="K316" t="s">
        <v>4073</v>
      </c>
    </row>
    <row r="317" spans="1:11" x14ac:dyDescent="0.3">
      <c r="A317" t="s">
        <v>821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1500000</v>
      </c>
      <c r="J317">
        <v>825000</v>
      </c>
      <c r="K317" t="s">
        <v>4073</v>
      </c>
    </row>
    <row r="318" spans="1:11" x14ac:dyDescent="0.3">
      <c r="A318" t="s">
        <v>825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200</v>
      </c>
      <c r="I318">
        <v>15000000</v>
      </c>
      <c r="J318">
        <v>1875000</v>
      </c>
      <c r="K318" t="s">
        <v>4073</v>
      </c>
    </row>
    <row r="319" spans="1:11" x14ac:dyDescent="0.3">
      <c r="A319" t="s">
        <v>829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12</v>
      </c>
      <c r="I319">
        <v>15000000</v>
      </c>
      <c r="J319">
        <v>275000</v>
      </c>
      <c r="K319" t="s">
        <v>4073</v>
      </c>
    </row>
    <row r="320" spans="1:11" x14ac:dyDescent="0.3">
      <c r="A320" t="s">
        <v>832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20</v>
      </c>
      <c r="I320">
        <v>10000000</v>
      </c>
      <c r="J320">
        <v>600000</v>
      </c>
      <c r="K320" t="s">
        <v>4073</v>
      </c>
    </row>
    <row r="321" spans="1:11" x14ac:dyDescent="0.3">
      <c r="A321" t="s">
        <v>836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25</v>
      </c>
      <c r="I321">
        <v>22500000</v>
      </c>
      <c r="J321">
        <v>4400000</v>
      </c>
      <c r="K321" t="s">
        <v>4073</v>
      </c>
    </row>
    <row r="322" spans="1:11" x14ac:dyDescent="0.3">
      <c r="A322" t="s">
        <v>839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10</v>
      </c>
      <c r="I322">
        <v>10000000</v>
      </c>
      <c r="J322">
        <v>3300000</v>
      </c>
      <c r="K322" t="s">
        <v>4073</v>
      </c>
    </row>
    <row r="323" spans="1:11" x14ac:dyDescent="0.3">
      <c r="A323" t="s">
        <v>842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</v>
      </c>
      <c r="I323">
        <v>20000000</v>
      </c>
      <c r="J323">
        <v>525000</v>
      </c>
      <c r="K323" t="s">
        <v>4073</v>
      </c>
    </row>
    <row r="324" spans="1:11" x14ac:dyDescent="0.3">
      <c r="A324" t="s">
        <v>845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85</v>
      </c>
      <c r="I324">
        <v>25000000</v>
      </c>
      <c r="J324">
        <v>1650000</v>
      </c>
      <c r="K324" t="s">
        <v>4073</v>
      </c>
    </row>
    <row r="325" spans="1:11" x14ac:dyDescent="0.3">
      <c r="A325" t="s">
        <v>847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40</v>
      </c>
      <c r="I325">
        <v>12500000</v>
      </c>
      <c r="J325">
        <v>850000</v>
      </c>
      <c r="K325" t="s">
        <v>4073</v>
      </c>
    </row>
    <row r="326" spans="1:11" x14ac:dyDescent="0.3">
      <c r="A326" t="s">
        <v>850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40</v>
      </c>
      <c r="I326">
        <v>10000000</v>
      </c>
      <c r="J326">
        <v>325000</v>
      </c>
      <c r="K326" t="s">
        <v>4073</v>
      </c>
    </row>
    <row r="327" spans="1:11" x14ac:dyDescent="0.3">
      <c r="A327" t="s">
        <v>853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65</v>
      </c>
      <c r="I327">
        <v>20000000</v>
      </c>
      <c r="J327">
        <v>1050000</v>
      </c>
      <c r="K327" t="s">
        <v>4073</v>
      </c>
    </row>
    <row r="328" spans="1:11" x14ac:dyDescent="0.3">
      <c r="A328" t="s">
        <v>857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600</v>
      </c>
      <c r="I328">
        <v>35000000</v>
      </c>
      <c r="J328">
        <v>3100000</v>
      </c>
      <c r="K328" t="s">
        <v>4073</v>
      </c>
    </row>
    <row r="329" spans="1:11" x14ac:dyDescent="0.3">
      <c r="A329" t="s">
        <v>861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10</v>
      </c>
      <c r="I329">
        <v>12500000</v>
      </c>
      <c r="J329">
        <v>110000</v>
      </c>
      <c r="K329" t="s">
        <v>4073</v>
      </c>
    </row>
    <row r="330" spans="1:11" x14ac:dyDescent="0.3">
      <c r="A330" t="s">
        <v>864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175</v>
      </c>
      <c r="I330">
        <v>37500000</v>
      </c>
      <c r="J330">
        <v>42379500</v>
      </c>
      <c r="K330" t="s">
        <v>4074</v>
      </c>
    </row>
    <row r="331" spans="1:11" x14ac:dyDescent="0.3">
      <c r="A331" t="s">
        <v>867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</v>
      </c>
      <c r="I331">
        <v>9000000</v>
      </c>
      <c r="J331">
        <v>1100000</v>
      </c>
      <c r="K331" t="s">
        <v>4073</v>
      </c>
    </row>
    <row r="332" spans="1:11" x14ac:dyDescent="0.3">
      <c r="A332" t="s">
        <v>870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20</v>
      </c>
      <c r="I332">
        <v>6000000</v>
      </c>
      <c r="J332">
        <v>225000</v>
      </c>
      <c r="K332" t="s">
        <v>4073</v>
      </c>
    </row>
    <row r="333" spans="1:11" x14ac:dyDescent="0.3">
      <c r="A333" t="s">
        <v>874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100</v>
      </c>
      <c r="I333">
        <v>15000000</v>
      </c>
      <c r="J333">
        <v>1900000</v>
      </c>
      <c r="K333" t="s">
        <v>4073</v>
      </c>
    </row>
    <row r="334" spans="1:11" x14ac:dyDescent="0.3">
      <c r="A334" t="s">
        <v>877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10</v>
      </c>
      <c r="I334">
        <v>17500000</v>
      </c>
      <c r="J334">
        <v>475000</v>
      </c>
      <c r="K334" t="s">
        <v>4073</v>
      </c>
    </row>
    <row r="335" spans="1:11" x14ac:dyDescent="0.3">
      <c r="A335" t="s">
        <v>881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45</v>
      </c>
      <c r="I335">
        <v>20000000</v>
      </c>
      <c r="J335">
        <v>1125000</v>
      </c>
      <c r="K335" t="s">
        <v>4073</v>
      </c>
    </row>
    <row r="336" spans="1:11" x14ac:dyDescent="0.3">
      <c r="A336" t="s">
        <v>885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30</v>
      </c>
      <c r="I336">
        <v>15000000</v>
      </c>
      <c r="J336">
        <v>2275000</v>
      </c>
      <c r="K336" t="s">
        <v>4073</v>
      </c>
    </row>
    <row r="337" spans="1:11" x14ac:dyDescent="0.3">
      <c r="A337" t="s">
        <v>886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15</v>
      </c>
      <c r="I337">
        <v>15000000</v>
      </c>
      <c r="J337">
        <v>1550000</v>
      </c>
      <c r="K337" t="s">
        <v>4073</v>
      </c>
    </row>
    <row r="338" spans="1:11" x14ac:dyDescent="0.3">
      <c r="A338" t="s">
        <v>889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80</v>
      </c>
      <c r="I338">
        <v>27500000</v>
      </c>
      <c r="J338">
        <v>5600000</v>
      </c>
      <c r="K338" t="s">
        <v>4073</v>
      </c>
    </row>
    <row r="339" spans="1:11" x14ac:dyDescent="0.3">
      <c r="A339" t="s">
        <v>892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5</v>
      </c>
      <c r="I339">
        <v>2500000</v>
      </c>
      <c r="J339">
        <v>145000</v>
      </c>
      <c r="K339" t="s">
        <v>4073</v>
      </c>
    </row>
    <row r="340" spans="1:11" x14ac:dyDescent="0.3">
      <c r="A340" t="s">
        <v>895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150</v>
      </c>
      <c r="I340">
        <v>30000000</v>
      </c>
      <c r="J340">
        <v>4000000</v>
      </c>
      <c r="K340" t="s">
        <v>4073</v>
      </c>
    </row>
    <row r="341" spans="1:11" x14ac:dyDescent="0.3">
      <c r="A341" t="s">
        <v>896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325</v>
      </c>
      <c r="I341">
        <v>70000000</v>
      </c>
      <c r="J341">
        <v>13400000</v>
      </c>
      <c r="K341" t="s">
        <v>4073</v>
      </c>
    </row>
    <row r="342" spans="1:11" x14ac:dyDescent="0.3">
      <c r="A342" t="s">
        <v>898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15</v>
      </c>
      <c r="I342">
        <v>5000000</v>
      </c>
      <c r="J342">
        <v>300000</v>
      </c>
      <c r="K342" t="s">
        <v>4073</v>
      </c>
    </row>
    <row r="343" spans="1:11" x14ac:dyDescent="0.3">
      <c r="A343" t="s">
        <v>902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2500000</v>
      </c>
      <c r="J343">
        <v>175000</v>
      </c>
      <c r="K343" t="s">
        <v>4073</v>
      </c>
    </row>
    <row r="344" spans="1:11" x14ac:dyDescent="0.3">
      <c r="A344" t="s">
        <v>906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15</v>
      </c>
      <c r="I344">
        <v>12500000</v>
      </c>
      <c r="J344">
        <v>165000</v>
      </c>
      <c r="K344" t="s">
        <v>4073</v>
      </c>
    </row>
    <row r="345" spans="1:11" x14ac:dyDescent="0.3">
      <c r="A345" t="s">
        <v>909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100</v>
      </c>
      <c r="I345">
        <v>30000000</v>
      </c>
      <c r="J345">
        <v>38100000</v>
      </c>
      <c r="K345" t="s">
        <v>4074</v>
      </c>
    </row>
    <row r="346" spans="1:11" x14ac:dyDescent="0.3">
      <c r="A346" t="s">
        <v>911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225</v>
      </c>
      <c r="I346">
        <v>55000000</v>
      </c>
      <c r="J346">
        <v>6325000</v>
      </c>
      <c r="K346" t="s">
        <v>4073</v>
      </c>
    </row>
    <row r="347" spans="1:11" x14ac:dyDescent="0.3">
      <c r="A347" t="s">
        <v>913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75</v>
      </c>
      <c r="I347">
        <v>15000000</v>
      </c>
      <c r="J347">
        <v>1200000</v>
      </c>
      <c r="K347" t="s">
        <v>4073</v>
      </c>
    </row>
    <row r="348" spans="1:11" x14ac:dyDescent="0.3">
      <c r="A348" t="s">
        <v>916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750</v>
      </c>
      <c r="I348">
        <v>220000000</v>
      </c>
      <c r="J348">
        <v>177910000</v>
      </c>
      <c r="K348" t="s">
        <v>4071</v>
      </c>
    </row>
    <row r="349" spans="1:11" x14ac:dyDescent="0.3">
      <c r="A349" t="s">
        <v>919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1000</v>
      </c>
      <c r="I349">
        <v>200000000</v>
      </c>
      <c r="J349">
        <v>548960000</v>
      </c>
      <c r="K349" t="s">
        <v>4072</v>
      </c>
    </row>
    <row r="350" spans="1:11" x14ac:dyDescent="0.3">
      <c r="A350" t="s">
        <v>922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1100</v>
      </c>
      <c r="I350">
        <v>220000000</v>
      </c>
      <c r="J350">
        <v>222060000</v>
      </c>
      <c r="K350" t="s">
        <v>4074</v>
      </c>
    </row>
    <row r="351" spans="1:11" x14ac:dyDescent="0.3">
      <c r="A351" t="s">
        <v>925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1300</v>
      </c>
      <c r="I351">
        <v>250000000</v>
      </c>
      <c r="J351">
        <v>640220000</v>
      </c>
      <c r="K351" t="s">
        <v>4072</v>
      </c>
    </row>
    <row r="352" spans="1:11" x14ac:dyDescent="0.3">
      <c r="A352" t="s">
        <v>928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925</v>
      </c>
      <c r="I352">
        <v>160000000</v>
      </c>
      <c r="J352">
        <v>329322500</v>
      </c>
      <c r="K352" t="s">
        <v>4072</v>
      </c>
    </row>
    <row r="353" spans="1:11" x14ac:dyDescent="0.3">
      <c r="A353" t="s">
        <v>930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775</v>
      </c>
      <c r="I353">
        <v>140000000</v>
      </c>
      <c r="J353">
        <v>414537500</v>
      </c>
      <c r="K353" t="s">
        <v>4072</v>
      </c>
    </row>
    <row r="354" spans="1:11" x14ac:dyDescent="0.3">
      <c r="A354" t="s">
        <v>932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575</v>
      </c>
      <c r="I354">
        <v>100000000</v>
      </c>
      <c r="J354">
        <v>613200000</v>
      </c>
      <c r="K354" t="s">
        <v>4072</v>
      </c>
    </row>
    <row r="355" spans="1:11" x14ac:dyDescent="0.3">
      <c r="A355" t="s">
        <v>933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900</v>
      </c>
      <c r="I355">
        <v>340000000</v>
      </c>
      <c r="J355">
        <v>55900000</v>
      </c>
      <c r="K355" t="s">
        <v>4073</v>
      </c>
    </row>
    <row r="356" spans="1:11" x14ac:dyDescent="0.3">
      <c r="A356" t="s">
        <v>936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100</v>
      </c>
      <c r="I356">
        <v>20000000</v>
      </c>
      <c r="J356">
        <v>3050000</v>
      </c>
      <c r="K356" t="s">
        <v>4073</v>
      </c>
    </row>
    <row r="357" spans="1:11" x14ac:dyDescent="0.3">
      <c r="A357" t="s">
        <v>940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300</v>
      </c>
      <c r="I357">
        <v>42500000</v>
      </c>
      <c r="J357">
        <v>3900000</v>
      </c>
      <c r="K357" t="s">
        <v>4073</v>
      </c>
    </row>
    <row r="358" spans="1:11" x14ac:dyDescent="0.3">
      <c r="A358" t="s">
        <v>944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15</v>
      </c>
      <c r="I358">
        <v>15000000</v>
      </c>
      <c r="J358">
        <v>300000</v>
      </c>
      <c r="K358" t="s">
        <v>4073</v>
      </c>
    </row>
    <row r="359" spans="1:11" x14ac:dyDescent="0.3">
      <c r="A359" t="s">
        <v>948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5</v>
      </c>
      <c r="I359">
        <v>7500000</v>
      </c>
      <c r="J359">
        <v>300000</v>
      </c>
      <c r="K359" t="s">
        <v>4073</v>
      </c>
    </row>
    <row r="360" spans="1:11" x14ac:dyDescent="0.3">
      <c r="A360" t="s">
        <v>951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225</v>
      </c>
      <c r="I360">
        <v>60000000</v>
      </c>
      <c r="J360">
        <v>5900000</v>
      </c>
      <c r="K360" t="s">
        <v>4073</v>
      </c>
    </row>
    <row r="361" spans="1:11" x14ac:dyDescent="0.3">
      <c r="A361" t="s">
        <v>955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70</v>
      </c>
      <c r="I361">
        <v>25000000</v>
      </c>
      <c r="J361">
        <v>9400000</v>
      </c>
      <c r="K361" t="s">
        <v>4073</v>
      </c>
    </row>
    <row r="362" spans="1:11" x14ac:dyDescent="0.3">
      <c r="A362" t="s">
        <v>958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250</v>
      </c>
      <c r="I362">
        <v>67500000</v>
      </c>
      <c r="J362">
        <v>150560000</v>
      </c>
      <c r="K362" t="s">
        <v>4072</v>
      </c>
    </row>
    <row r="363" spans="1:11" x14ac:dyDescent="0.3">
      <c r="A363" t="s">
        <v>959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50</v>
      </c>
      <c r="I363">
        <v>40000000</v>
      </c>
      <c r="J363">
        <v>6200000</v>
      </c>
      <c r="K363" t="s">
        <v>4073</v>
      </c>
    </row>
    <row r="364" spans="1:11" x14ac:dyDescent="0.3">
      <c r="A364" t="s">
        <v>961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125</v>
      </c>
      <c r="I364">
        <v>55000000</v>
      </c>
      <c r="J364">
        <v>2025000</v>
      </c>
      <c r="K364" t="s">
        <v>4073</v>
      </c>
    </row>
    <row r="365" spans="1:11" x14ac:dyDescent="0.3">
      <c r="A365" t="s">
        <v>963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1300</v>
      </c>
      <c r="I365">
        <v>250000000</v>
      </c>
      <c r="J365">
        <v>206350000</v>
      </c>
      <c r="K365" t="s">
        <v>4071</v>
      </c>
    </row>
    <row r="366" spans="1:11" x14ac:dyDescent="0.3">
      <c r="A366" t="s">
        <v>965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1500000</v>
      </c>
      <c r="J366">
        <v>325000</v>
      </c>
      <c r="K366" t="s">
        <v>4073</v>
      </c>
    </row>
    <row r="367" spans="1:11" x14ac:dyDescent="0.3">
      <c r="A367" t="s">
        <v>969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140</v>
      </c>
      <c r="I367">
        <v>75000000</v>
      </c>
      <c r="J367">
        <v>43280000</v>
      </c>
      <c r="K367" t="s">
        <v>4073</v>
      </c>
    </row>
    <row r="368" spans="1:11" x14ac:dyDescent="0.3">
      <c r="A368" t="s">
        <v>972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425</v>
      </c>
      <c r="I368">
        <v>100000000</v>
      </c>
      <c r="J368">
        <v>30967500</v>
      </c>
      <c r="K368" t="s">
        <v>4073</v>
      </c>
    </row>
    <row r="369" spans="1:11" x14ac:dyDescent="0.3">
      <c r="A369" t="s">
        <v>973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575</v>
      </c>
      <c r="I369">
        <v>80000000</v>
      </c>
      <c r="J369">
        <v>30900000</v>
      </c>
      <c r="K369" t="s">
        <v>4073</v>
      </c>
    </row>
    <row r="370" spans="1:11" x14ac:dyDescent="0.3">
      <c r="A370" t="s">
        <v>976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125</v>
      </c>
      <c r="I370">
        <v>55000000</v>
      </c>
      <c r="J370">
        <v>6996000</v>
      </c>
      <c r="K370" t="s">
        <v>4073</v>
      </c>
    </row>
    <row r="371" spans="1:11" x14ac:dyDescent="0.3">
      <c r="A371" t="s">
        <v>978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275</v>
      </c>
      <c r="I371">
        <v>60000000</v>
      </c>
      <c r="J371">
        <v>11000000</v>
      </c>
      <c r="K371" t="s">
        <v>4073</v>
      </c>
    </row>
    <row r="372" spans="1:11" x14ac:dyDescent="0.3">
      <c r="A372" t="s">
        <v>980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650</v>
      </c>
      <c r="I372">
        <v>210000000</v>
      </c>
      <c r="J372">
        <v>91500000</v>
      </c>
      <c r="K372" t="s">
        <v>4073</v>
      </c>
    </row>
    <row r="373" spans="1:11" x14ac:dyDescent="0.3">
      <c r="A373" t="s">
        <v>982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375</v>
      </c>
      <c r="I373">
        <v>100000000</v>
      </c>
      <c r="J373">
        <v>195600000</v>
      </c>
      <c r="K373" t="s">
        <v>4074</v>
      </c>
    </row>
    <row r="374" spans="1:11" x14ac:dyDescent="0.3">
      <c r="A374" t="s">
        <v>983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425</v>
      </c>
      <c r="I374">
        <v>115000000</v>
      </c>
      <c r="J374">
        <v>95900000</v>
      </c>
      <c r="K374" t="s">
        <v>4071</v>
      </c>
    </row>
    <row r="375" spans="1:11" x14ac:dyDescent="0.3">
      <c r="A375" t="s">
        <v>984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275</v>
      </c>
      <c r="I375">
        <v>90000000</v>
      </c>
      <c r="J375">
        <v>61400000</v>
      </c>
      <c r="K375" t="s">
        <v>4073</v>
      </c>
    </row>
    <row r="376" spans="1:11" x14ac:dyDescent="0.3">
      <c r="A376" t="s">
        <v>985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40</v>
      </c>
      <c r="I376">
        <v>10000000</v>
      </c>
      <c r="J376">
        <v>1525000</v>
      </c>
      <c r="K376" t="s">
        <v>4073</v>
      </c>
    </row>
    <row r="377" spans="1:11" x14ac:dyDescent="0.3">
      <c r="A377" t="s">
        <v>989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550</v>
      </c>
      <c r="I377">
        <v>95000000</v>
      </c>
      <c r="J377">
        <v>12500000</v>
      </c>
      <c r="K377" t="s">
        <v>4073</v>
      </c>
    </row>
    <row r="378" spans="1:11" x14ac:dyDescent="0.3">
      <c r="A378" t="s">
        <v>993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650</v>
      </c>
      <c r="I378">
        <v>190000000</v>
      </c>
      <c r="J378">
        <v>198675000</v>
      </c>
      <c r="K378" t="s">
        <v>4074</v>
      </c>
    </row>
    <row r="379" spans="1:11" x14ac:dyDescent="0.3">
      <c r="A379" t="s">
        <v>995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325</v>
      </c>
      <c r="I379">
        <v>60000000</v>
      </c>
      <c r="J379">
        <v>42300000</v>
      </c>
      <c r="K379" t="s">
        <v>4073</v>
      </c>
    </row>
    <row r="380" spans="1:11" x14ac:dyDescent="0.3">
      <c r="A380" t="s">
        <v>997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30</v>
      </c>
      <c r="I380">
        <v>15000000</v>
      </c>
      <c r="J380">
        <v>475000</v>
      </c>
      <c r="K380" t="s">
        <v>4073</v>
      </c>
    </row>
    <row r="381" spans="1:11" x14ac:dyDescent="0.3">
      <c r="A381" t="s">
        <v>1001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75</v>
      </c>
      <c r="I381">
        <v>35000000</v>
      </c>
      <c r="J381">
        <v>1950000</v>
      </c>
      <c r="K381" t="s">
        <v>4073</v>
      </c>
    </row>
    <row r="382" spans="1:11" x14ac:dyDescent="0.3">
      <c r="A382" t="s">
        <v>1004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</v>
      </c>
      <c r="I382">
        <v>3000000</v>
      </c>
      <c r="J382">
        <v>75000</v>
      </c>
      <c r="K382" t="s">
        <v>4073</v>
      </c>
    </row>
    <row r="383" spans="1:11" x14ac:dyDescent="0.3">
      <c r="A383" t="s">
        <v>1008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55</v>
      </c>
      <c r="I383">
        <v>17500000</v>
      </c>
      <c r="J383">
        <v>675000</v>
      </c>
      <c r="K383" t="s">
        <v>4073</v>
      </c>
    </row>
    <row r="384" spans="1:11" x14ac:dyDescent="0.3">
      <c r="A384" t="s">
        <v>1011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10</v>
      </c>
      <c r="I384">
        <v>1500000</v>
      </c>
      <c r="J384">
        <v>2200000</v>
      </c>
      <c r="K384" t="s">
        <v>4074</v>
      </c>
    </row>
    <row r="385" spans="1:11" x14ac:dyDescent="0.3">
      <c r="A385" t="s">
        <v>1013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85</v>
      </c>
      <c r="I385">
        <v>40000000</v>
      </c>
      <c r="J385">
        <v>1150000</v>
      </c>
      <c r="K385" t="s">
        <v>4073</v>
      </c>
    </row>
    <row r="386" spans="1:11" x14ac:dyDescent="0.3">
      <c r="A386" t="s">
        <v>1017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35</v>
      </c>
      <c r="I386">
        <v>20000000</v>
      </c>
      <c r="J386">
        <v>525000</v>
      </c>
      <c r="K386" t="s">
        <v>4073</v>
      </c>
    </row>
    <row r="387" spans="1:11" x14ac:dyDescent="0.3">
      <c r="A387" t="s">
        <v>1020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150</v>
      </c>
      <c r="I387">
        <v>27500000</v>
      </c>
      <c r="J387">
        <v>4000000</v>
      </c>
      <c r="K387" t="s">
        <v>4073</v>
      </c>
    </row>
    <row r="388" spans="1:11" x14ac:dyDescent="0.3">
      <c r="A388" t="s">
        <v>1024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45</v>
      </c>
      <c r="I388">
        <v>20000000</v>
      </c>
      <c r="J388">
        <v>925000</v>
      </c>
      <c r="K388" t="s">
        <v>4073</v>
      </c>
    </row>
    <row r="389" spans="1:11" x14ac:dyDescent="0.3">
      <c r="A389" t="s">
        <v>1026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3</v>
      </c>
      <c r="I389">
        <v>5000000</v>
      </c>
      <c r="J389">
        <v>500000</v>
      </c>
      <c r="K389" t="s">
        <v>4073</v>
      </c>
    </row>
    <row r="390" spans="1:11" x14ac:dyDescent="0.3">
      <c r="A390" t="s">
        <v>1030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325</v>
      </c>
      <c r="I390">
        <v>130000000</v>
      </c>
      <c r="J390">
        <v>9700000</v>
      </c>
      <c r="K390" t="s">
        <v>4073</v>
      </c>
    </row>
    <row r="391" spans="1:11" x14ac:dyDescent="0.3">
      <c r="A391" t="s">
        <v>1033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175</v>
      </c>
      <c r="I391">
        <v>15000000</v>
      </c>
      <c r="J391">
        <v>950000</v>
      </c>
      <c r="K391" t="s">
        <v>4073</v>
      </c>
    </row>
    <row r="392" spans="1:11" x14ac:dyDescent="0.3">
      <c r="A392" t="s">
        <v>1037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50</v>
      </c>
      <c r="I392">
        <v>50000000</v>
      </c>
      <c r="J392">
        <v>1500000</v>
      </c>
      <c r="K392" t="s">
        <v>4073</v>
      </c>
    </row>
    <row r="393" spans="1:11" x14ac:dyDescent="0.3">
      <c r="A393" t="s">
        <v>1040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8</v>
      </c>
      <c r="I393">
        <v>2500000</v>
      </c>
      <c r="J393">
        <v>650000</v>
      </c>
      <c r="K393" t="s">
        <v>4073</v>
      </c>
    </row>
    <row r="394" spans="1:11" x14ac:dyDescent="0.3">
      <c r="A394" t="s">
        <v>1044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175</v>
      </c>
      <c r="I394">
        <v>15000000</v>
      </c>
      <c r="J394">
        <v>900000</v>
      </c>
      <c r="K394" t="s">
        <v>4073</v>
      </c>
    </row>
    <row r="395" spans="1:11" x14ac:dyDescent="0.3">
      <c r="A395" t="s">
        <v>1047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350</v>
      </c>
      <c r="I395">
        <v>100000000</v>
      </c>
      <c r="J395">
        <v>11300000</v>
      </c>
      <c r="K395" t="s">
        <v>4073</v>
      </c>
    </row>
    <row r="396" spans="1:11" x14ac:dyDescent="0.3">
      <c r="A396" t="s">
        <v>1050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1000000</v>
      </c>
      <c r="J396">
        <v>300000</v>
      </c>
      <c r="K396" t="s">
        <v>4073</v>
      </c>
    </row>
    <row r="397" spans="1:11" x14ac:dyDescent="0.3">
      <c r="A397" t="s">
        <v>1054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50</v>
      </c>
      <c r="I397">
        <v>12500000</v>
      </c>
      <c r="J397">
        <v>500000</v>
      </c>
      <c r="K397" t="s">
        <v>4073</v>
      </c>
    </row>
    <row r="398" spans="1:11" x14ac:dyDescent="0.3">
      <c r="A398" t="s">
        <v>1057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50</v>
      </c>
      <c r="I398">
        <v>17500000</v>
      </c>
      <c r="J398">
        <v>3000000</v>
      </c>
      <c r="K398" t="s">
        <v>4073</v>
      </c>
    </row>
    <row r="399" spans="1:11" x14ac:dyDescent="0.3">
      <c r="A399" t="s">
        <v>1061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15</v>
      </c>
      <c r="I399">
        <v>5000000</v>
      </c>
      <c r="J399">
        <v>142000</v>
      </c>
      <c r="K399" t="s">
        <v>4073</v>
      </c>
    </row>
    <row r="400" spans="1:11" x14ac:dyDescent="0.3">
      <c r="A400" t="s">
        <v>1065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125</v>
      </c>
      <c r="I400">
        <v>37500000</v>
      </c>
      <c r="J400">
        <v>1750000</v>
      </c>
      <c r="K400" t="s">
        <v>4073</v>
      </c>
    </row>
    <row r="401" spans="1:11" x14ac:dyDescent="0.3">
      <c r="A401" t="s">
        <v>1067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125</v>
      </c>
      <c r="I401">
        <v>20000000</v>
      </c>
      <c r="J401">
        <v>750000</v>
      </c>
      <c r="K401" t="s">
        <v>4073</v>
      </c>
    </row>
    <row r="402" spans="1:11" x14ac:dyDescent="0.3">
      <c r="A402" t="s">
        <v>1069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125</v>
      </c>
      <c r="I402">
        <v>35000000</v>
      </c>
      <c r="J402">
        <v>1500000</v>
      </c>
      <c r="K402" t="s">
        <v>4073</v>
      </c>
    </row>
    <row r="403" spans="1:11" x14ac:dyDescent="0.3">
      <c r="A403" t="s">
        <v>1073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875</v>
      </c>
      <c r="I403">
        <v>290000000</v>
      </c>
      <c r="J403">
        <v>512810000</v>
      </c>
      <c r="K403" t="s">
        <v>4074</v>
      </c>
    </row>
    <row r="404" spans="1:11" x14ac:dyDescent="0.3">
      <c r="A404" t="s">
        <v>1077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175</v>
      </c>
      <c r="I404">
        <v>62500000</v>
      </c>
      <c r="J404">
        <v>2100000</v>
      </c>
      <c r="K404" t="s">
        <v>4073</v>
      </c>
    </row>
    <row r="405" spans="1:11" x14ac:dyDescent="0.3">
      <c r="A405" t="s">
        <v>1079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175</v>
      </c>
      <c r="I405">
        <v>37500000</v>
      </c>
      <c r="J405">
        <v>2600000</v>
      </c>
      <c r="K405" t="s">
        <v>4073</v>
      </c>
    </row>
    <row r="406" spans="1:11" x14ac:dyDescent="0.3">
      <c r="A406" t="s">
        <v>1083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20</v>
      </c>
      <c r="I406">
        <v>15000000</v>
      </c>
      <c r="J406">
        <v>1425000</v>
      </c>
      <c r="K406" t="s">
        <v>4073</v>
      </c>
    </row>
    <row r="407" spans="1:11" x14ac:dyDescent="0.3">
      <c r="A407" t="s">
        <v>1086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50</v>
      </c>
      <c r="I407">
        <v>17500000</v>
      </c>
      <c r="J407">
        <v>1150000</v>
      </c>
      <c r="K407" t="s">
        <v>4073</v>
      </c>
    </row>
    <row r="408" spans="1:11" x14ac:dyDescent="0.3">
      <c r="A408" t="s">
        <v>1089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45</v>
      </c>
      <c r="I408">
        <v>12500000</v>
      </c>
      <c r="J408">
        <v>540000</v>
      </c>
      <c r="K408" t="s">
        <v>4073</v>
      </c>
    </row>
    <row r="409" spans="1:11" x14ac:dyDescent="0.3">
      <c r="A409" t="s">
        <v>1092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75</v>
      </c>
      <c r="I409">
        <v>32500000</v>
      </c>
      <c r="J409">
        <v>575000</v>
      </c>
      <c r="K409" t="s">
        <v>4073</v>
      </c>
    </row>
    <row r="410" spans="1:11" x14ac:dyDescent="0.3">
      <c r="A410" t="s">
        <v>1094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7000000</v>
      </c>
      <c r="J410">
        <v>750000</v>
      </c>
      <c r="K410" t="s">
        <v>4073</v>
      </c>
    </row>
    <row r="411" spans="1:11" x14ac:dyDescent="0.3">
      <c r="A411" t="s">
        <v>1096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4500000</v>
      </c>
      <c r="J411">
        <v>180000</v>
      </c>
      <c r="K411" t="s">
        <v>4073</v>
      </c>
    </row>
    <row r="412" spans="1:11" x14ac:dyDescent="0.3">
      <c r="A412" t="s">
        <v>1099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20</v>
      </c>
      <c r="I412">
        <v>20000000</v>
      </c>
      <c r="J412">
        <v>250000</v>
      </c>
      <c r="K412" t="s">
        <v>4073</v>
      </c>
    </row>
    <row r="413" spans="1:11" x14ac:dyDescent="0.3">
      <c r="A413" t="s">
        <v>1102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2</v>
      </c>
      <c r="I413">
        <v>2500000</v>
      </c>
      <c r="J413">
        <v>250000</v>
      </c>
      <c r="K413" t="s">
        <v>4073</v>
      </c>
    </row>
    <row r="414" spans="1:11" x14ac:dyDescent="0.3">
      <c r="A414" t="s">
        <v>1106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2</v>
      </c>
      <c r="I414">
        <v>1500000</v>
      </c>
      <c r="J414">
        <v>950000</v>
      </c>
      <c r="K414" t="s">
        <v>4073</v>
      </c>
    </row>
    <row r="415" spans="1:11" x14ac:dyDescent="0.3">
      <c r="A415" t="s">
        <v>1110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1450</v>
      </c>
      <c r="I415">
        <v>360000000</v>
      </c>
      <c r="J415">
        <v>941342500</v>
      </c>
      <c r="K415" t="s">
        <v>4072</v>
      </c>
    </row>
    <row r="416" spans="1:11" x14ac:dyDescent="0.3">
      <c r="A416" t="s">
        <v>1113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525</v>
      </c>
      <c r="I416">
        <v>110000000</v>
      </c>
      <c r="J416">
        <v>51050000</v>
      </c>
      <c r="K416" t="s">
        <v>4073</v>
      </c>
    </row>
    <row r="417" spans="1:11" x14ac:dyDescent="0.3">
      <c r="A417" t="s">
        <v>1117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15</v>
      </c>
      <c r="I417">
        <v>7000000</v>
      </c>
      <c r="J417">
        <v>205000</v>
      </c>
      <c r="K417" t="s">
        <v>4073</v>
      </c>
    </row>
    <row r="418" spans="1:11" x14ac:dyDescent="0.3">
      <c r="A418" t="s">
        <v>1121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15000000</v>
      </c>
      <c r="J418">
        <v>350000</v>
      </c>
      <c r="K418" t="s">
        <v>4073</v>
      </c>
    </row>
    <row r="419" spans="1:11" x14ac:dyDescent="0.3">
      <c r="A419" t="s">
        <v>1124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600</v>
      </c>
      <c r="I419">
        <v>67500000</v>
      </c>
      <c r="J419">
        <v>114600000</v>
      </c>
      <c r="K419" t="s">
        <v>4074</v>
      </c>
    </row>
    <row r="420" spans="1:11" x14ac:dyDescent="0.3">
      <c r="A420" t="s">
        <v>1128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10</v>
      </c>
      <c r="I420">
        <v>5000000</v>
      </c>
      <c r="J420">
        <v>255000</v>
      </c>
      <c r="K420" t="s">
        <v>4073</v>
      </c>
    </row>
    <row r="421" spans="1:11" x14ac:dyDescent="0.3">
      <c r="A421" t="s">
        <v>1131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1500</v>
      </c>
      <c r="I421">
        <v>290000000</v>
      </c>
      <c r="J421">
        <v>466075000</v>
      </c>
      <c r="K421" t="s">
        <v>4074</v>
      </c>
    </row>
    <row r="422" spans="1:11" x14ac:dyDescent="0.3">
      <c r="A422" t="s">
        <v>1134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8000000</v>
      </c>
      <c r="J422">
        <v>825000</v>
      </c>
      <c r="K422" t="s">
        <v>4073</v>
      </c>
    </row>
    <row r="423" spans="1:11" x14ac:dyDescent="0.3">
      <c r="A423" t="s">
        <v>1137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100</v>
      </c>
      <c r="I423">
        <v>9000000</v>
      </c>
      <c r="J423">
        <v>2300000</v>
      </c>
      <c r="K423" t="s">
        <v>4073</v>
      </c>
    </row>
    <row r="424" spans="1:11" x14ac:dyDescent="0.3">
      <c r="A424" t="s">
        <v>1140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350</v>
      </c>
      <c r="I424">
        <v>45000000</v>
      </c>
      <c r="J424">
        <v>9800000</v>
      </c>
      <c r="K424" t="s">
        <v>4073</v>
      </c>
    </row>
    <row r="425" spans="1:11" x14ac:dyDescent="0.3">
      <c r="A425" t="s">
        <v>1143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1500000</v>
      </c>
      <c r="J425">
        <v>950000</v>
      </c>
      <c r="K425" t="s">
        <v>4073</v>
      </c>
    </row>
    <row r="426" spans="1:11" x14ac:dyDescent="0.3">
      <c r="A426" t="s">
        <v>1147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2</v>
      </c>
      <c r="I426">
        <v>2000000</v>
      </c>
      <c r="J426">
        <v>650000</v>
      </c>
      <c r="K426" t="s">
        <v>4073</v>
      </c>
    </row>
    <row r="427" spans="1:11" x14ac:dyDescent="0.3">
      <c r="A427" t="s">
        <v>1151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75</v>
      </c>
      <c r="I427">
        <v>32500000</v>
      </c>
      <c r="J427">
        <v>2450000</v>
      </c>
      <c r="K427" t="s">
        <v>4073</v>
      </c>
    </row>
    <row r="428" spans="1:11" x14ac:dyDescent="0.3">
      <c r="A428" t="s">
        <v>1153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275</v>
      </c>
      <c r="I428">
        <v>75000000</v>
      </c>
      <c r="J428">
        <v>135150000</v>
      </c>
      <c r="K428" t="s">
        <v>4074</v>
      </c>
    </row>
    <row r="429" spans="1:11" x14ac:dyDescent="0.3">
      <c r="A429" t="s">
        <v>1155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70</v>
      </c>
      <c r="I429">
        <v>32500000</v>
      </c>
      <c r="J429">
        <v>3150000</v>
      </c>
      <c r="K429" t="s">
        <v>4073</v>
      </c>
    </row>
    <row r="430" spans="1:11" x14ac:dyDescent="0.3">
      <c r="A430" t="s">
        <v>1157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250</v>
      </c>
      <c r="I430">
        <v>60000000</v>
      </c>
      <c r="J430">
        <v>5300000</v>
      </c>
      <c r="K430" t="s">
        <v>4073</v>
      </c>
    </row>
    <row r="431" spans="1:11" x14ac:dyDescent="0.3">
      <c r="A431" t="s">
        <v>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</v>
      </c>
      <c r="I431">
        <v>35000000</v>
      </c>
      <c r="J431">
        <v>11200000</v>
      </c>
      <c r="K431" t="s">
        <v>4073</v>
      </c>
    </row>
    <row r="432" spans="1:11" x14ac:dyDescent="0.3">
      <c r="A432" t="s">
        <v>1161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110</v>
      </c>
      <c r="I432">
        <v>50000000</v>
      </c>
      <c r="J432">
        <v>10500000</v>
      </c>
      <c r="K432" t="s">
        <v>4073</v>
      </c>
    </row>
    <row r="433" spans="1:11" x14ac:dyDescent="0.3">
      <c r="A433" t="s">
        <v>1163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100</v>
      </c>
      <c r="I433">
        <v>17500000</v>
      </c>
      <c r="J433">
        <v>675000</v>
      </c>
      <c r="K433" t="s">
        <v>4073</v>
      </c>
    </row>
    <row r="434" spans="1:11" x14ac:dyDescent="0.3">
      <c r="A434" t="s">
        <v>1167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7500000</v>
      </c>
      <c r="J434">
        <v>325000</v>
      </c>
      <c r="K434" t="s">
        <v>4073</v>
      </c>
    </row>
    <row r="435" spans="1:11" x14ac:dyDescent="0.3">
      <c r="A435" t="s">
        <v>1171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5</v>
      </c>
      <c r="I435">
        <v>6000000</v>
      </c>
      <c r="J435">
        <v>350000</v>
      </c>
      <c r="K435" t="s">
        <v>4073</v>
      </c>
    </row>
    <row r="436" spans="1:11" x14ac:dyDescent="0.3">
      <c r="A436" t="s">
        <v>1174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3</v>
      </c>
      <c r="I436">
        <v>3000000</v>
      </c>
      <c r="J436">
        <v>80000</v>
      </c>
      <c r="K436" t="s">
        <v>4073</v>
      </c>
    </row>
    <row r="437" spans="1:11" x14ac:dyDescent="0.3">
      <c r="A437" t="s">
        <v>1178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100</v>
      </c>
      <c r="I437">
        <v>45000000</v>
      </c>
      <c r="J437">
        <v>2850000</v>
      </c>
      <c r="K437" t="s">
        <v>4073</v>
      </c>
    </row>
    <row r="438" spans="1:11" x14ac:dyDescent="0.3">
      <c r="A438" t="s">
        <v>1181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5</v>
      </c>
      <c r="I438">
        <v>5000000</v>
      </c>
      <c r="J438">
        <v>42500</v>
      </c>
      <c r="K438" t="s">
        <v>4073</v>
      </c>
    </row>
    <row r="439" spans="1:11" x14ac:dyDescent="0.3">
      <c r="A439" t="s">
        <v>1184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375</v>
      </c>
      <c r="I439">
        <v>70000000</v>
      </c>
      <c r="J439">
        <v>4200000</v>
      </c>
      <c r="K439" t="s">
        <v>4073</v>
      </c>
    </row>
    <row r="440" spans="1:11" x14ac:dyDescent="0.3">
      <c r="A440" t="s">
        <v>1188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325</v>
      </c>
      <c r="I440">
        <v>160000000</v>
      </c>
      <c r="J440">
        <v>12300000</v>
      </c>
      <c r="K440" t="s">
        <v>4073</v>
      </c>
    </row>
    <row r="441" spans="1:11" x14ac:dyDescent="0.3">
      <c r="A441" t="s">
        <v>1191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225</v>
      </c>
      <c r="I441">
        <v>45000000</v>
      </c>
      <c r="J441">
        <v>93225000</v>
      </c>
      <c r="K441" t="s">
        <v>4072</v>
      </c>
    </row>
    <row r="442" spans="1:11" x14ac:dyDescent="0.3">
      <c r="A442" t="s">
        <v>1193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225</v>
      </c>
      <c r="I442">
        <v>85000000</v>
      </c>
      <c r="J442">
        <v>32500000</v>
      </c>
      <c r="K442" t="s">
        <v>4073</v>
      </c>
    </row>
    <row r="443" spans="1:11" x14ac:dyDescent="0.3">
      <c r="A443" t="s">
        <v>1194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325</v>
      </c>
      <c r="I443">
        <v>52500000</v>
      </c>
      <c r="J443">
        <v>121800000</v>
      </c>
      <c r="K443" t="s">
        <v>4072</v>
      </c>
    </row>
    <row r="444" spans="1:11" x14ac:dyDescent="0.3">
      <c r="A444" t="s">
        <v>1195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2100</v>
      </c>
      <c r="I444">
        <v>400000000</v>
      </c>
      <c r="J444">
        <v>499390000</v>
      </c>
      <c r="K444" t="s">
        <v>4074</v>
      </c>
    </row>
    <row r="445" spans="1:11" x14ac:dyDescent="0.3">
      <c r="A445" t="s">
        <v>1196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300</v>
      </c>
      <c r="I445">
        <v>65000000</v>
      </c>
      <c r="J445">
        <v>179300000</v>
      </c>
      <c r="K445" t="s">
        <v>4072</v>
      </c>
    </row>
    <row r="446" spans="1:11" x14ac:dyDescent="0.3">
      <c r="A446" t="s">
        <v>1198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525</v>
      </c>
      <c r="I446">
        <v>125000000</v>
      </c>
      <c r="J446">
        <v>103268750</v>
      </c>
      <c r="K446" t="s">
        <v>4071</v>
      </c>
    </row>
    <row r="447" spans="1:11" x14ac:dyDescent="0.3">
      <c r="A447" t="s">
        <v>1200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975</v>
      </c>
      <c r="I447">
        <v>230000000</v>
      </c>
      <c r="J447">
        <v>349650000</v>
      </c>
      <c r="K447" t="s">
        <v>4074</v>
      </c>
    </row>
    <row r="448" spans="1:11" x14ac:dyDescent="0.3">
      <c r="A448" t="s">
        <v>1202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825</v>
      </c>
      <c r="I448">
        <v>100000000</v>
      </c>
      <c r="J448">
        <v>415700000</v>
      </c>
      <c r="K448" t="s">
        <v>4072</v>
      </c>
    </row>
    <row r="449" spans="1:11" x14ac:dyDescent="0.3">
      <c r="A449" t="s">
        <v>1205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675</v>
      </c>
      <c r="I449">
        <v>220000000</v>
      </c>
      <c r="J449">
        <v>134600000</v>
      </c>
      <c r="K449" t="s">
        <v>4073</v>
      </c>
    </row>
    <row r="450" spans="1:11" x14ac:dyDescent="0.3">
      <c r="A450" t="s">
        <v>1206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2050</v>
      </c>
      <c r="I450">
        <v>200000000</v>
      </c>
      <c r="J450">
        <v>630910000</v>
      </c>
      <c r="K450" t="s">
        <v>4072</v>
      </c>
    </row>
    <row r="451" spans="1:11" x14ac:dyDescent="0.3">
      <c r="A451" t="s">
        <v>1207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1950</v>
      </c>
      <c r="I451">
        <v>470000000</v>
      </c>
      <c r="J451">
        <v>390095000</v>
      </c>
      <c r="K451" t="s">
        <v>4071</v>
      </c>
    </row>
    <row r="452" spans="1:11" x14ac:dyDescent="0.3">
      <c r="A452" t="s">
        <v>1209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275</v>
      </c>
      <c r="I452">
        <v>47500000</v>
      </c>
      <c r="J452">
        <v>67554000</v>
      </c>
      <c r="K452" t="s">
        <v>4074</v>
      </c>
    </row>
    <row r="453" spans="1:11" x14ac:dyDescent="0.3">
      <c r="A453" t="s">
        <v>1211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275</v>
      </c>
      <c r="I453">
        <v>50000000</v>
      </c>
      <c r="J453">
        <v>110631250</v>
      </c>
      <c r="K453" t="s">
        <v>4072</v>
      </c>
    </row>
    <row r="454" spans="1:11" x14ac:dyDescent="0.3">
      <c r="A454" t="s">
        <v>1213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375</v>
      </c>
      <c r="I454">
        <v>180000000</v>
      </c>
      <c r="J454">
        <v>122575000</v>
      </c>
      <c r="K454" t="s">
        <v>4073</v>
      </c>
    </row>
    <row r="455" spans="1:11" x14ac:dyDescent="0.3">
      <c r="A455" t="s">
        <v>1214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1150</v>
      </c>
      <c r="I455">
        <v>180000000</v>
      </c>
      <c r="J455">
        <v>380900000</v>
      </c>
      <c r="K455" t="s">
        <v>4072</v>
      </c>
    </row>
    <row r="456" spans="1:11" x14ac:dyDescent="0.3">
      <c r="A456" t="s">
        <v>1216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1050</v>
      </c>
      <c r="I456">
        <v>230000000</v>
      </c>
      <c r="J456">
        <v>150410000</v>
      </c>
      <c r="K456" t="s">
        <v>4073</v>
      </c>
    </row>
    <row r="457" spans="1:11" x14ac:dyDescent="0.3">
      <c r="A457" t="s">
        <v>1217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1300</v>
      </c>
      <c r="I457">
        <v>130000000</v>
      </c>
      <c r="J457">
        <v>678450000</v>
      </c>
      <c r="K457" t="s">
        <v>4072</v>
      </c>
    </row>
    <row r="458" spans="1:11" x14ac:dyDescent="0.3">
      <c r="A458" t="s">
        <v>1218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1750</v>
      </c>
      <c r="I458">
        <v>400000000</v>
      </c>
      <c r="J458">
        <v>518720000</v>
      </c>
      <c r="K458" t="s">
        <v>4074</v>
      </c>
    </row>
    <row r="459" spans="1:11" x14ac:dyDescent="0.3">
      <c r="A459" t="s">
        <v>1219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1450</v>
      </c>
      <c r="I459">
        <v>290000000</v>
      </c>
      <c r="J459">
        <v>449915000</v>
      </c>
      <c r="K459" t="s">
        <v>4074</v>
      </c>
    </row>
    <row r="460" spans="1:11" x14ac:dyDescent="0.3">
      <c r="A460" t="s">
        <v>1221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250</v>
      </c>
      <c r="I460">
        <v>72500000</v>
      </c>
      <c r="J460">
        <v>65379000</v>
      </c>
      <c r="K460" t="s">
        <v>4071</v>
      </c>
    </row>
    <row r="461" spans="1:11" x14ac:dyDescent="0.3">
      <c r="A461" t="s">
        <v>1222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325</v>
      </c>
      <c r="I461">
        <v>77500000</v>
      </c>
      <c r="J461">
        <v>71718750</v>
      </c>
      <c r="K461" t="s">
        <v>4071</v>
      </c>
    </row>
    <row r="462" spans="1:11" x14ac:dyDescent="0.3">
      <c r="A462" t="s">
        <v>1223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1800</v>
      </c>
      <c r="I462">
        <v>390000000</v>
      </c>
      <c r="J462">
        <v>249657500</v>
      </c>
      <c r="K462" t="s">
        <v>4073</v>
      </c>
    </row>
    <row r="463" spans="1:11" x14ac:dyDescent="0.3">
      <c r="A463" t="s">
        <v>1226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800</v>
      </c>
      <c r="I463">
        <v>180000000</v>
      </c>
      <c r="J463">
        <v>45400000</v>
      </c>
      <c r="K463" t="s">
        <v>4073</v>
      </c>
    </row>
    <row r="464" spans="1:11" x14ac:dyDescent="0.3">
      <c r="A464" t="s">
        <v>1228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2100</v>
      </c>
      <c r="I464">
        <v>310000000</v>
      </c>
      <c r="J464">
        <v>952662500</v>
      </c>
      <c r="K464" t="s">
        <v>4072</v>
      </c>
    </row>
    <row r="465" spans="1:11" x14ac:dyDescent="0.3">
      <c r="A465" t="s">
        <v>1230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2100</v>
      </c>
      <c r="I465">
        <v>370000000</v>
      </c>
      <c r="J465">
        <v>297362500</v>
      </c>
      <c r="K465" t="s">
        <v>4071</v>
      </c>
    </row>
    <row r="466" spans="1:11" x14ac:dyDescent="0.3">
      <c r="A466" t="s">
        <v>1231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1700</v>
      </c>
      <c r="I466">
        <v>310000000</v>
      </c>
      <c r="J466">
        <v>369650000</v>
      </c>
      <c r="K466" t="s">
        <v>4074</v>
      </c>
    </row>
    <row r="467" spans="1:11" x14ac:dyDescent="0.3">
      <c r="A467" t="s">
        <v>1232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255</v>
      </c>
      <c r="I467">
        <v>90000000</v>
      </c>
      <c r="J467">
        <v>103520000</v>
      </c>
      <c r="K467" t="s">
        <v>4074</v>
      </c>
    </row>
    <row r="468" spans="1:11" x14ac:dyDescent="0.3">
      <c r="A468" t="s">
        <v>1234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50</v>
      </c>
      <c r="I468">
        <v>12500000</v>
      </c>
      <c r="J468">
        <v>1350000</v>
      </c>
      <c r="K468" t="s">
        <v>4073</v>
      </c>
    </row>
    <row r="469" spans="1:11" x14ac:dyDescent="0.3">
      <c r="A469" t="s">
        <v>1238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20</v>
      </c>
      <c r="I469">
        <v>17500000</v>
      </c>
      <c r="J469">
        <v>1552500</v>
      </c>
      <c r="K469" t="s">
        <v>4073</v>
      </c>
    </row>
    <row r="470" spans="1:11" x14ac:dyDescent="0.3">
      <c r="A470" t="s">
        <v>1241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425</v>
      </c>
      <c r="I470">
        <v>150000000</v>
      </c>
      <c r="J470">
        <v>204932500</v>
      </c>
      <c r="K470" t="s">
        <v>4074</v>
      </c>
    </row>
    <row r="471" spans="1:11" x14ac:dyDescent="0.3">
      <c r="A471" t="s">
        <v>1243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250</v>
      </c>
      <c r="I471">
        <v>80000000</v>
      </c>
      <c r="J471">
        <v>62120000</v>
      </c>
      <c r="K471" t="s">
        <v>4071</v>
      </c>
    </row>
    <row r="472" spans="1:11" x14ac:dyDescent="0.3">
      <c r="A472" t="s">
        <v>1245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550</v>
      </c>
      <c r="I472">
        <v>220000000</v>
      </c>
      <c r="J472">
        <v>64850000</v>
      </c>
      <c r="K472" t="s">
        <v>4073</v>
      </c>
    </row>
    <row r="473" spans="1:11" x14ac:dyDescent="0.3">
      <c r="A473" t="s">
        <v>1246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475</v>
      </c>
      <c r="I473">
        <v>150000000</v>
      </c>
      <c r="J473">
        <v>38000000</v>
      </c>
      <c r="K473" t="s">
        <v>4073</v>
      </c>
    </row>
    <row r="474" spans="1:11" x14ac:dyDescent="0.3">
      <c r="A474" t="s">
        <v>1247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240</v>
      </c>
      <c r="I474">
        <v>65000000</v>
      </c>
      <c r="J474">
        <v>47482500</v>
      </c>
      <c r="K474" t="s">
        <v>4073</v>
      </c>
    </row>
    <row r="475" spans="1:11" x14ac:dyDescent="0.3">
      <c r="A475" t="s">
        <v>1248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300</v>
      </c>
      <c r="I475">
        <v>57500000</v>
      </c>
      <c r="J475">
        <v>78866250</v>
      </c>
      <c r="K475" t="s">
        <v>4074</v>
      </c>
    </row>
    <row r="476" spans="1:11" x14ac:dyDescent="0.3">
      <c r="A476" t="s">
        <v>1250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850</v>
      </c>
      <c r="I476">
        <v>210000000</v>
      </c>
      <c r="J476">
        <v>52000000</v>
      </c>
      <c r="K476" t="s">
        <v>4073</v>
      </c>
    </row>
    <row r="477" spans="1:11" x14ac:dyDescent="0.3">
      <c r="A477" t="s">
        <v>1252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400</v>
      </c>
      <c r="I477">
        <v>190000000</v>
      </c>
      <c r="J477">
        <v>360937500</v>
      </c>
      <c r="K477" t="s">
        <v>4074</v>
      </c>
    </row>
    <row r="478" spans="1:11" x14ac:dyDescent="0.3">
      <c r="A478" t="s">
        <v>1254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1550</v>
      </c>
      <c r="I478">
        <v>360000000</v>
      </c>
      <c r="J478">
        <v>757515000</v>
      </c>
      <c r="K478" t="s">
        <v>4072</v>
      </c>
    </row>
    <row r="479" spans="1:11" x14ac:dyDescent="0.3">
      <c r="A479" t="s">
        <v>1257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1650</v>
      </c>
      <c r="I479">
        <v>530000000</v>
      </c>
      <c r="J479">
        <v>1637800000</v>
      </c>
      <c r="K479" t="s">
        <v>4072</v>
      </c>
    </row>
    <row r="480" spans="1:11" x14ac:dyDescent="0.3">
      <c r="A480" t="s">
        <v>1258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1250</v>
      </c>
      <c r="I480">
        <v>300000000</v>
      </c>
      <c r="J480">
        <v>179356250</v>
      </c>
      <c r="K480" t="s">
        <v>4073</v>
      </c>
    </row>
    <row r="481" spans="1:11" x14ac:dyDescent="0.3">
      <c r="A481" t="s">
        <v>1260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1900</v>
      </c>
      <c r="I481">
        <v>430000000</v>
      </c>
      <c r="J481">
        <v>696300000</v>
      </c>
      <c r="K481" t="s">
        <v>4074</v>
      </c>
    </row>
    <row r="482" spans="1:11" x14ac:dyDescent="0.3">
      <c r="A482" t="s">
        <v>1262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1450</v>
      </c>
      <c r="I482">
        <v>450000000</v>
      </c>
      <c r="J482">
        <v>177600000</v>
      </c>
      <c r="K482" t="s">
        <v>4073</v>
      </c>
    </row>
    <row r="483" spans="1:11" x14ac:dyDescent="0.3">
      <c r="A483" t="s">
        <v>1264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850</v>
      </c>
      <c r="I483">
        <v>200000000</v>
      </c>
      <c r="J483">
        <v>282200000</v>
      </c>
      <c r="K483" t="s">
        <v>4074</v>
      </c>
    </row>
    <row r="484" spans="1:11" x14ac:dyDescent="0.3">
      <c r="A484" t="s">
        <v>1266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600</v>
      </c>
      <c r="I484">
        <v>180000000</v>
      </c>
      <c r="J484">
        <v>216075000</v>
      </c>
      <c r="K484" t="s">
        <v>4074</v>
      </c>
    </row>
    <row r="485" spans="1:11" x14ac:dyDescent="0.3">
      <c r="A485" t="s">
        <v>1268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275</v>
      </c>
      <c r="I485">
        <v>90000000</v>
      </c>
      <c r="J485">
        <v>7500000</v>
      </c>
      <c r="K485" t="s">
        <v>4073</v>
      </c>
    </row>
    <row r="486" spans="1:11" x14ac:dyDescent="0.3">
      <c r="A486" t="s">
        <v>1272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325</v>
      </c>
      <c r="I486">
        <v>95000000</v>
      </c>
      <c r="J486">
        <v>12100000</v>
      </c>
      <c r="K486" t="s">
        <v>4073</v>
      </c>
    </row>
    <row r="487" spans="1:11" x14ac:dyDescent="0.3">
      <c r="A487" t="s">
        <v>1274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25</v>
      </c>
      <c r="I487">
        <v>6000000</v>
      </c>
      <c r="J487">
        <v>420000</v>
      </c>
      <c r="K487" t="s">
        <v>4073</v>
      </c>
    </row>
    <row r="488" spans="1:11" x14ac:dyDescent="0.3">
      <c r="A488" t="s">
        <v>1278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20</v>
      </c>
      <c r="I488">
        <v>7000000</v>
      </c>
      <c r="J488">
        <v>650000</v>
      </c>
      <c r="K488" t="s">
        <v>4073</v>
      </c>
    </row>
    <row r="489" spans="1:11" x14ac:dyDescent="0.3">
      <c r="A489" t="s">
        <v>1281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1150</v>
      </c>
      <c r="I489">
        <v>230000000</v>
      </c>
      <c r="J489">
        <v>506715000</v>
      </c>
      <c r="K489" t="s">
        <v>4072</v>
      </c>
    </row>
    <row r="490" spans="1:11" x14ac:dyDescent="0.3">
      <c r="A490" t="s">
        <v>1284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10</v>
      </c>
      <c r="I490">
        <v>2000000</v>
      </c>
      <c r="J490">
        <v>140000</v>
      </c>
      <c r="K490" t="s">
        <v>4073</v>
      </c>
    </row>
    <row r="491" spans="1:11" x14ac:dyDescent="0.3">
      <c r="A491" t="s">
        <v>1288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5</v>
      </c>
      <c r="I491">
        <v>6000000</v>
      </c>
      <c r="J491">
        <v>550000</v>
      </c>
      <c r="K491" t="s">
        <v>4073</v>
      </c>
    </row>
    <row r="492" spans="1:11" x14ac:dyDescent="0.3">
      <c r="A492" t="s">
        <v>1292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75</v>
      </c>
      <c r="I492">
        <v>30000000</v>
      </c>
      <c r="J492">
        <v>750000</v>
      </c>
      <c r="K492" t="s">
        <v>4073</v>
      </c>
    </row>
    <row r="493" spans="1:11" x14ac:dyDescent="0.3">
      <c r="A493" t="s">
        <v>1295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175</v>
      </c>
      <c r="I493">
        <v>35000000</v>
      </c>
      <c r="J493">
        <v>2900000</v>
      </c>
      <c r="K493" t="s">
        <v>4073</v>
      </c>
    </row>
    <row r="494" spans="1:11" x14ac:dyDescent="0.3">
      <c r="A494" t="s">
        <v>1298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75</v>
      </c>
      <c r="I494">
        <v>40000000</v>
      </c>
      <c r="J494">
        <v>750000</v>
      </c>
      <c r="K494" t="s">
        <v>4073</v>
      </c>
    </row>
    <row r="495" spans="1:11" x14ac:dyDescent="0.3">
      <c r="A495" t="s">
        <v>1301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5</v>
      </c>
      <c r="I495">
        <v>10000000</v>
      </c>
      <c r="J495">
        <v>175000</v>
      </c>
      <c r="K495" t="s">
        <v>4073</v>
      </c>
    </row>
    <row r="496" spans="1:11" x14ac:dyDescent="0.3">
      <c r="A496" t="s">
        <v>1305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65</v>
      </c>
      <c r="I496">
        <v>37500000</v>
      </c>
      <c r="J496">
        <v>975000</v>
      </c>
      <c r="K496" t="s">
        <v>4073</v>
      </c>
    </row>
    <row r="497" spans="1:11" x14ac:dyDescent="0.3">
      <c r="A497" t="s">
        <v>1307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2000000</v>
      </c>
      <c r="J497">
        <v>500000</v>
      </c>
      <c r="K497" t="s">
        <v>4073</v>
      </c>
    </row>
    <row r="498" spans="1:11" x14ac:dyDescent="0.3">
      <c r="A498" t="s">
        <v>1311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210</v>
      </c>
      <c r="I498">
        <v>55000000</v>
      </c>
      <c r="J498">
        <v>20600000</v>
      </c>
      <c r="K498" t="s">
        <v>4073</v>
      </c>
    </row>
    <row r="499" spans="1:11" x14ac:dyDescent="0.3">
      <c r="A499" t="s">
        <v>1313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4</v>
      </c>
      <c r="I499">
        <v>1000000</v>
      </c>
      <c r="J499">
        <v>87000</v>
      </c>
      <c r="K499" t="s">
        <v>4073</v>
      </c>
    </row>
    <row r="500" spans="1:11" x14ac:dyDescent="0.3">
      <c r="A500" t="s">
        <v>1317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70</v>
      </c>
      <c r="I500">
        <v>45000000</v>
      </c>
      <c r="J500">
        <v>750000</v>
      </c>
      <c r="K500" t="s">
        <v>4073</v>
      </c>
    </row>
    <row r="501" spans="1:11" x14ac:dyDescent="0.3">
      <c r="A501" t="s">
        <v>1321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10</v>
      </c>
      <c r="I501">
        <v>5500000</v>
      </c>
      <c r="J501">
        <v>55000</v>
      </c>
      <c r="K501" t="s">
        <v>4073</v>
      </c>
    </row>
    <row r="502" spans="1:11" x14ac:dyDescent="0.3">
      <c r="A502" t="s">
        <v>1324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1400</v>
      </c>
      <c r="I502">
        <v>380000000</v>
      </c>
      <c r="J502">
        <v>383420000</v>
      </c>
      <c r="K502" t="s">
        <v>4074</v>
      </c>
    </row>
    <row r="503" spans="1:11" x14ac:dyDescent="0.3">
      <c r="A503" t="s">
        <v>1326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900</v>
      </c>
      <c r="I503">
        <v>220000000</v>
      </c>
      <c r="J503">
        <v>42912500</v>
      </c>
      <c r="K503" t="s">
        <v>4073</v>
      </c>
    </row>
    <row r="504" spans="1:11" x14ac:dyDescent="0.3">
      <c r="A504" t="s">
        <v>1328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90</v>
      </c>
      <c r="I504">
        <v>100000000</v>
      </c>
      <c r="J504">
        <v>6800000</v>
      </c>
      <c r="K504" t="s">
        <v>4073</v>
      </c>
    </row>
    <row r="505" spans="1:11" x14ac:dyDescent="0.3">
      <c r="A505" t="s">
        <v>1330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1000</v>
      </c>
      <c r="I505">
        <v>300000000</v>
      </c>
      <c r="J505">
        <v>278900000</v>
      </c>
      <c r="K505" t="s">
        <v>4071</v>
      </c>
    </row>
    <row r="506" spans="1:11" x14ac:dyDescent="0.3">
      <c r="A506" t="s">
        <v>1331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525</v>
      </c>
      <c r="I506">
        <v>180000000</v>
      </c>
      <c r="J506">
        <v>62625000</v>
      </c>
      <c r="K506" t="s">
        <v>4073</v>
      </c>
    </row>
    <row r="507" spans="1:11" x14ac:dyDescent="0.3">
      <c r="A507" t="s">
        <v>1334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60</v>
      </c>
      <c r="I507">
        <v>67500000</v>
      </c>
      <c r="J507">
        <v>11787500</v>
      </c>
      <c r="K507" t="s">
        <v>4073</v>
      </c>
    </row>
    <row r="508" spans="1:11" x14ac:dyDescent="0.3">
      <c r="A508" t="s">
        <v>1336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425</v>
      </c>
      <c r="I508">
        <v>100000000</v>
      </c>
      <c r="J508">
        <v>19400000</v>
      </c>
      <c r="K508" t="s">
        <v>4073</v>
      </c>
    </row>
    <row r="509" spans="1:11" x14ac:dyDescent="0.3">
      <c r="A509" t="s">
        <v>1337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20</v>
      </c>
      <c r="I509">
        <v>40000000</v>
      </c>
      <c r="J509">
        <v>2150000</v>
      </c>
      <c r="K509" t="s">
        <v>4073</v>
      </c>
    </row>
    <row r="510" spans="1:11" x14ac:dyDescent="0.3">
      <c r="A510" t="s">
        <v>1339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200</v>
      </c>
      <c r="I510">
        <v>50000000</v>
      </c>
      <c r="J510">
        <v>4400000</v>
      </c>
      <c r="K510" t="s">
        <v>4073</v>
      </c>
    </row>
    <row r="511" spans="1:11" x14ac:dyDescent="0.3">
      <c r="A511" t="s">
        <v>1341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25</v>
      </c>
      <c r="I511">
        <v>50000000</v>
      </c>
      <c r="J511">
        <v>1250000</v>
      </c>
      <c r="K511" t="s">
        <v>4073</v>
      </c>
    </row>
    <row r="512" spans="1:11" x14ac:dyDescent="0.3">
      <c r="A512" t="s">
        <v>1344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625</v>
      </c>
      <c r="I512">
        <v>150000000</v>
      </c>
      <c r="J512">
        <v>44100000</v>
      </c>
      <c r="K512" t="s">
        <v>4073</v>
      </c>
    </row>
    <row r="513" spans="1:11" x14ac:dyDescent="0.3">
      <c r="A513" t="s">
        <v>1347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900</v>
      </c>
      <c r="I513">
        <v>250000000</v>
      </c>
      <c r="J513">
        <v>330220000</v>
      </c>
      <c r="K513" t="s">
        <v>4074</v>
      </c>
    </row>
    <row r="514" spans="1:11" x14ac:dyDescent="0.3">
      <c r="A514" t="s">
        <v>1349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150</v>
      </c>
      <c r="I514">
        <v>80000000</v>
      </c>
      <c r="J514">
        <v>17800000</v>
      </c>
      <c r="K514" t="s">
        <v>4073</v>
      </c>
    </row>
    <row r="515" spans="1:11" x14ac:dyDescent="0.3">
      <c r="A515" t="s">
        <v>1351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25</v>
      </c>
      <c r="I515">
        <v>10000000</v>
      </c>
      <c r="J515">
        <v>2100000</v>
      </c>
      <c r="K515" t="s">
        <v>4073</v>
      </c>
    </row>
    <row r="516" spans="1:11" x14ac:dyDescent="0.3">
      <c r="A516" t="s">
        <v>1355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15</v>
      </c>
      <c r="I516">
        <v>17500000</v>
      </c>
      <c r="J516">
        <v>1750000</v>
      </c>
      <c r="K516" t="s">
        <v>4073</v>
      </c>
    </row>
    <row r="517" spans="1:11" x14ac:dyDescent="0.3">
      <c r="A517" t="s">
        <v>1357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10000000</v>
      </c>
      <c r="J517">
        <v>142500</v>
      </c>
      <c r="K517" t="s">
        <v>4073</v>
      </c>
    </row>
    <row r="518" spans="1:11" x14ac:dyDescent="0.3">
      <c r="A518" t="s">
        <v>1360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80</v>
      </c>
      <c r="I518">
        <v>15000000</v>
      </c>
      <c r="J518">
        <v>1425000</v>
      </c>
      <c r="K518" t="s">
        <v>4073</v>
      </c>
    </row>
    <row r="519" spans="1:11" x14ac:dyDescent="0.3">
      <c r="A519" t="s">
        <v>1363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20</v>
      </c>
      <c r="I519">
        <v>15000000</v>
      </c>
      <c r="J519">
        <v>310000</v>
      </c>
      <c r="K519" t="s">
        <v>4073</v>
      </c>
    </row>
    <row r="520" spans="1:11" x14ac:dyDescent="0.3">
      <c r="A520" t="s">
        <v>1365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10000000</v>
      </c>
      <c r="J520">
        <v>70000</v>
      </c>
      <c r="K520" t="s">
        <v>4073</v>
      </c>
    </row>
    <row r="521" spans="1:11" x14ac:dyDescent="0.3">
      <c r="A521" t="s">
        <v>1367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4000000</v>
      </c>
      <c r="J521">
        <v>35000</v>
      </c>
      <c r="K521" t="s">
        <v>4073</v>
      </c>
    </row>
    <row r="522" spans="1:11" x14ac:dyDescent="0.3">
      <c r="A522" t="s">
        <v>1371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475</v>
      </c>
      <c r="I522">
        <v>110000000</v>
      </c>
      <c r="J522">
        <v>26200000</v>
      </c>
      <c r="K522" t="s">
        <v>4073</v>
      </c>
    </row>
    <row r="523" spans="1:11" x14ac:dyDescent="0.3">
      <c r="A523" t="s">
        <v>1374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1500000</v>
      </c>
      <c r="J523">
        <v>1400000</v>
      </c>
      <c r="K523" t="s">
        <v>4071</v>
      </c>
    </row>
    <row r="524" spans="1:11" x14ac:dyDescent="0.3">
      <c r="A524" t="s">
        <v>1377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2000000</v>
      </c>
      <c r="J524">
        <v>1100000</v>
      </c>
      <c r="K524" t="s">
        <v>4073</v>
      </c>
    </row>
    <row r="525" spans="1:11" x14ac:dyDescent="0.3">
      <c r="A525" t="s">
        <v>1378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300</v>
      </c>
      <c r="I525">
        <v>90000000</v>
      </c>
      <c r="J525">
        <v>4350000</v>
      </c>
      <c r="K525" t="s">
        <v>4073</v>
      </c>
    </row>
    <row r="526" spans="1:11" x14ac:dyDescent="0.3">
      <c r="A526" t="s">
        <v>1382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2</v>
      </c>
      <c r="I526">
        <v>2000000</v>
      </c>
      <c r="J526">
        <v>1400000</v>
      </c>
      <c r="K526" t="s">
        <v>4073</v>
      </c>
    </row>
    <row r="527" spans="1:11" x14ac:dyDescent="0.3">
      <c r="A527" t="s">
        <v>1386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90</v>
      </c>
      <c r="I527">
        <v>22500000</v>
      </c>
      <c r="J527">
        <v>2050000</v>
      </c>
      <c r="K527" t="s">
        <v>4073</v>
      </c>
    </row>
    <row r="528" spans="1:11" x14ac:dyDescent="0.3">
      <c r="A528" t="s">
        <v>1390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450</v>
      </c>
      <c r="I528">
        <v>180000000</v>
      </c>
      <c r="J528">
        <v>176667500</v>
      </c>
      <c r="K528" t="s">
        <v>4071</v>
      </c>
    </row>
    <row r="529" spans="1:11" x14ac:dyDescent="0.3">
      <c r="A529" t="s">
        <v>1392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525</v>
      </c>
      <c r="I529">
        <v>120000000</v>
      </c>
      <c r="J529">
        <v>143607000</v>
      </c>
      <c r="K529" t="s">
        <v>4074</v>
      </c>
    </row>
    <row r="530" spans="1:11" x14ac:dyDescent="0.3">
      <c r="A530" t="s">
        <v>1393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200</v>
      </c>
      <c r="I530">
        <v>90000000</v>
      </c>
      <c r="J530">
        <v>99724500</v>
      </c>
      <c r="K530" t="s">
        <v>4074</v>
      </c>
    </row>
    <row r="531" spans="1:11" x14ac:dyDescent="0.3">
      <c r="A531" t="s">
        <v>1394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650</v>
      </c>
      <c r="I531">
        <v>300000000</v>
      </c>
      <c r="J531">
        <v>168990000</v>
      </c>
      <c r="K531" t="s">
        <v>4073</v>
      </c>
    </row>
    <row r="532" spans="1:11" x14ac:dyDescent="0.3">
      <c r="A532" t="s">
        <v>1396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500</v>
      </c>
      <c r="I532">
        <v>230000000</v>
      </c>
      <c r="J532">
        <v>171772500</v>
      </c>
      <c r="K532" t="s">
        <v>4073</v>
      </c>
    </row>
    <row r="533" spans="1:11" x14ac:dyDescent="0.3">
      <c r="A533" t="s">
        <v>1397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15</v>
      </c>
      <c r="I533">
        <v>30000000</v>
      </c>
      <c r="J533">
        <v>275000</v>
      </c>
      <c r="K533" t="s">
        <v>4073</v>
      </c>
    </row>
    <row r="534" spans="1:11" x14ac:dyDescent="0.3">
      <c r="A534" t="s">
        <v>1400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125</v>
      </c>
      <c r="I534">
        <v>30000000</v>
      </c>
      <c r="J534">
        <v>2200000</v>
      </c>
      <c r="K534" t="s">
        <v>4073</v>
      </c>
    </row>
    <row r="535" spans="1:11" x14ac:dyDescent="0.3">
      <c r="A535" t="s">
        <v>1404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5</v>
      </c>
      <c r="I535">
        <v>5000000</v>
      </c>
      <c r="J535">
        <v>195000</v>
      </c>
      <c r="K535" t="s">
        <v>4073</v>
      </c>
    </row>
    <row r="536" spans="1:11" x14ac:dyDescent="0.3">
      <c r="A536" t="s">
        <v>1408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325</v>
      </c>
      <c r="I536">
        <v>190000000</v>
      </c>
      <c r="J536">
        <v>19235000</v>
      </c>
      <c r="K536" t="s">
        <v>4073</v>
      </c>
    </row>
    <row r="537" spans="1:11" x14ac:dyDescent="0.3">
      <c r="A537" t="s">
        <v>1411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900</v>
      </c>
      <c r="I537">
        <v>400000000</v>
      </c>
      <c r="J537">
        <v>184737500</v>
      </c>
      <c r="K537" t="s">
        <v>4073</v>
      </c>
    </row>
    <row r="538" spans="1:11" x14ac:dyDescent="0.3">
      <c r="A538" t="s">
        <v>1412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1550</v>
      </c>
      <c r="I538">
        <v>39000000</v>
      </c>
      <c r="J538">
        <v>68872500</v>
      </c>
      <c r="K538" t="s">
        <v>4074</v>
      </c>
    </row>
    <row r="539" spans="1:11" x14ac:dyDescent="0.3">
      <c r="A539" t="s">
        <v>1414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15</v>
      </c>
      <c r="I539">
        <v>25000000</v>
      </c>
      <c r="J539">
        <v>400000</v>
      </c>
      <c r="K539" t="s">
        <v>4073</v>
      </c>
    </row>
    <row r="540" spans="1:11" x14ac:dyDescent="0.3">
      <c r="A540" t="s">
        <v>1417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150</v>
      </c>
      <c r="I540">
        <v>20000000</v>
      </c>
      <c r="J540">
        <v>14200000</v>
      </c>
      <c r="K540" t="s">
        <v>4073</v>
      </c>
    </row>
    <row r="541" spans="1:11" x14ac:dyDescent="0.3">
      <c r="A541" t="s">
        <v>1421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350</v>
      </c>
      <c r="I541">
        <v>60000000</v>
      </c>
      <c r="J541">
        <v>2700000</v>
      </c>
      <c r="K541" t="s">
        <v>4073</v>
      </c>
    </row>
    <row r="542" spans="1:11" x14ac:dyDescent="0.3">
      <c r="A542" t="s">
        <v>1425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1750</v>
      </c>
      <c r="I542">
        <v>630000000</v>
      </c>
      <c r="J542">
        <v>134665000</v>
      </c>
      <c r="K542" t="s">
        <v>4073</v>
      </c>
    </row>
    <row r="543" spans="1:11" x14ac:dyDescent="0.3">
      <c r="A543" t="s">
        <v>1427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10</v>
      </c>
      <c r="I543">
        <v>25000000</v>
      </c>
      <c r="J543">
        <v>725000</v>
      </c>
      <c r="K543" t="s">
        <v>4073</v>
      </c>
    </row>
    <row r="544" spans="1:11" x14ac:dyDescent="0.3">
      <c r="A544" t="s">
        <v>1430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65</v>
      </c>
      <c r="I544">
        <v>4000000</v>
      </c>
      <c r="J544">
        <v>875000</v>
      </c>
      <c r="K544" t="s">
        <v>4073</v>
      </c>
    </row>
    <row r="545" spans="1:11" x14ac:dyDescent="0.3">
      <c r="A545" t="s">
        <v>1433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20</v>
      </c>
      <c r="I545">
        <v>3000000</v>
      </c>
      <c r="J545">
        <v>275000</v>
      </c>
      <c r="K545" t="s">
        <v>4073</v>
      </c>
    </row>
    <row r="546" spans="1:11" x14ac:dyDescent="0.3">
      <c r="A546" t="s">
        <v>1436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1400</v>
      </c>
      <c r="I546">
        <v>210000000</v>
      </c>
      <c r="J546">
        <v>524050000</v>
      </c>
      <c r="K546" t="s">
        <v>4072</v>
      </c>
    </row>
    <row r="547" spans="1:11" x14ac:dyDescent="0.3">
      <c r="A547" t="s">
        <v>1439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575</v>
      </c>
      <c r="I547">
        <v>42500000</v>
      </c>
      <c r="J547">
        <v>11100000</v>
      </c>
      <c r="K547" t="s">
        <v>4073</v>
      </c>
    </row>
    <row r="548" spans="1:11" x14ac:dyDescent="0.3">
      <c r="A548" t="s">
        <v>1441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10</v>
      </c>
      <c r="I548">
        <v>20000000</v>
      </c>
      <c r="J548">
        <v>275000</v>
      </c>
      <c r="K548" t="s">
        <v>4073</v>
      </c>
    </row>
    <row r="549" spans="1:11" x14ac:dyDescent="0.3">
      <c r="A549" t="s">
        <v>1445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45</v>
      </c>
      <c r="I549">
        <v>12500000</v>
      </c>
      <c r="J549">
        <v>9888000</v>
      </c>
      <c r="K549" t="s">
        <v>4071</v>
      </c>
    </row>
    <row r="550" spans="1:11" x14ac:dyDescent="0.3">
      <c r="A550" t="s">
        <v>1448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1050</v>
      </c>
      <c r="I550">
        <v>150000000</v>
      </c>
      <c r="J550">
        <v>129600000</v>
      </c>
      <c r="K550" t="s">
        <v>4071</v>
      </c>
    </row>
    <row r="551" spans="1:11" x14ac:dyDescent="0.3">
      <c r="A551" t="s">
        <v>1449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275</v>
      </c>
      <c r="I551">
        <v>90000000</v>
      </c>
      <c r="J551">
        <v>9700000</v>
      </c>
      <c r="K551" t="s">
        <v>4073</v>
      </c>
    </row>
    <row r="552" spans="1:11" x14ac:dyDescent="0.3">
      <c r="A552" t="s">
        <v>1451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120000000</v>
      </c>
      <c r="J552">
        <v>70000</v>
      </c>
      <c r="K552" t="s">
        <v>4073</v>
      </c>
    </row>
    <row r="553" spans="1:11" x14ac:dyDescent="0.3">
      <c r="A553" t="s">
        <v>1452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900</v>
      </c>
      <c r="I553">
        <v>240000000</v>
      </c>
      <c r="J553">
        <v>162800000</v>
      </c>
      <c r="K553" t="s">
        <v>4073</v>
      </c>
    </row>
    <row r="554" spans="1:11" x14ac:dyDescent="0.3">
      <c r="A554" t="s">
        <v>1453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1150</v>
      </c>
      <c r="I554">
        <v>150000000</v>
      </c>
      <c r="J554">
        <v>85400000</v>
      </c>
      <c r="K554" t="s">
        <v>4073</v>
      </c>
    </row>
    <row r="555" spans="1:11" x14ac:dyDescent="0.3">
      <c r="A555" t="s">
        <v>1455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225</v>
      </c>
      <c r="I555">
        <v>50000000</v>
      </c>
      <c r="J555">
        <v>9100000</v>
      </c>
      <c r="K555" t="s">
        <v>4073</v>
      </c>
    </row>
    <row r="556" spans="1:11" x14ac:dyDescent="0.3">
      <c r="A556" t="s">
        <v>1457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550</v>
      </c>
      <c r="I556">
        <v>90000000</v>
      </c>
      <c r="J556">
        <v>191600000</v>
      </c>
      <c r="K556" t="s">
        <v>4072</v>
      </c>
    </row>
    <row r="557" spans="1:11" x14ac:dyDescent="0.3">
      <c r="A557" t="s">
        <v>1459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175</v>
      </c>
      <c r="I557">
        <v>12500000</v>
      </c>
      <c r="J557">
        <v>4350000</v>
      </c>
      <c r="K557" t="s">
        <v>4073</v>
      </c>
    </row>
    <row r="558" spans="1:11" x14ac:dyDescent="0.3">
      <c r="A558" t="s">
        <v>1463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3</v>
      </c>
      <c r="I558">
        <v>7000000</v>
      </c>
      <c r="J558">
        <v>72500</v>
      </c>
      <c r="K558" t="s">
        <v>4073</v>
      </c>
    </row>
    <row r="559" spans="1:11" x14ac:dyDescent="0.3">
      <c r="A559" t="s">
        <v>1466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15</v>
      </c>
      <c r="I559">
        <v>17500000</v>
      </c>
      <c r="J559">
        <v>72500</v>
      </c>
      <c r="K559" t="s">
        <v>4073</v>
      </c>
    </row>
    <row r="560" spans="1:11" x14ac:dyDescent="0.3">
      <c r="A560" t="s">
        <v>1470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25</v>
      </c>
      <c r="I560">
        <v>20000000</v>
      </c>
      <c r="J560">
        <v>2700000</v>
      </c>
      <c r="K560" t="s">
        <v>4073</v>
      </c>
    </row>
    <row r="561" spans="1:11" x14ac:dyDescent="0.3">
      <c r="A561" t="s">
        <v>1473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1800</v>
      </c>
      <c r="I561">
        <v>820000000</v>
      </c>
      <c r="J561">
        <v>863320000</v>
      </c>
      <c r="K561" t="s">
        <v>4074</v>
      </c>
    </row>
    <row r="562" spans="1:11" x14ac:dyDescent="0.3">
      <c r="A562" t="s">
        <v>1475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1000</v>
      </c>
      <c r="I562">
        <v>550000000</v>
      </c>
      <c r="J562">
        <v>1077817500</v>
      </c>
      <c r="K562" t="s">
        <v>4074</v>
      </c>
    </row>
    <row r="563" spans="1:11" x14ac:dyDescent="0.3">
      <c r="A563" t="s">
        <v>1476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2700</v>
      </c>
      <c r="I563">
        <v>1380000000</v>
      </c>
      <c r="J563">
        <v>1040750000</v>
      </c>
      <c r="K563" t="s">
        <v>4071</v>
      </c>
    </row>
    <row r="564" spans="1:11" x14ac:dyDescent="0.3">
      <c r="A564" t="s">
        <v>1477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2600</v>
      </c>
      <c r="I564">
        <v>710000000</v>
      </c>
      <c r="J564">
        <v>1943275000</v>
      </c>
      <c r="K564" t="s">
        <v>4072</v>
      </c>
    </row>
    <row r="565" spans="1:11" x14ac:dyDescent="0.3">
      <c r="A565" t="s">
        <v>1478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950</v>
      </c>
      <c r="I565">
        <v>400000000</v>
      </c>
      <c r="J565">
        <v>1265587500</v>
      </c>
      <c r="K565" t="s">
        <v>4072</v>
      </c>
    </row>
    <row r="566" spans="1:11" x14ac:dyDescent="0.3">
      <c r="A566" t="s">
        <v>1480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3500</v>
      </c>
      <c r="I566">
        <v>950000000</v>
      </c>
      <c r="J566">
        <v>2915240000</v>
      </c>
      <c r="K566" t="s">
        <v>4072</v>
      </c>
    </row>
    <row r="567" spans="1:11" x14ac:dyDescent="0.3">
      <c r="A567" t="s">
        <v>1481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1000</v>
      </c>
      <c r="I567">
        <v>420000000</v>
      </c>
      <c r="J567">
        <v>1513890000</v>
      </c>
      <c r="K567" t="s">
        <v>4072</v>
      </c>
    </row>
    <row r="568" spans="1:11" x14ac:dyDescent="0.3">
      <c r="A568" t="s">
        <v>1483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2550</v>
      </c>
      <c r="I568">
        <v>890000000</v>
      </c>
      <c r="J568">
        <v>1545140000</v>
      </c>
      <c r="K568" t="s">
        <v>4074</v>
      </c>
    </row>
    <row r="569" spans="1:11" x14ac:dyDescent="0.3">
      <c r="A569" t="s">
        <v>1485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1300</v>
      </c>
      <c r="I569">
        <v>740000000</v>
      </c>
      <c r="J569">
        <v>548945000</v>
      </c>
      <c r="K569" t="s">
        <v>4073</v>
      </c>
    </row>
    <row r="570" spans="1:11" x14ac:dyDescent="0.3">
      <c r="A570" t="s">
        <v>1486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3250</v>
      </c>
      <c r="I570">
        <v>1600000000</v>
      </c>
      <c r="J570">
        <v>2706912500</v>
      </c>
      <c r="K570" t="s">
        <v>4074</v>
      </c>
    </row>
    <row r="571" spans="1:11" x14ac:dyDescent="0.3">
      <c r="A571" t="s">
        <v>1488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1400</v>
      </c>
      <c r="I571">
        <v>600000000</v>
      </c>
      <c r="J571">
        <v>1531610000</v>
      </c>
      <c r="K571" t="s">
        <v>4072</v>
      </c>
    </row>
    <row r="572" spans="1:11" x14ac:dyDescent="0.3">
      <c r="A572" t="s">
        <v>1489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3</v>
      </c>
      <c r="I572">
        <v>3000000</v>
      </c>
      <c r="J572">
        <v>72000</v>
      </c>
      <c r="K572" t="s">
        <v>4073</v>
      </c>
    </row>
    <row r="573" spans="1:11" x14ac:dyDescent="0.3">
      <c r="A573" t="s">
        <v>1493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100</v>
      </c>
      <c r="I573">
        <v>30000000</v>
      </c>
      <c r="J573">
        <v>1750000</v>
      </c>
      <c r="K573" t="s">
        <v>4073</v>
      </c>
    </row>
    <row r="574" spans="1:11" x14ac:dyDescent="0.3">
      <c r="A574" t="s">
        <v>1497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2000000</v>
      </c>
      <c r="J574">
        <v>1250000</v>
      </c>
      <c r="K574" t="s">
        <v>4073</v>
      </c>
    </row>
    <row r="575" spans="1:11" x14ac:dyDescent="0.3">
      <c r="A575" t="s">
        <v>1501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45</v>
      </c>
      <c r="I575">
        <v>5500000</v>
      </c>
      <c r="J575">
        <v>3600000</v>
      </c>
      <c r="K575" t="s">
        <v>4073</v>
      </c>
    </row>
    <row r="576" spans="1:11" x14ac:dyDescent="0.3">
      <c r="A576" t="s">
        <v>1504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135</v>
      </c>
      <c r="I576">
        <v>35000000</v>
      </c>
      <c r="J576">
        <v>37400000</v>
      </c>
      <c r="K576" t="s">
        <v>4074</v>
      </c>
    </row>
    <row r="577" spans="1:11" x14ac:dyDescent="0.3">
      <c r="A577">
        <v>404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225</v>
      </c>
      <c r="I577">
        <v>40000000</v>
      </c>
      <c r="J577">
        <v>15700000</v>
      </c>
      <c r="K577" t="s">
        <v>4073</v>
      </c>
    </row>
    <row r="578" spans="1:11" x14ac:dyDescent="0.3">
      <c r="A578" t="s">
        <v>1508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3</v>
      </c>
      <c r="I578">
        <v>2500000</v>
      </c>
      <c r="J578">
        <v>2100000</v>
      </c>
      <c r="K578" t="s">
        <v>4071</v>
      </c>
    </row>
    <row r="579" spans="1:11" x14ac:dyDescent="0.3">
      <c r="A579" t="s">
        <v>1510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600</v>
      </c>
      <c r="I579">
        <v>150000000</v>
      </c>
      <c r="J579">
        <v>842022500</v>
      </c>
      <c r="K579" t="s">
        <v>4072</v>
      </c>
    </row>
    <row r="580" spans="1:11" x14ac:dyDescent="0.3">
      <c r="A580" t="s">
        <v>1513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1250</v>
      </c>
      <c r="I580">
        <v>230000000</v>
      </c>
      <c r="J580">
        <v>911950000</v>
      </c>
      <c r="K580" t="s">
        <v>4072</v>
      </c>
    </row>
    <row r="581" spans="1:11" x14ac:dyDescent="0.3">
      <c r="A581" t="s">
        <v>1514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1650</v>
      </c>
      <c r="I581">
        <v>320000000</v>
      </c>
      <c r="J581">
        <v>938420000</v>
      </c>
      <c r="K581" t="s">
        <v>4072</v>
      </c>
    </row>
    <row r="582" spans="1:11" x14ac:dyDescent="0.3">
      <c r="A582" t="s">
        <v>1516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875</v>
      </c>
      <c r="I582">
        <v>220000000</v>
      </c>
      <c r="J582">
        <v>284100000</v>
      </c>
      <c r="K582" t="s">
        <v>4074</v>
      </c>
    </row>
    <row r="583" spans="1:11" x14ac:dyDescent="0.3">
      <c r="A583" t="s">
        <v>1518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1250</v>
      </c>
      <c r="I583">
        <v>320000000</v>
      </c>
      <c r="J583">
        <v>426425000</v>
      </c>
      <c r="K583" t="s">
        <v>4074</v>
      </c>
    </row>
    <row r="584" spans="1:11" x14ac:dyDescent="0.3">
      <c r="A584" t="s">
        <v>1519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1050</v>
      </c>
      <c r="I584">
        <v>230000000</v>
      </c>
      <c r="J584">
        <v>739957500</v>
      </c>
      <c r="K584" t="s">
        <v>4072</v>
      </c>
    </row>
    <row r="585" spans="1:11" x14ac:dyDescent="0.3">
      <c r="A585" t="s">
        <v>1522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1400</v>
      </c>
      <c r="I585">
        <v>450000000</v>
      </c>
      <c r="J585">
        <v>311207500</v>
      </c>
      <c r="K585" t="s">
        <v>4073</v>
      </c>
    </row>
    <row r="586" spans="1:11" x14ac:dyDescent="0.3">
      <c r="A586" t="s">
        <v>1523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875</v>
      </c>
      <c r="I586">
        <v>310000000</v>
      </c>
      <c r="J586">
        <v>356060000</v>
      </c>
      <c r="K586" t="s">
        <v>4074</v>
      </c>
    </row>
    <row r="587" spans="1:11" x14ac:dyDescent="0.3">
      <c r="A587" t="s">
        <v>1524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1850</v>
      </c>
      <c r="I587">
        <v>410000000</v>
      </c>
      <c r="J587">
        <v>617615000</v>
      </c>
      <c r="K587" t="s">
        <v>4074</v>
      </c>
    </row>
    <row r="588" spans="1:11" x14ac:dyDescent="0.3">
      <c r="A588" t="s">
        <v>1525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2</v>
      </c>
      <c r="I588">
        <v>4000000</v>
      </c>
      <c r="J588">
        <v>35000</v>
      </c>
      <c r="K588" t="s">
        <v>4073</v>
      </c>
    </row>
    <row r="589" spans="1:11" x14ac:dyDescent="0.3">
      <c r="A589" t="s">
        <v>1529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225</v>
      </c>
      <c r="I589">
        <v>95000000</v>
      </c>
      <c r="J589">
        <v>244535000</v>
      </c>
      <c r="K589" t="s">
        <v>4072</v>
      </c>
    </row>
    <row r="590" spans="1:11" x14ac:dyDescent="0.3">
      <c r="A590" t="s">
        <v>1531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160</v>
      </c>
      <c r="I590">
        <v>35000000</v>
      </c>
      <c r="J590">
        <v>32300000</v>
      </c>
      <c r="K590" t="s">
        <v>4071</v>
      </c>
    </row>
    <row r="591" spans="1:11" x14ac:dyDescent="0.3">
      <c r="A591" t="s">
        <v>1533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45</v>
      </c>
      <c r="I591">
        <v>30000000</v>
      </c>
      <c r="J591">
        <v>1700000</v>
      </c>
      <c r="K591" t="s">
        <v>4073</v>
      </c>
    </row>
    <row r="592" spans="1:11" x14ac:dyDescent="0.3">
      <c r="A592" t="s">
        <v>1536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675</v>
      </c>
      <c r="I592">
        <v>170000000</v>
      </c>
      <c r="J592">
        <v>471780000</v>
      </c>
      <c r="K592" t="s">
        <v>4072</v>
      </c>
    </row>
    <row r="593" spans="1:11" x14ac:dyDescent="0.3">
      <c r="A593" t="s">
        <v>1385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1050</v>
      </c>
      <c r="I593">
        <v>270000000</v>
      </c>
      <c r="J593">
        <v>474512500</v>
      </c>
      <c r="K593" t="s">
        <v>4074</v>
      </c>
    </row>
    <row r="594" spans="1:11" x14ac:dyDescent="0.3">
      <c r="A594" t="s">
        <v>1537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1050</v>
      </c>
      <c r="I594">
        <v>230000000</v>
      </c>
      <c r="J594">
        <v>918550000</v>
      </c>
      <c r="K594" t="s">
        <v>4072</v>
      </c>
    </row>
    <row r="595" spans="1:11" x14ac:dyDescent="0.3">
      <c r="A595" t="s">
        <v>1538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650</v>
      </c>
      <c r="I595">
        <v>110000000</v>
      </c>
      <c r="J595">
        <v>148100000</v>
      </c>
      <c r="K595" t="s">
        <v>4074</v>
      </c>
    </row>
    <row r="596" spans="1:11" x14ac:dyDescent="0.3">
      <c r="A596" t="s">
        <v>1540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900</v>
      </c>
      <c r="I596">
        <v>170000000</v>
      </c>
      <c r="J596">
        <v>210300000</v>
      </c>
      <c r="K596" t="s">
        <v>4074</v>
      </c>
    </row>
    <row r="597" spans="1:11" x14ac:dyDescent="0.3">
      <c r="A597" t="s">
        <v>1542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300</v>
      </c>
      <c r="I597">
        <v>70000000</v>
      </c>
      <c r="J597">
        <v>201800000</v>
      </c>
      <c r="K597" t="s">
        <v>4072</v>
      </c>
    </row>
    <row r="598" spans="1:11" x14ac:dyDescent="0.3">
      <c r="A598" t="s">
        <v>1544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35</v>
      </c>
      <c r="I598">
        <v>8000000</v>
      </c>
      <c r="J598">
        <v>2700000</v>
      </c>
      <c r="K598" t="s">
        <v>4073</v>
      </c>
    </row>
    <row r="599" spans="1:11" x14ac:dyDescent="0.3">
      <c r="A599" t="s">
        <v>1547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75</v>
      </c>
      <c r="I599">
        <v>35000000</v>
      </c>
      <c r="J599">
        <v>1650000</v>
      </c>
      <c r="K599" t="s">
        <v>4073</v>
      </c>
    </row>
    <row r="600" spans="1:11" x14ac:dyDescent="0.3">
      <c r="A600" t="s">
        <v>1550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30</v>
      </c>
      <c r="I600">
        <v>25000000</v>
      </c>
      <c r="J600">
        <v>650000</v>
      </c>
      <c r="K600" t="s">
        <v>4073</v>
      </c>
    </row>
    <row r="601" spans="1:11" x14ac:dyDescent="0.3">
      <c r="A601" t="s">
        <v>1554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1500000</v>
      </c>
      <c r="J601">
        <v>35000</v>
      </c>
      <c r="K601" t="s">
        <v>4073</v>
      </c>
    </row>
    <row r="602" spans="1:11" x14ac:dyDescent="0.3">
      <c r="A602" t="s">
        <v>1558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300</v>
      </c>
      <c r="I602">
        <v>27500000</v>
      </c>
      <c r="J602">
        <v>17600000</v>
      </c>
      <c r="K602" t="s">
        <v>4073</v>
      </c>
    </row>
    <row r="603" spans="1:11" x14ac:dyDescent="0.3">
      <c r="A603" t="s">
        <v>1561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10</v>
      </c>
      <c r="I603">
        <v>3000000</v>
      </c>
      <c r="J603">
        <v>425000</v>
      </c>
      <c r="K603" t="s">
        <v>4073</v>
      </c>
    </row>
    <row r="604" spans="1:11" x14ac:dyDescent="0.3">
      <c r="A604" t="s">
        <v>1564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925</v>
      </c>
      <c r="I604">
        <v>75000000</v>
      </c>
      <c r="J604">
        <v>63920000</v>
      </c>
      <c r="K604" t="s">
        <v>4071</v>
      </c>
    </row>
    <row r="605" spans="1:11" x14ac:dyDescent="0.3">
      <c r="A605" t="s">
        <v>1565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125</v>
      </c>
      <c r="I605">
        <v>40000000</v>
      </c>
      <c r="J605">
        <v>5300000</v>
      </c>
      <c r="K605" t="s">
        <v>4073</v>
      </c>
    </row>
    <row r="606" spans="1:11" x14ac:dyDescent="0.3">
      <c r="A606" t="s">
        <v>1569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30</v>
      </c>
      <c r="I606">
        <v>12500000</v>
      </c>
      <c r="J606">
        <v>550000</v>
      </c>
      <c r="K606" t="s">
        <v>4073</v>
      </c>
    </row>
    <row r="607" spans="1:11" x14ac:dyDescent="0.3">
      <c r="A607" t="s">
        <v>1571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75</v>
      </c>
      <c r="I607">
        <v>10000000</v>
      </c>
      <c r="J607">
        <v>875000</v>
      </c>
      <c r="K607" t="s">
        <v>4073</v>
      </c>
    </row>
    <row r="608" spans="1:11" x14ac:dyDescent="0.3">
      <c r="A608" t="s">
        <v>1574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150</v>
      </c>
      <c r="I608">
        <v>25000000</v>
      </c>
      <c r="J608">
        <v>2200000</v>
      </c>
      <c r="K608" t="s">
        <v>4073</v>
      </c>
    </row>
    <row r="609" spans="1:11" x14ac:dyDescent="0.3">
      <c r="A609" t="s">
        <v>1577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40</v>
      </c>
      <c r="I609">
        <v>12500000</v>
      </c>
      <c r="J609">
        <v>1400000</v>
      </c>
      <c r="K609" t="s">
        <v>4073</v>
      </c>
    </row>
    <row r="610" spans="1:11" x14ac:dyDescent="0.3">
      <c r="A610" t="s">
        <v>1579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20</v>
      </c>
      <c r="I610">
        <v>10000000</v>
      </c>
      <c r="J610">
        <v>950000</v>
      </c>
      <c r="K610" t="s">
        <v>4073</v>
      </c>
    </row>
    <row r="611" spans="1:11" x14ac:dyDescent="0.3">
      <c r="A611" t="s">
        <v>1581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575</v>
      </c>
      <c r="I611">
        <v>75000000</v>
      </c>
      <c r="J611">
        <v>30900000</v>
      </c>
      <c r="K611" t="s">
        <v>4073</v>
      </c>
    </row>
    <row r="612" spans="1:11" x14ac:dyDescent="0.3">
      <c r="A612" t="s">
        <v>1584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25</v>
      </c>
      <c r="I612">
        <v>15000000</v>
      </c>
      <c r="J612">
        <v>150000</v>
      </c>
      <c r="K612" t="s">
        <v>4073</v>
      </c>
    </row>
    <row r="613" spans="1:11" x14ac:dyDescent="0.3">
      <c r="A613" t="s">
        <v>1586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275</v>
      </c>
      <c r="I613">
        <v>45000000</v>
      </c>
      <c r="J613">
        <v>2275000</v>
      </c>
      <c r="K613" t="s">
        <v>4073</v>
      </c>
    </row>
    <row r="614" spans="1:11" x14ac:dyDescent="0.3">
      <c r="A614" t="s">
        <v>1588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30</v>
      </c>
      <c r="I614">
        <v>15000000</v>
      </c>
      <c r="J614">
        <v>750000</v>
      </c>
      <c r="K614" t="s">
        <v>4073</v>
      </c>
    </row>
    <row r="615" spans="1:11" x14ac:dyDescent="0.3">
      <c r="A615" t="s">
        <v>1591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20</v>
      </c>
      <c r="I615">
        <v>25000000</v>
      </c>
      <c r="J615">
        <v>500000</v>
      </c>
      <c r="K615" t="s">
        <v>4073</v>
      </c>
    </row>
    <row r="616" spans="1:11" x14ac:dyDescent="0.3">
      <c r="A616" t="s">
        <v>1594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175</v>
      </c>
      <c r="I616">
        <v>27500000</v>
      </c>
      <c r="J616">
        <v>4400000</v>
      </c>
      <c r="K616" t="s">
        <v>4073</v>
      </c>
    </row>
    <row r="617" spans="1:11" x14ac:dyDescent="0.3">
      <c r="A617" t="s">
        <v>1596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>
        <v>15000000</v>
      </c>
      <c r="J617">
        <v>325000</v>
      </c>
      <c r="K617" t="s">
        <v>4073</v>
      </c>
    </row>
    <row r="618" spans="1:11" x14ac:dyDescent="0.3">
      <c r="A618" t="s">
        <v>1598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70</v>
      </c>
      <c r="I618">
        <v>27500000</v>
      </c>
      <c r="J618">
        <v>1825000</v>
      </c>
      <c r="K618" t="s">
        <v>4073</v>
      </c>
    </row>
    <row r="619" spans="1:11" x14ac:dyDescent="0.3">
      <c r="A619" t="s">
        <v>1600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40</v>
      </c>
      <c r="I619">
        <v>7500000</v>
      </c>
      <c r="J619">
        <v>450000</v>
      </c>
      <c r="K619" t="s">
        <v>4073</v>
      </c>
    </row>
    <row r="620" spans="1:11" x14ac:dyDescent="0.3">
      <c r="A620" t="s">
        <v>1602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1150</v>
      </c>
      <c r="I620">
        <v>230000000</v>
      </c>
      <c r="J620">
        <v>97181250</v>
      </c>
      <c r="K620" t="s">
        <v>4073</v>
      </c>
    </row>
    <row r="621" spans="1:11" x14ac:dyDescent="0.3">
      <c r="A621" t="s">
        <v>1604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1200</v>
      </c>
      <c r="I621">
        <v>200000000</v>
      </c>
      <c r="J621">
        <v>329200000</v>
      </c>
      <c r="K621" t="s">
        <v>4074</v>
      </c>
    </row>
    <row r="622" spans="1:11" x14ac:dyDescent="0.3">
      <c r="A622" t="s">
        <v>1606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850</v>
      </c>
      <c r="I622">
        <v>290000000</v>
      </c>
      <c r="J622">
        <v>102090000</v>
      </c>
      <c r="K622" t="s">
        <v>4073</v>
      </c>
    </row>
    <row r="623" spans="1:11" x14ac:dyDescent="0.3">
      <c r="A623" t="s">
        <v>1607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1000</v>
      </c>
      <c r="I623">
        <v>280000000</v>
      </c>
      <c r="J623">
        <v>94500000</v>
      </c>
      <c r="K623" t="s">
        <v>4073</v>
      </c>
    </row>
    <row r="624" spans="1:11" x14ac:dyDescent="0.3">
      <c r="A624" t="s">
        <v>1609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50</v>
      </c>
      <c r="I624">
        <v>15000000</v>
      </c>
      <c r="J624">
        <v>2050000</v>
      </c>
      <c r="K624" t="s">
        <v>4073</v>
      </c>
    </row>
    <row r="625" spans="1:11" x14ac:dyDescent="0.3">
      <c r="A625" t="s">
        <v>1612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10</v>
      </c>
      <c r="I625">
        <v>67500000</v>
      </c>
      <c r="J625">
        <v>72500</v>
      </c>
      <c r="K625" t="s">
        <v>4073</v>
      </c>
    </row>
    <row r="626" spans="1:11" x14ac:dyDescent="0.3">
      <c r="A626" t="s">
        <v>1614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20</v>
      </c>
      <c r="I626">
        <v>10000000</v>
      </c>
      <c r="J626">
        <v>225000</v>
      </c>
      <c r="K626" t="s">
        <v>4073</v>
      </c>
    </row>
    <row r="627" spans="1:11" x14ac:dyDescent="0.3">
      <c r="A627" t="s">
        <v>1618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15</v>
      </c>
      <c r="I627">
        <v>15000000</v>
      </c>
      <c r="J627">
        <v>390000</v>
      </c>
      <c r="K627" t="s">
        <v>4073</v>
      </c>
    </row>
    <row r="628" spans="1:11" x14ac:dyDescent="0.3">
      <c r="A628" t="s">
        <v>1622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18</v>
      </c>
      <c r="I628">
        <v>5000000</v>
      </c>
      <c r="J628">
        <v>1125000</v>
      </c>
      <c r="K628" t="s">
        <v>4073</v>
      </c>
    </row>
    <row r="629" spans="1:11" x14ac:dyDescent="0.3">
      <c r="A629" t="s">
        <v>1626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10</v>
      </c>
      <c r="I629">
        <v>4500000</v>
      </c>
      <c r="J629">
        <v>100000</v>
      </c>
      <c r="K629" t="s">
        <v>4073</v>
      </c>
    </row>
    <row r="630" spans="1:11" x14ac:dyDescent="0.3">
      <c r="A630" t="s">
        <v>1629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5</v>
      </c>
      <c r="I630">
        <v>8000000</v>
      </c>
      <c r="J630">
        <v>650000</v>
      </c>
      <c r="K630" t="s">
        <v>4073</v>
      </c>
    </row>
    <row r="631" spans="1:11" x14ac:dyDescent="0.3">
      <c r="A631" t="s">
        <v>1633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160</v>
      </c>
      <c r="I631">
        <v>42500000</v>
      </c>
      <c r="J631">
        <v>9900000</v>
      </c>
      <c r="K631" t="s">
        <v>4073</v>
      </c>
    </row>
    <row r="632" spans="1:11" x14ac:dyDescent="0.3">
      <c r="A632" t="s">
        <v>1637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100</v>
      </c>
      <c r="I632">
        <v>37500000</v>
      </c>
      <c r="J632">
        <v>6150000</v>
      </c>
      <c r="K632" t="s">
        <v>4073</v>
      </c>
    </row>
    <row r="633" spans="1:11" x14ac:dyDescent="0.3">
      <c r="A633" t="s">
        <v>1638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165</v>
      </c>
      <c r="I633">
        <v>90000000</v>
      </c>
      <c r="J633">
        <v>13500000</v>
      </c>
      <c r="K633" t="s">
        <v>4073</v>
      </c>
    </row>
    <row r="634" spans="1:11" x14ac:dyDescent="0.3">
      <c r="A634" t="s">
        <v>1639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65</v>
      </c>
      <c r="I634">
        <v>60000000</v>
      </c>
      <c r="J634">
        <v>2650000</v>
      </c>
      <c r="K634" t="s">
        <v>4073</v>
      </c>
    </row>
    <row r="635" spans="1:11" x14ac:dyDescent="0.3">
      <c r="A635" t="s">
        <v>1642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70</v>
      </c>
      <c r="I635">
        <v>32500000</v>
      </c>
      <c r="J635">
        <v>2650000</v>
      </c>
      <c r="K635" t="s">
        <v>4073</v>
      </c>
    </row>
    <row r="636" spans="1:11" x14ac:dyDescent="0.3">
      <c r="A636" t="s">
        <v>1644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8</v>
      </c>
      <c r="I636">
        <v>22500000</v>
      </c>
      <c r="J636">
        <v>270000</v>
      </c>
      <c r="K636" t="s">
        <v>4073</v>
      </c>
    </row>
    <row r="637" spans="1:11" x14ac:dyDescent="0.3">
      <c r="A637" t="s">
        <v>1646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175</v>
      </c>
      <c r="I637">
        <v>55000000</v>
      </c>
      <c r="J637">
        <v>4200000</v>
      </c>
      <c r="K637" t="s">
        <v>4073</v>
      </c>
    </row>
    <row r="638" spans="1:11" x14ac:dyDescent="0.3">
      <c r="A638" t="s">
        <v>1648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50</v>
      </c>
      <c r="I638">
        <v>25000000</v>
      </c>
      <c r="J638">
        <v>1320000</v>
      </c>
      <c r="K638" t="s">
        <v>4073</v>
      </c>
    </row>
    <row r="639" spans="1:11" x14ac:dyDescent="0.3">
      <c r="A639" t="s">
        <v>1650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950</v>
      </c>
      <c r="I639">
        <v>180000000</v>
      </c>
      <c r="J639">
        <v>148278750</v>
      </c>
      <c r="K639" t="s">
        <v>4071</v>
      </c>
    </row>
    <row r="640" spans="1:11" x14ac:dyDescent="0.3">
      <c r="A640" t="s">
        <v>1652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55</v>
      </c>
      <c r="I640">
        <v>35000000</v>
      </c>
      <c r="J640">
        <v>4001000</v>
      </c>
      <c r="K640" t="s">
        <v>4073</v>
      </c>
    </row>
    <row r="641" spans="1:11" x14ac:dyDescent="0.3">
      <c r="A641" t="s">
        <v>1653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125</v>
      </c>
      <c r="I641">
        <v>60000000</v>
      </c>
      <c r="J641">
        <v>17835500</v>
      </c>
      <c r="K641" t="s">
        <v>4073</v>
      </c>
    </row>
    <row r="642" spans="1:11" x14ac:dyDescent="0.3">
      <c r="A642" t="s">
        <v>1655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70</v>
      </c>
      <c r="I642">
        <v>47500000</v>
      </c>
      <c r="J642">
        <v>8400000</v>
      </c>
      <c r="K642" t="s">
        <v>4073</v>
      </c>
    </row>
    <row r="643" spans="1:11" x14ac:dyDescent="0.3">
      <c r="A643" t="s">
        <v>1657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1200</v>
      </c>
      <c r="I643">
        <v>160000000</v>
      </c>
      <c r="J643">
        <v>78400000</v>
      </c>
      <c r="K643" t="s">
        <v>4073</v>
      </c>
    </row>
    <row r="644" spans="1:11" x14ac:dyDescent="0.3">
      <c r="A644" t="s">
        <v>1659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55</v>
      </c>
      <c r="I644">
        <v>35000000</v>
      </c>
      <c r="J644">
        <v>16700000</v>
      </c>
      <c r="K644" t="s">
        <v>4073</v>
      </c>
    </row>
    <row r="645" spans="1:11" x14ac:dyDescent="0.3">
      <c r="A645" t="s">
        <v>1660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175</v>
      </c>
      <c r="I645">
        <v>45000000</v>
      </c>
      <c r="J645">
        <v>13000000</v>
      </c>
      <c r="K645" t="s">
        <v>4073</v>
      </c>
    </row>
    <row r="646" spans="1:11" x14ac:dyDescent="0.3">
      <c r="A646" t="s">
        <v>1662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650</v>
      </c>
      <c r="I646">
        <v>350000000</v>
      </c>
      <c r="J646">
        <v>155850000</v>
      </c>
      <c r="K646" t="s">
        <v>4073</v>
      </c>
    </row>
    <row r="647" spans="1:11" x14ac:dyDescent="0.3">
      <c r="A647" t="s">
        <v>1664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2250</v>
      </c>
      <c r="I647">
        <v>410000000</v>
      </c>
      <c r="J647">
        <v>526062500</v>
      </c>
      <c r="K647" t="s">
        <v>4074</v>
      </c>
    </row>
    <row r="648" spans="1:11" x14ac:dyDescent="0.3">
      <c r="A648" t="s">
        <v>1665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3200</v>
      </c>
      <c r="I648">
        <v>1080000000</v>
      </c>
      <c r="J648">
        <v>1687670000</v>
      </c>
      <c r="K648" t="s">
        <v>4074</v>
      </c>
    </row>
    <row r="649" spans="1:11" x14ac:dyDescent="0.3">
      <c r="A649" t="s">
        <v>1666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225</v>
      </c>
      <c r="I649">
        <v>75000000</v>
      </c>
      <c r="J649">
        <v>34930000</v>
      </c>
      <c r="K649" t="s">
        <v>4073</v>
      </c>
    </row>
    <row r="650" spans="1:11" x14ac:dyDescent="0.3">
      <c r="A650" t="s">
        <v>1667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175</v>
      </c>
      <c r="I650">
        <v>120000000</v>
      </c>
      <c r="J650">
        <v>23600000</v>
      </c>
      <c r="K650" t="s">
        <v>4073</v>
      </c>
    </row>
    <row r="651" spans="1:11" x14ac:dyDescent="0.3">
      <c r="A651" t="s">
        <v>1669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275</v>
      </c>
      <c r="I651">
        <v>120000000</v>
      </c>
      <c r="J651">
        <v>214025000</v>
      </c>
      <c r="K651" t="s">
        <v>4074</v>
      </c>
    </row>
    <row r="652" spans="1:11" x14ac:dyDescent="0.3">
      <c r="A652" t="s">
        <v>1671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1200</v>
      </c>
      <c r="I652">
        <v>280000000</v>
      </c>
      <c r="J652">
        <v>783367500</v>
      </c>
      <c r="K652" t="s">
        <v>4072</v>
      </c>
    </row>
    <row r="653" spans="1:11" x14ac:dyDescent="0.3">
      <c r="A653" t="s">
        <v>1672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975</v>
      </c>
      <c r="I653">
        <v>200000000</v>
      </c>
      <c r="J653">
        <v>137885000</v>
      </c>
      <c r="K653" t="s">
        <v>4073</v>
      </c>
    </row>
    <row r="654" spans="1:11" x14ac:dyDescent="0.3">
      <c r="A654" t="s">
        <v>1674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400</v>
      </c>
      <c r="I654">
        <v>100000000</v>
      </c>
      <c r="J654">
        <v>321700000</v>
      </c>
      <c r="K654" t="s">
        <v>4072</v>
      </c>
    </row>
    <row r="655" spans="1:11" x14ac:dyDescent="0.3">
      <c r="A655" t="s">
        <v>1675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425</v>
      </c>
      <c r="I655">
        <v>180000000</v>
      </c>
      <c r="J655">
        <v>34675000</v>
      </c>
      <c r="K655" t="s">
        <v>4073</v>
      </c>
    </row>
    <row r="656" spans="1:11" x14ac:dyDescent="0.3">
      <c r="A656" t="s">
        <v>1676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1450</v>
      </c>
      <c r="I656">
        <v>280000000</v>
      </c>
      <c r="J656">
        <v>390320000</v>
      </c>
      <c r="K656" t="s">
        <v>4074</v>
      </c>
    </row>
    <row r="657" spans="1:11" x14ac:dyDescent="0.3">
      <c r="A657" t="s">
        <v>1678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1900</v>
      </c>
      <c r="I657">
        <v>430000000</v>
      </c>
      <c r="J657">
        <v>355818750</v>
      </c>
      <c r="K657" t="s">
        <v>4071</v>
      </c>
    </row>
    <row r="658" spans="1:11" x14ac:dyDescent="0.3">
      <c r="A658" t="s">
        <v>1680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3000</v>
      </c>
      <c r="I658">
        <v>610000000</v>
      </c>
      <c r="J658">
        <v>1187630000</v>
      </c>
      <c r="K658" t="s">
        <v>4074</v>
      </c>
    </row>
    <row r="659" spans="1:11" x14ac:dyDescent="0.3">
      <c r="A659" t="s">
        <v>1681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225</v>
      </c>
      <c r="I659">
        <v>57500000</v>
      </c>
      <c r="J659">
        <v>77625000</v>
      </c>
      <c r="K659" t="s">
        <v>4074</v>
      </c>
    </row>
    <row r="660" spans="1:11" x14ac:dyDescent="0.3">
      <c r="A660" t="s">
        <v>1683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2200</v>
      </c>
      <c r="I660">
        <v>490000000</v>
      </c>
      <c r="J660">
        <v>825542500</v>
      </c>
      <c r="K660" t="s">
        <v>4074</v>
      </c>
    </row>
    <row r="661" spans="1:11" x14ac:dyDescent="0.3">
      <c r="A661" t="s">
        <v>1684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1050</v>
      </c>
      <c r="I661">
        <v>350000000</v>
      </c>
      <c r="J661">
        <v>675640000</v>
      </c>
      <c r="K661" t="s">
        <v>4074</v>
      </c>
    </row>
    <row r="662" spans="1:11" x14ac:dyDescent="0.3">
      <c r="A662" t="s">
        <v>1685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650</v>
      </c>
      <c r="I662">
        <v>190000000</v>
      </c>
      <c r="J662">
        <v>217243750</v>
      </c>
      <c r="K662" t="s">
        <v>4074</v>
      </c>
    </row>
    <row r="663" spans="1:11" x14ac:dyDescent="0.3">
      <c r="A663" t="s">
        <v>1686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3000000</v>
      </c>
      <c r="J663">
        <v>575000</v>
      </c>
      <c r="K663" t="s">
        <v>4073</v>
      </c>
    </row>
    <row r="664" spans="1:11" x14ac:dyDescent="0.3">
      <c r="A664" t="s">
        <v>1689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50</v>
      </c>
      <c r="I664">
        <v>20000000</v>
      </c>
      <c r="J664">
        <v>15200000</v>
      </c>
      <c r="K664" t="s">
        <v>4071</v>
      </c>
    </row>
    <row r="665" spans="1:11" x14ac:dyDescent="0.3">
      <c r="A665" t="s">
        <v>1691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75</v>
      </c>
      <c r="I665">
        <v>17500000</v>
      </c>
      <c r="J665">
        <v>6700000</v>
      </c>
      <c r="K665" t="s">
        <v>4073</v>
      </c>
    </row>
    <row r="666" spans="1:11" x14ac:dyDescent="0.3">
      <c r="A666" t="s">
        <v>1692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175</v>
      </c>
      <c r="I666">
        <v>50000000</v>
      </c>
      <c r="J666">
        <v>2900000</v>
      </c>
      <c r="K666" t="s">
        <v>4073</v>
      </c>
    </row>
    <row r="667" spans="1:11" x14ac:dyDescent="0.3">
      <c r="A667" t="s">
        <v>1693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1500000</v>
      </c>
      <c r="J667">
        <v>500000</v>
      </c>
      <c r="K667" t="s">
        <v>4073</v>
      </c>
    </row>
    <row r="668" spans="1:11" x14ac:dyDescent="0.3">
      <c r="A668" t="s">
        <v>1697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30</v>
      </c>
      <c r="I668">
        <v>12500000</v>
      </c>
      <c r="J668">
        <v>4900000</v>
      </c>
      <c r="K668" t="s">
        <v>4073</v>
      </c>
    </row>
    <row r="669" spans="1:11" x14ac:dyDescent="0.3">
      <c r="A669" t="s">
        <v>1700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50</v>
      </c>
      <c r="I669">
        <v>10000000</v>
      </c>
      <c r="J669">
        <v>1325000</v>
      </c>
      <c r="K669" t="s">
        <v>4073</v>
      </c>
    </row>
    <row r="670" spans="1:11" x14ac:dyDescent="0.3">
      <c r="A670" t="s">
        <v>1704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4000000</v>
      </c>
      <c r="J670">
        <v>950000</v>
      </c>
      <c r="K670" t="s">
        <v>4073</v>
      </c>
    </row>
    <row r="671" spans="1:11" x14ac:dyDescent="0.3">
      <c r="A671" t="s">
        <v>1707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15</v>
      </c>
      <c r="I671">
        <v>3000000</v>
      </c>
      <c r="J671">
        <v>650000</v>
      </c>
      <c r="K671" t="s">
        <v>4073</v>
      </c>
    </row>
    <row r="672" spans="1:11" x14ac:dyDescent="0.3">
      <c r="A672" t="s">
        <v>1710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900</v>
      </c>
      <c r="I672">
        <v>300000000</v>
      </c>
      <c r="J672">
        <v>420490000</v>
      </c>
      <c r="K672" t="s">
        <v>4074</v>
      </c>
    </row>
    <row r="673" spans="1:11" x14ac:dyDescent="0.3">
      <c r="A673" t="s">
        <v>1713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5</v>
      </c>
      <c r="I673">
        <v>2500000</v>
      </c>
      <c r="J673">
        <v>275000</v>
      </c>
      <c r="K673" t="s">
        <v>4073</v>
      </c>
    </row>
    <row r="674" spans="1:11" x14ac:dyDescent="0.3">
      <c r="A674" t="s">
        <v>1716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200</v>
      </c>
      <c r="I674">
        <v>40000000</v>
      </c>
      <c r="J674">
        <v>27100000</v>
      </c>
      <c r="K674" t="s">
        <v>4073</v>
      </c>
    </row>
    <row r="675" spans="1:11" x14ac:dyDescent="0.3">
      <c r="A675" t="s">
        <v>1719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250</v>
      </c>
      <c r="I675">
        <v>65000000</v>
      </c>
      <c r="J675">
        <v>74300000</v>
      </c>
      <c r="K675" t="s">
        <v>4074</v>
      </c>
    </row>
    <row r="676" spans="1:11" x14ac:dyDescent="0.3">
      <c r="A676" t="s">
        <v>1721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70</v>
      </c>
      <c r="I676">
        <v>20000000</v>
      </c>
      <c r="J676">
        <v>2550000</v>
      </c>
      <c r="K676" t="s">
        <v>4073</v>
      </c>
    </row>
    <row r="677" spans="1:11" x14ac:dyDescent="0.3">
      <c r="A677" t="s">
        <v>1725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75</v>
      </c>
      <c r="I677">
        <v>30000000</v>
      </c>
      <c r="J677">
        <v>8900000</v>
      </c>
      <c r="K677" t="s">
        <v>4073</v>
      </c>
    </row>
    <row r="678" spans="1:11" x14ac:dyDescent="0.3">
      <c r="A678" t="s">
        <v>1729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150</v>
      </c>
      <c r="I678">
        <v>45000000</v>
      </c>
      <c r="J678">
        <v>51750000</v>
      </c>
      <c r="K678" t="s">
        <v>4074</v>
      </c>
    </row>
    <row r="679" spans="1:11" x14ac:dyDescent="0.3">
      <c r="A679" t="s">
        <v>1732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10</v>
      </c>
      <c r="I679">
        <v>4500000</v>
      </c>
      <c r="J679">
        <v>175000</v>
      </c>
      <c r="K679" t="s">
        <v>4073</v>
      </c>
    </row>
    <row r="680" spans="1:11" x14ac:dyDescent="0.3">
      <c r="A680" t="s">
        <v>1736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1550</v>
      </c>
      <c r="I680">
        <v>280000000</v>
      </c>
      <c r="J680">
        <v>263025000</v>
      </c>
      <c r="K680" t="s">
        <v>4071</v>
      </c>
    </row>
    <row r="681" spans="1:11" x14ac:dyDescent="0.3">
      <c r="A681" t="s">
        <v>1739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1600</v>
      </c>
      <c r="I681">
        <v>270000000</v>
      </c>
      <c r="J681">
        <v>118700000</v>
      </c>
      <c r="K681" t="s">
        <v>4073</v>
      </c>
    </row>
    <row r="682" spans="1:11" x14ac:dyDescent="0.3">
      <c r="A682" t="s">
        <v>1742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800</v>
      </c>
      <c r="I682">
        <v>230000000</v>
      </c>
      <c r="J682">
        <v>974180000</v>
      </c>
      <c r="K682" t="s">
        <v>4072</v>
      </c>
    </row>
    <row r="683" spans="1:11" x14ac:dyDescent="0.3">
      <c r="A683" t="s">
        <v>1744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425</v>
      </c>
      <c r="I683">
        <v>110000000</v>
      </c>
      <c r="J683">
        <v>11900000</v>
      </c>
      <c r="K683" t="s">
        <v>4073</v>
      </c>
    </row>
    <row r="684" spans="1:11" x14ac:dyDescent="0.3">
      <c r="A684" t="s">
        <v>1746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25</v>
      </c>
      <c r="I684">
        <v>12500000</v>
      </c>
      <c r="J684">
        <v>315000</v>
      </c>
      <c r="K684" t="s">
        <v>4073</v>
      </c>
    </row>
    <row r="685" spans="1:11" x14ac:dyDescent="0.3">
      <c r="A685" t="s">
        <v>955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70</v>
      </c>
      <c r="I685">
        <v>25000000</v>
      </c>
      <c r="J685">
        <v>9400000</v>
      </c>
      <c r="K685" t="s">
        <v>4073</v>
      </c>
    </row>
    <row r="686" spans="1:11" x14ac:dyDescent="0.3">
      <c r="A686" t="s">
        <v>1750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25</v>
      </c>
      <c r="I686">
        <v>12500000</v>
      </c>
      <c r="J686">
        <v>2600000</v>
      </c>
      <c r="K686" t="s">
        <v>4073</v>
      </c>
    </row>
    <row r="687" spans="1:11" x14ac:dyDescent="0.3">
      <c r="A687" t="s">
        <v>1753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1700</v>
      </c>
      <c r="I687">
        <v>160000000</v>
      </c>
      <c r="J687">
        <v>716000000</v>
      </c>
      <c r="K687" t="s">
        <v>4072</v>
      </c>
    </row>
    <row r="688" spans="1:11" x14ac:dyDescent="0.3">
      <c r="A688" t="s">
        <v>1755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1550</v>
      </c>
      <c r="I688">
        <v>400000000</v>
      </c>
      <c r="J688">
        <v>166040000</v>
      </c>
      <c r="K688" t="s">
        <v>4073</v>
      </c>
    </row>
    <row r="689" spans="1:11" x14ac:dyDescent="0.3">
      <c r="A689" t="s">
        <v>1757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1600</v>
      </c>
      <c r="I689">
        <v>190000000</v>
      </c>
      <c r="J689">
        <v>258450000</v>
      </c>
      <c r="K689" t="s">
        <v>4074</v>
      </c>
    </row>
    <row r="690" spans="1:11" x14ac:dyDescent="0.3">
      <c r="A690" t="s">
        <v>1759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10</v>
      </c>
      <c r="I690">
        <v>1000000</v>
      </c>
      <c r="J690">
        <v>425000</v>
      </c>
      <c r="K690" t="s">
        <v>4073</v>
      </c>
    </row>
    <row r="691" spans="1:11" x14ac:dyDescent="0.3">
      <c r="A691" t="s">
        <v>1763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50</v>
      </c>
      <c r="I691">
        <v>10000000</v>
      </c>
      <c r="J691">
        <v>875000</v>
      </c>
      <c r="K691" t="s">
        <v>4073</v>
      </c>
    </row>
    <row r="692" spans="1:11" x14ac:dyDescent="0.3">
      <c r="A692" t="s">
        <v>1767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10</v>
      </c>
      <c r="I692">
        <v>2500000</v>
      </c>
      <c r="J692">
        <v>575000</v>
      </c>
      <c r="K692" t="s">
        <v>4073</v>
      </c>
    </row>
    <row r="693" spans="1:11" x14ac:dyDescent="0.3">
      <c r="A693" t="s">
        <v>1771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175</v>
      </c>
      <c r="I693">
        <v>27500000</v>
      </c>
      <c r="J693">
        <v>4700000</v>
      </c>
      <c r="K693" t="s">
        <v>4073</v>
      </c>
    </row>
    <row r="694" spans="1:11" x14ac:dyDescent="0.3">
      <c r="A694" t="s">
        <v>1774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1200</v>
      </c>
      <c r="I694">
        <v>100000000</v>
      </c>
      <c r="J694">
        <v>81500000</v>
      </c>
      <c r="K694" t="s">
        <v>4071</v>
      </c>
    </row>
    <row r="695" spans="1:11" x14ac:dyDescent="0.3">
      <c r="A695" t="s">
        <v>1775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2000</v>
      </c>
      <c r="I695">
        <v>350000000</v>
      </c>
      <c r="J695">
        <v>571175000</v>
      </c>
      <c r="K695" t="s">
        <v>4074</v>
      </c>
    </row>
    <row r="696" spans="1:11" x14ac:dyDescent="0.3">
      <c r="A696" t="s">
        <v>1777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1600</v>
      </c>
      <c r="I696">
        <v>350000000</v>
      </c>
      <c r="J696">
        <v>993000000</v>
      </c>
      <c r="K696" t="s">
        <v>4072</v>
      </c>
    </row>
    <row r="697" spans="1:11" x14ac:dyDescent="0.3">
      <c r="A697" t="s">
        <v>1778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1250</v>
      </c>
      <c r="I697">
        <v>320000000</v>
      </c>
      <c r="J697">
        <v>721100000</v>
      </c>
      <c r="K697" t="s">
        <v>4072</v>
      </c>
    </row>
    <row r="698" spans="1:11" x14ac:dyDescent="0.3">
      <c r="A698" t="s">
        <v>1780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1050</v>
      </c>
      <c r="I698">
        <v>260000000</v>
      </c>
      <c r="J698">
        <v>86880000</v>
      </c>
      <c r="K698" t="s">
        <v>4073</v>
      </c>
    </row>
    <row r="699" spans="1:11" x14ac:dyDescent="0.3">
      <c r="A699" t="s">
        <v>1782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40</v>
      </c>
      <c r="I699">
        <v>8000000</v>
      </c>
      <c r="J699">
        <v>550000</v>
      </c>
      <c r="K699" t="s">
        <v>4073</v>
      </c>
    </row>
    <row r="700" spans="1:11" x14ac:dyDescent="0.3">
      <c r="A700" t="s">
        <v>1784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1350</v>
      </c>
      <c r="I700">
        <v>280000000</v>
      </c>
      <c r="J700">
        <v>111125000</v>
      </c>
      <c r="K700" t="s">
        <v>4073</v>
      </c>
    </row>
    <row r="701" spans="1:11" x14ac:dyDescent="0.3">
      <c r="A701" t="s">
        <v>1786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550</v>
      </c>
      <c r="I701">
        <v>97500000</v>
      </c>
      <c r="J701">
        <v>170300000</v>
      </c>
      <c r="K701" t="s">
        <v>4074</v>
      </c>
    </row>
    <row r="702" spans="1:11" x14ac:dyDescent="0.3">
      <c r="A702" t="s">
        <v>1789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450</v>
      </c>
      <c r="I702">
        <v>100000000</v>
      </c>
      <c r="J702">
        <v>30600000</v>
      </c>
      <c r="K702" t="s">
        <v>4073</v>
      </c>
    </row>
    <row r="703" spans="1:11" x14ac:dyDescent="0.3">
      <c r="A703" t="s">
        <v>1791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1400</v>
      </c>
      <c r="I703">
        <v>220000000</v>
      </c>
      <c r="J703">
        <v>881767500</v>
      </c>
      <c r="K703" t="s">
        <v>4072</v>
      </c>
    </row>
    <row r="704" spans="1:11" x14ac:dyDescent="0.3">
      <c r="A704" t="s">
        <v>1793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20</v>
      </c>
      <c r="I704">
        <v>20000000</v>
      </c>
      <c r="J704">
        <v>850000</v>
      </c>
      <c r="K704" t="s">
        <v>4073</v>
      </c>
    </row>
    <row r="705" spans="1:11" x14ac:dyDescent="0.3">
      <c r="A705" t="s">
        <v>1797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10</v>
      </c>
      <c r="I705">
        <v>9000000</v>
      </c>
      <c r="J705">
        <v>1500000</v>
      </c>
      <c r="K705" t="s">
        <v>4073</v>
      </c>
    </row>
    <row r="706" spans="1:11" x14ac:dyDescent="0.3">
      <c r="A706" t="s">
        <v>1800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175</v>
      </c>
      <c r="I706">
        <v>25000000</v>
      </c>
      <c r="J706">
        <v>3775000</v>
      </c>
      <c r="K706" t="s">
        <v>4073</v>
      </c>
    </row>
    <row r="707" spans="1:11" x14ac:dyDescent="0.3">
      <c r="A707" t="s">
        <v>1804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300</v>
      </c>
      <c r="I707">
        <v>50000000</v>
      </c>
      <c r="J707">
        <v>16100000</v>
      </c>
      <c r="K707" t="s">
        <v>4073</v>
      </c>
    </row>
    <row r="708" spans="1:11" x14ac:dyDescent="0.3">
      <c r="A708" t="s">
        <v>1808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160</v>
      </c>
      <c r="I708">
        <v>45000000</v>
      </c>
      <c r="J708">
        <v>67840000</v>
      </c>
      <c r="K708" t="s">
        <v>4074</v>
      </c>
    </row>
    <row r="709" spans="1:11" x14ac:dyDescent="0.3">
      <c r="A709" t="s">
        <v>1810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425</v>
      </c>
      <c r="I709">
        <v>100000000</v>
      </c>
      <c r="J709">
        <v>58900000</v>
      </c>
      <c r="K709" t="s">
        <v>4073</v>
      </c>
    </row>
    <row r="710" spans="1:11" x14ac:dyDescent="0.3">
      <c r="A710" t="s">
        <v>1812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25</v>
      </c>
      <c r="I710">
        <v>5000000</v>
      </c>
      <c r="J710">
        <v>1000000</v>
      </c>
      <c r="K710" t="s">
        <v>4073</v>
      </c>
    </row>
    <row r="711" spans="1:11" x14ac:dyDescent="0.3">
      <c r="A711" t="s">
        <v>1815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175</v>
      </c>
      <c r="I711">
        <v>47500000</v>
      </c>
      <c r="J711">
        <v>8300000</v>
      </c>
      <c r="K711" t="s">
        <v>4073</v>
      </c>
    </row>
    <row r="712" spans="1:11" x14ac:dyDescent="0.3">
      <c r="A712" t="s">
        <v>1817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325</v>
      </c>
      <c r="I712">
        <v>60000000</v>
      </c>
      <c r="J712">
        <v>15200000</v>
      </c>
      <c r="K712" t="s">
        <v>4073</v>
      </c>
    </row>
    <row r="713" spans="1:11" x14ac:dyDescent="0.3">
      <c r="A713" t="s">
        <v>1818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175</v>
      </c>
      <c r="I713">
        <v>35000000</v>
      </c>
      <c r="J713">
        <v>50220000</v>
      </c>
      <c r="K713" t="s">
        <v>4074</v>
      </c>
    </row>
    <row r="714" spans="1:11" x14ac:dyDescent="0.3">
      <c r="A714" t="s">
        <v>1820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100</v>
      </c>
      <c r="I714">
        <v>32500000</v>
      </c>
      <c r="J714">
        <v>11400000</v>
      </c>
      <c r="K714" t="s">
        <v>4073</v>
      </c>
    </row>
    <row r="715" spans="1:11" x14ac:dyDescent="0.3">
      <c r="A715" t="s">
        <v>1822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100</v>
      </c>
      <c r="I715">
        <v>35000000</v>
      </c>
      <c r="J715">
        <v>1950000</v>
      </c>
      <c r="K715" t="s">
        <v>4073</v>
      </c>
    </row>
    <row r="716" spans="1:11" x14ac:dyDescent="0.3">
      <c r="A716" t="s">
        <v>1825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300</v>
      </c>
      <c r="I716">
        <v>75000000</v>
      </c>
      <c r="J716">
        <v>8200000</v>
      </c>
      <c r="K716" t="s">
        <v>4073</v>
      </c>
    </row>
    <row r="717" spans="1:11" x14ac:dyDescent="0.3">
      <c r="A717" t="s">
        <v>1828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60</v>
      </c>
      <c r="I717">
        <v>47500000</v>
      </c>
      <c r="J717">
        <v>1000000</v>
      </c>
      <c r="K717" t="s">
        <v>4073</v>
      </c>
    </row>
    <row r="718" spans="1:11" x14ac:dyDescent="0.3">
      <c r="A718" t="s">
        <v>1830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1000000</v>
      </c>
      <c r="J718">
        <v>675000</v>
      </c>
      <c r="K718" t="s">
        <v>4073</v>
      </c>
    </row>
    <row r="719" spans="1:11" x14ac:dyDescent="0.3">
      <c r="A719" t="s">
        <v>1833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10</v>
      </c>
      <c r="I719">
        <v>2000000</v>
      </c>
      <c r="J719">
        <v>140000</v>
      </c>
      <c r="K719" t="s">
        <v>4073</v>
      </c>
    </row>
    <row r="720" spans="1:11" x14ac:dyDescent="0.3">
      <c r="A720" t="s">
        <v>1837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40</v>
      </c>
      <c r="I720">
        <v>325000</v>
      </c>
      <c r="J720">
        <v>450000</v>
      </c>
      <c r="K720" t="s">
        <v>4074</v>
      </c>
    </row>
    <row r="721" spans="1:11" x14ac:dyDescent="0.3">
      <c r="A721" t="s">
        <v>1841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v>12500000</v>
      </c>
      <c r="J721">
        <v>1800000</v>
      </c>
      <c r="K721" t="s">
        <v>4073</v>
      </c>
    </row>
    <row r="722" spans="1:11" x14ac:dyDescent="0.3">
      <c r="A722" t="s">
        <v>1842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20</v>
      </c>
      <c r="I722">
        <v>12500000</v>
      </c>
      <c r="J722">
        <v>1765625</v>
      </c>
      <c r="K722" t="s">
        <v>4073</v>
      </c>
    </row>
    <row r="723" spans="1:11" x14ac:dyDescent="0.3">
      <c r="A723" t="s">
        <v>1844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15</v>
      </c>
      <c r="I723">
        <v>8000000</v>
      </c>
      <c r="J723">
        <v>140000</v>
      </c>
      <c r="K723" t="s">
        <v>4073</v>
      </c>
    </row>
    <row r="724" spans="1:11" x14ac:dyDescent="0.3">
      <c r="A724" t="s">
        <v>1848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225</v>
      </c>
      <c r="I724">
        <v>50000000</v>
      </c>
      <c r="J724">
        <v>11500000</v>
      </c>
      <c r="K724" t="s">
        <v>4073</v>
      </c>
    </row>
    <row r="725" spans="1:11" x14ac:dyDescent="0.3">
      <c r="A725" t="s">
        <v>1852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50</v>
      </c>
      <c r="I725">
        <v>42500000</v>
      </c>
      <c r="J725">
        <v>750000</v>
      </c>
      <c r="K725" t="s">
        <v>4073</v>
      </c>
    </row>
    <row r="726" spans="1:11" x14ac:dyDescent="0.3">
      <c r="A726" t="s">
        <v>1854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200</v>
      </c>
      <c r="I726">
        <v>52500000</v>
      </c>
      <c r="J726">
        <v>16600000</v>
      </c>
      <c r="K726" t="s">
        <v>4073</v>
      </c>
    </row>
    <row r="727" spans="1:11" x14ac:dyDescent="0.3">
      <c r="A727" t="s">
        <v>1857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875</v>
      </c>
      <c r="I727">
        <v>120000000</v>
      </c>
      <c r="J727">
        <v>60700000</v>
      </c>
      <c r="K727" t="s">
        <v>4073</v>
      </c>
    </row>
    <row r="728" spans="1:11" x14ac:dyDescent="0.3">
      <c r="A728" t="s">
        <v>1859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60</v>
      </c>
      <c r="I728">
        <v>20000000</v>
      </c>
      <c r="J728">
        <v>1250000</v>
      </c>
      <c r="K728" t="s">
        <v>4073</v>
      </c>
    </row>
    <row r="729" spans="1:11" x14ac:dyDescent="0.3">
      <c r="A729" t="s">
        <v>1863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30</v>
      </c>
      <c r="I729">
        <v>7500000</v>
      </c>
      <c r="J729">
        <v>500000</v>
      </c>
      <c r="K729" t="s">
        <v>4073</v>
      </c>
    </row>
    <row r="730" spans="1:11" x14ac:dyDescent="0.3">
      <c r="A730" t="s">
        <v>1867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500</v>
      </c>
      <c r="I730">
        <v>70000000</v>
      </c>
      <c r="J730">
        <v>215600000</v>
      </c>
      <c r="K730" t="s">
        <v>4072</v>
      </c>
    </row>
    <row r="731" spans="1:11" x14ac:dyDescent="0.3">
      <c r="A731" t="s">
        <v>1871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50</v>
      </c>
      <c r="I731">
        <v>42500000</v>
      </c>
      <c r="J731">
        <v>128393750</v>
      </c>
      <c r="K731" t="s">
        <v>4072</v>
      </c>
    </row>
    <row r="732" spans="1:11" x14ac:dyDescent="0.3">
      <c r="A732" t="s">
        <v>1872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12</v>
      </c>
      <c r="I732">
        <v>17500000</v>
      </c>
      <c r="J732">
        <v>1100000</v>
      </c>
      <c r="K732" t="s">
        <v>4073</v>
      </c>
    </row>
    <row r="733" spans="1:11" x14ac:dyDescent="0.3">
      <c r="A733" t="s">
        <v>1875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4</v>
      </c>
      <c r="I733">
        <v>5000000</v>
      </c>
      <c r="J733">
        <v>362500</v>
      </c>
      <c r="K733" t="s">
        <v>4073</v>
      </c>
    </row>
    <row r="734" spans="1:11" x14ac:dyDescent="0.3">
      <c r="A734" t="s">
        <v>1877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10</v>
      </c>
      <c r="I734">
        <v>3000000</v>
      </c>
      <c r="J734">
        <v>180000</v>
      </c>
      <c r="K734" t="s">
        <v>4073</v>
      </c>
    </row>
    <row r="735" spans="1:11" x14ac:dyDescent="0.3">
      <c r="A735" t="s">
        <v>1881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15</v>
      </c>
      <c r="I735">
        <v>1500000</v>
      </c>
      <c r="J735">
        <v>900000</v>
      </c>
      <c r="K735" t="s">
        <v>4073</v>
      </c>
    </row>
    <row r="736" spans="1:11" x14ac:dyDescent="0.3">
      <c r="A736" t="s">
        <v>1885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15</v>
      </c>
      <c r="I736">
        <v>10000000</v>
      </c>
      <c r="J736">
        <v>525000</v>
      </c>
      <c r="K736" t="s">
        <v>4073</v>
      </c>
    </row>
    <row r="737" spans="1:11" x14ac:dyDescent="0.3">
      <c r="A737" t="s">
        <v>1889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20</v>
      </c>
      <c r="I737">
        <v>4000000</v>
      </c>
      <c r="J737">
        <v>1525000</v>
      </c>
      <c r="K737" t="s">
        <v>4073</v>
      </c>
    </row>
    <row r="738" spans="1:11" x14ac:dyDescent="0.3">
      <c r="A738" t="s">
        <v>1892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10</v>
      </c>
      <c r="I738">
        <v>12500000</v>
      </c>
      <c r="J738">
        <v>825000</v>
      </c>
      <c r="K738" t="s">
        <v>4073</v>
      </c>
    </row>
    <row r="739" spans="1:11" x14ac:dyDescent="0.3">
      <c r="A739" t="s">
        <v>1893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2500000</v>
      </c>
      <c r="J739">
        <v>187500</v>
      </c>
      <c r="K739" t="s">
        <v>4073</v>
      </c>
    </row>
    <row r="740" spans="1:11" x14ac:dyDescent="0.3">
      <c r="A740" t="s">
        <v>1897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400</v>
      </c>
      <c r="I740">
        <v>90000000</v>
      </c>
      <c r="J740">
        <v>72580000</v>
      </c>
      <c r="K740" t="s">
        <v>4071</v>
      </c>
    </row>
    <row r="741" spans="1:11" x14ac:dyDescent="0.3">
      <c r="A741" t="s">
        <v>1899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450</v>
      </c>
      <c r="I741">
        <v>110000000</v>
      </c>
      <c r="J741">
        <v>109780000</v>
      </c>
      <c r="K741" t="s">
        <v>4071</v>
      </c>
    </row>
    <row r="742" spans="1:11" x14ac:dyDescent="0.3">
      <c r="A742" t="s">
        <v>1901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625</v>
      </c>
      <c r="I742">
        <v>9500000</v>
      </c>
      <c r="J742">
        <v>11800000</v>
      </c>
      <c r="K742" t="s">
        <v>4074</v>
      </c>
    </row>
    <row r="743" spans="1:11" x14ac:dyDescent="0.3">
      <c r="A743">
        <v>99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550</v>
      </c>
      <c r="I743">
        <v>90000000</v>
      </c>
      <c r="J743">
        <v>147600000</v>
      </c>
      <c r="K743" t="s">
        <v>4074</v>
      </c>
    </row>
    <row r="744" spans="1:11" x14ac:dyDescent="0.3">
      <c r="A744" t="s">
        <v>1906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325</v>
      </c>
      <c r="I744">
        <v>52500000</v>
      </c>
      <c r="J744">
        <v>121120000</v>
      </c>
      <c r="K744" t="s">
        <v>4072</v>
      </c>
    </row>
    <row r="745" spans="1:11" x14ac:dyDescent="0.3">
      <c r="A745" t="s">
        <v>1907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225</v>
      </c>
      <c r="I745">
        <v>40000000</v>
      </c>
      <c r="J745">
        <v>102622000</v>
      </c>
      <c r="K745" t="s">
        <v>4072</v>
      </c>
    </row>
    <row r="746" spans="1:11" x14ac:dyDescent="0.3">
      <c r="A746" t="s">
        <v>1908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375</v>
      </c>
      <c r="I746">
        <v>90000000</v>
      </c>
      <c r="J746">
        <v>31900000</v>
      </c>
      <c r="K746" t="s">
        <v>4073</v>
      </c>
    </row>
    <row r="747" spans="1:11" x14ac:dyDescent="0.3">
      <c r="A747" t="s">
        <v>1910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625</v>
      </c>
      <c r="I747">
        <v>100000000</v>
      </c>
      <c r="J747">
        <v>90350000</v>
      </c>
      <c r="K747" t="s">
        <v>4071</v>
      </c>
    </row>
    <row r="748" spans="1:11" x14ac:dyDescent="0.3">
      <c r="A748" t="s">
        <v>1911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1150</v>
      </c>
      <c r="I748">
        <v>90000000</v>
      </c>
      <c r="J748">
        <v>116800000</v>
      </c>
      <c r="K748" t="s">
        <v>4074</v>
      </c>
    </row>
    <row r="749" spans="1:11" x14ac:dyDescent="0.3">
      <c r="A749" t="s">
        <v>1914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50</v>
      </c>
      <c r="I749">
        <v>15000000</v>
      </c>
      <c r="J749">
        <v>1525000</v>
      </c>
      <c r="K749" t="s">
        <v>4073</v>
      </c>
    </row>
    <row r="750" spans="1:11" x14ac:dyDescent="0.3">
      <c r="A750" t="s">
        <v>1918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1500000</v>
      </c>
      <c r="J750">
        <v>300000</v>
      </c>
      <c r="K750" t="s">
        <v>4073</v>
      </c>
    </row>
    <row r="751" spans="1:11" x14ac:dyDescent="0.3">
      <c r="A751" t="s">
        <v>1922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275</v>
      </c>
      <c r="I751">
        <v>65000000</v>
      </c>
      <c r="J751">
        <v>4000000</v>
      </c>
      <c r="K751" t="s">
        <v>4073</v>
      </c>
    </row>
    <row r="752" spans="1:11" x14ac:dyDescent="0.3">
      <c r="A752" t="s">
        <v>1926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15</v>
      </c>
      <c r="I752">
        <v>7500000</v>
      </c>
      <c r="J752">
        <v>800000</v>
      </c>
      <c r="K752" t="s">
        <v>4073</v>
      </c>
    </row>
    <row r="753" spans="1:11" x14ac:dyDescent="0.3">
      <c r="A753" t="s">
        <v>1929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150</v>
      </c>
      <c r="I753">
        <v>15000000</v>
      </c>
      <c r="J753">
        <v>2000000</v>
      </c>
      <c r="K753" t="s">
        <v>4073</v>
      </c>
    </row>
    <row r="754" spans="1:11" x14ac:dyDescent="0.3">
      <c r="A754" t="s">
        <v>1932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25</v>
      </c>
      <c r="I754">
        <v>120000000</v>
      </c>
      <c r="J754">
        <v>700000</v>
      </c>
      <c r="K754" t="s">
        <v>4073</v>
      </c>
    </row>
    <row r="755" spans="1:11" x14ac:dyDescent="0.3">
      <c r="A755" t="s">
        <v>1936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75</v>
      </c>
      <c r="I755">
        <v>15000000</v>
      </c>
      <c r="J755">
        <v>5100000</v>
      </c>
      <c r="K755" t="s">
        <v>4073</v>
      </c>
    </row>
    <row r="756" spans="1:11" x14ac:dyDescent="0.3">
      <c r="A756" t="s">
        <v>1939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225</v>
      </c>
      <c r="I756">
        <v>30000000</v>
      </c>
      <c r="J756">
        <v>3900000</v>
      </c>
      <c r="K756" t="s">
        <v>4073</v>
      </c>
    </row>
    <row r="757" spans="1:11" x14ac:dyDescent="0.3">
      <c r="A757" t="s">
        <v>1942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400</v>
      </c>
      <c r="I757">
        <v>180000000</v>
      </c>
      <c r="J757">
        <v>18125000</v>
      </c>
      <c r="K757" t="s">
        <v>4073</v>
      </c>
    </row>
    <row r="758" spans="1:11" x14ac:dyDescent="0.3">
      <c r="A758" t="s">
        <v>1945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300</v>
      </c>
      <c r="I758">
        <v>50000000</v>
      </c>
      <c r="J758">
        <v>6500000</v>
      </c>
      <c r="K758" t="s">
        <v>4073</v>
      </c>
    </row>
    <row r="759" spans="1:11" x14ac:dyDescent="0.3">
      <c r="A759" t="s">
        <v>1948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20</v>
      </c>
      <c r="I759">
        <v>3500000</v>
      </c>
      <c r="J759">
        <v>525000</v>
      </c>
      <c r="K759" t="s">
        <v>4073</v>
      </c>
    </row>
    <row r="760" spans="1:11" x14ac:dyDescent="0.3">
      <c r="A760" t="s">
        <v>1952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600</v>
      </c>
      <c r="I760">
        <v>200000000</v>
      </c>
      <c r="J760">
        <v>284400000</v>
      </c>
      <c r="K760" t="s">
        <v>4074</v>
      </c>
    </row>
    <row r="761" spans="1:11" x14ac:dyDescent="0.3">
      <c r="A761" t="s">
        <v>1955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1700</v>
      </c>
      <c r="I761">
        <v>290000000</v>
      </c>
      <c r="J761">
        <v>165890000</v>
      </c>
      <c r="K761" t="s">
        <v>4073</v>
      </c>
    </row>
    <row r="762" spans="1:11" x14ac:dyDescent="0.3">
      <c r="A762" t="s">
        <v>1957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425</v>
      </c>
      <c r="I762">
        <v>90000000</v>
      </c>
      <c r="J762">
        <v>18600000</v>
      </c>
      <c r="K762" t="s">
        <v>4073</v>
      </c>
    </row>
    <row r="763" spans="1:11" x14ac:dyDescent="0.3">
      <c r="A763" t="s">
        <v>1960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75</v>
      </c>
      <c r="I763">
        <v>40000000</v>
      </c>
      <c r="J763">
        <v>6000000</v>
      </c>
      <c r="K763" t="s">
        <v>4073</v>
      </c>
    </row>
    <row r="764" spans="1:11" x14ac:dyDescent="0.3">
      <c r="A764" t="s">
        <v>1961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1100</v>
      </c>
      <c r="I764">
        <v>130000000</v>
      </c>
      <c r="J764">
        <v>360300000</v>
      </c>
      <c r="K764" t="s">
        <v>4072</v>
      </c>
    </row>
    <row r="765" spans="1:11" x14ac:dyDescent="0.3">
      <c r="A765" t="s">
        <v>1962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5</v>
      </c>
      <c r="I765">
        <v>6000000</v>
      </c>
      <c r="J765">
        <v>2200000</v>
      </c>
      <c r="K765" t="s">
        <v>4073</v>
      </c>
    </row>
    <row r="766" spans="1:11" x14ac:dyDescent="0.3">
      <c r="A766" t="s">
        <v>1964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525</v>
      </c>
      <c r="I766">
        <v>60000000</v>
      </c>
      <c r="J766">
        <v>107550000</v>
      </c>
      <c r="K766" t="s">
        <v>4074</v>
      </c>
    </row>
    <row r="767" spans="1:11" x14ac:dyDescent="0.3">
      <c r="A767" t="s">
        <v>1965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1350</v>
      </c>
      <c r="I767">
        <v>190000000</v>
      </c>
      <c r="J767">
        <v>288013750</v>
      </c>
      <c r="K767" t="s">
        <v>4074</v>
      </c>
    </row>
    <row r="768" spans="1:11" x14ac:dyDescent="0.3">
      <c r="A768" t="s">
        <v>1966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85</v>
      </c>
      <c r="I768">
        <v>75000000</v>
      </c>
      <c r="J768">
        <v>3425000</v>
      </c>
      <c r="K768" t="s">
        <v>4073</v>
      </c>
    </row>
    <row r="769" spans="1:11" x14ac:dyDescent="0.3">
      <c r="A769" t="s">
        <v>1970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25</v>
      </c>
      <c r="I769">
        <v>15000000</v>
      </c>
      <c r="J769">
        <v>850000</v>
      </c>
      <c r="K769" t="s">
        <v>4073</v>
      </c>
    </row>
    <row r="770" spans="1:11" x14ac:dyDescent="0.3">
      <c r="A770" t="s">
        <v>1972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110</v>
      </c>
      <c r="I770">
        <v>35000000</v>
      </c>
      <c r="J770">
        <v>15400000</v>
      </c>
      <c r="K770" t="s">
        <v>4073</v>
      </c>
    </row>
    <row r="771" spans="1:11" x14ac:dyDescent="0.3">
      <c r="A771" t="s">
        <v>1973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225</v>
      </c>
      <c r="I771">
        <v>60000000</v>
      </c>
      <c r="J771">
        <v>55192500</v>
      </c>
      <c r="K771" t="s">
        <v>4071</v>
      </c>
    </row>
    <row r="772" spans="1:11" x14ac:dyDescent="0.3">
      <c r="A772" t="s">
        <v>1976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650</v>
      </c>
      <c r="I772">
        <v>280000000</v>
      </c>
      <c r="J772">
        <v>75582500</v>
      </c>
      <c r="K772" t="s">
        <v>4073</v>
      </c>
    </row>
    <row r="773" spans="1:11" x14ac:dyDescent="0.3">
      <c r="A773" t="s">
        <v>1978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1150</v>
      </c>
      <c r="I773">
        <v>110000000</v>
      </c>
      <c r="J773">
        <v>84800000</v>
      </c>
      <c r="K773" t="s">
        <v>4071</v>
      </c>
    </row>
    <row r="774" spans="1:11" x14ac:dyDescent="0.3">
      <c r="A774" t="s">
        <v>1979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400</v>
      </c>
      <c r="I774">
        <v>120000000</v>
      </c>
      <c r="J774">
        <v>107516250</v>
      </c>
      <c r="K774" t="s">
        <v>4071</v>
      </c>
    </row>
    <row r="775" spans="1:11" x14ac:dyDescent="0.3">
      <c r="A775" t="s">
        <v>1981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325</v>
      </c>
      <c r="I775">
        <v>80000000</v>
      </c>
      <c r="J775">
        <v>25872000</v>
      </c>
      <c r="K775" t="s">
        <v>4073</v>
      </c>
    </row>
    <row r="776" spans="1:11" x14ac:dyDescent="0.3">
      <c r="A776" t="s">
        <v>1983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3</v>
      </c>
      <c r="I776">
        <v>5000000</v>
      </c>
      <c r="J776">
        <v>180000</v>
      </c>
      <c r="K776" t="s">
        <v>4073</v>
      </c>
    </row>
    <row r="777" spans="1:11" x14ac:dyDescent="0.3">
      <c r="A777" t="s">
        <v>1986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4000000</v>
      </c>
      <c r="J777">
        <v>500000</v>
      </c>
      <c r="K777" t="s">
        <v>4073</v>
      </c>
    </row>
    <row r="778" spans="1:11" x14ac:dyDescent="0.3">
      <c r="A778" t="s">
        <v>1990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10</v>
      </c>
      <c r="I778">
        <v>3000000</v>
      </c>
      <c r="J778">
        <v>290000</v>
      </c>
      <c r="K778" t="s">
        <v>4073</v>
      </c>
    </row>
    <row r="779" spans="1:11" x14ac:dyDescent="0.3">
      <c r="A779" t="s">
        <v>1993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105</v>
      </c>
      <c r="I779">
        <v>22500000</v>
      </c>
      <c r="J779">
        <v>1050000</v>
      </c>
      <c r="K779" t="s">
        <v>4073</v>
      </c>
    </row>
    <row r="780" spans="1:11" x14ac:dyDescent="0.3">
      <c r="A780" t="s">
        <v>1996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150</v>
      </c>
      <c r="I780">
        <v>35000000</v>
      </c>
      <c r="J780">
        <v>3100000</v>
      </c>
      <c r="K780" t="s">
        <v>4073</v>
      </c>
    </row>
    <row r="781" spans="1:11" x14ac:dyDescent="0.3">
      <c r="A781" t="s">
        <v>2000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850</v>
      </c>
      <c r="I781">
        <v>130000000</v>
      </c>
      <c r="J781">
        <v>58070000</v>
      </c>
      <c r="K781" t="s">
        <v>4073</v>
      </c>
    </row>
    <row r="782" spans="1:11" x14ac:dyDescent="0.3">
      <c r="A782" t="s">
        <v>2002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1000</v>
      </c>
      <c r="I782">
        <v>110000000</v>
      </c>
      <c r="J782">
        <v>106000000</v>
      </c>
      <c r="K782" t="s">
        <v>4071</v>
      </c>
    </row>
    <row r="783" spans="1:11" x14ac:dyDescent="0.3">
      <c r="A783" t="s">
        <v>2004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30</v>
      </c>
      <c r="I783">
        <v>15000000</v>
      </c>
      <c r="J783">
        <v>1350000</v>
      </c>
      <c r="K783" t="s">
        <v>4073</v>
      </c>
    </row>
    <row r="784" spans="1:11" x14ac:dyDescent="0.3">
      <c r="A784" t="s">
        <v>2007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22500000</v>
      </c>
      <c r="J784">
        <v>15300000</v>
      </c>
      <c r="K784" t="s">
        <v>4073</v>
      </c>
    </row>
    <row r="785" spans="1:11" x14ac:dyDescent="0.3">
      <c r="A785" t="s">
        <v>2008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8</v>
      </c>
      <c r="I785">
        <v>10000000</v>
      </c>
      <c r="J785">
        <v>120000</v>
      </c>
      <c r="K785" t="s">
        <v>4073</v>
      </c>
    </row>
    <row r="786" spans="1:11" x14ac:dyDescent="0.3">
      <c r="A786" t="s">
        <v>2010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110</v>
      </c>
      <c r="I786">
        <v>30000000</v>
      </c>
      <c r="J786">
        <v>5550000</v>
      </c>
      <c r="K786" t="s">
        <v>4073</v>
      </c>
    </row>
    <row r="787" spans="1:11" x14ac:dyDescent="0.3">
      <c r="A787" t="s">
        <v>2012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50</v>
      </c>
      <c r="I787">
        <v>25000000</v>
      </c>
      <c r="J787">
        <v>825000</v>
      </c>
      <c r="K787" t="s">
        <v>4073</v>
      </c>
    </row>
    <row r="788" spans="1:11" x14ac:dyDescent="0.3">
      <c r="A788" t="s">
        <v>2014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175</v>
      </c>
      <c r="I788">
        <v>62500000</v>
      </c>
      <c r="J788">
        <v>1950000</v>
      </c>
      <c r="K788" t="s">
        <v>4073</v>
      </c>
    </row>
    <row r="789" spans="1:11" x14ac:dyDescent="0.3">
      <c r="A789" t="s">
        <v>2017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90</v>
      </c>
      <c r="I789">
        <v>40000000</v>
      </c>
      <c r="J789">
        <v>1950000</v>
      </c>
      <c r="K789" t="s">
        <v>4073</v>
      </c>
    </row>
    <row r="790" spans="1:11" x14ac:dyDescent="0.3">
      <c r="A790" t="s">
        <v>2018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1000</v>
      </c>
      <c r="I790">
        <v>210000000</v>
      </c>
      <c r="J790">
        <v>379699000</v>
      </c>
      <c r="K790" t="s">
        <v>4074</v>
      </c>
    </row>
    <row r="791" spans="1:11" x14ac:dyDescent="0.3">
      <c r="A791" t="s">
        <v>2020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65</v>
      </c>
      <c r="I791">
        <v>50000000</v>
      </c>
      <c r="J791">
        <v>4750000</v>
      </c>
      <c r="K791" t="s">
        <v>4073</v>
      </c>
    </row>
    <row r="792" spans="1:11" x14ac:dyDescent="0.3">
      <c r="A792" t="s">
        <v>2022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70</v>
      </c>
      <c r="I792">
        <v>35000000</v>
      </c>
      <c r="J792">
        <v>10834800</v>
      </c>
      <c r="K792" t="s">
        <v>4073</v>
      </c>
    </row>
    <row r="793" spans="1:11" x14ac:dyDescent="0.3">
      <c r="A793" t="s">
        <v>2023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40</v>
      </c>
      <c r="I793">
        <v>27500000</v>
      </c>
      <c r="J793">
        <v>2350000</v>
      </c>
      <c r="K793" t="s">
        <v>4073</v>
      </c>
    </row>
    <row r="794" spans="1:11" x14ac:dyDescent="0.3">
      <c r="A794" t="s">
        <v>2025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450</v>
      </c>
      <c r="I794">
        <v>110000000</v>
      </c>
      <c r="J794">
        <v>37400000</v>
      </c>
      <c r="K794" t="s">
        <v>4073</v>
      </c>
    </row>
    <row r="795" spans="1:11" x14ac:dyDescent="0.3">
      <c r="A795" t="s">
        <v>2027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375</v>
      </c>
      <c r="I795">
        <v>80000000</v>
      </c>
      <c r="J795">
        <v>5900000</v>
      </c>
      <c r="K795" t="s">
        <v>4073</v>
      </c>
    </row>
    <row r="796" spans="1:11" x14ac:dyDescent="0.3">
      <c r="A796" t="s">
        <v>2029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500</v>
      </c>
      <c r="I796">
        <v>90000000</v>
      </c>
      <c r="J796">
        <v>51267500</v>
      </c>
      <c r="K796" t="s">
        <v>4073</v>
      </c>
    </row>
    <row r="797" spans="1:11" x14ac:dyDescent="0.3">
      <c r="A797" t="s">
        <v>2031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50</v>
      </c>
      <c r="I797">
        <v>5000000</v>
      </c>
      <c r="J797">
        <v>5000000</v>
      </c>
      <c r="K797" t="s">
        <v>4074</v>
      </c>
    </row>
    <row r="798" spans="1:11" x14ac:dyDescent="0.3">
      <c r="A798" t="s">
        <v>2035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4000000</v>
      </c>
      <c r="J798">
        <v>70000</v>
      </c>
      <c r="K798" t="s">
        <v>4073</v>
      </c>
    </row>
    <row r="799" spans="1:11" x14ac:dyDescent="0.3">
      <c r="A799" t="s">
        <v>2038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275</v>
      </c>
      <c r="I799">
        <v>60000000</v>
      </c>
      <c r="J799">
        <v>3600000</v>
      </c>
      <c r="K799" t="s">
        <v>4073</v>
      </c>
    </row>
    <row r="800" spans="1:11" x14ac:dyDescent="0.3">
      <c r="A800" t="s">
        <v>2041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125</v>
      </c>
      <c r="I800">
        <v>20000000</v>
      </c>
      <c r="J800">
        <v>1625000</v>
      </c>
      <c r="K800" t="s">
        <v>4073</v>
      </c>
    </row>
    <row r="801" spans="1:11" x14ac:dyDescent="0.3">
      <c r="A801" t="s">
        <v>2044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40</v>
      </c>
      <c r="I801">
        <v>50000000</v>
      </c>
      <c r="J801">
        <v>1375000</v>
      </c>
      <c r="K801" t="s">
        <v>4073</v>
      </c>
    </row>
    <row r="802" spans="1:11" x14ac:dyDescent="0.3">
      <c r="A802" t="s">
        <v>2046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125</v>
      </c>
      <c r="I802">
        <v>25000000</v>
      </c>
      <c r="J802">
        <v>2000000</v>
      </c>
      <c r="K802" t="s">
        <v>4073</v>
      </c>
    </row>
    <row r="803" spans="1:11" x14ac:dyDescent="0.3">
      <c r="A803" t="s">
        <v>2049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125</v>
      </c>
      <c r="I803">
        <v>27500000</v>
      </c>
      <c r="J803">
        <v>1850000</v>
      </c>
      <c r="K803" t="s">
        <v>4073</v>
      </c>
    </row>
    <row r="804" spans="1:11" x14ac:dyDescent="0.3">
      <c r="A804" t="s">
        <v>2052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30</v>
      </c>
      <c r="I804">
        <v>17500000</v>
      </c>
      <c r="J804">
        <v>525000</v>
      </c>
      <c r="K804" t="s">
        <v>4073</v>
      </c>
    </row>
    <row r="805" spans="1:11" x14ac:dyDescent="0.3">
      <c r="A805" t="s">
        <v>2054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</v>
      </c>
      <c r="I805">
        <v>4000000</v>
      </c>
      <c r="J805">
        <v>2200000</v>
      </c>
      <c r="K805" t="s">
        <v>4073</v>
      </c>
    </row>
    <row r="806" spans="1:11" x14ac:dyDescent="0.3">
      <c r="A806" t="s">
        <v>2056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35</v>
      </c>
      <c r="I806">
        <v>15000000</v>
      </c>
      <c r="J806">
        <v>6543500</v>
      </c>
      <c r="K806" t="s">
        <v>4073</v>
      </c>
    </row>
    <row r="807" spans="1:11" x14ac:dyDescent="0.3">
      <c r="A807" t="s">
        <v>2058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5</v>
      </c>
      <c r="I807">
        <v>20000000</v>
      </c>
      <c r="J807">
        <v>400000</v>
      </c>
      <c r="K807" t="s">
        <v>4073</v>
      </c>
    </row>
    <row r="808" spans="1:11" x14ac:dyDescent="0.3">
      <c r="A808" t="s">
        <v>2061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25</v>
      </c>
      <c r="I808">
        <v>17500000</v>
      </c>
      <c r="J808">
        <v>250000</v>
      </c>
      <c r="K808" t="s">
        <v>4073</v>
      </c>
    </row>
    <row r="809" spans="1:11" x14ac:dyDescent="0.3">
      <c r="A809" t="s">
        <v>2065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30</v>
      </c>
      <c r="I809">
        <v>12500000</v>
      </c>
      <c r="J809">
        <v>6665250</v>
      </c>
      <c r="K809" t="s">
        <v>4073</v>
      </c>
    </row>
    <row r="810" spans="1:11" x14ac:dyDescent="0.3">
      <c r="A810" t="s">
        <v>2068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450</v>
      </c>
      <c r="I810">
        <v>70000000</v>
      </c>
      <c r="J810">
        <v>5700000</v>
      </c>
      <c r="K810" t="s">
        <v>4073</v>
      </c>
    </row>
    <row r="811" spans="1:11" x14ac:dyDescent="0.3">
      <c r="A811" t="s">
        <v>2070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70</v>
      </c>
      <c r="I811">
        <v>30000000</v>
      </c>
      <c r="J811">
        <v>1100000</v>
      </c>
      <c r="K811" t="s">
        <v>4073</v>
      </c>
    </row>
    <row r="812" spans="1:11" x14ac:dyDescent="0.3">
      <c r="A812" t="s">
        <v>2074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3</v>
      </c>
      <c r="I812">
        <v>4500000</v>
      </c>
      <c r="J812">
        <v>650000</v>
      </c>
      <c r="K812" t="s">
        <v>4073</v>
      </c>
    </row>
    <row r="813" spans="1:11" x14ac:dyDescent="0.3">
      <c r="A813" t="s">
        <v>2078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</v>
      </c>
      <c r="I813">
        <v>4000000</v>
      </c>
      <c r="J813">
        <v>650000</v>
      </c>
      <c r="K813" t="s">
        <v>4073</v>
      </c>
    </row>
    <row r="814" spans="1:11" x14ac:dyDescent="0.3">
      <c r="A814" t="s">
        <v>2079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5</v>
      </c>
      <c r="I814">
        <v>7000000</v>
      </c>
      <c r="J814">
        <v>250000</v>
      </c>
      <c r="K814" t="s">
        <v>4073</v>
      </c>
    </row>
    <row r="815" spans="1:11" x14ac:dyDescent="0.3">
      <c r="A815" t="s">
        <v>2081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25</v>
      </c>
      <c r="I815">
        <v>20000000</v>
      </c>
      <c r="J815">
        <v>400000</v>
      </c>
      <c r="K815" t="s">
        <v>4073</v>
      </c>
    </row>
    <row r="816" spans="1:11" x14ac:dyDescent="0.3">
      <c r="A816" t="s">
        <v>2084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1250</v>
      </c>
      <c r="I816">
        <v>240000000</v>
      </c>
      <c r="J816">
        <v>53000000</v>
      </c>
      <c r="K816" t="s">
        <v>4073</v>
      </c>
    </row>
    <row r="817" spans="1:11" x14ac:dyDescent="0.3">
      <c r="A817" t="s">
        <v>2086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200</v>
      </c>
      <c r="I817">
        <v>47500000</v>
      </c>
      <c r="J817">
        <v>8400000</v>
      </c>
      <c r="K817" t="s">
        <v>4073</v>
      </c>
    </row>
    <row r="818" spans="1:11" x14ac:dyDescent="0.3">
      <c r="A818" t="s">
        <v>2089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350</v>
      </c>
      <c r="I818">
        <v>45000000</v>
      </c>
      <c r="J818">
        <v>19786000</v>
      </c>
      <c r="K818" t="s">
        <v>4073</v>
      </c>
    </row>
    <row r="819" spans="1:11" x14ac:dyDescent="0.3">
      <c r="A819" t="s">
        <v>2090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90</v>
      </c>
      <c r="I819">
        <v>35000000</v>
      </c>
      <c r="J819">
        <v>2300000</v>
      </c>
      <c r="K819" t="s">
        <v>4073</v>
      </c>
    </row>
    <row r="820" spans="1:11" x14ac:dyDescent="0.3">
      <c r="A820" t="s">
        <v>2091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900</v>
      </c>
      <c r="I820">
        <v>120000000</v>
      </c>
      <c r="J820">
        <v>22800000</v>
      </c>
      <c r="K820" t="s">
        <v>4073</v>
      </c>
    </row>
    <row r="821" spans="1:11" x14ac:dyDescent="0.3">
      <c r="A821" t="s">
        <v>2092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80</v>
      </c>
      <c r="I821">
        <v>37500000</v>
      </c>
      <c r="J821">
        <v>10226250</v>
      </c>
      <c r="K821" t="s">
        <v>4073</v>
      </c>
    </row>
    <row r="822" spans="1:11" x14ac:dyDescent="0.3">
      <c r="A822" t="s">
        <v>2093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125</v>
      </c>
      <c r="I822">
        <v>32500000</v>
      </c>
      <c r="J822">
        <v>2725000</v>
      </c>
      <c r="K822" t="s">
        <v>4073</v>
      </c>
    </row>
    <row r="823" spans="1:11" x14ac:dyDescent="0.3">
      <c r="A823" t="s">
        <v>2095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>
        <v>10000000</v>
      </c>
      <c r="J823">
        <v>72500</v>
      </c>
      <c r="K823" t="s">
        <v>4073</v>
      </c>
    </row>
    <row r="824" spans="1:11" x14ac:dyDescent="0.3">
      <c r="A824" t="s">
        <v>2098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35</v>
      </c>
      <c r="I824">
        <v>22500000</v>
      </c>
      <c r="J824">
        <v>2500000</v>
      </c>
      <c r="K824" t="s">
        <v>4073</v>
      </c>
    </row>
    <row r="825" spans="1:11" x14ac:dyDescent="0.3">
      <c r="A825" t="s">
        <v>2100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30</v>
      </c>
      <c r="I825">
        <v>12500000</v>
      </c>
      <c r="J825">
        <v>4530625</v>
      </c>
      <c r="K825" t="s">
        <v>4073</v>
      </c>
    </row>
    <row r="826" spans="1:11" x14ac:dyDescent="0.3">
      <c r="A826" t="s">
        <v>2102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45</v>
      </c>
      <c r="I826">
        <v>20000000</v>
      </c>
      <c r="J826">
        <v>550000</v>
      </c>
      <c r="K826" t="s">
        <v>4073</v>
      </c>
    </row>
    <row r="827" spans="1:11" x14ac:dyDescent="0.3">
      <c r="A827" t="s">
        <v>2104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25</v>
      </c>
      <c r="I827">
        <v>60000000</v>
      </c>
      <c r="J827">
        <v>310000</v>
      </c>
      <c r="K827" t="s">
        <v>4073</v>
      </c>
    </row>
    <row r="828" spans="1:11" x14ac:dyDescent="0.3">
      <c r="A828" t="s">
        <v>2108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60</v>
      </c>
      <c r="I828">
        <v>55000000</v>
      </c>
      <c r="J828">
        <v>6843500</v>
      </c>
      <c r="K828" t="s">
        <v>4073</v>
      </c>
    </row>
    <row r="829" spans="1:11" x14ac:dyDescent="0.3">
      <c r="A829" t="s">
        <v>2110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55</v>
      </c>
      <c r="I829">
        <v>27500000</v>
      </c>
      <c r="J829">
        <v>1550000</v>
      </c>
      <c r="K829" t="s">
        <v>4073</v>
      </c>
    </row>
    <row r="830" spans="1:11" x14ac:dyDescent="0.3">
      <c r="A830" t="s">
        <v>2113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300</v>
      </c>
      <c r="I830">
        <v>60000000</v>
      </c>
      <c r="J830">
        <v>11000000</v>
      </c>
      <c r="K830" t="s">
        <v>4073</v>
      </c>
    </row>
    <row r="831" spans="1:11" x14ac:dyDescent="0.3">
      <c r="A831" t="s">
        <v>2116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225</v>
      </c>
      <c r="I831">
        <v>60000000</v>
      </c>
      <c r="J831">
        <v>34300000</v>
      </c>
      <c r="K831" t="s">
        <v>4073</v>
      </c>
    </row>
    <row r="832" spans="1:11" x14ac:dyDescent="0.3">
      <c r="A832" t="s">
        <v>2117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25</v>
      </c>
      <c r="I832">
        <v>20000000</v>
      </c>
      <c r="J832">
        <v>825000</v>
      </c>
      <c r="K832" t="s">
        <v>4073</v>
      </c>
    </row>
    <row r="833" spans="1:11" x14ac:dyDescent="0.3">
      <c r="A833" t="s">
        <v>2121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3</v>
      </c>
      <c r="I833">
        <v>3000000</v>
      </c>
      <c r="J833">
        <v>275000</v>
      </c>
      <c r="K833" t="s">
        <v>4073</v>
      </c>
    </row>
    <row r="834" spans="1:11" x14ac:dyDescent="0.3">
      <c r="A834" t="s">
        <v>2123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45</v>
      </c>
      <c r="I834">
        <v>17500000</v>
      </c>
      <c r="J834">
        <v>875000</v>
      </c>
      <c r="K834" t="s">
        <v>4073</v>
      </c>
    </row>
    <row r="835" spans="1:11" x14ac:dyDescent="0.3">
      <c r="A835" t="s">
        <v>2127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12500000</v>
      </c>
      <c r="J835">
        <v>425000</v>
      </c>
      <c r="K835" t="s">
        <v>4073</v>
      </c>
    </row>
    <row r="836" spans="1:11" x14ac:dyDescent="0.3">
      <c r="A836" t="s">
        <v>2131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100</v>
      </c>
      <c r="I836">
        <v>40000000</v>
      </c>
      <c r="J836">
        <v>3900000</v>
      </c>
      <c r="K836" t="s">
        <v>4073</v>
      </c>
    </row>
    <row r="837" spans="1:11" x14ac:dyDescent="0.3">
      <c r="A837" t="s">
        <v>2133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40</v>
      </c>
      <c r="I837">
        <v>7000000</v>
      </c>
      <c r="J837">
        <v>7464050</v>
      </c>
      <c r="K837" t="s">
        <v>4074</v>
      </c>
    </row>
    <row r="838" spans="1:11" x14ac:dyDescent="0.3">
      <c r="A838" t="s">
        <v>2137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</v>
      </c>
      <c r="I838">
        <v>6500000</v>
      </c>
      <c r="J838">
        <v>6253400</v>
      </c>
      <c r="K838" t="s">
        <v>4071</v>
      </c>
    </row>
    <row r="839" spans="1:11" x14ac:dyDescent="0.3">
      <c r="A839" t="s">
        <v>2140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5</v>
      </c>
      <c r="I839">
        <v>4000000</v>
      </c>
      <c r="J839">
        <v>3150000</v>
      </c>
      <c r="K839" t="s">
        <v>4071</v>
      </c>
    </row>
    <row r="840" spans="1:11" x14ac:dyDescent="0.3">
      <c r="A840" t="s">
        <v>2143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9</v>
      </c>
      <c r="I840">
        <v>5000000</v>
      </c>
      <c r="J840">
        <v>250000</v>
      </c>
      <c r="K840" t="s">
        <v>4073</v>
      </c>
    </row>
    <row r="841" spans="1:11" x14ac:dyDescent="0.3">
      <c r="A841" t="s">
        <v>2147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15</v>
      </c>
      <c r="I841">
        <v>8000000</v>
      </c>
      <c r="J841">
        <v>80000</v>
      </c>
      <c r="K841" t="s">
        <v>4073</v>
      </c>
    </row>
    <row r="842" spans="1:11" x14ac:dyDescent="0.3">
      <c r="A842" t="s">
        <v>2151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3</v>
      </c>
      <c r="I842">
        <v>2000000</v>
      </c>
      <c r="J842">
        <v>675000</v>
      </c>
      <c r="K842" t="s">
        <v>4073</v>
      </c>
    </row>
    <row r="843" spans="1:11" x14ac:dyDescent="0.3">
      <c r="A843" t="s">
        <v>2154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2500000</v>
      </c>
      <c r="J843">
        <v>800000</v>
      </c>
      <c r="K843" t="s">
        <v>4073</v>
      </c>
    </row>
    <row r="844" spans="1:11" x14ac:dyDescent="0.3">
      <c r="A844" t="s">
        <v>2156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20</v>
      </c>
      <c r="I844">
        <v>12500000</v>
      </c>
      <c r="J844">
        <v>425000</v>
      </c>
      <c r="K844" t="s">
        <v>4073</v>
      </c>
    </row>
    <row r="845" spans="1:11" x14ac:dyDescent="0.3">
      <c r="A845" t="s">
        <v>2160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750000</v>
      </c>
      <c r="J845">
        <v>425000</v>
      </c>
      <c r="K845" t="s">
        <v>4073</v>
      </c>
    </row>
    <row r="846" spans="1:11" x14ac:dyDescent="0.3">
      <c r="A846" t="s">
        <v>2164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100</v>
      </c>
      <c r="I846">
        <v>25000000</v>
      </c>
      <c r="J846">
        <v>1225000</v>
      </c>
      <c r="K846" t="s">
        <v>4073</v>
      </c>
    </row>
    <row r="847" spans="1:11" x14ac:dyDescent="0.3">
      <c r="A847" t="s">
        <v>2166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1500000</v>
      </c>
      <c r="J847">
        <v>575000</v>
      </c>
      <c r="K847" t="s">
        <v>4073</v>
      </c>
    </row>
    <row r="848" spans="1:11" x14ac:dyDescent="0.3">
      <c r="A848" t="s">
        <v>2170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1600</v>
      </c>
      <c r="I848">
        <v>300000000</v>
      </c>
      <c r="J848">
        <v>34847500</v>
      </c>
      <c r="K848" t="s">
        <v>4073</v>
      </c>
    </row>
    <row r="849" spans="1:11" x14ac:dyDescent="0.3">
      <c r="A849" t="s">
        <v>2173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50</v>
      </c>
      <c r="I849">
        <v>20000000</v>
      </c>
      <c r="J849">
        <v>1300000</v>
      </c>
      <c r="K849" t="s">
        <v>4073</v>
      </c>
    </row>
    <row r="850" spans="1:11" x14ac:dyDescent="0.3">
      <c r="A850" t="s">
        <v>2177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125</v>
      </c>
      <c r="I850">
        <v>45000000</v>
      </c>
      <c r="J850">
        <v>10500000</v>
      </c>
      <c r="K850" t="s">
        <v>4073</v>
      </c>
    </row>
    <row r="851" spans="1:11" x14ac:dyDescent="0.3">
      <c r="A851" t="s">
        <v>2179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40</v>
      </c>
      <c r="I851">
        <v>3500000</v>
      </c>
      <c r="J851">
        <v>450000</v>
      </c>
      <c r="K851" t="s">
        <v>4073</v>
      </c>
    </row>
    <row r="852" spans="1:11" x14ac:dyDescent="0.3">
      <c r="A852" t="s">
        <v>2182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35</v>
      </c>
      <c r="I852">
        <v>17500000</v>
      </c>
      <c r="J852">
        <v>650000</v>
      </c>
      <c r="K852" t="s">
        <v>4073</v>
      </c>
    </row>
    <row r="853" spans="1:11" x14ac:dyDescent="0.3">
      <c r="A853" t="s">
        <v>2186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1450</v>
      </c>
      <c r="I853">
        <v>180000000</v>
      </c>
      <c r="J853">
        <v>93600000</v>
      </c>
      <c r="K853" t="s">
        <v>4073</v>
      </c>
    </row>
    <row r="854" spans="1:11" x14ac:dyDescent="0.3">
      <c r="A854" t="s">
        <v>2189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50</v>
      </c>
      <c r="I854">
        <v>47500000</v>
      </c>
      <c r="J854">
        <v>3800000</v>
      </c>
      <c r="K854" t="s">
        <v>4073</v>
      </c>
    </row>
    <row r="855" spans="1:11" x14ac:dyDescent="0.3">
      <c r="A855" t="s">
        <v>2191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400</v>
      </c>
      <c r="I855">
        <v>120000000</v>
      </c>
      <c r="J855">
        <v>28600000</v>
      </c>
      <c r="K855" t="s">
        <v>4073</v>
      </c>
    </row>
    <row r="856" spans="1:11" x14ac:dyDescent="0.3">
      <c r="A856" t="s">
        <v>2192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1250</v>
      </c>
      <c r="I856">
        <v>230000000</v>
      </c>
      <c r="J856">
        <v>235227500</v>
      </c>
      <c r="K856" t="s">
        <v>4074</v>
      </c>
    </row>
    <row r="857" spans="1:11" x14ac:dyDescent="0.3">
      <c r="A857" t="s">
        <v>2193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450</v>
      </c>
      <c r="I857">
        <v>120000000</v>
      </c>
      <c r="J857">
        <v>25900000</v>
      </c>
      <c r="K857" t="s">
        <v>4073</v>
      </c>
    </row>
    <row r="858" spans="1:11" x14ac:dyDescent="0.3">
      <c r="A858" t="s">
        <v>2194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2</v>
      </c>
      <c r="I858">
        <v>5000000</v>
      </c>
      <c r="J858">
        <v>42500</v>
      </c>
      <c r="K858" t="s">
        <v>4073</v>
      </c>
    </row>
    <row r="859" spans="1:11" x14ac:dyDescent="0.3">
      <c r="A859" t="s">
        <v>2198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5</v>
      </c>
      <c r="I859">
        <v>5000000</v>
      </c>
      <c r="J859">
        <v>300000</v>
      </c>
      <c r="K859" t="s">
        <v>4073</v>
      </c>
    </row>
    <row r="860" spans="1:11" x14ac:dyDescent="0.3">
      <c r="A860" t="s">
        <v>2202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80</v>
      </c>
      <c r="I860">
        <v>25000000</v>
      </c>
      <c r="J860">
        <v>1850000</v>
      </c>
      <c r="K860" t="s">
        <v>4073</v>
      </c>
    </row>
    <row r="861" spans="1:11" x14ac:dyDescent="0.3">
      <c r="A861" t="s">
        <v>2206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10</v>
      </c>
      <c r="I861">
        <v>9000000</v>
      </c>
      <c r="J861">
        <v>95000</v>
      </c>
      <c r="K861" t="s">
        <v>4073</v>
      </c>
    </row>
    <row r="862" spans="1:11" x14ac:dyDescent="0.3">
      <c r="A862" t="s">
        <v>2209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225</v>
      </c>
      <c r="I862">
        <v>30000000</v>
      </c>
      <c r="J862">
        <v>6500000</v>
      </c>
      <c r="K862" t="s">
        <v>4073</v>
      </c>
    </row>
    <row r="863" spans="1:11" x14ac:dyDescent="0.3">
      <c r="A863" t="s">
        <v>2211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600</v>
      </c>
      <c r="I863">
        <v>190000000</v>
      </c>
      <c r="J863">
        <v>318150000</v>
      </c>
      <c r="K863" t="s">
        <v>4074</v>
      </c>
    </row>
    <row r="864" spans="1:11" x14ac:dyDescent="0.3">
      <c r="A864" t="s">
        <v>2214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1250</v>
      </c>
      <c r="I864">
        <v>370000000</v>
      </c>
      <c r="J864">
        <v>408370000</v>
      </c>
      <c r="K864" t="s">
        <v>4074</v>
      </c>
    </row>
    <row r="865" spans="1:11" x14ac:dyDescent="0.3">
      <c r="A865" t="s">
        <v>2215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275</v>
      </c>
      <c r="I865">
        <v>65000000</v>
      </c>
      <c r="J865">
        <v>37000000</v>
      </c>
      <c r="K865" t="s">
        <v>4073</v>
      </c>
    </row>
    <row r="866" spans="1:11" x14ac:dyDescent="0.3">
      <c r="A866" t="s">
        <v>2216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500</v>
      </c>
      <c r="I866">
        <v>75000000</v>
      </c>
      <c r="J866">
        <v>11200000</v>
      </c>
      <c r="K866" t="s">
        <v>4073</v>
      </c>
    </row>
    <row r="867" spans="1:11" x14ac:dyDescent="0.3">
      <c r="A867" t="s">
        <v>2219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500</v>
      </c>
      <c r="I867">
        <v>92500000</v>
      </c>
      <c r="J867">
        <v>35700000</v>
      </c>
      <c r="K867" t="s">
        <v>4073</v>
      </c>
    </row>
    <row r="868" spans="1:11" x14ac:dyDescent="0.3">
      <c r="A868" t="s">
        <v>2221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625</v>
      </c>
      <c r="I868">
        <v>150000000</v>
      </c>
      <c r="J868">
        <v>41200000</v>
      </c>
      <c r="K868" t="s">
        <v>4073</v>
      </c>
    </row>
    <row r="869" spans="1:11" x14ac:dyDescent="0.3">
      <c r="A869" t="s">
        <v>2222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200</v>
      </c>
      <c r="I869">
        <v>40000000</v>
      </c>
      <c r="J869">
        <v>2525000</v>
      </c>
      <c r="K869" t="s">
        <v>4073</v>
      </c>
    </row>
    <row r="870" spans="1:11" x14ac:dyDescent="0.3">
      <c r="A870" t="s">
        <v>2224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550</v>
      </c>
      <c r="I870">
        <v>60000000</v>
      </c>
      <c r="J870">
        <v>10200000</v>
      </c>
      <c r="K870" t="s">
        <v>4073</v>
      </c>
    </row>
    <row r="871" spans="1:11" x14ac:dyDescent="0.3">
      <c r="A871" t="s">
        <v>2225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200</v>
      </c>
      <c r="I871">
        <v>65000000</v>
      </c>
      <c r="J871">
        <v>15700000</v>
      </c>
      <c r="K871" t="s">
        <v>4073</v>
      </c>
    </row>
    <row r="872" spans="1:11" x14ac:dyDescent="0.3">
      <c r="A872" t="s">
        <v>2226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300</v>
      </c>
      <c r="I872">
        <v>30000000</v>
      </c>
      <c r="J872">
        <v>162200000</v>
      </c>
      <c r="K872" t="s">
        <v>4072</v>
      </c>
    </row>
    <row r="873" spans="1:11" x14ac:dyDescent="0.3">
      <c r="A873" t="s">
        <v>2227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35</v>
      </c>
      <c r="I873">
        <v>30000000</v>
      </c>
      <c r="J873">
        <v>10600000</v>
      </c>
      <c r="K873" t="s">
        <v>4073</v>
      </c>
    </row>
    <row r="874" spans="1:11" x14ac:dyDescent="0.3">
      <c r="A874" t="s">
        <v>2229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125</v>
      </c>
      <c r="I874">
        <v>45000000</v>
      </c>
      <c r="J874">
        <v>8600000</v>
      </c>
      <c r="K874" t="s">
        <v>4073</v>
      </c>
    </row>
    <row r="875" spans="1:11" x14ac:dyDescent="0.3">
      <c r="A875" t="s">
        <v>2232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300</v>
      </c>
      <c r="I875">
        <v>95000000</v>
      </c>
      <c r="J875">
        <v>28000000</v>
      </c>
      <c r="K875" t="s">
        <v>4073</v>
      </c>
    </row>
    <row r="876" spans="1:11" x14ac:dyDescent="0.3">
      <c r="A876" t="s">
        <v>2234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18</v>
      </c>
      <c r="I876">
        <v>8500000</v>
      </c>
      <c r="J876">
        <v>3350000</v>
      </c>
      <c r="K876" t="s">
        <v>4073</v>
      </c>
    </row>
    <row r="877" spans="1:11" x14ac:dyDescent="0.3">
      <c r="A877" t="s">
        <v>2237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50</v>
      </c>
      <c r="I877">
        <v>12500000</v>
      </c>
      <c r="J877">
        <v>2100000</v>
      </c>
      <c r="K877" t="s">
        <v>4073</v>
      </c>
    </row>
    <row r="878" spans="1:11" x14ac:dyDescent="0.3">
      <c r="A878" t="s">
        <v>2240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15</v>
      </c>
      <c r="I878">
        <v>3000000</v>
      </c>
      <c r="J878">
        <v>3000000</v>
      </c>
      <c r="K878" t="s">
        <v>4074</v>
      </c>
    </row>
    <row r="879" spans="1:11" x14ac:dyDescent="0.3">
      <c r="A879" t="s">
        <v>2243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50</v>
      </c>
      <c r="I879">
        <v>40000000</v>
      </c>
      <c r="J879">
        <v>975000</v>
      </c>
      <c r="K879" t="s">
        <v>4073</v>
      </c>
    </row>
    <row r="880" spans="1:11" x14ac:dyDescent="0.3">
      <c r="A880" t="s">
        <v>2246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45</v>
      </c>
      <c r="I880">
        <v>3500000</v>
      </c>
      <c r="J880">
        <v>3325000</v>
      </c>
      <c r="K880" t="s">
        <v>4071</v>
      </c>
    </row>
    <row r="881" spans="1:11" x14ac:dyDescent="0.3">
      <c r="A881" t="s">
        <v>2250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20</v>
      </c>
      <c r="I881">
        <v>10000000</v>
      </c>
      <c r="J881">
        <v>320000</v>
      </c>
      <c r="K881" t="s">
        <v>4073</v>
      </c>
    </row>
    <row r="882" spans="1:11" x14ac:dyDescent="0.3">
      <c r="A882" t="s">
        <v>2254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250</v>
      </c>
      <c r="I882">
        <v>120000000</v>
      </c>
      <c r="J882">
        <v>9000000</v>
      </c>
      <c r="K882" t="s">
        <v>4073</v>
      </c>
    </row>
    <row r="883" spans="1:11" x14ac:dyDescent="0.3">
      <c r="A883" t="s">
        <v>2257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1000</v>
      </c>
      <c r="I883">
        <v>180000000</v>
      </c>
      <c r="J883">
        <v>312165750</v>
      </c>
      <c r="K883" t="s">
        <v>4074</v>
      </c>
    </row>
    <row r="884" spans="1:11" x14ac:dyDescent="0.3">
      <c r="A884" t="s">
        <v>2258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700</v>
      </c>
      <c r="I884">
        <v>100000000</v>
      </c>
      <c r="J884">
        <v>106780000</v>
      </c>
      <c r="K884" t="s">
        <v>4074</v>
      </c>
    </row>
    <row r="885" spans="1:11" x14ac:dyDescent="0.3">
      <c r="A885" t="s">
        <v>2259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575</v>
      </c>
      <c r="I885">
        <v>85000000</v>
      </c>
      <c r="J885">
        <v>172400000</v>
      </c>
      <c r="K885" t="s">
        <v>4072</v>
      </c>
    </row>
    <row r="886" spans="1:11" x14ac:dyDescent="0.3">
      <c r="A886" t="s">
        <v>2260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950</v>
      </c>
      <c r="I886">
        <v>100000000</v>
      </c>
      <c r="J886">
        <v>126200000</v>
      </c>
      <c r="K886" t="s">
        <v>4074</v>
      </c>
    </row>
    <row r="887" spans="1:11" x14ac:dyDescent="0.3">
      <c r="A887" t="s">
        <v>2262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225</v>
      </c>
      <c r="I887">
        <v>22500000</v>
      </c>
      <c r="J887">
        <v>22700000</v>
      </c>
      <c r="K887" t="s">
        <v>4074</v>
      </c>
    </row>
    <row r="888" spans="1:11" x14ac:dyDescent="0.3">
      <c r="A888" t="s">
        <v>2264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1200</v>
      </c>
      <c r="I888">
        <v>230000000</v>
      </c>
      <c r="J888">
        <v>208775000</v>
      </c>
      <c r="K888" t="s">
        <v>4071</v>
      </c>
    </row>
    <row r="889" spans="1:11" x14ac:dyDescent="0.3">
      <c r="A889" t="s">
        <v>2266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200</v>
      </c>
      <c r="I889">
        <v>45000000</v>
      </c>
      <c r="J889">
        <v>40418750</v>
      </c>
      <c r="K889" t="s">
        <v>4071</v>
      </c>
    </row>
    <row r="890" spans="1:11" x14ac:dyDescent="0.3">
      <c r="A890" t="s">
        <v>2268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65</v>
      </c>
      <c r="I890">
        <v>22500000</v>
      </c>
      <c r="J890">
        <v>5300000</v>
      </c>
      <c r="K890" t="s">
        <v>4073</v>
      </c>
    </row>
    <row r="891" spans="1:11" x14ac:dyDescent="0.3">
      <c r="A891" t="s">
        <v>2269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150</v>
      </c>
      <c r="I891">
        <v>47500000</v>
      </c>
      <c r="J891">
        <v>3450000</v>
      </c>
      <c r="K891" t="s">
        <v>4073</v>
      </c>
    </row>
    <row r="892" spans="1:11" x14ac:dyDescent="0.3">
      <c r="A892" t="s">
        <v>2271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1050</v>
      </c>
      <c r="I892">
        <v>160000000</v>
      </c>
      <c r="J892">
        <v>67968750</v>
      </c>
      <c r="K892" t="s">
        <v>4073</v>
      </c>
    </row>
    <row r="893" spans="1:11" x14ac:dyDescent="0.3">
      <c r="A893" t="s">
        <v>2273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450</v>
      </c>
      <c r="I893">
        <v>170000000</v>
      </c>
      <c r="J893">
        <v>103835000</v>
      </c>
      <c r="K893" t="s">
        <v>4073</v>
      </c>
    </row>
    <row r="894" spans="1:11" x14ac:dyDescent="0.3">
      <c r="A894" t="s">
        <v>2276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575</v>
      </c>
      <c r="I894">
        <v>140000000</v>
      </c>
      <c r="J894">
        <v>86850000</v>
      </c>
      <c r="K894" t="s">
        <v>4073</v>
      </c>
    </row>
    <row r="895" spans="1:11" x14ac:dyDescent="0.3">
      <c r="A895" t="s">
        <v>2277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950</v>
      </c>
      <c r="I895">
        <v>190000000</v>
      </c>
      <c r="J895">
        <v>319925000</v>
      </c>
      <c r="K895" t="s">
        <v>4074</v>
      </c>
    </row>
    <row r="896" spans="1:11" x14ac:dyDescent="0.3">
      <c r="A896" t="s">
        <v>2280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1200</v>
      </c>
      <c r="I896">
        <v>130000000</v>
      </c>
      <c r="J896">
        <v>74500000</v>
      </c>
      <c r="K896" t="s">
        <v>4073</v>
      </c>
    </row>
    <row r="897" spans="1:11" x14ac:dyDescent="0.3">
      <c r="A897" t="s">
        <v>2282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300</v>
      </c>
      <c r="I897">
        <v>75000000</v>
      </c>
      <c r="J897">
        <v>56800000</v>
      </c>
      <c r="K897" t="s">
        <v>4071</v>
      </c>
    </row>
    <row r="898" spans="1:11" x14ac:dyDescent="0.3">
      <c r="A898" t="s">
        <v>2284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750</v>
      </c>
      <c r="I898">
        <v>140000000</v>
      </c>
      <c r="J898">
        <v>13600000</v>
      </c>
      <c r="K898" t="s">
        <v>4073</v>
      </c>
    </row>
    <row r="899" spans="1:11" x14ac:dyDescent="0.3">
      <c r="A899" t="s">
        <v>2286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15</v>
      </c>
      <c r="I899">
        <v>15000000</v>
      </c>
      <c r="J899">
        <v>1925000</v>
      </c>
      <c r="K899" t="s">
        <v>4073</v>
      </c>
    </row>
    <row r="900" spans="1:11" x14ac:dyDescent="0.3">
      <c r="A900" t="s">
        <v>2290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175</v>
      </c>
      <c r="I900">
        <v>70000000</v>
      </c>
      <c r="J900">
        <v>10100000</v>
      </c>
      <c r="K900" t="s">
        <v>4073</v>
      </c>
    </row>
    <row r="901" spans="1:11" x14ac:dyDescent="0.3">
      <c r="A901" t="s">
        <v>2292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2</v>
      </c>
      <c r="I901">
        <v>4000000</v>
      </c>
      <c r="J901">
        <v>72500</v>
      </c>
      <c r="K901" t="s">
        <v>4073</v>
      </c>
    </row>
    <row r="902" spans="1:11" x14ac:dyDescent="0.3">
      <c r="A902" t="s">
        <v>2296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85</v>
      </c>
      <c r="I902">
        <v>25000000</v>
      </c>
      <c r="J902">
        <v>1700000</v>
      </c>
      <c r="K902" t="s">
        <v>4073</v>
      </c>
    </row>
    <row r="903" spans="1:11" x14ac:dyDescent="0.3">
      <c r="A903" t="s">
        <v>2298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8</v>
      </c>
      <c r="I903">
        <v>2500000</v>
      </c>
      <c r="J903">
        <v>475000</v>
      </c>
      <c r="K903" t="s">
        <v>4073</v>
      </c>
    </row>
    <row r="904" spans="1:11" x14ac:dyDescent="0.3">
      <c r="A904" t="s">
        <v>2302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15</v>
      </c>
      <c r="I904">
        <v>2000000</v>
      </c>
      <c r="J904">
        <v>475000</v>
      </c>
      <c r="K904" t="s">
        <v>4073</v>
      </c>
    </row>
    <row r="905" spans="1:11" x14ac:dyDescent="0.3">
      <c r="A905" t="s">
        <v>2306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575</v>
      </c>
      <c r="I905">
        <v>70000000</v>
      </c>
      <c r="J905">
        <v>10900000</v>
      </c>
      <c r="K905" t="s">
        <v>4073</v>
      </c>
    </row>
    <row r="906" spans="1:11" x14ac:dyDescent="0.3">
      <c r="A906" t="s">
        <v>2309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75</v>
      </c>
      <c r="I906">
        <v>12500000</v>
      </c>
      <c r="J906">
        <v>650000</v>
      </c>
      <c r="K906" t="s">
        <v>4073</v>
      </c>
    </row>
    <row r="907" spans="1:11" x14ac:dyDescent="0.3">
      <c r="A907" t="s">
        <v>2311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150</v>
      </c>
      <c r="I907">
        <v>25000000</v>
      </c>
      <c r="J907">
        <v>1400000</v>
      </c>
      <c r="K907" t="s">
        <v>4073</v>
      </c>
    </row>
    <row r="908" spans="1:11" x14ac:dyDescent="0.3">
      <c r="A908" t="s">
        <v>2315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6500000</v>
      </c>
      <c r="J908">
        <v>14500</v>
      </c>
      <c r="K908" t="s">
        <v>4073</v>
      </c>
    </row>
    <row r="909" spans="1:11" x14ac:dyDescent="0.3">
      <c r="A909" t="s">
        <v>2319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1000000</v>
      </c>
      <c r="J909">
        <v>35000</v>
      </c>
      <c r="K909" t="s">
        <v>4073</v>
      </c>
    </row>
    <row r="910" spans="1:11" x14ac:dyDescent="0.3">
      <c r="A910" t="s">
        <v>2323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30</v>
      </c>
      <c r="I910">
        <v>12500000</v>
      </c>
      <c r="J910">
        <v>250000</v>
      </c>
      <c r="K910" t="s">
        <v>4073</v>
      </c>
    </row>
    <row r="911" spans="1:11" x14ac:dyDescent="0.3">
      <c r="A911" t="s">
        <v>2326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700</v>
      </c>
      <c r="I911">
        <v>85000000</v>
      </c>
      <c r="J911">
        <v>73200000</v>
      </c>
      <c r="K911" t="s">
        <v>4071</v>
      </c>
    </row>
    <row r="912" spans="1:11" x14ac:dyDescent="0.3">
      <c r="A912" t="s">
        <v>2328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2500000</v>
      </c>
      <c r="J912">
        <v>1000000</v>
      </c>
      <c r="K912" t="s">
        <v>4073</v>
      </c>
    </row>
    <row r="913" spans="1:11" x14ac:dyDescent="0.3">
      <c r="A913" t="s">
        <v>2331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100</v>
      </c>
      <c r="I913">
        <v>27500000</v>
      </c>
      <c r="J913">
        <v>2350000</v>
      </c>
      <c r="K913" t="s">
        <v>4073</v>
      </c>
    </row>
    <row r="914" spans="1:11" x14ac:dyDescent="0.3">
      <c r="A914" t="s">
        <v>2335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200</v>
      </c>
      <c r="I914">
        <v>25000000</v>
      </c>
      <c r="J914">
        <v>2850000</v>
      </c>
      <c r="K914" t="s">
        <v>4073</v>
      </c>
    </row>
    <row r="915" spans="1:11" x14ac:dyDescent="0.3">
      <c r="A915" t="s">
        <v>2337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325</v>
      </c>
      <c r="I915">
        <v>57500000</v>
      </c>
      <c r="J915">
        <v>10000000</v>
      </c>
      <c r="K915" t="s">
        <v>4073</v>
      </c>
    </row>
    <row r="916" spans="1:11" x14ac:dyDescent="0.3">
      <c r="A916" t="s">
        <v>2339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35</v>
      </c>
      <c r="I916">
        <v>12500000</v>
      </c>
      <c r="J916">
        <v>925000</v>
      </c>
      <c r="K916" t="s">
        <v>4073</v>
      </c>
    </row>
    <row r="917" spans="1:11" x14ac:dyDescent="0.3">
      <c r="A917" t="s">
        <v>2341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10</v>
      </c>
      <c r="I917">
        <v>6000000</v>
      </c>
      <c r="J917">
        <v>1000000</v>
      </c>
      <c r="K917" t="s">
        <v>4073</v>
      </c>
    </row>
    <row r="918" spans="1:11" x14ac:dyDescent="0.3">
      <c r="A918" t="s">
        <v>2343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25</v>
      </c>
      <c r="I918">
        <v>10000000</v>
      </c>
      <c r="J918">
        <v>175000</v>
      </c>
      <c r="K918" t="s">
        <v>4073</v>
      </c>
    </row>
    <row r="919" spans="1:11" x14ac:dyDescent="0.3">
      <c r="A919" t="s">
        <v>2345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825</v>
      </c>
      <c r="I919">
        <v>140000000</v>
      </c>
      <c r="J919">
        <v>468525000</v>
      </c>
      <c r="K919" t="s">
        <v>4072</v>
      </c>
    </row>
    <row r="920" spans="1:11" x14ac:dyDescent="0.3">
      <c r="A920" t="s">
        <v>2348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25</v>
      </c>
      <c r="I920">
        <v>4000000</v>
      </c>
      <c r="J920">
        <v>200000</v>
      </c>
      <c r="K920" t="s">
        <v>4073</v>
      </c>
    </row>
    <row r="921" spans="1:11" x14ac:dyDescent="0.3">
      <c r="A921" t="s">
        <v>2351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50</v>
      </c>
      <c r="I921">
        <v>30000000</v>
      </c>
      <c r="J921">
        <v>550000</v>
      </c>
      <c r="K921" t="s">
        <v>4073</v>
      </c>
    </row>
    <row r="922" spans="1:11" x14ac:dyDescent="0.3">
      <c r="A922" t="s">
        <v>2354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25</v>
      </c>
      <c r="I922">
        <v>6000000</v>
      </c>
      <c r="J922">
        <v>425000</v>
      </c>
      <c r="K922" t="s">
        <v>4073</v>
      </c>
    </row>
    <row r="923" spans="1:11" x14ac:dyDescent="0.3">
      <c r="A923" t="s">
        <v>2358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35</v>
      </c>
      <c r="I923">
        <v>22500000</v>
      </c>
      <c r="J923">
        <v>2300000</v>
      </c>
      <c r="K923" t="s">
        <v>4073</v>
      </c>
    </row>
    <row r="924" spans="1:11" x14ac:dyDescent="0.3">
      <c r="A924" t="s">
        <v>2361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350</v>
      </c>
      <c r="I924">
        <v>65000000</v>
      </c>
      <c r="J924">
        <v>13900000</v>
      </c>
      <c r="K924" t="s">
        <v>4073</v>
      </c>
    </row>
    <row r="925" spans="1:11" x14ac:dyDescent="0.3">
      <c r="A925" t="s">
        <v>2363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50</v>
      </c>
      <c r="I925">
        <v>20000000</v>
      </c>
      <c r="J925">
        <v>5000000</v>
      </c>
      <c r="K925" t="s">
        <v>4073</v>
      </c>
    </row>
    <row r="926" spans="1:11" x14ac:dyDescent="0.3">
      <c r="A926" t="s">
        <v>2364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1100</v>
      </c>
      <c r="I926">
        <v>90000000</v>
      </c>
      <c r="J926">
        <v>164300000</v>
      </c>
      <c r="K926" t="s">
        <v>4074</v>
      </c>
    </row>
    <row r="927" spans="1:11" x14ac:dyDescent="0.3">
      <c r="A927" t="s">
        <v>2367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300</v>
      </c>
      <c r="I927">
        <v>42500000</v>
      </c>
      <c r="J927">
        <v>3550000</v>
      </c>
      <c r="K927" t="s">
        <v>4073</v>
      </c>
    </row>
    <row r="928" spans="1:11" x14ac:dyDescent="0.3">
      <c r="A928" t="s">
        <v>2371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60</v>
      </c>
      <c r="I928">
        <v>30000000</v>
      </c>
      <c r="J928">
        <v>900000</v>
      </c>
      <c r="K928" t="s">
        <v>4073</v>
      </c>
    </row>
    <row r="929" spans="1:11" x14ac:dyDescent="0.3">
      <c r="A929" t="s">
        <v>2374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1100</v>
      </c>
      <c r="I929">
        <v>140000000</v>
      </c>
      <c r="J929">
        <v>120916000</v>
      </c>
      <c r="K929" t="s">
        <v>4071</v>
      </c>
    </row>
    <row r="930" spans="1:11" x14ac:dyDescent="0.3">
      <c r="A930" t="s">
        <v>2376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75</v>
      </c>
      <c r="I930">
        <v>62500000</v>
      </c>
      <c r="J930">
        <v>17500000</v>
      </c>
      <c r="K930" t="s">
        <v>4073</v>
      </c>
    </row>
    <row r="931" spans="1:11" x14ac:dyDescent="0.3">
      <c r="A931" t="s">
        <v>2377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285</v>
      </c>
      <c r="I931">
        <v>37500000</v>
      </c>
      <c r="J931">
        <v>45000000</v>
      </c>
      <c r="K931" t="s">
        <v>4074</v>
      </c>
    </row>
    <row r="932" spans="1:11" x14ac:dyDescent="0.3">
      <c r="A932" t="s">
        <v>2379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50</v>
      </c>
      <c r="I932">
        <v>7500000</v>
      </c>
      <c r="J932">
        <v>170000</v>
      </c>
      <c r="K932" t="s">
        <v>4073</v>
      </c>
    </row>
    <row r="933" spans="1:11" x14ac:dyDescent="0.3">
      <c r="A933" t="s">
        <v>2381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35</v>
      </c>
      <c r="I933">
        <v>3000000</v>
      </c>
      <c r="J933">
        <v>465000</v>
      </c>
      <c r="K933" t="s">
        <v>4073</v>
      </c>
    </row>
    <row r="934" spans="1:11" x14ac:dyDescent="0.3">
      <c r="A934" t="s">
        <v>2385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20</v>
      </c>
      <c r="I934">
        <v>17500000</v>
      </c>
      <c r="J934">
        <v>3700000</v>
      </c>
      <c r="K934" t="s">
        <v>4073</v>
      </c>
    </row>
    <row r="935" spans="1:11" x14ac:dyDescent="0.3">
      <c r="A935" t="s">
        <v>2388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250</v>
      </c>
      <c r="I935">
        <v>45000000</v>
      </c>
      <c r="J935">
        <v>76300000</v>
      </c>
      <c r="K935" t="s">
        <v>4074</v>
      </c>
    </row>
    <row r="936" spans="1:11" x14ac:dyDescent="0.3">
      <c r="A936" t="s">
        <v>2391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175</v>
      </c>
      <c r="I936">
        <v>50000000</v>
      </c>
      <c r="J936">
        <v>4000000</v>
      </c>
      <c r="K936" t="s">
        <v>4073</v>
      </c>
    </row>
    <row r="937" spans="1:11" x14ac:dyDescent="0.3">
      <c r="A937" t="s">
        <v>2394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350</v>
      </c>
      <c r="I937">
        <v>75000000</v>
      </c>
      <c r="J937">
        <v>9600000</v>
      </c>
      <c r="K937" t="s">
        <v>4073</v>
      </c>
    </row>
    <row r="938" spans="1:11" x14ac:dyDescent="0.3">
      <c r="A938" t="s">
        <v>2397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250</v>
      </c>
      <c r="I938">
        <v>50000000</v>
      </c>
      <c r="J938">
        <v>8240000</v>
      </c>
      <c r="K938" t="s">
        <v>4073</v>
      </c>
    </row>
    <row r="939" spans="1:11" x14ac:dyDescent="0.3">
      <c r="A939" t="s">
        <v>2400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1100</v>
      </c>
      <c r="I939">
        <v>100000000</v>
      </c>
      <c r="J939">
        <v>43380000</v>
      </c>
      <c r="K939" t="s">
        <v>4073</v>
      </c>
    </row>
    <row r="940" spans="1:11" x14ac:dyDescent="0.3">
      <c r="A940" t="s">
        <v>2402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75</v>
      </c>
      <c r="I940">
        <v>12500000</v>
      </c>
      <c r="J940">
        <v>12078300</v>
      </c>
      <c r="K940" t="s">
        <v>4071</v>
      </c>
    </row>
    <row r="941" spans="1:11" x14ac:dyDescent="0.3">
      <c r="A941" t="s">
        <v>2404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115</v>
      </c>
      <c r="I941">
        <v>20000000</v>
      </c>
      <c r="J941">
        <v>33074000</v>
      </c>
      <c r="K941" t="s">
        <v>4074</v>
      </c>
    </row>
    <row r="942" spans="1:11" x14ac:dyDescent="0.3">
      <c r="A942" t="s">
        <v>2406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30</v>
      </c>
      <c r="I942">
        <v>10000000</v>
      </c>
      <c r="J942">
        <v>2450000</v>
      </c>
      <c r="K942" t="s">
        <v>4073</v>
      </c>
    </row>
    <row r="943" spans="1:11" x14ac:dyDescent="0.3">
      <c r="A943" t="s">
        <v>2409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125</v>
      </c>
      <c r="I943">
        <v>15000000</v>
      </c>
      <c r="J943">
        <v>20700000</v>
      </c>
      <c r="K943" t="s">
        <v>4074</v>
      </c>
    </row>
    <row r="944" spans="1:11" x14ac:dyDescent="0.3">
      <c r="A944" t="s">
        <v>2411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1500000</v>
      </c>
      <c r="J944">
        <v>37500</v>
      </c>
      <c r="K944" t="s">
        <v>4073</v>
      </c>
    </row>
    <row r="945" spans="1:11" x14ac:dyDescent="0.3">
      <c r="A945" t="s">
        <v>2414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25</v>
      </c>
      <c r="I945">
        <v>12500000</v>
      </c>
      <c r="J945">
        <v>750000</v>
      </c>
      <c r="K945" t="s">
        <v>4073</v>
      </c>
    </row>
    <row r="946" spans="1:11" x14ac:dyDescent="0.3">
      <c r="A946" t="s">
        <v>2416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8</v>
      </c>
      <c r="I946">
        <v>2500000</v>
      </c>
      <c r="J946">
        <v>1800000</v>
      </c>
      <c r="K946" t="s">
        <v>4073</v>
      </c>
    </row>
    <row r="947" spans="1:11" x14ac:dyDescent="0.3">
      <c r="A947" t="s">
        <v>2420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1100</v>
      </c>
      <c r="I947">
        <v>80000000</v>
      </c>
      <c r="J947">
        <v>43100000</v>
      </c>
      <c r="K947" t="s">
        <v>4073</v>
      </c>
    </row>
    <row r="948" spans="1:11" x14ac:dyDescent="0.3">
      <c r="A948" t="s">
        <v>2423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1600</v>
      </c>
      <c r="I948">
        <v>1700000000</v>
      </c>
      <c r="J948">
        <v>1682350000</v>
      </c>
      <c r="K948" t="s">
        <v>4071</v>
      </c>
    </row>
    <row r="949" spans="1:11" x14ac:dyDescent="0.3">
      <c r="A949" t="s">
        <v>2426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3950</v>
      </c>
      <c r="I949">
        <v>1950000000</v>
      </c>
      <c r="J949">
        <v>8016120000</v>
      </c>
      <c r="K949" t="s">
        <v>4072</v>
      </c>
    </row>
    <row r="950" spans="1:11" x14ac:dyDescent="0.3">
      <c r="A950" t="s">
        <v>2427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875</v>
      </c>
      <c r="I950">
        <v>110000000</v>
      </c>
      <c r="J950">
        <v>69405000</v>
      </c>
      <c r="K950" t="s">
        <v>4073</v>
      </c>
    </row>
    <row r="951" spans="1:11" x14ac:dyDescent="0.3">
      <c r="A951" t="s">
        <v>2429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1000</v>
      </c>
      <c r="I951">
        <v>270000000</v>
      </c>
      <c r="J951">
        <v>577980000</v>
      </c>
      <c r="K951" t="s">
        <v>4072</v>
      </c>
    </row>
    <row r="952" spans="1:11" x14ac:dyDescent="0.3">
      <c r="A952" t="s">
        <v>2430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15</v>
      </c>
      <c r="I952">
        <v>4000000</v>
      </c>
      <c r="J952">
        <v>275000</v>
      </c>
      <c r="K952" t="s">
        <v>4073</v>
      </c>
    </row>
    <row r="953" spans="1:11" x14ac:dyDescent="0.3">
      <c r="A953" t="s">
        <v>2433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30</v>
      </c>
      <c r="I953">
        <v>15000000</v>
      </c>
      <c r="J953">
        <v>1525000</v>
      </c>
      <c r="K953" t="s">
        <v>4073</v>
      </c>
    </row>
    <row r="954" spans="1:11" x14ac:dyDescent="0.3">
      <c r="A954" t="s">
        <v>2437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275</v>
      </c>
      <c r="I954">
        <v>20000000</v>
      </c>
      <c r="J954">
        <v>7800000</v>
      </c>
      <c r="K954" t="s">
        <v>4073</v>
      </c>
    </row>
    <row r="955" spans="1:11" x14ac:dyDescent="0.3">
      <c r="A955" t="s">
        <v>2440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30</v>
      </c>
      <c r="I955">
        <v>20000000</v>
      </c>
      <c r="J955">
        <v>1300000</v>
      </c>
      <c r="K955" t="s">
        <v>4073</v>
      </c>
    </row>
    <row r="956" spans="1:11" x14ac:dyDescent="0.3">
      <c r="A956" t="s">
        <v>2444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600</v>
      </c>
      <c r="I956">
        <v>140000000</v>
      </c>
      <c r="J956">
        <v>85557500</v>
      </c>
      <c r="K956" t="s">
        <v>4073</v>
      </c>
    </row>
    <row r="957" spans="1:11" x14ac:dyDescent="0.3">
      <c r="A957" t="s">
        <v>2447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975</v>
      </c>
      <c r="I957">
        <v>250000000</v>
      </c>
      <c r="J957">
        <v>53700000</v>
      </c>
      <c r="K957" t="s">
        <v>4073</v>
      </c>
    </row>
    <row r="958" spans="1:11" x14ac:dyDescent="0.3">
      <c r="A958" t="s">
        <v>2448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375</v>
      </c>
      <c r="I958">
        <v>90000000</v>
      </c>
      <c r="J958">
        <v>18100000</v>
      </c>
      <c r="K958" t="s">
        <v>4073</v>
      </c>
    </row>
    <row r="959" spans="1:11" x14ac:dyDescent="0.3">
      <c r="A959" t="s">
        <v>2450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40</v>
      </c>
      <c r="I959">
        <v>35000000</v>
      </c>
      <c r="J959">
        <v>875000</v>
      </c>
      <c r="K959" t="s">
        <v>4073</v>
      </c>
    </row>
    <row r="960" spans="1:11" x14ac:dyDescent="0.3">
      <c r="A960" t="s">
        <v>2451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20</v>
      </c>
      <c r="I960">
        <v>22500000</v>
      </c>
      <c r="J960">
        <v>625000</v>
      </c>
      <c r="K960" t="s">
        <v>4073</v>
      </c>
    </row>
    <row r="961" spans="1:11" x14ac:dyDescent="0.3">
      <c r="A961" t="s">
        <v>2455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110</v>
      </c>
      <c r="I961">
        <v>100000000</v>
      </c>
      <c r="J961">
        <v>8700000</v>
      </c>
      <c r="K961" t="s">
        <v>4073</v>
      </c>
    </row>
    <row r="962" spans="1:11" x14ac:dyDescent="0.3">
      <c r="A962" t="s">
        <v>2458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400</v>
      </c>
      <c r="I962">
        <v>210000000</v>
      </c>
      <c r="J962">
        <v>28075000</v>
      </c>
      <c r="K962" t="s">
        <v>4073</v>
      </c>
    </row>
    <row r="963" spans="1:11" x14ac:dyDescent="0.3">
      <c r="A963" t="s">
        <v>2460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10</v>
      </c>
      <c r="I963">
        <v>5000000</v>
      </c>
      <c r="J963">
        <v>475000</v>
      </c>
      <c r="K963" t="s">
        <v>4073</v>
      </c>
    </row>
    <row r="964" spans="1:11" x14ac:dyDescent="0.3">
      <c r="A964" t="s">
        <v>2464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2</v>
      </c>
      <c r="I964">
        <v>1500000</v>
      </c>
      <c r="J964">
        <v>72000</v>
      </c>
      <c r="K964" t="s">
        <v>4073</v>
      </c>
    </row>
    <row r="965" spans="1:11" x14ac:dyDescent="0.3">
      <c r="A965" t="s">
        <v>2468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90</v>
      </c>
      <c r="I965">
        <v>35000000</v>
      </c>
      <c r="J965">
        <v>600000</v>
      </c>
      <c r="K965" t="s">
        <v>4073</v>
      </c>
    </row>
    <row r="966" spans="1:11" x14ac:dyDescent="0.3">
      <c r="A966" t="s">
        <v>2471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3</v>
      </c>
      <c r="I966">
        <v>7500000</v>
      </c>
      <c r="J966">
        <v>145000</v>
      </c>
      <c r="K966" t="s">
        <v>4073</v>
      </c>
    </row>
    <row r="967" spans="1:11" x14ac:dyDescent="0.3">
      <c r="A967" t="s">
        <v>2475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1500000</v>
      </c>
      <c r="J967">
        <v>1300000</v>
      </c>
      <c r="K967" t="s">
        <v>4071</v>
      </c>
    </row>
    <row r="968" spans="1:11" x14ac:dyDescent="0.3">
      <c r="A968" t="s">
        <v>2477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725</v>
      </c>
      <c r="I968">
        <v>320000000</v>
      </c>
      <c r="J968">
        <v>174618750</v>
      </c>
      <c r="K968" t="s">
        <v>4073</v>
      </c>
    </row>
    <row r="969" spans="1:11" x14ac:dyDescent="0.3">
      <c r="A969" t="s">
        <v>2479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425</v>
      </c>
      <c r="I969">
        <v>140000000</v>
      </c>
      <c r="J969">
        <v>89545000</v>
      </c>
      <c r="K969" t="s">
        <v>4073</v>
      </c>
    </row>
    <row r="970" spans="1:11" x14ac:dyDescent="0.3">
      <c r="A970" t="s">
        <v>2481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750</v>
      </c>
      <c r="I970">
        <v>200000000</v>
      </c>
      <c r="J970">
        <v>392945000</v>
      </c>
      <c r="K970" t="s">
        <v>4074</v>
      </c>
    </row>
    <row r="971" spans="1:11" x14ac:dyDescent="0.3">
      <c r="A971" t="s">
        <v>2482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1900</v>
      </c>
      <c r="I971">
        <v>380000000</v>
      </c>
      <c r="J971">
        <v>861917500</v>
      </c>
      <c r="K971" t="s">
        <v>4072</v>
      </c>
    </row>
    <row r="972" spans="1:11" x14ac:dyDescent="0.3">
      <c r="A972" t="s">
        <v>2485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2500</v>
      </c>
      <c r="I972">
        <v>330000000</v>
      </c>
      <c r="J972">
        <v>495925000</v>
      </c>
      <c r="K972" t="s">
        <v>4074</v>
      </c>
    </row>
    <row r="973" spans="1:11" x14ac:dyDescent="0.3">
      <c r="A973" t="s">
        <v>2486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975</v>
      </c>
      <c r="I973">
        <v>250000000</v>
      </c>
      <c r="J973">
        <v>300700000</v>
      </c>
      <c r="K973" t="s">
        <v>4074</v>
      </c>
    </row>
    <row r="974" spans="1:11" x14ac:dyDescent="0.3">
      <c r="A974" t="s">
        <v>2487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50</v>
      </c>
      <c r="I974">
        <v>35000000</v>
      </c>
      <c r="J974">
        <v>4700000</v>
      </c>
      <c r="K974" t="s">
        <v>4073</v>
      </c>
    </row>
    <row r="975" spans="1:11" x14ac:dyDescent="0.3">
      <c r="A975" t="s">
        <v>2489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25</v>
      </c>
      <c r="I975">
        <v>30000000</v>
      </c>
      <c r="J975">
        <v>1200000</v>
      </c>
      <c r="K975" t="s">
        <v>4073</v>
      </c>
    </row>
    <row r="976" spans="1:11" x14ac:dyDescent="0.3">
      <c r="A976" t="s">
        <v>2492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2000</v>
      </c>
      <c r="I976">
        <v>270000000</v>
      </c>
      <c r="J976">
        <v>314550000</v>
      </c>
      <c r="K976" t="s">
        <v>4074</v>
      </c>
    </row>
    <row r="977" spans="1:11" x14ac:dyDescent="0.3">
      <c r="A977" t="s">
        <v>2494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1000</v>
      </c>
      <c r="I977">
        <v>190000000</v>
      </c>
      <c r="J977">
        <v>490175000</v>
      </c>
      <c r="K977" t="s">
        <v>4072</v>
      </c>
    </row>
    <row r="978" spans="1:11" x14ac:dyDescent="0.3">
      <c r="A978" t="s">
        <v>2496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1500</v>
      </c>
      <c r="I978">
        <v>290000000</v>
      </c>
      <c r="J978">
        <v>1122805000</v>
      </c>
      <c r="K978" t="s">
        <v>4072</v>
      </c>
    </row>
    <row r="979" spans="1:11" x14ac:dyDescent="0.3">
      <c r="A979" t="s">
        <v>2498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675</v>
      </c>
      <c r="I979">
        <v>100000000</v>
      </c>
      <c r="J979">
        <v>27200000</v>
      </c>
      <c r="K979" t="s">
        <v>4073</v>
      </c>
    </row>
    <row r="980" spans="1:11" x14ac:dyDescent="0.3">
      <c r="A980" t="s">
        <v>2500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900</v>
      </c>
      <c r="I980">
        <v>150000000</v>
      </c>
      <c r="J980">
        <v>48200000</v>
      </c>
      <c r="K980" t="s">
        <v>4073</v>
      </c>
    </row>
    <row r="981" spans="1:11" x14ac:dyDescent="0.3">
      <c r="A981" t="s">
        <v>2503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800</v>
      </c>
      <c r="I981">
        <v>120000000</v>
      </c>
      <c r="J981">
        <v>51300000</v>
      </c>
      <c r="K981" t="s">
        <v>4073</v>
      </c>
    </row>
    <row r="982" spans="1:11" x14ac:dyDescent="0.3">
      <c r="A982" t="s">
        <v>2504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750</v>
      </c>
      <c r="I982">
        <v>140000000</v>
      </c>
      <c r="J982">
        <v>28400000</v>
      </c>
      <c r="K982" t="s">
        <v>4073</v>
      </c>
    </row>
    <row r="983" spans="1:11" x14ac:dyDescent="0.3">
      <c r="A983" t="s">
        <v>2506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175</v>
      </c>
      <c r="I983">
        <v>70000000</v>
      </c>
      <c r="J983">
        <v>16300000</v>
      </c>
      <c r="K983" t="s">
        <v>4073</v>
      </c>
    </row>
    <row r="984" spans="1:11" x14ac:dyDescent="0.3">
      <c r="A984" t="s">
        <v>2508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275</v>
      </c>
      <c r="I984">
        <v>60000000</v>
      </c>
      <c r="J984">
        <v>7000000</v>
      </c>
      <c r="K984" t="s">
        <v>4073</v>
      </c>
    </row>
    <row r="985" spans="1:11" x14ac:dyDescent="0.3">
      <c r="A985" t="s">
        <v>2511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4</v>
      </c>
      <c r="I985">
        <v>3000000</v>
      </c>
      <c r="J985">
        <v>35000</v>
      </c>
      <c r="K985" t="s">
        <v>4073</v>
      </c>
    </row>
    <row r="986" spans="1:11" x14ac:dyDescent="0.3">
      <c r="A986" t="s">
        <v>2513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275</v>
      </c>
      <c r="I986">
        <v>40000000</v>
      </c>
      <c r="J986">
        <v>6400000</v>
      </c>
      <c r="K986" t="s">
        <v>4073</v>
      </c>
    </row>
    <row r="987" spans="1:11" x14ac:dyDescent="0.3">
      <c r="A987" t="s">
        <v>2514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100</v>
      </c>
      <c r="I987">
        <v>30000000</v>
      </c>
      <c r="J987">
        <v>4800000</v>
      </c>
      <c r="K987" t="s">
        <v>4073</v>
      </c>
    </row>
    <row r="988" spans="1:11" x14ac:dyDescent="0.3">
      <c r="A988" t="s">
        <v>2516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125</v>
      </c>
      <c r="I988">
        <v>20000000</v>
      </c>
      <c r="J988">
        <v>1550000</v>
      </c>
      <c r="K988" t="s">
        <v>4073</v>
      </c>
    </row>
    <row r="989" spans="1:11" x14ac:dyDescent="0.3">
      <c r="A989" t="s">
        <v>2519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25</v>
      </c>
      <c r="I989">
        <v>35000000</v>
      </c>
      <c r="J989">
        <v>400000</v>
      </c>
      <c r="K989" t="s">
        <v>4073</v>
      </c>
    </row>
    <row r="990" spans="1:11" x14ac:dyDescent="0.3">
      <c r="A990" t="s">
        <v>2522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850</v>
      </c>
      <c r="I990">
        <v>210000000</v>
      </c>
      <c r="J990">
        <v>564135000</v>
      </c>
      <c r="K990" t="s">
        <v>4072</v>
      </c>
    </row>
    <row r="991" spans="1:11" x14ac:dyDescent="0.3">
      <c r="A991" t="s">
        <v>2524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2150</v>
      </c>
      <c r="I991">
        <v>390000000</v>
      </c>
      <c r="J991">
        <v>2436435000</v>
      </c>
      <c r="K991" t="s">
        <v>4072</v>
      </c>
    </row>
    <row r="992" spans="1:11" x14ac:dyDescent="0.3">
      <c r="A992" t="s">
        <v>2526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1000</v>
      </c>
      <c r="I992">
        <v>210000000</v>
      </c>
      <c r="J992">
        <v>146467500</v>
      </c>
      <c r="K992" t="s">
        <v>4073</v>
      </c>
    </row>
    <row r="993" spans="1:11" x14ac:dyDescent="0.3">
      <c r="A993" t="s">
        <v>2527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115</v>
      </c>
      <c r="I993">
        <v>40000000</v>
      </c>
      <c r="J993">
        <v>29525000</v>
      </c>
      <c r="K993" t="s">
        <v>4073</v>
      </c>
    </row>
    <row r="994" spans="1:11" x14ac:dyDescent="0.3">
      <c r="A994" t="s">
        <v>2529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1950</v>
      </c>
      <c r="I994">
        <v>390000000</v>
      </c>
      <c r="J994">
        <v>649515000</v>
      </c>
      <c r="K994" t="s">
        <v>4074</v>
      </c>
    </row>
    <row r="995" spans="1:11" x14ac:dyDescent="0.3">
      <c r="A995" t="s">
        <v>2533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550</v>
      </c>
      <c r="I995">
        <v>120000000</v>
      </c>
      <c r="J995">
        <v>100960000</v>
      </c>
      <c r="K995" t="s">
        <v>4071</v>
      </c>
    </row>
    <row r="996" spans="1:11" x14ac:dyDescent="0.3">
      <c r="A996" t="s">
        <v>2536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1000</v>
      </c>
      <c r="I996">
        <v>85000000</v>
      </c>
      <c r="J996">
        <v>33100000</v>
      </c>
      <c r="K996" t="s">
        <v>4073</v>
      </c>
    </row>
    <row r="997" spans="1:11" x14ac:dyDescent="0.3">
      <c r="A997" t="s">
        <v>2540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275</v>
      </c>
      <c r="I997">
        <v>240000000</v>
      </c>
      <c r="J997">
        <v>120300000</v>
      </c>
      <c r="K997" t="s">
        <v>4073</v>
      </c>
    </row>
    <row r="998" spans="1:11" x14ac:dyDescent="0.3">
      <c r="A998" t="s">
        <v>2542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625</v>
      </c>
      <c r="I998">
        <v>85000000</v>
      </c>
      <c r="J998">
        <v>52900000</v>
      </c>
      <c r="K998" t="s">
        <v>4073</v>
      </c>
    </row>
    <row r="999" spans="1:11" x14ac:dyDescent="0.3">
      <c r="A999" t="s">
        <v>2543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2</v>
      </c>
      <c r="I999">
        <v>20000000</v>
      </c>
      <c r="J999">
        <v>32500</v>
      </c>
      <c r="K999" t="s">
        <v>4073</v>
      </c>
    </row>
    <row r="1000" spans="1:11" x14ac:dyDescent="0.3">
      <c r="A1000" t="s">
        <v>2547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30</v>
      </c>
      <c r="I1000">
        <v>15000000</v>
      </c>
      <c r="J1000">
        <v>700000</v>
      </c>
      <c r="K1000" t="s">
        <v>4073</v>
      </c>
    </row>
    <row r="1001" spans="1:11" x14ac:dyDescent="0.3">
      <c r="A1001" t="s">
        <v>2550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10</v>
      </c>
      <c r="I1001">
        <v>4500000</v>
      </c>
      <c r="J1001">
        <v>175000</v>
      </c>
      <c r="K1001" t="s">
        <v>4073</v>
      </c>
    </row>
    <row r="1002" spans="1:11" x14ac:dyDescent="0.3">
      <c r="A1002" t="s">
        <v>2552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90</v>
      </c>
      <c r="I1002">
        <v>35000000</v>
      </c>
      <c r="J1002">
        <v>2000000</v>
      </c>
      <c r="K1002" t="s">
        <v>4073</v>
      </c>
    </row>
    <row r="1003" spans="1:11" x14ac:dyDescent="0.3">
      <c r="A1003" t="s">
        <v>2555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2</v>
      </c>
      <c r="I1003">
        <v>2500000</v>
      </c>
      <c r="J1003">
        <v>72500</v>
      </c>
      <c r="K1003" t="s">
        <v>4073</v>
      </c>
    </row>
    <row r="1004" spans="1:11" x14ac:dyDescent="0.3">
      <c r="A1004" t="s">
        <v>2559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2</v>
      </c>
      <c r="I1004">
        <v>1500000</v>
      </c>
      <c r="J1004">
        <v>650000</v>
      </c>
      <c r="K1004" t="s">
        <v>4073</v>
      </c>
    </row>
    <row r="1005" spans="1:11" x14ac:dyDescent="0.3">
      <c r="A1005" t="s">
        <v>2562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800</v>
      </c>
      <c r="I1005">
        <v>60000000</v>
      </c>
      <c r="J1005">
        <v>47100000</v>
      </c>
      <c r="K1005" t="s">
        <v>4071</v>
      </c>
    </row>
    <row r="1006" spans="1:11" x14ac:dyDescent="0.3">
      <c r="A1006" t="s">
        <v>2565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30</v>
      </c>
      <c r="I1006">
        <v>15000000</v>
      </c>
      <c r="J1006">
        <v>5000000</v>
      </c>
      <c r="K1006" t="s">
        <v>4073</v>
      </c>
    </row>
    <row r="1007" spans="1:11" x14ac:dyDescent="0.3">
      <c r="A1007" t="s">
        <v>2568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400</v>
      </c>
      <c r="I1007">
        <v>100000000</v>
      </c>
      <c r="J1007">
        <v>37500000</v>
      </c>
      <c r="K1007" t="s">
        <v>4073</v>
      </c>
    </row>
    <row r="1008" spans="1:11" x14ac:dyDescent="0.3">
      <c r="A1008" t="s">
        <v>2570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130</v>
      </c>
      <c r="I1008">
        <v>40000000</v>
      </c>
      <c r="J1008">
        <v>15600000</v>
      </c>
      <c r="K1008" t="s">
        <v>4073</v>
      </c>
    </row>
    <row r="1009" spans="1:11" x14ac:dyDescent="0.3">
      <c r="A1009" t="s">
        <v>2571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225</v>
      </c>
      <c r="I1009">
        <v>65000000</v>
      </c>
      <c r="J1009">
        <v>121890000</v>
      </c>
      <c r="K1009" t="s">
        <v>4074</v>
      </c>
    </row>
    <row r="1010" spans="1:11" x14ac:dyDescent="0.3">
      <c r="A1010" t="s">
        <v>2572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175</v>
      </c>
      <c r="I1010">
        <v>45000000</v>
      </c>
      <c r="J1010">
        <v>32400000</v>
      </c>
      <c r="K1010" t="s">
        <v>4073</v>
      </c>
    </row>
    <row r="1011" spans="1:11" x14ac:dyDescent="0.3">
      <c r="A1011" t="s">
        <v>2573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8</v>
      </c>
      <c r="I1011">
        <v>10000000</v>
      </c>
      <c r="J1011">
        <v>2450000</v>
      </c>
      <c r="K1011" t="s">
        <v>4073</v>
      </c>
    </row>
    <row r="1012" spans="1:11" x14ac:dyDescent="0.3">
      <c r="A1012" t="s">
        <v>2576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325</v>
      </c>
      <c r="I1012">
        <v>100000000</v>
      </c>
      <c r="J1012">
        <v>52700000</v>
      </c>
      <c r="K1012" t="s">
        <v>4073</v>
      </c>
    </row>
    <row r="1013" spans="1:11" x14ac:dyDescent="0.3">
      <c r="A1013" t="s">
        <v>2579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190</v>
      </c>
      <c r="I1013">
        <v>62500000</v>
      </c>
      <c r="J1013">
        <v>17822500</v>
      </c>
      <c r="K1013" t="s">
        <v>4073</v>
      </c>
    </row>
    <row r="1014" spans="1:11" x14ac:dyDescent="0.3">
      <c r="A1014" t="s">
        <v>2581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65</v>
      </c>
      <c r="I1014">
        <v>17500000</v>
      </c>
      <c r="J1014">
        <v>900000</v>
      </c>
      <c r="K1014" t="s">
        <v>4073</v>
      </c>
    </row>
    <row r="1015" spans="1:11" x14ac:dyDescent="0.3">
      <c r="A1015" t="s">
        <v>2584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50</v>
      </c>
      <c r="I1015">
        <v>32500000</v>
      </c>
      <c r="J1015">
        <v>2300000</v>
      </c>
      <c r="K1015" t="s">
        <v>4073</v>
      </c>
    </row>
    <row r="1016" spans="1:11" x14ac:dyDescent="0.3">
      <c r="A1016" t="s">
        <v>2586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1</v>
      </c>
      <c r="I1016">
        <v>8500000</v>
      </c>
      <c r="J1016">
        <v>1750000</v>
      </c>
      <c r="K1016" t="s">
        <v>4073</v>
      </c>
    </row>
    <row r="1017" spans="1:11" x14ac:dyDescent="0.3">
      <c r="A1017" t="s">
        <v>2590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10</v>
      </c>
      <c r="I1017">
        <v>6000000</v>
      </c>
      <c r="J1017">
        <v>2700000</v>
      </c>
      <c r="K1017" t="s">
        <v>4073</v>
      </c>
    </row>
    <row r="1018" spans="1:11" x14ac:dyDescent="0.3">
      <c r="A1018" t="s">
        <v>2592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70</v>
      </c>
      <c r="I1018">
        <v>17500000</v>
      </c>
      <c r="J1018">
        <v>6700000</v>
      </c>
      <c r="K1018" t="s">
        <v>4073</v>
      </c>
    </row>
    <row r="1019" spans="1:11" x14ac:dyDescent="0.3">
      <c r="A1019" t="s">
        <v>2593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60</v>
      </c>
      <c r="I1019">
        <v>20000000</v>
      </c>
      <c r="J1019">
        <v>3000000</v>
      </c>
      <c r="K1019" t="s">
        <v>4073</v>
      </c>
    </row>
    <row r="1020" spans="1:11" x14ac:dyDescent="0.3">
      <c r="A1020" t="s">
        <v>2595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10</v>
      </c>
      <c r="I1020">
        <v>6000000</v>
      </c>
      <c r="J1020">
        <v>155000</v>
      </c>
      <c r="K1020" t="s">
        <v>4073</v>
      </c>
    </row>
    <row r="1021" spans="1:11" x14ac:dyDescent="0.3">
      <c r="A1021" t="s">
        <v>2598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20</v>
      </c>
      <c r="I1021">
        <v>17500000</v>
      </c>
      <c r="J1021">
        <v>2525000</v>
      </c>
      <c r="K1021" t="s">
        <v>4073</v>
      </c>
    </row>
    <row r="1022" spans="1:11" x14ac:dyDescent="0.3">
      <c r="A1022" t="s">
        <v>2601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10</v>
      </c>
      <c r="I1022">
        <v>2500000</v>
      </c>
      <c r="J1022">
        <v>225000</v>
      </c>
      <c r="K1022" t="s">
        <v>4073</v>
      </c>
    </row>
    <row r="1023" spans="1:11" x14ac:dyDescent="0.3">
      <c r="A1023" t="s">
        <v>2605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5</v>
      </c>
      <c r="I1023">
        <v>15000000</v>
      </c>
      <c r="J1023">
        <v>675000</v>
      </c>
      <c r="K1023" t="s">
        <v>4073</v>
      </c>
    </row>
    <row r="1024" spans="1:11" x14ac:dyDescent="0.3">
      <c r="A1024" t="s">
        <v>2608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15</v>
      </c>
      <c r="I1024">
        <v>6000000</v>
      </c>
      <c r="J1024">
        <v>3300000</v>
      </c>
      <c r="K1024" t="s">
        <v>4073</v>
      </c>
    </row>
    <row r="1025" spans="1:11" x14ac:dyDescent="0.3">
      <c r="A1025" t="s">
        <v>2611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1500000</v>
      </c>
      <c r="J1025">
        <v>450000</v>
      </c>
      <c r="K1025" t="s">
        <v>4073</v>
      </c>
    </row>
    <row r="1026" spans="1:11" x14ac:dyDescent="0.3">
      <c r="A1026" t="s">
        <v>2614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1500000</v>
      </c>
      <c r="J1026">
        <v>800000</v>
      </c>
      <c r="K1026" t="s">
        <v>4073</v>
      </c>
    </row>
    <row r="1027" spans="1:11" x14ac:dyDescent="0.3">
      <c r="A1027" t="s">
        <v>2615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5</v>
      </c>
      <c r="I1027">
        <v>10000000</v>
      </c>
      <c r="J1027">
        <v>50000</v>
      </c>
      <c r="K1027" t="s">
        <v>4073</v>
      </c>
    </row>
    <row r="1028" spans="1:11" x14ac:dyDescent="0.3">
      <c r="A1028" t="s">
        <v>2619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115</v>
      </c>
      <c r="I1028">
        <v>40000000</v>
      </c>
      <c r="J1028">
        <v>2650000</v>
      </c>
      <c r="K1028" t="s">
        <v>4073</v>
      </c>
    </row>
    <row r="1029" spans="1:11" x14ac:dyDescent="0.3">
      <c r="A1029" t="s">
        <v>2621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100</v>
      </c>
      <c r="I1029">
        <v>27500000</v>
      </c>
      <c r="J1029">
        <v>3700000</v>
      </c>
      <c r="K1029" t="s">
        <v>4073</v>
      </c>
    </row>
    <row r="1030" spans="1:11" x14ac:dyDescent="0.3">
      <c r="A1030" t="s">
        <v>2624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20</v>
      </c>
      <c r="I1030">
        <v>25000000</v>
      </c>
      <c r="J1030">
        <v>900000</v>
      </c>
      <c r="K1030" t="s">
        <v>4073</v>
      </c>
    </row>
    <row r="1031" spans="1:11" x14ac:dyDescent="0.3">
      <c r="A1031" t="s">
        <v>2626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4</v>
      </c>
      <c r="I1031">
        <v>3000000</v>
      </c>
      <c r="J1031">
        <v>165000</v>
      </c>
      <c r="K1031" t="s">
        <v>4073</v>
      </c>
    </row>
    <row r="1032" spans="1:11" x14ac:dyDescent="0.3">
      <c r="A1032" t="s">
        <v>2629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350</v>
      </c>
      <c r="I1032">
        <v>22500000</v>
      </c>
      <c r="J1032">
        <v>5100000</v>
      </c>
      <c r="K1032" t="s">
        <v>4073</v>
      </c>
    </row>
    <row r="1033" spans="1:11" x14ac:dyDescent="0.3">
      <c r="A1033" t="s">
        <v>2633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3</v>
      </c>
      <c r="I1033">
        <v>2000000</v>
      </c>
      <c r="J1033">
        <v>130000</v>
      </c>
      <c r="K1033" t="s">
        <v>4073</v>
      </c>
    </row>
    <row r="1034" spans="1:11" x14ac:dyDescent="0.3">
      <c r="A1034" t="s">
        <v>2636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25</v>
      </c>
      <c r="I1034">
        <v>12500000</v>
      </c>
      <c r="J1034">
        <v>450000</v>
      </c>
      <c r="K1034" t="s">
        <v>4073</v>
      </c>
    </row>
    <row r="1035" spans="1:11" x14ac:dyDescent="0.3">
      <c r="A1035" t="s">
        <v>2639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20</v>
      </c>
      <c r="I1035">
        <v>9000000</v>
      </c>
      <c r="J1035">
        <v>1850000</v>
      </c>
      <c r="K1035" t="s">
        <v>4073</v>
      </c>
    </row>
    <row r="1036" spans="1:11" x14ac:dyDescent="0.3">
      <c r="A1036" t="s">
        <v>2643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35</v>
      </c>
      <c r="I1036">
        <v>25000000</v>
      </c>
      <c r="J1036">
        <v>700000</v>
      </c>
      <c r="K1036" t="s">
        <v>4073</v>
      </c>
    </row>
    <row r="1037" spans="1:11" x14ac:dyDescent="0.3">
      <c r="A1037" t="s">
        <v>2645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40</v>
      </c>
      <c r="I1037">
        <v>17500000</v>
      </c>
      <c r="J1037">
        <v>1075000</v>
      </c>
      <c r="K1037" t="s">
        <v>4073</v>
      </c>
    </row>
    <row r="1038" spans="1:11" x14ac:dyDescent="0.3">
      <c r="A1038" t="s">
        <v>2647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150</v>
      </c>
      <c r="I1038">
        <v>60000000</v>
      </c>
      <c r="J1038">
        <v>9500000</v>
      </c>
      <c r="K1038" t="s">
        <v>4073</v>
      </c>
    </row>
    <row r="1039" spans="1:11" x14ac:dyDescent="0.3">
      <c r="A1039" t="s">
        <v>2649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75</v>
      </c>
      <c r="I1039">
        <v>42500000</v>
      </c>
      <c r="J1039">
        <v>3100000</v>
      </c>
      <c r="K1039" t="s">
        <v>4073</v>
      </c>
    </row>
    <row r="1040" spans="1:11" x14ac:dyDescent="0.3">
      <c r="A1040" t="s">
        <v>2650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25</v>
      </c>
      <c r="I1040">
        <v>12500000</v>
      </c>
      <c r="J1040">
        <v>690000</v>
      </c>
      <c r="K1040" t="s">
        <v>4073</v>
      </c>
    </row>
    <row r="1041" spans="1:11" x14ac:dyDescent="0.3">
      <c r="A1041" t="s">
        <v>2651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200</v>
      </c>
      <c r="I1041">
        <v>62500000</v>
      </c>
      <c r="J1041">
        <v>39600000</v>
      </c>
      <c r="K1041" t="s">
        <v>4073</v>
      </c>
    </row>
    <row r="1042" spans="1:11" x14ac:dyDescent="0.3">
      <c r="A1042" t="s">
        <v>2652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150</v>
      </c>
      <c r="I1042">
        <v>17500000</v>
      </c>
      <c r="J1042">
        <v>2900000</v>
      </c>
      <c r="K1042" t="s">
        <v>4073</v>
      </c>
    </row>
    <row r="1043" spans="1:11" x14ac:dyDescent="0.3">
      <c r="A1043" t="s">
        <v>2654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850</v>
      </c>
      <c r="I1043">
        <v>85000000</v>
      </c>
      <c r="J1043">
        <v>177950000</v>
      </c>
      <c r="K1043" t="s">
        <v>4072</v>
      </c>
    </row>
    <row r="1044" spans="1:11" x14ac:dyDescent="0.3">
      <c r="A1044" t="s">
        <v>2658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350</v>
      </c>
      <c r="I1044">
        <v>35000000</v>
      </c>
      <c r="J1044">
        <v>5200000</v>
      </c>
      <c r="K1044" t="s">
        <v>4073</v>
      </c>
    </row>
    <row r="1045" spans="1:11" x14ac:dyDescent="0.3">
      <c r="A1045" t="s">
        <v>2660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575</v>
      </c>
      <c r="I1045">
        <v>120000000</v>
      </c>
      <c r="J1045">
        <v>112500000</v>
      </c>
      <c r="K1045" t="s">
        <v>4071</v>
      </c>
    </row>
    <row r="1046" spans="1:11" x14ac:dyDescent="0.3">
      <c r="A1046" t="s">
        <v>2661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625</v>
      </c>
      <c r="I1046">
        <v>150000000</v>
      </c>
      <c r="J1046">
        <v>21300000</v>
      </c>
      <c r="K1046" t="s">
        <v>4073</v>
      </c>
    </row>
    <row r="1047" spans="1:11" x14ac:dyDescent="0.3">
      <c r="A1047" t="s">
        <v>2663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225</v>
      </c>
      <c r="I1047">
        <v>55000000</v>
      </c>
      <c r="J1047">
        <v>8500000</v>
      </c>
      <c r="K1047" t="s">
        <v>4073</v>
      </c>
    </row>
    <row r="1048" spans="1:11" x14ac:dyDescent="0.3">
      <c r="A1048" t="s">
        <v>2666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150</v>
      </c>
      <c r="I1048">
        <v>35000000</v>
      </c>
      <c r="J1048">
        <v>32600000</v>
      </c>
      <c r="K1048" t="s">
        <v>4071</v>
      </c>
    </row>
    <row r="1049" spans="1:11" x14ac:dyDescent="0.3">
      <c r="A1049" t="s">
        <v>2667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3000000</v>
      </c>
      <c r="J1049">
        <v>1025000</v>
      </c>
      <c r="K1049" t="s">
        <v>4073</v>
      </c>
    </row>
    <row r="1050" spans="1:11" x14ac:dyDescent="0.3">
      <c r="A1050" t="s">
        <v>2671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1500000</v>
      </c>
      <c r="J1050">
        <v>72500</v>
      </c>
      <c r="K1050" t="s">
        <v>4073</v>
      </c>
    </row>
    <row r="1051" spans="1:11" x14ac:dyDescent="0.3">
      <c r="A1051" t="s">
        <v>2673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250</v>
      </c>
      <c r="I1051">
        <v>60000000</v>
      </c>
      <c r="J1051">
        <v>25700000</v>
      </c>
      <c r="K1051" t="s">
        <v>4073</v>
      </c>
    </row>
    <row r="1052" spans="1:11" x14ac:dyDescent="0.3">
      <c r="A1052" t="s">
        <v>2675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20</v>
      </c>
      <c r="I1052">
        <v>6000000</v>
      </c>
      <c r="J1052">
        <v>140000</v>
      </c>
      <c r="K1052" t="s">
        <v>4073</v>
      </c>
    </row>
    <row r="1053" spans="1:11" x14ac:dyDescent="0.3">
      <c r="A1053" t="s">
        <v>2679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15</v>
      </c>
      <c r="I1053">
        <v>12500000</v>
      </c>
      <c r="J1053">
        <v>190000</v>
      </c>
      <c r="K1053" t="s">
        <v>4073</v>
      </c>
    </row>
    <row r="1054" spans="1:11" x14ac:dyDescent="0.3">
      <c r="A1054" t="s">
        <v>2682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30</v>
      </c>
      <c r="I1054">
        <v>5000000</v>
      </c>
      <c r="J1054">
        <v>425000</v>
      </c>
      <c r="K1054" t="s">
        <v>4073</v>
      </c>
    </row>
    <row r="1055" spans="1:11" x14ac:dyDescent="0.3">
      <c r="A1055" t="s">
        <v>2683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60</v>
      </c>
      <c r="I1055">
        <v>35000000</v>
      </c>
      <c r="J1055">
        <v>1450000</v>
      </c>
      <c r="K1055" t="s">
        <v>4073</v>
      </c>
    </row>
    <row r="1056" spans="1:11" x14ac:dyDescent="0.3">
      <c r="A1056" t="s">
        <v>2685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55</v>
      </c>
      <c r="I1056">
        <v>20000000</v>
      </c>
      <c r="J1056">
        <v>4800000</v>
      </c>
      <c r="K1056" t="s">
        <v>4073</v>
      </c>
    </row>
    <row r="1057" spans="1:11" x14ac:dyDescent="0.3">
      <c r="A1057" t="s">
        <v>2687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30</v>
      </c>
      <c r="I1057">
        <v>15000000</v>
      </c>
      <c r="J1057">
        <v>1625000</v>
      </c>
      <c r="K1057" t="s">
        <v>4073</v>
      </c>
    </row>
    <row r="1058" spans="1:11" x14ac:dyDescent="0.3">
      <c r="A1058" t="s">
        <v>2689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5</v>
      </c>
      <c r="I1058">
        <v>2500000</v>
      </c>
      <c r="J1058">
        <v>75000</v>
      </c>
      <c r="K1058" t="s">
        <v>4073</v>
      </c>
    </row>
    <row r="1059" spans="1:11" x14ac:dyDescent="0.3">
      <c r="A1059" t="s">
        <v>2693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2000000</v>
      </c>
      <c r="J1059">
        <v>1450000</v>
      </c>
      <c r="K1059" t="s">
        <v>4073</v>
      </c>
    </row>
    <row r="1060" spans="1:11" x14ac:dyDescent="0.3">
      <c r="A1060" t="s">
        <v>2697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1500000</v>
      </c>
      <c r="J1060">
        <v>575000</v>
      </c>
      <c r="K1060" t="s">
        <v>4073</v>
      </c>
    </row>
    <row r="1061" spans="1:11" x14ac:dyDescent="0.3">
      <c r="A1061" t="s">
        <v>2699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30</v>
      </c>
      <c r="I1061">
        <v>12500000</v>
      </c>
      <c r="J1061">
        <v>1200000</v>
      </c>
      <c r="K1061" t="s">
        <v>4073</v>
      </c>
    </row>
    <row r="1062" spans="1:11" x14ac:dyDescent="0.3">
      <c r="A1062" t="s">
        <v>2702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150</v>
      </c>
      <c r="I1062">
        <v>20000000</v>
      </c>
      <c r="J1062">
        <v>11500000</v>
      </c>
      <c r="K1062" t="s">
        <v>4073</v>
      </c>
    </row>
    <row r="1063" spans="1:11" x14ac:dyDescent="0.3">
      <c r="A1063" t="s">
        <v>2705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15</v>
      </c>
      <c r="I1063">
        <v>8500000</v>
      </c>
      <c r="J1063">
        <v>230000</v>
      </c>
      <c r="K1063" t="s">
        <v>4073</v>
      </c>
    </row>
    <row r="1064" spans="1:11" x14ac:dyDescent="0.3">
      <c r="A1064" t="s">
        <v>2709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15</v>
      </c>
      <c r="I1064">
        <v>10000000</v>
      </c>
      <c r="J1064">
        <v>250000</v>
      </c>
      <c r="K1064" t="s">
        <v>4073</v>
      </c>
    </row>
    <row r="1065" spans="1:11" x14ac:dyDescent="0.3">
      <c r="A1065" t="s">
        <v>2713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100</v>
      </c>
      <c r="I1065">
        <v>15000000</v>
      </c>
      <c r="J1065">
        <v>1525000</v>
      </c>
      <c r="K1065" t="s">
        <v>4073</v>
      </c>
    </row>
    <row r="1066" spans="1:11" x14ac:dyDescent="0.3">
      <c r="A1066" t="s">
        <v>2717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750</v>
      </c>
      <c r="I1066">
        <v>130000000</v>
      </c>
      <c r="J1066">
        <v>30600000</v>
      </c>
      <c r="K1066" t="s">
        <v>4073</v>
      </c>
    </row>
    <row r="1067" spans="1:11" x14ac:dyDescent="0.3">
      <c r="A1067" t="s">
        <v>2721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60</v>
      </c>
      <c r="I1067">
        <v>20000000</v>
      </c>
      <c r="J1067">
        <v>1250000</v>
      </c>
      <c r="K1067" t="s">
        <v>4073</v>
      </c>
    </row>
    <row r="1068" spans="1:11" x14ac:dyDescent="0.3">
      <c r="A1068" t="s">
        <v>2722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525</v>
      </c>
      <c r="I1068">
        <v>45000000</v>
      </c>
      <c r="J1068">
        <v>115200000</v>
      </c>
      <c r="K1068" t="s">
        <v>4072</v>
      </c>
    </row>
    <row r="1069" spans="1:11" x14ac:dyDescent="0.3">
      <c r="A1069" t="s">
        <v>2723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450</v>
      </c>
      <c r="I1069">
        <v>90000000</v>
      </c>
      <c r="J1069">
        <v>89900000</v>
      </c>
      <c r="K1069" t="s">
        <v>4071</v>
      </c>
    </row>
    <row r="1070" spans="1:11" x14ac:dyDescent="0.3">
      <c r="A1070" t="s">
        <v>2724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650</v>
      </c>
      <c r="I1070">
        <v>60000000</v>
      </c>
      <c r="J1070">
        <v>146800000</v>
      </c>
      <c r="K1070" t="s">
        <v>4072</v>
      </c>
    </row>
    <row r="1071" spans="1:11" x14ac:dyDescent="0.3">
      <c r="A1071" t="s">
        <v>2726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975</v>
      </c>
      <c r="I1071">
        <v>130000000</v>
      </c>
      <c r="J1071">
        <v>194700000</v>
      </c>
      <c r="K1071" t="s">
        <v>4074</v>
      </c>
    </row>
    <row r="1072" spans="1:11" x14ac:dyDescent="0.3">
      <c r="A1072" t="s">
        <v>2729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300</v>
      </c>
      <c r="I1072">
        <v>50000000</v>
      </c>
      <c r="J1072">
        <v>35300000</v>
      </c>
      <c r="K1072" t="s">
        <v>4073</v>
      </c>
    </row>
    <row r="1073" spans="1:11" x14ac:dyDescent="0.3">
      <c r="A1073" t="s">
        <v>2731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275</v>
      </c>
      <c r="I1073">
        <v>27500000</v>
      </c>
      <c r="J1073">
        <v>4375000</v>
      </c>
      <c r="K1073" t="s">
        <v>4073</v>
      </c>
    </row>
    <row r="1074" spans="1:11" x14ac:dyDescent="0.3">
      <c r="A1074" t="s">
        <v>2733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550</v>
      </c>
      <c r="I1074">
        <v>60000000</v>
      </c>
      <c r="J1074">
        <v>24800000</v>
      </c>
      <c r="K1074" t="s">
        <v>4073</v>
      </c>
    </row>
    <row r="1075" spans="1:11" x14ac:dyDescent="0.3">
      <c r="A1075" t="s">
        <v>2735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300</v>
      </c>
      <c r="I1075">
        <v>50000000</v>
      </c>
      <c r="J1075">
        <v>1800000</v>
      </c>
      <c r="K1075" t="s">
        <v>4073</v>
      </c>
    </row>
    <row r="1076" spans="1:11" x14ac:dyDescent="0.3">
      <c r="A1076">
        <v>1920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525</v>
      </c>
      <c r="I1076">
        <v>70000000</v>
      </c>
      <c r="J1076">
        <v>145000000</v>
      </c>
      <c r="K1076" t="s">
        <v>4072</v>
      </c>
    </row>
    <row r="1077" spans="1:11" x14ac:dyDescent="0.3">
      <c r="A1077" t="s">
        <v>2737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60</v>
      </c>
      <c r="I1077">
        <v>20000000</v>
      </c>
      <c r="J1077">
        <v>4600000</v>
      </c>
      <c r="K1077" t="s">
        <v>4073</v>
      </c>
    </row>
    <row r="1078" spans="1:11" x14ac:dyDescent="0.3">
      <c r="A1078" t="s">
        <v>2740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100</v>
      </c>
      <c r="I1078">
        <v>25000000</v>
      </c>
      <c r="J1078">
        <v>33700000</v>
      </c>
      <c r="K1078" t="s">
        <v>4074</v>
      </c>
    </row>
    <row r="1079" spans="1:11" x14ac:dyDescent="0.3">
      <c r="A1079" t="s">
        <v>2742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375</v>
      </c>
      <c r="I1079">
        <v>80000000</v>
      </c>
      <c r="J1079">
        <v>28200000</v>
      </c>
      <c r="K1079" t="s">
        <v>4073</v>
      </c>
    </row>
    <row r="1080" spans="1:11" x14ac:dyDescent="0.3">
      <c r="A1080" t="s">
        <v>2743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20</v>
      </c>
      <c r="I1080">
        <v>17500000</v>
      </c>
      <c r="J1080">
        <v>700000</v>
      </c>
      <c r="K1080" t="s">
        <v>4073</v>
      </c>
    </row>
    <row r="1081" spans="1:11" x14ac:dyDescent="0.3">
      <c r="A1081" t="s">
        <v>2746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125</v>
      </c>
      <c r="I1081">
        <v>110000000</v>
      </c>
      <c r="J1081">
        <v>4217500</v>
      </c>
      <c r="K1081" t="s">
        <v>4073</v>
      </c>
    </row>
    <row r="1082" spans="1:11" x14ac:dyDescent="0.3">
      <c r="A1082" t="s">
        <v>2747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4</v>
      </c>
      <c r="I1082">
        <v>4000000</v>
      </c>
      <c r="J1082">
        <v>275000</v>
      </c>
      <c r="K1082" t="s">
        <v>4073</v>
      </c>
    </row>
    <row r="1083" spans="1:11" x14ac:dyDescent="0.3">
      <c r="A1083" t="s">
        <v>2749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200</v>
      </c>
      <c r="I1083">
        <v>60000000</v>
      </c>
      <c r="J1083">
        <v>5425000</v>
      </c>
      <c r="K1083" t="s">
        <v>4073</v>
      </c>
    </row>
    <row r="1084" spans="1:11" x14ac:dyDescent="0.3">
      <c r="A1084" t="s">
        <v>2750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25</v>
      </c>
      <c r="I1084">
        <v>25000000</v>
      </c>
      <c r="J1084">
        <v>5300000</v>
      </c>
      <c r="K1084" t="s">
        <v>4073</v>
      </c>
    </row>
    <row r="1085" spans="1:11" x14ac:dyDescent="0.3">
      <c r="A1085" t="s">
        <v>2753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125</v>
      </c>
      <c r="I1085">
        <v>22500000</v>
      </c>
      <c r="J1085">
        <v>8200000</v>
      </c>
      <c r="K1085" t="s">
        <v>4073</v>
      </c>
    </row>
    <row r="1086" spans="1:11" x14ac:dyDescent="0.3">
      <c r="A1086" t="s">
        <v>2756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45</v>
      </c>
      <c r="I1086">
        <v>17500000</v>
      </c>
      <c r="J1086">
        <v>1150000</v>
      </c>
      <c r="K1086" t="s">
        <v>4073</v>
      </c>
    </row>
    <row r="1087" spans="1:11" x14ac:dyDescent="0.3">
      <c r="A1087" t="s">
        <v>2759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20</v>
      </c>
      <c r="I1087">
        <v>10000000</v>
      </c>
      <c r="J1087">
        <v>315000</v>
      </c>
      <c r="K1087" t="s">
        <v>4073</v>
      </c>
    </row>
    <row r="1088" spans="1:11" x14ac:dyDescent="0.3">
      <c r="A1088" t="s">
        <v>2762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10</v>
      </c>
      <c r="I1088">
        <v>7500000</v>
      </c>
      <c r="J1088">
        <v>1775000</v>
      </c>
      <c r="K1088" t="s">
        <v>4073</v>
      </c>
    </row>
    <row r="1089" spans="1:11" x14ac:dyDescent="0.3">
      <c r="A1089" t="s">
        <v>2766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110</v>
      </c>
      <c r="I1089">
        <v>42500000</v>
      </c>
      <c r="J1089">
        <v>3100000</v>
      </c>
      <c r="K1089" t="s">
        <v>4073</v>
      </c>
    </row>
    <row r="1090" spans="1:11" x14ac:dyDescent="0.3">
      <c r="A1090" t="s">
        <v>2769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6</v>
      </c>
      <c r="I1090">
        <v>9000000</v>
      </c>
      <c r="J1090">
        <v>500000</v>
      </c>
      <c r="K1090" t="s">
        <v>4073</v>
      </c>
    </row>
    <row r="1091" spans="1:11" x14ac:dyDescent="0.3">
      <c r="A1091" t="s">
        <v>2771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5</v>
      </c>
      <c r="I1091">
        <v>6500000</v>
      </c>
      <c r="J1091">
        <v>700000</v>
      </c>
      <c r="K1091" t="s">
        <v>4073</v>
      </c>
    </row>
    <row r="1092" spans="1:11" x14ac:dyDescent="0.3">
      <c r="A1092" t="s">
        <v>2774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2050</v>
      </c>
      <c r="I1092">
        <v>600000000</v>
      </c>
      <c r="J1092">
        <v>221475000</v>
      </c>
      <c r="K1092" t="s">
        <v>4073</v>
      </c>
    </row>
    <row r="1093" spans="1:11" x14ac:dyDescent="0.3">
      <c r="A1093" t="s">
        <v>2776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</v>
      </c>
      <c r="I1093">
        <v>5500000</v>
      </c>
      <c r="J1093">
        <v>245000</v>
      </c>
      <c r="K1093" t="s">
        <v>4073</v>
      </c>
    </row>
    <row r="1094" spans="1:11" x14ac:dyDescent="0.3">
      <c r="A1094" t="s">
        <v>2778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3400</v>
      </c>
      <c r="I1094">
        <v>830000000</v>
      </c>
      <c r="J1094">
        <v>951195000</v>
      </c>
      <c r="K1094" t="s">
        <v>4074</v>
      </c>
    </row>
    <row r="1095" spans="1:11" x14ac:dyDescent="0.3">
      <c r="A1095" t="s">
        <v>2781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1250</v>
      </c>
      <c r="I1095">
        <v>500000000</v>
      </c>
      <c r="J1095">
        <v>1747380000</v>
      </c>
      <c r="K1095" t="s">
        <v>4072</v>
      </c>
    </row>
    <row r="1096" spans="1:11" x14ac:dyDescent="0.3">
      <c r="A1096" t="s">
        <v>2782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1750</v>
      </c>
      <c r="I1096">
        <v>1310000000</v>
      </c>
      <c r="J1096">
        <v>868572500</v>
      </c>
      <c r="K1096" t="s">
        <v>4073</v>
      </c>
    </row>
    <row r="1097" spans="1:11" x14ac:dyDescent="0.3">
      <c r="A1097" t="s">
        <v>2783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2550</v>
      </c>
      <c r="I1097">
        <v>1180000000</v>
      </c>
      <c r="J1097">
        <v>431365000</v>
      </c>
      <c r="K1097" t="s">
        <v>4073</v>
      </c>
    </row>
    <row r="1098" spans="1:11" x14ac:dyDescent="0.3">
      <c r="A1098" t="s">
        <v>2784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500</v>
      </c>
      <c r="I1098">
        <v>180000000</v>
      </c>
      <c r="J1098">
        <v>471075000</v>
      </c>
      <c r="K1098" t="s">
        <v>4072</v>
      </c>
    </row>
    <row r="1099" spans="1:11" x14ac:dyDescent="0.3">
      <c r="A1099" t="s">
        <v>2786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2900</v>
      </c>
      <c r="I1099">
        <v>750000000</v>
      </c>
      <c r="J1099">
        <v>2956130000</v>
      </c>
      <c r="K1099" t="s">
        <v>4072</v>
      </c>
    </row>
    <row r="1100" spans="1:11" x14ac:dyDescent="0.3">
      <c r="A1100" t="s">
        <v>2787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1950</v>
      </c>
      <c r="I1100">
        <v>660000000</v>
      </c>
      <c r="J1100">
        <v>1087017500</v>
      </c>
      <c r="K1100" t="s">
        <v>4074</v>
      </c>
    </row>
    <row r="1101" spans="1:11" x14ac:dyDescent="0.3">
      <c r="A1101" t="s">
        <v>2788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2050</v>
      </c>
      <c r="I1101">
        <v>870000000</v>
      </c>
      <c r="J1101">
        <v>1366387500</v>
      </c>
      <c r="K1101" t="s">
        <v>4074</v>
      </c>
    </row>
    <row r="1102" spans="1:11" x14ac:dyDescent="0.3">
      <c r="A1102" t="s">
        <v>2789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2850</v>
      </c>
      <c r="I1102">
        <v>980000000</v>
      </c>
      <c r="J1102">
        <v>2295622500</v>
      </c>
      <c r="K1102" t="s">
        <v>4072</v>
      </c>
    </row>
    <row r="1103" spans="1:11" x14ac:dyDescent="0.3">
      <c r="A1103" t="s">
        <v>2792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325</v>
      </c>
      <c r="I1103">
        <v>57500000</v>
      </c>
      <c r="J1103">
        <v>55733750</v>
      </c>
      <c r="K1103" t="s">
        <v>4071</v>
      </c>
    </row>
    <row r="1104" spans="1:11" x14ac:dyDescent="0.3">
      <c r="A1104" t="s">
        <v>2793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1750</v>
      </c>
      <c r="I1104">
        <v>610000000</v>
      </c>
      <c r="J1104">
        <v>1455040000</v>
      </c>
      <c r="K1104" t="s">
        <v>4072</v>
      </c>
    </row>
    <row r="1105" spans="1:11" x14ac:dyDescent="0.3">
      <c r="A1105" t="s">
        <v>2794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1300</v>
      </c>
      <c r="I1105">
        <v>440000000</v>
      </c>
      <c r="J1105">
        <v>997375000</v>
      </c>
      <c r="K1105" t="s">
        <v>4072</v>
      </c>
    </row>
    <row r="1106" spans="1:11" x14ac:dyDescent="0.3">
      <c r="A1106" t="s">
        <v>2795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850</v>
      </c>
      <c r="I1106">
        <v>450000000</v>
      </c>
      <c r="J1106">
        <v>391330000</v>
      </c>
      <c r="K1106" t="s">
        <v>4071</v>
      </c>
    </row>
    <row r="1107" spans="1:11" x14ac:dyDescent="0.3">
      <c r="A1107" t="s">
        <v>2796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800</v>
      </c>
      <c r="I1107">
        <v>160000000</v>
      </c>
      <c r="J1107">
        <v>336577500</v>
      </c>
      <c r="K1107" t="s">
        <v>4072</v>
      </c>
    </row>
    <row r="1108" spans="1:11" x14ac:dyDescent="0.3">
      <c r="A1108" t="s">
        <v>2798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800</v>
      </c>
      <c r="I1108">
        <v>230000000</v>
      </c>
      <c r="J1108">
        <v>615725000</v>
      </c>
      <c r="K1108" t="s">
        <v>4072</v>
      </c>
    </row>
    <row r="1109" spans="1:11" x14ac:dyDescent="0.3">
      <c r="A1109" t="s">
        <v>2799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1250</v>
      </c>
      <c r="I1109">
        <v>400000000</v>
      </c>
      <c r="J1109">
        <v>684875000</v>
      </c>
      <c r="K1109" t="s">
        <v>4074</v>
      </c>
    </row>
    <row r="1110" spans="1:11" x14ac:dyDescent="0.3">
      <c r="A1110" t="s">
        <v>2800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2350</v>
      </c>
      <c r="I1110">
        <v>500000000</v>
      </c>
      <c r="J1110">
        <v>560215000</v>
      </c>
      <c r="K1110" t="s">
        <v>4074</v>
      </c>
    </row>
    <row r="1111" spans="1:11" x14ac:dyDescent="0.3">
      <c r="A1111" t="s">
        <v>2802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525</v>
      </c>
      <c r="I1111">
        <v>90000000</v>
      </c>
      <c r="J1111">
        <v>21800000</v>
      </c>
      <c r="K1111" t="s">
        <v>4073</v>
      </c>
    </row>
    <row r="1112" spans="1:11" x14ac:dyDescent="0.3">
      <c r="A1112" t="s">
        <v>2806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125</v>
      </c>
      <c r="I1112">
        <v>55000000</v>
      </c>
      <c r="J1112">
        <v>5000000</v>
      </c>
      <c r="K1112" t="s">
        <v>4073</v>
      </c>
    </row>
    <row r="1113" spans="1:11" x14ac:dyDescent="0.3">
      <c r="A1113" t="s">
        <v>2809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600</v>
      </c>
      <c r="I1113">
        <v>110000000</v>
      </c>
      <c r="J1113">
        <v>40900000</v>
      </c>
      <c r="K1113" t="s">
        <v>4073</v>
      </c>
    </row>
    <row r="1114" spans="1:11" x14ac:dyDescent="0.3">
      <c r="A1114" t="s">
        <v>2810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750</v>
      </c>
      <c r="I1114">
        <v>250000000</v>
      </c>
      <c r="J1114">
        <v>477065000</v>
      </c>
      <c r="K1114" t="s">
        <v>4074</v>
      </c>
    </row>
    <row r="1115" spans="1:11" x14ac:dyDescent="0.3">
      <c r="A1115" t="s">
        <v>2811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100</v>
      </c>
      <c r="I1115">
        <v>30000000</v>
      </c>
      <c r="J1115">
        <v>1875000</v>
      </c>
      <c r="K1115" t="s">
        <v>4073</v>
      </c>
    </row>
    <row r="1116" spans="1:11" x14ac:dyDescent="0.3">
      <c r="A1116" t="s">
        <v>2813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90</v>
      </c>
      <c r="I1116">
        <v>100000000</v>
      </c>
      <c r="J1116">
        <v>2350000</v>
      </c>
      <c r="K1116" t="s">
        <v>4073</v>
      </c>
    </row>
    <row r="1117" spans="1:11" x14ac:dyDescent="0.3">
      <c r="A1117" t="s">
        <v>2814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900</v>
      </c>
      <c r="I1117">
        <v>100000000</v>
      </c>
      <c r="J1117">
        <v>81200000</v>
      </c>
      <c r="K1117" t="s">
        <v>4071</v>
      </c>
    </row>
    <row r="1118" spans="1:11" x14ac:dyDescent="0.3">
      <c r="A1118" t="s">
        <v>2815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100</v>
      </c>
      <c r="I1118">
        <v>22500000</v>
      </c>
      <c r="J1118">
        <v>3650000</v>
      </c>
      <c r="K1118" t="s">
        <v>4073</v>
      </c>
    </row>
    <row r="1119" spans="1:11" x14ac:dyDescent="0.3">
      <c r="A1119" t="s">
        <v>2817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825</v>
      </c>
      <c r="I1119">
        <v>100000000</v>
      </c>
      <c r="J1119">
        <v>26800000</v>
      </c>
      <c r="K1119" t="s">
        <v>4073</v>
      </c>
    </row>
    <row r="1120" spans="1:11" x14ac:dyDescent="0.3">
      <c r="A1120" t="s">
        <v>2819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1400</v>
      </c>
      <c r="I1120">
        <v>150000000</v>
      </c>
      <c r="J1120">
        <v>277525000</v>
      </c>
      <c r="K1120" t="s">
        <v>4074</v>
      </c>
    </row>
    <row r="1121" spans="1:11" x14ac:dyDescent="0.3">
      <c r="A1121" t="s">
        <v>2821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250</v>
      </c>
      <c r="I1121">
        <v>65000000</v>
      </c>
      <c r="J1121">
        <v>84961000</v>
      </c>
      <c r="K1121" t="s">
        <v>4074</v>
      </c>
    </row>
    <row r="1122" spans="1:11" x14ac:dyDescent="0.3">
      <c r="A1122" t="s">
        <v>2823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300</v>
      </c>
      <c r="I1122">
        <v>60000000</v>
      </c>
      <c r="J1122">
        <v>39800000</v>
      </c>
      <c r="K1122" t="s">
        <v>4073</v>
      </c>
    </row>
    <row r="1123" spans="1:11" x14ac:dyDescent="0.3">
      <c r="A1123" t="s">
        <v>2824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375</v>
      </c>
      <c r="I1123">
        <v>125000000</v>
      </c>
      <c r="J1123">
        <v>130900000</v>
      </c>
      <c r="K1123" t="s">
        <v>4074</v>
      </c>
    </row>
    <row r="1124" spans="1:11" x14ac:dyDescent="0.3">
      <c r="A1124" t="s">
        <v>2826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750</v>
      </c>
      <c r="I1124">
        <v>200000000</v>
      </c>
      <c r="J1124">
        <v>366722500</v>
      </c>
      <c r="K1124" t="s">
        <v>4074</v>
      </c>
    </row>
    <row r="1125" spans="1:11" x14ac:dyDescent="0.3">
      <c r="A1125" t="s">
        <v>2827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1250</v>
      </c>
      <c r="I1125">
        <v>210000000</v>
      </c>
      <c r="J1125">
        <v>567190000</v>
      </c>
      <c r="K1125" t="s">
        <v>4072</v>
      </c>
    </row>
    <row r="1126" spans="1:11" x14ac:dyDescent="0.3">
      <c r="A1126" t="s">
        <v>2828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900</v>
      </c>
      <c r="I1126">
        <v>190000000</v>
      </c>
      <c r="J1126">
        <v>95850000</v>
      </c>
      <c r="K1126" t="s">
        <v>4073</v>
      </c>
    </row>
    <row r="1127" spans="1:11" x14ac:dyDescent="0.3">
      <c r="A1127" t="s">
        <v>2830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100</v>
      </c>
      <c r="I1127">
        <v>30000000</v>
      </c>
      <c r="J1127">
        <v>1950000</v>
      </c>
      <c r="K1127" t="s">
        <v>4073</v>
      </c>
    </row>
    <row r="1128" spans="1:11" x14ac:dyDescent="0.3">
      <c r="A1128">
        <v>0.125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500</v>
      </c>
      <c r="I1128">
        <v>85000000</v>
      </c>
      <c r="J1128">
        <v>14900000</v>
      </c>
      <c r="K1128" t="s">
        <v>4073</v>
      </c>
    </row>
    <row r="1129" spans="1:11" x14ac:dyDescent="0.3">
      <c r="A1129" t="s">
        <v>2834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2150</v>
      </c>
      <c r="I1129">
        <v>640000000</v>
      </c>
      <c r="J1129">
        <v>1039875000</v>
      </c>
      <c r="K1129" t="s">
        <v>4074</v>
      </c>
    </row>
    <row r="1130" spans="1:11" x14ac:dyDescent="0.3">
      <c r="A1130" t="s">
        <v>2837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2700</v>
      </c>
      <c r="I1130">
        <v>510000000</v>
      </c>
      <c r="J1130">
        <v>1198220000</v>
      </c>
      <c r="K1130" t="s">
        <v>4072</v>
      </c>
    </row>
    <row r="1131" spans="1:11" x14ac:dyDescent="0.3">
      <c r="A1131" t="s">
        <v>2838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675</v>
      </c>
      <c r="I1131">
        <v>150000000</v>
      </c>
      <c r="J1131">
        <v>333000000</v>
      </c>
      <c r="K1131" t="s">
        <v>4072</v>
      </c>
    </row>
    <row r="1132" spans="1:11" x14ac:dyDescent="0.3">
      <c r="A1132" t="s">
        <v>2840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1150</v>
      </c>
      <c r="I1132">
        <v>200000000</v>
      </c>
      <c r="J1132">
        <v>494980000</v>
      </c>
      <c r="K1132" t="s">
        <v>4072</v>
      </c>
    </row>
    <row r="1133" spans="1:11" x14ac:dyDescent="0.3">
      <c r="A1133" t="s">
        <v>2841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3000</v>
      </c>
      <c r="I1133">
        <v>880000000</v>
      </c>
      <c r="J1133">
        <v>2014805000</v>
      </c>
      <c r="K1133" t="s">
        <v>4072</v>
      </c>
    </row>
    <row r="1134" spans="1:11" x14ac:dyDescent="0.3">
      <c r="A1134" t="s">
        <v>2842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2700</v>
      </c>
      <c r="I1134">
        <v>1450000000</v>
      </c>
      <c r="J1134">
        <v>3562025000</v>
      </c>
      <c r="K1134" t="s">
        <v>4072</v>
      </c>
    </row>
    <row r="1135" spans="1:11" x14ac:dyDescent="0.3">
      <c r="A1135" t="s">
        <v>2843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2300</v>
      </c>
      <c r="I1135">
        <v>400000000</v>
      </c>
      <c r="J1135">
        <v>521000000</v>
      </c>
      <c r="K1135" t="s">
        <v>4074</v>
      </c>
    </row>
    <row r="1136" spans="1:11" x14ac:dyDescent="0.3">
      <c r="A1136" t="s">
        <v>2844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1050</v>
      </c>
      <c r="I1136">
        <v>320000000</v>
      </c>
      <c r="J1136">
        <v>464065000</v>
      </c>
      <c r="K1136" t="s">
        <v>4074</v>
      </c>
    </row>
    <row r="1137" spans="1:11" x14ac:dyDescent="0.3">
      <c r="A1137" t="s">
        <v>2845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2300</v>
      </c>
      <c r="I1137">
        <v>830000000</v>
      </c>
      <c r="J1137">
        <v>1447987500</v>
      </c>
      <c r="K1137" t="s">
        <v>4074</v>
      </c>
    </row>
    <row r="1138" spans="1:11" x14ac:dyDescent="0.3">
      <c r="A1138" t="s">
        <v>2846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50</v>
      </c>
      <c r="I1138">
        <v>20000000</v>
      </c>
      <c r="J1138">
        <v>19000000</v>
      </c>
      <c r="K1138" t="s">
        <v>4071</v>
      </c>
    </row>
    <row r="1139" spans="1:11" x14ac:dyDescent="0.3">
      <c r="A1139" t="s">
        <v>2848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200</v>
      </c>
      <c r="I1139">
        <v>40000000</v>
      </c>
      <c r="J1139">
        <v>71700000</v>
      </c>
      <c r="K1139" t="s">
        <v>4074</v>
      </c>
    </row>
    <row r="1140" spans="1:11" x14ac:dyDescent="0.3">
      <c r="A1140" t="s">
        <v>2849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75</v>
      </c>
      <c r="I1140">
        <v>60000000</v>
      </c>
      <c r="J1140">
        <v>2200000</v>
      </c>
      <c r="K1140" t="s">
        <v>4073</v>
      </c>
    </row>
    <row r="1141" spans="1:11" x14ac:dyDescent="0.3">
      <c r="A1141" t="s">
        <v>2850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5</v>
      </c>
      <c r="I1141">
        <v>3000000</v>
      </c>
      <c r="J1141">
        <v>250000</v>
      </c>
      <c r="K1141" t="s">
        <v>4073</v>
      </c>
    </row>
    <row r="1142" spans="1:11" x14ac:dyDescent="0.3">
      <c r="A1142" t="s">
        <v>2854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10</v>
      </c>
      <c r="I1142">
        <v>1500000</v>
      </c>
      <c r="J1142">
        <v>570000</v>
      </c>
      <c r="K1142" t="s">
        <v>4073</v>
      </c>
    </row>
    <row r="1143" spans="1:11" x14ac:dyDescent="0.3">
      <c r="A1143" t="s">
        <v>2857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650</v>
      </c>
      <c r="I1143">
        <v>85000000</v>
      </c>
      <c r="J1143">
        <v>16200000</v>
      </c>
      <c r="K1143" t="s">
        <v>4073</v>
      </c>
    </row>
    <row r="1144" spans="1:11" x14ac:dyDescent="0.3">
      <c r="A1144" t="s">
        <v>2861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7000000</v>
      </c>
      <c r="J1144">
        <v>2100000</v>
      </c>
      <c r="K1144" t="s">
        <v>4073</v>
      </c>
    </row>
    <row r="1145" spans="1:11" x14ac:dyDescent="0.3">
      <c r="A1145" t="s">
        <v>2863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10</v>
      </c>
      <c r="I1145">
        <v>2000000</v>
      </c>
      <c r="J1145">
        <v>175000</v>
      </c>
      <c r="K1145" t="s">
        <v>4073</v>
      </c>
    </row>
    <row r="1146" spans="1:11" x14ac:dyDescent="0.3">
      <c r="A1146" t="s">
        <v>2867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85</v>
      </c>
      <c r="I1146">
        <v>15000000</v>
      </c>
      <c r="J1146">
        <v>1675000</v>
      </c>
      <c r="K1146" t="s">
        <v>4073</v>
      </c>
    </row>
    <row r="1147" spans="1:11" x14ac:dyDescent="0.3">
      <c r="A1147" t="s">
        <v>2869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12</v>
      </c>
      <c r="I1147">
        <v>5000000</v>
      </c>
      <c r="J1147">
        <v>2175000</v>
      </c>
      <c r="K1147" t="s">
        <v>4073</v>
      </c>
    </row>
    <row r="1148" spans="1:11" x14ac:dyDescent="0.3">
      <c r="A1148" t="s">
        <v>2872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325</v>
      </c>
      <c r="I1148">
        <v>40000000</v>
      </c>
      <c r="J1148">
        <v>6800000</v>
      </c>
      <c r="K1148" t="s">
        <v>4073</v>
      </c>
    </row>
    <row r="1149" spans="1:11" x14ac:dyDescent="0.3">
      <c r="A1149" t="s">
        <v>2875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150</v>
      </c>
      <c r="I1149">
        <v>42500000</v>
      </c>
      <c r="J1149">
        <v>1875000</v>
      </c>
      <c r="K1149" t="s">
        <v>4073</v>
      </c>
    </row>
    <row r="1150" spans="1:11" x14ac:dyDescent="0.3">
      <c r="A1150" t="s">
        <v>2878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1500000</v>
      </c>
      <c r="J1150">
        <v>550000</v>
      </c>
      <c r="K1150" t="s">
        <v>4073</v>
      </c>
    </row>
    <row r="1151" spans="1:11" x14ac:dyDescent="0.3">
      <c r="A1151" t="s">
        <v>2882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10</v>
      </c>
      <c r="I1151">
        <v>2500000</v>
      </c>
      <c r="J1151">
        <v>350000</v>
      </c>
      <c r="K1151" t="s">
        <v>4073</v>
      </c>
    </row>
    <row r="1152" spans="1:11" x14ac:dyDescent="0.3">
      <c r="A1152" t="s">
        <v>2885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2</v>
      </c>
      <c r="I1152">
        <v>1000000</v>
      </c>
      <c r="J1152">
        <v>350000</v>
      </c>
      <c r="K1152" t="s">
        <v>4073</v>
      </c>
    </row>
    <row r="1153" spans="1:11" x14ac:dyDescent="0.3">
      <c r="A1153" t="s">
        <v>2887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80</v>
      </c>
      <c r="I1153">
        <v>17500000</v>
      </c>
      <c r="J1153">
        <v>600000</v>
      </c>
      <c r="K1153" t="s">
        <v>4073</v>
      </c>
    </row>
    <row r="1154" spans="1:11" x14ac:dyDescent="0.3">
      <c r="A1154" t="s">
        <v>2890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8</v>
      </c>
      <c r="I1154">
        <v>20000000</v>
      </c>
      <c r="J1154">
        <v>175000</v>
      </c>
      <c r="K1154" t="s">
        <v>4073</v>
      </c>
    </row>
    <row r="1155" spans="1:11" x14ac:dyDescent="0.3">
      <c r="A1155" t="s">
        <v>2894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825</v>
      </c>
      <c r="I1155">
        <v>180000000</v>
      </c>
      <c r="J1155">
        <v>44100000</v>
      </c>
      <c r="K1155" t="s">
        <v>4073</v>
      </c>
    </row>
    <row r="1156" spans="1:11" x14ac:dyDescent="0.3">
      <c r="A1156" t="s">
        <v>2897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100</v>
      </c>
      <c r="I1156">
        <v>25000000</v>
      </c>
      <c r="J1156">
        <v>8400000</v>
      </c>
      <c r="K1156" t="s">
        <v>4073</v>
      </c>
    </row>
    <row r="1157" spans="1:11" x14ac:dyDescent="0.3">
      <c r="A1157" t="s">
        <v>2899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10</v>
      </c>
      <c r="I1157">
        <v>2000000</v>
      </c>
      <c r="J1157">
        <v>1025000</v>
      </c>
      <c r="K1157" t="s">
        <v>4073</v>
      </c>
    </row>
    <row r="1158" spans="1:11" x14ac:dyDescent="0.3">
      <c r="A1158" t="s">
        <v>2903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50</v>
      </c>
      <c r="I1158">
        <v>15000000</v>
      </c>
      <c r="J1158">
        <v>1200000</v>
      </c>
      <c r="K1158" t="s">
        <v>4073</v>
      </c>
    </row>
    <row r="1159" spans="1:11" x14ac:dyDescent="0.3">
      <c r="A1159" t="s">
        <v>2907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10</v>
      </c>
      <c r="I1159">
        <v>5000000</v>
      </c>
      <c r="J1159">
        <v>250000</v>
      </c>
      <c r="K1159" t="s">
        <v>4073</v>
      </c>
    </row>
    <row r="1160" spans="1:11" x14ac:dyDescent="0.3">
      <c r="A1160" t="s">
        <v>2910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825</v>
      </c>
      <c r="I1160">
        <v>100000000</v>
      </c>
      <c r="J1160">
        <v>18800000</v>
      </c>
      <c r="K1160" t="s">
        <v>4073</v>
      </c>
    </row>
    <row r="1161" spans="1:11" x14ac:dyDescent="0.3">
      <c r="A1161" t="s">
        <v>2913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35</v>
      </c>
      <c r="I1161">
        <v>6000000</v>
      </c>
      <c r="J1161">
        <v>600000</v>
      </c>
      <c r="K1161" t="s">
        <v>4073</v>
      </c>
    </row>
    <row r="1162" spans="1:11" x14ac:dyDescent="0.3">
      <c r="A1162" t="s">
        <v>2915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10</v>
      </c>
      <c r="I1162">
        <v>6000000</v>
      </c>
      <c r="J1162">
        <v>1250000</v>
      </c>
      <c r="K1162" t="s">
        <v>4073</v>
      </c>
    </row>
    <row r="1163" spans="1:11" x14ac:dyDescent="0.3">
      <c r="A1163" t="s">
        <v>2918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125</v>
      </c>
      <c r="I1163">
        <v>40000000</v>
      </c>
      <c r="J1163">
        <v>3050000</v>
      </c>
      <c r="K1163" t="s">
        <v>4073</v>
      </c>
    </row>
    <row r="1164" spans="1:11" x14ac:dyDescent="0.3">
      <c r="A1164" t="s">
        <v>2921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55</v>
      </c>
      <c r="I1164">
        <v>35000000</v>
      </c>
      <c r="J1164">
        <v>3450000</v>
      </c>
      <c r="K1164" t="s">
        <v>4073</v>
      </c>
    </row>
    <row r="1165" spans="1:11" x14ac:dyDescent="0.3">
      <c r="A1165" t="s">
        <v>2923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325</v>
      </c>
      <c r="I1165">
        <v>60000000</v>
      </c>
      <c r="J1165">
        <v>57900000</v>
      </c>
      <c r="K1165" t="s">
        <v>4071</v>
      </c>
    </row>
    <row r="1166" spans="1:11" x14ac:dyDescent="0.3">
      <c r="A1166" t="s">
        <v>2924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80</v>
      </c>
      <c r="I1166">
        <v>37500000</v>
      </c>
      <c r="J1166">
        <v>13200000</v>
      </c>
      <c r="K1166" t="s">
        <v>4073</v>
      </c>
    </row>
    <row r="1167" spans="1:11" x14ac:dyDescent="0.3">
      <c r="A1167" t="s">
        <v>2925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100</v>
      </c>
      <c r="I1167">
        <v>70000000</v>
      </c>
      <c r="J1167">
        <v>1200000</v>
      </c>
      <c r="K1167" t="s">
        <v>4073</v>
      </c>
    </row>
    <row r="1168" spans="1:11" x14ac:dyDescent="0.3">
      <c r="A1168" t="s">
        <v>2927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725</v>
      </c>
      <c r="I1168">
        <v>110000000</v>
      </c>
      <c r="J1168">
        <v>25356250</v>
      </c>
      <c r="K1168" t="s">
        <v>4073</v>
      </c>
    </row>
    <row r="1169" spans="1:11" x14ac:dyDescent="0.3">
      <c r="A1169" t="s">
        <v>2928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80</v>
      </c>
      <c r="I1169">
        <v>25000000</v>
      </c>
      <c r="J1169">
        <v>1900000</v>
      </c>
      <c r="K1169" t="s">
        <v>4073</v>
      </c>
    </row>
    <row r="1170" spans="1:11" x14ac:dyDescent="0.3">
      <c r="A1170" t="s">
        <v>2931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150</v>
      </c>
      <c r="I1170">
        <v>32500000</v>
      </c>
      <c r="J1170">
        <v>4200000</v>
      </c>
      <c r="K1170" t="s">
        <v>4073</v>
      </c>
    </row>
    <row r="1171" spans="1:11" x14ac:dyDescent="0.3">
      <c r="A1171" t="s">
        <v>2934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20</v>
      </c>
      <c r="I1171">
        <v>2000000</v>
      </c>
      <c r="J1171">
        <v>275000</v>
      </c>
      <c r="K1171" t="s">
        <v>4073</v>
      </c>
    </row>
    <row r="1172" spans="1:11" x14ac:dyDescent="0.3">
      <c r="A1172" t="s">
        <v>2936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475</v>
      </c>
      <c r="I1172">
        <v>120000000</v>
      </c>
      <c r="J1172">
        <v>131047500</v>
      </c>
      <c r="K1172" t="s">
        <v>4074</v>
      </c>
    </row>
    <row r="1173" spans="1:11" x14ac:dyDescent="0.3">
      <c r="A1173" t="s">
        <v>2938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800</v>
      </c>
      <c r="I1173">
        <v>190000000</v>
      </c>
      <c r="J1173">
        <v>507330000</v>
      </c>
      <c r="K1173" t="s">
        <v>4072</v>
      </c>
    </row>
    <row r="1174" spans="1:11" x14ac:dyDescent="0.3">
      <c r="A1174" t="s">
        <v>2939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2100</v>
      </c>
      <c r="I1174">
        <v>340000000</v>
      </c>
      <c r="J1174">
        <v>1305110000</v>
      </c>
      <c r="K1174" t="s">
        <v>4072</v>
      </c>
    </row>
    <row r="1175" spans="1:11" x14ac:dyDescent="0.3">
      <c r="A1175" t="s">
        <v>2940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1700</v>
      </c>
      <c r="I1175">
        <v>390000000</v>
      </c>
      <c r="J1175">
        <v>202262500</v>
      </c>
      <c r="K1175" t="s">
        <v>4073</v>
      </c>
    </row>
    <row r="1176" spans="1:11" x14ac:dyDescent="0.3">
      <c r="A1176" t="s">
        <v>2941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700</v>
      </c>
      <c r="I1176">
        <v>290000000</v>
      </c>
      <c r="J1176">
        <v>83025000</v>
      </c>
      <c r="K1176" t="s">
        <v>4073</v>
      </c>
    </row>
    <row r="1177" spans="1:11" x14ac:dyDescent="0.3">
      <c r="A1177" t="s">
        <v>2943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1200</v>
      </c>
      <c r="I1177">
        <v>140000000</v>
      </c>
      <c r="J1177">
        <v>306262500</v>
      </c>
      <c r="K1177" t="s">
        <v>4072</v>
      </c>
    </row>
    <row r="1178" spans="1:11" x14ac:dyDescent="0.3">
      <c r="A1178" t="s">
        <v>2945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425</v>
      </c>
      <c r="I1178">
        <v>180000000</v>
      </c>
      <c r="J1178">
        <v>52500000</v>
      </c>
      <c r="K1178" t="s">
        <v>4073</v>
      </c>
    </row>
    <row r="1179" spans="1:11" x14ac:dyDescent="0.3">
      <c r="A1179" t="s">
        <v>2947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300</v>
      </c>
      <c r="I1179">
        <v>70000000</v>
      </c>
      <c r="J1179">
        <v>427680000</v>
      </c>
      <c r="K1179" t="s">
        <v>4072</v>
      </c>
    </row>
    <row r="1180" spans="1:11" x14ac:dyDescent="0.3">
      <c r="A1180" t="s">
        <v>2949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450</v>
      </c>
      <c r="I1180">
        <v>95000000</v>
      </c>
      <c r="J1180">
        <v>207325000</v>
      </c>
      <c r="K1180" t="s">
        <v>4072</v>
      </c>
    </row>
    <row r="1181" spans="1:11" x14ac:dyDescent="0.3">
      <c r="A1181" t="s">
        <v>2950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600</v>
      </c>
      <c r="I1181">
        <v>420000000</v>
      </c>
      <c r="J1181">
        <v>108950000</v>
      </c>
      <c r="K1181" t="s">
        <v>4073</v>
      </c>
    </row>
    <row r="1182" spans="1:11" x14ac:dyDescent="0.3">
      <c r="A1182" t="s">
        <v>2952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475</v>
      </c>
      <c r="I1182">
        <v>210000000</v>
      </c>
      <c r="J1182">
        <v>82520000</v>
      </c>
      <c r="K1182" t="s">
        <v>4073</v>
      </c>
    </row>
    <row r="1183" spans="1:11" x14ac:dyDescent="0.3">
      <c r="A1183" t="s">
        <v>2953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1500000</v>
      </c>
      <c r="J1183">
        <v>155000</v>
      </c>
      <c r="K1183" t="s">
        <v>4073</v>
      </c>
    </row>
    <row r="1184" spans="1:11" x14ac:dyDescent="0.3">
      <c r="A1184" t="s">
        <v>2957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45</v>
      </c>
      <c r="I1184">
        <v>15000000</v>
      </c>
      <c r="J1184">
        <v>650000</v>
      </c>
      <c r="K1184" t="s">
        <v>4073</v>
      </c>
    </row>
    <row r="1185" spans="1:11" x14ac:dyDescent="0.3">
      <c r="A1185" t="s">
        <v>2960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75</v>
      </c>
      <c r="I1185">
        <v>25000000</v>
      </c>
      <c r="J1185">
        <v>1200000</v>
      </c>
      <c r="K1185" t="s">
        <v>4073</v>
      </c>
    </row>
    <row r="1186" spans="1:11" x14ac:dyDescent="0.3">
      <c r="A1186" t="s">
        <v>2962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90</v>
      </c>
      <c r="I1186">
        <v>27500000</v>
      </c>
      <c r="J1186">
        <v>2200000</v>
      </c>
      <c r="K1186" t="s">
        <v>4073</v>
      </c>
    </row>
    <row r="1187" spans="1:11" x14ac:dyDescent="0.3">
      <c r="A1187" t="s">
        <v>2964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375</v>
      </c>
      <c r="I1187">
        <v>60000000</v>
      </c>
      <c r="J1187">
        <v>57500000</v>
      </c>
      <c r="K1187" t="s">
        <v>4071</v>
      </c>
    </row>
    <row r="1188" spans="1:11" x14ac:dyDescent="0.3">
      <c r="A1188" t="s">
        <v>2967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85</v>
      </c>
      <c r="I1188">
        <v>5000000</v>
      </c>
      <c r="J1188">
        <v>350000</v>
      </c>
      <c r="K1188" t="s">
        <v>4073</v>
      </c>
    </row>
    <row r="1189" spans="1:11" x14ac:dyDescent="0.3">
      <c r="A1189" t="s">
        <v>2971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100</v>
      </c>
      <c r="I1189">
        <v>32500000</v>
      </c>
      <c r="J1189">
        <v>2600000</v>
      </c>
      <c r="K1189" t="s">
        <v>4073</v>
      </c>
    </row>
    <row r="1190" spans="1:11" x14ac:dyDescent="0.3">
      <c r="A1190" t="s">
        <v>2973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30</v>
      </c>
      <c r="I1190">
        <v>10000000</v>
      </c>
      <c r="J1190">
        <v>5900000</v>
      </c>
      <c r="K1190" t="s">
        <v>4073</v>
      </c>
    </row>
    <row r="1191" spans="1:11" x14ac:dyDescent="0.3">
      <c r="A1191" t="s">
        <v>2975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2</v>
      </c>
      <c r="I1191">
        <v>3500000</v>
      </c>
      <c r="J1191">
        <v>600000</v>
      </c>
      <c r="K1191" t="s">
        <v>4073</v>
      </c>
    </row>
    <row r="1192" spans="1:11" x14ac:dyDescent="0.3">
      <c r="A1192" t="s">
        <v>2979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350</v>
      </c>
      <c r="I1192">
        <v>65000000</v>
      </c>
      <c r="J1192">
        <v>83400000</v>
      </c>
      <c r="K1192" t="s">
        <v>4074</v>
      </c>
    </row>
    <row r="1193" spans="1:11" x14ac:dyDescent="0.3">
      <c r="A1193" t="s">
        <v>2981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225</v>
      </c>
      <c r="I1193">
        <v>45000000</v>
      </c>
      <c r="J1193">
        <v>42805000</v>
      </c>
      <c r="K1193" t="s">
        <v>4071</v>
      </c>
    </row>
    <row r="1194" spans="1:11" x14ac:dyDescent="0.3">
      <c r="A1194" t="s">
        <v>2982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35</v>
      </c>
      <c r="I1194">
        <v>20000000</v>
      </c>
      <c r="J1194">
        <v>1275000</v>
      </c>
      <c r="K1194" t="s">
        <v>4073</v>
      </c>
    </row>
    <row r="1195" spans="1:11" x14ac:dyDescent="0.3">
      <c r="A1195" t="s">
        <v>2986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200</v>
      </c>
      <c r="I1195">
        <v>20000000</v>
      </c>
      <c r="J1195">
        <v>7000000</v>
      </c>
      <c r="K1195" t="s">
        <v>4073</v>
      </c>
    </row>
    <row r="1196" spans="1:11" x14ac:dyDescent="0.3">
      <c r="A1196" t="s">
        <v>2989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90</v>
      </c>
      <c r="I1196">
        <v>45000000</v>
      </c>
      <c r="J1196">
        <v>12600000</v>
      </c>
      <c r="K1196" t="s">
        <v>4073</v>
      </c>
    </row>
    <row r="1197" spans="1:11" x14ac:dyDescent="0.3">
      <c r="A1197" t="s">
        <v>2990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300</v>
      </c>
      <c r="I1197">
        <v>80000000</v>
      </c>
      <c r="J1197">
        <v>26900000</v>
      </c>
      <c r="K1197" t="s">
        <v>4073</v>
      </c>
    </row>
    <row r="1198" spans="1:11" x14ac:dyDescent="0.3">
      <c r="A1198" t="s">
        <v>2991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700</v>
      </c>
      <c r="I1198">
        <v>200000000</v>
      </c>
      <c r="J1198">
        <v>149500000</v>
      </c>
      <c r="K1198" t="s">
        <v>4073</v>
      </c>
    </row>
    <row r="1199" spans="1:11" x14ac:dyDescent="0.3">
      <c r="A1199" t="s">
        <v>2994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30</v>
      </c>
      <c r="I1199">
        <v>27500000</v>
      </c>
      <c r="J1199">
        <v>2900000</v>
      </c>
      <c r="K1199" t="s">
        <v>4073</v>
      </c>
    </row>
    <row r="1200" spans="1:11" x14ac:dyDescent="0.3">
      <c r="A1200" t="s">
        <v>2997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950</v>
      </c>
      <c r="I1200">
        <v>180000000</v>
      </c>
      <c r="J1200">
        <v>25800000</v>
      </c>
      <c r="K1200" t="s">
        <v>4073</v>
      </c>
    </row>
    <row r="1201" spans="1:11" x14ac:dyDescent="0.3">
      <c r="A1201" t="s">
        <v>2999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1200</v>
      </c>
      <c r="I1201">
        <v>270000000</v>
      </c>
      <c r="J1201">
        <v>59200000</v>
      </c>
      <c r="K1201" t="s">
        <v>4073</v>
      </c>
    </row>
    <row r="1202" spans="1:11" x14ac:dyDescent="0.3">
      <c r="A1202" t="s">
        <v>3002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675</v>
      </c>
      <c r="I1202">
        <v>330000000</v>
      </c>
      <c r="J1202">
        <v>26300000</v>
      </c>
      <c r="K1202" t="s">
        <v>4073</v>
      </c>
    </row>
    <row r="1203" spans="1:11" x14ac:dyDescent="0.3">
      <c r="A1203" t="s">
        <v>3004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15000000</v>
      </c>
      <c r="J1203">
        <v>250000</v>
      </c>
      <c r="K1203" t="s">
        <v>4073</v>
      </c>
    </row>
    <row r="1204" spans="1:11" x14ac:dyDescent="0.3">
      <c r="A1204" t="s">
        <v>3006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50</v>
      </c>
      <c r="I1204">
        <v>20000000</v>
      </c>
      <c r="J1204">
        <v>750000</v>
      </c>
      <c r="K1204" t="s">
        <v>4073</v>
      </c>
    </row>
    <row r="1205" spans="1:11" x14ac:dyDescent="0.3">
      <c r="A1205" t="s">
        <v>3009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45</v>
      </c>
      <c r="I1205">
        <v>40000000</v>
      </c>
      <c r="J1205">
        <v>12500000</v>
      </c>
      <c r="K1205" t="s">
        <v>4073</v>
      </c>
    </row>
    <row r="1206" spans="1:11" x14ac:dyDescent="0.3">
      <c r="A1206" t="s">
        <v>3010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7</v>
      </c>
      <c r="I1206">
        <v>7000000</v>
      </c>
      <c r="J1206">
        <v>1375000</v>
      </c>
      <c r="K1206" t="s">
        <v>4073</v>
      </c>
    </row>
    <row r="1207" spans="1:11" x14ac:dyDescent="0.3">
      <c r="A1207" t="s">
        <v>3014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7</v>
      </c>
      <c r="I1207">
        <v>7000000</v>
      </c>
      <c r="J1207">
        <v>160000</v>
      </c>
      <c r="K1207" t="s">
        <v>4073</v>
      </c>
    </row>
    <row r="1208" spans="1:11" x14ac:dyDescent="0.3">
      <c r="A1208" t="s">
        <v>3017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1</v>
      </c>
      <c r="I1208">
        <v>4000000</v>
      </c>
      <c r="J1208">
        <v>475000</v>
      </c>
      <c r="K1208" t="s">
        <v>4073</v>
      </c>
    </row>
    <row r="1209" spans="1:11" x14ac:dyDescent="0.3">
      <c r="A1209" t="s">
        <v>3020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10</v>
      </c>
      <c r="I1209">
        <v>12500000</v>
      </c>
      <c r="J1209">
        <v>300000</v>
      </c>
      <c r="K1209" t="s">
        <v>4073</v>
      </c>
    </row>
    <row r="1210" spans="1:11" x14ac:dyDescent="0.3">
      <c r="A1210" t="s">
        <v>3024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275</v>
      </c>
      <c r="I1210">
        <v>45000000</v>
      </c>
      <c r="J1210">
        <v>3000000</v>
      </c>
      <c r="K1210" t="s">
        <v>4073</v>
      </c>
    </row>
    <row r="1211" spans="1:11" x14ac:dyDescent="0.3">
      <c r="A1211" t="s">
        <v>3027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95</v>
      </c>
      <c r="I1211">
        <v>77500000</v>
      </c>
      <c r="J1211">
        <v>1400000</v>
      </c>
      <c r="K1211" t="s">
        <v>4073</v>
      </c>
    </row>
    <row r="1212" spans="1:11" x14ac:dyDescent="0.3">
      <c r="A1212" t="s">
        <v>3030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55</v>
      </c>
      <c r="I1212">
        <v>17500000</v>
      </c>
      <c r="J1212">
        <v>8756550</v>
      </c>
      <c r="K1212" t="s">
        <v>4073</v>
      </c>
    </row>
    <row r="1213" spans="1:11" x14ac:dyDescent="0.3">
      <c r="A1213" t="s">
        <v>3033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150</v>
      </c>
      <c r="I1213">
        <v>50000000</v>
      </c>
      <c r="J1213">
        <v>2900000</v>
      </c>
      <c r="K1213" t="s">
        <v>4073</v>
      </c>
    </row>
    <row r="1214" spans="1:11" x14ac:dyDescent="0.3">
      <c r="A1214" t="s">
        <v>3036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1500000</v>
      </c>
      <c r="J1214">
        <v>230000</v>
      </c>
      <c r="K1214" t="s">
        <v>4073</v>
      </c>
    </row>
    <row r="1215" spans="1:11" x14ac:dyDescent="0.3">
      <c r="A1215" t="s">
        <v>3039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150</v>
      </c>
      <c r="I1215">
        <v>37500000</v>
      </c>
      <c r="J1215">
        <v>2700000</v>
      </c>
      <c r="K1215" t="s">
        <v>4073</v>
      </c>
    </row>
    <row r="1216" spans="1:11" x14ac:dyDescent="0.3">
      <c r="A1216" t="s">
        <v>3041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1300</v>
      </c>
      <c r="I1216">
        <v>460000000</v>
      </c>
      <c r="J1216">
        <v>1034500000</v>
      </c>
      <c r="K1216" t="s">
        <v>4072</v>
      </c>
    </row>
    <row r="1217" spans="1:11" x14ac:dyDescent="0.3">
      <c r="A1217" t="s">
        <v>3043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3200</v>
      </c>
      <c r="I1217">
        <v>940000000</v>
      </c>
      <c r="J1217">
        <v>1615375000</v>
      </c>
      <c r="K1217" t="s">
        <v>4074</v>
      </c>
    </row>
    <row r="1218" spans="1:11" x14ac:dyDescent="0.3">
      <c r="A1218" t="s">
        <v>3044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80</v>
      </c>
      <c r="I1218">
        <v>40000000</v>
      </c>
      <c r="J1218">
        <v>64212500</v>
      </c>
      <c r="K1218" t="s">
        <v>4074</v>
      </c>
    </row>
    <row r="1219" spans="1:11" x14ac:dyDescent="0.3">
      <c r="A1219" t="s">
        <v>3045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1600</v>
      </c>
      <c r="I1219">
        <v>530000000</v>
      </c>
      <c r="J1219">
        <v>1252347500</v>
      </c>
      <c r="K1219" t="s">
        <v>4072</v>
      </c>
    </row>
    <row r="1220" spans="1:11" x14ac:dyDescent="0.3">
      <c r="A1220" t="s">
        <v>3046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1350</v>
      </c>
      <c r="I1220">
        <v>560000000</v>
      </c>
      <c r="J1220">
        <v>1195175000</v>
      </c>
      <c r="K1220" t="s">
        <v>4072</v>
      </c>
    </row>
    <row r="1221" spans="1:11" x14ac:dyDescent="0.3">
      <c r="A1221" t="s">
        <v>3047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2600</v>
      </c>
      <c r="I1221">
        <v>720000000</v>
      </c>
      <c r="J1221">
        <v>844400000</v>
      </c>
      <c r="K1221" t="s">
        <v>4074</v>
      </c>
    </row>
    <row r="1222" spans="1:11" x14ac:dyDescent="0.3">
      <c r="A1222" t="s">
        <v>3048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750</v>
      </c>
      <c r="I1222">
        <v>230000000</v>
      </c>
      <c r="J1222">
        <v>372530000</v>
      </c>
      <c r="K1222" t="s">
        <v>4074</v>
      </c>
    </row>
    <row r="1223" spans="1:11" x14ac:dyDescent="0.3">
      <c r="A1223" t="s">
        <v>1427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10</v>
      </c>
      <c r="I1223">
        <v>25000000</v>
      </c>
      <c r="J1223">
        <v>725000</v>
      </c>
      <c r="K1223" t="s">
        <v>4073</v>
      </c>
    </row>
    <row r="1224" spans="1:11" x14ac:dyDescent="0.3">
      <c r="A1224" t="s">
        <v>3049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325</v>
      </c>
      <c r="I1224">
        <v>170000000</v>
      </c>
      <c r="J1224">
        <v>326325000</v>
      </c>
      <c r="K1224" t="s">
        <v>4074</v>
      </c>
    </row>
    <row r="1225" spans="1:11" x14ac:dyDescent="0.3">
      <c r="A1225" t="s">
        <v>3050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1500</v>
      </c>
      <c r="I1225">
        <v>530000000</v>
      </c>
      <c r="J1225">
        <v>645292500</v>
      </c>
      <c r="K1225" t="s">
        <v>4074</v>
      </c>
    </row>
    <row r="1226" spans="1:11" x14ac:dyDescent="0.3">
      <c r="A1226" t="s">
        <v>3051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1100</v>
      </c>
      <c r="I1226">
        <v>190000000</v>
      </c>
      <c r="J1226">
        <v>384250000</v>
      </c>
      <c r="K1226" t="s">
        <v>4072</v>
      </c>
    </row>
    <row r="1227" spans="1:11" x14ac:dyDescent="0.3">
      <c r="A1227" t="s">
        <v>3053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1650</v>
      </c>
      <c r="I1227">
        <v>570000000</v>
      </c>
      <c r="J1227">
        <v>380055000</v>
      </c>
      <c r="K1227" t="s">
        <v>4073</v>
      </c>
    </row>
    <row r="1228" spans="1:11" x14ac:dyDescent="0.3">
      <c r="A1228" t="s">
        <v>3054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1550</v>
      </c>
      <c r="I1228">
        <v>310000000</v>
      </c>
      <c r="J1228">
        <v>105495000</v>
      </c>
      <c r="K1228" t="s">
        <v>4073</v>
      </c>
    </row>
    <row r="1229" spans="1:11" x14ac:dyDescent="0.3">
      <c r="A1229" t="s">
        <v>3055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1250</v>
      </c>
      <c r="I1229">
        <v>500000000</v>
      </c>
      <c r="J1229">
        <v>429865000</v>
      </c>
      <c r="K1229" t="s">
        <v>4071</v>
      </c>
    </row>
    <row r="1230" spans="1:11" x14ac:dyDescent="0.3">
      <c r="A1230" t="s">
        <v>3056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2800</v>
      </c>
      <c r="I1230">
        <v>640000000</v>
      </c>
      <c r="J1230">
        <v>870200000</v>
      </c>
      <c r="K1230" t="s">
        <v>4074</v>
      </c>
    </row>
    <row r="1231" spans="1:11" x14ac:dyDescent="0.3">
      <c r="A1231" t="s">
        <v>3057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325</v>
      </c>
      <c r="I1231">
        <v>110000000</v>
      </c>
      <c r="J1231">
        <v>572300000</v>
      </c>
      <c r="K1231" t="s">
        <v>4072</v>
      </c>
    </row>
    <row r="1232" spans="1:11" x14ac:dyDescent="0.3">
      <c r="A1232" t="s">
        <v>3058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725</v>
      </c>
      <c r="I1232">
        <v>300000000</v>
      </c>
      <c r="J1232">
        <v>691450000</v>
      </c>
      <c r="K1232" t="s">
        <v>4072</v>
      </c>
    </row>
    <row r="1233" spans="1:11" x14ac:dyDescent="0.3">
      <c r="A1233" t="s">
        <v>3059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2200</v>
      </c>
      <c r="I1233">
        <v>600000000</v>
      </c>
      <c r="J1233">
        <v>730050000</v>
      </c>
      <c r="K1233" t="s">
        <v>4074</v>
      </c>
    </row>
    <row r="1234" spans="1:11" x14ac:dyDescent="0.3">
      <c r="A1234" t="s">
        <v>3060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2150</v>
      </c>
      <c r="I1234">
        <v>520000000</v>
      </c>
      <c r="J1234">
        <v>538825000</v>
      </c>
      <c r="K1234" t="s">
        <v>4074</v>
      </c>
    </row>
    <row r="1235" spans="1:11" x14ac:dyDescent="0.3">
      <c r="A1235" t="s">
        <v>3061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3</v>
      </c>
      <c r="I1235">
        <v>4500000</v>
      </c>
      <c r="J1235">
        <v>200000</v>
      </c>
      <c r="K1235" t="s">
        <v>4073</v>
      </c>
    </row>
    <row r="1236" spans="1:11" x14ac:dyDescent="0.3">
      <c r="A1236" t="s">
        <v>3065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5</v>
      </c>
      <c r="I1236">
        <v>10000000</v>
      </c>
      <c r="J1236">
        <v>250000</v>
      </c>
      <c r="K1236" t="s">
        <v>4073</v>
      </c>
    </row>
    <row r="1237" spans="1:11" x14ac:dyDescent="0.3">
      <c r="A1237" t="s">
        <v>3068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12</v>
      </c>
      <c r="I1237">
        <v>3000000</v>
      </c>
      <c r="J1237">
        <v>175000</v>
      </c>
      <c r="K1237" t="s">
        <v>4073</v>
      </c>
    </row>
    <row r="1238" spans="1:11" x14ac:dyDescent="0.3">
      <c r="A1238" t="s">
        <v>3072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2</v>
      </c>
      <c r="I1238">
        <v>2500000</v>
      </c>
      <c r="J1238">
        <v>75000</v>
      </c>
      <c r="K1238" t="s">
        <v>4073</v>
      </c>
    </row>
    <row r="1239" spans="1:11" x14ac:dyDescent="0.3">
      <c r="A1239" t="s">
        <v>3076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3500000</v>
      </c>
      <c r="J1239">
        <v>2700000</v>
      </c>
      <c r="K1239" t="s">
        <v>4071</v>
      </c>
    </row>
    <row r="1240" spans="1:11" x14ac:dyDescent="0.3">
      <c r="A1240" t="s">
        <v>3080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1900</v>
      </c>
      <c r="I1240">
        <v>410000000</v>
      </c>
      <c r="J1240">
        <v>2192700000</v>
      </c>
      <c r="K1240" t="s">
        <v>4072</v>
      </c>
    </row>
    <row r="1241" spans="1:11" x14ac:dyDescent="0.3">
      <c r="A1241" t="s">
        <v>3082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4350</v>
      </c>
      <c r="I1241">
        <v>1450000000</v>
      </c>
      <c r="J1241">
        <v>5772875000</v>
      </c>
      <c r="K1241" t="s">
        <v>4072</v>
      </c>
    </row>
    <row r="1242" spans="1:11" x14ac:dyDescent="0.3">
      <c r="A1242" t="s">
        <v>3083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4600</v>
      </c>
      <c r="I1242">
        <v>2100000000</v>
      </c>
      <c r="J1242">
        <v>5651020000</v>
      </c>
      <c r="K1242" t="s">
        <v>4072</v>
      </c>
    </row>
    <row r="1243" spans="1:11" x14ac:dyDescent="0.3">
      <c r="A1243" t="s">
        <v>3084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2300</v>
      </c>
      <c r="I1243">
        <v>610000000</v>
      </c>
      <c r="J1243">
        <v>1833987500</v>
      </c>
      <c r="K1243" t="s">
        <v>4072</v>
      </c>
    </row>
    <row r="1244" spans="1:11" x14ac:dyDescent="0.3">
      <c r="A1244" t="s">
        <v>3085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1600</v>
      </c>
      <c r="I1244">
        <v>630000000</v>
      </c>
      <c r="J1244">
        <v>611400000</v>
      </c>
      <c r="K1244" t="s">
        <v>4071</v>
      </c>
    </row>
    <row r="1245" spans="1:11" x14ac:dyDescent="0.3">
      <c r="A1245" t="s">
        <v>3087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3400</v>
      </c>
      <c r="I1245">
        <v>840000000</v>
      </c>
      <c r="J1245">
        <v>2492350000</v>
      </c>
      <c r="K1245" t="s">
        <v>4072</v>
      </c>
    </row>
    <row r="1246" spans="1:11" x14ac:dyDescent="0.3">
      <c r="A1246" t="s">
        <v>3088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450</v>
      </c>
      <c r="I1246">
        <v>150000000</v>
      </c>
      <c r="J1246">
        <v>472225000</v>
      </c>
      <c r="K1246" t="s">
        <v>4072</v>
      </c>
    </row>
    <row r="1247" spans="1:11" x14ac:dyDescent="0.3">
      <c r="A1247" t="s">
        <v>3089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1100</v>
      </c>
      <c r="I1247">
        <v>280000000</v>
      </c>
      <c r="J1247">
        <v>1009115000</v>
      </c>
      <c r="K1247" t="s">
        <v>4072</v>
      </c>
    </row>
    <row r="1248" spans="1:11" x14ac:dyDescent="0.3">
      <c r="A1248" t="s">
        <v>3090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200</v>
      </c>
      <c r="I1248">
        <v>110000000</v>
      </c>
      <c r="J1248">
        <v>50250000</v>
      </c>
      <c r="K1248" t="s">
        <v>4073</v>
      </c>
    </row>
    <row r="1249" spans="1:11" x14ac:dyDescent="0.3">
      <c r="A1249" t="s">
        <v>3092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3200</v>
      </c>
      <c r="I1249">
        <v>920000000</v>
      </c>
      <c r="J1249">
        <v>3083150000</v>
      </c>
      <c r="K1249" t="s">
        <v>4072</v>
      </c>
    </row>
    <row r="1250" spans="1:11" x14ac:dyDescent="0.3">
      <c r="A1250" t="s">
        <v>3093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4100</v>
      </c>
      <c r="I1250">
        <v>1250000000</v>
      </c>
      <c r="J1250">
        <v>6039940000</v>
      </c>
      <c r="K1250" t="s">
        <v>4072</v>
      </c>
    </row>
    <row r="1251" spans="1:11" x14ac:dyDescent="0.3">
      <c r="A1251" t="s">
        <v>3094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4400</v>
      </c>
      <c r="I1251">
        <v>1350000000</v>
      </c>
      <c r="J1251">
        <v>2079900000</v>
      </c>
      <c r="K1251" t="s">
        <v>4074</v>
      </c>
    </row>
    <row r="1252" spans="1:11" x14ac:dyDescent="0.3">
      <c r="A1252" t="s">
        <v>3095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900</v>
      </c>
      <c r="I1252">
        <v>430000000</v>
      </c>
      <c r="J1252">
        <v>522400000</v>
      </c>
      <c r="K1252" t="s">
        <v>4074</v>
      </c>
    </row>
    <row r="1253" spans="1:11" x14ac:dyDescent="0.3">
      <c r="A1253" t="s">
        <v>3096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1400</v>
      </c>
      <c r="I1253">
        <v>520000000</v>
      </c>
      <c r="J1253">
        <v>932300000</v>
      </c>
      <c r="K1253" t="s">
        <v>4074</v>
      </c>
    </row>
    <row r="1254" spans="1:11" x14ac:dyDescent="0.3">
      <c r="A1254" t="s">
        <v>3097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750</v>
      </c>
      <c r="I1254">
        <v>380000000</v>
      </c>
      <c r="J1254">
        <v>146137500</v>
      </c>
      <c r="K1254" t="s">
        <v>4073</v>
      </c>
    </row>
    <row r="1255" spans="1:11" x14ac:dyDescent="0.3">
      <c r="A1255" t="s">
        <v>3098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475</v>
      </c>
      <c r="I1255">
        <v>210000000</v>
      </c>
      <c r="J1255">
        <v>231540000</v>
      </c>
      <c r="K1255" t="s">
        <v>4074</v>
      </c>
    </row>
    <row r="1256" spans="1:11" x14ac:dyDescent="0.3">
      <c r="A1256" t="s">
        <v>3099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675</v>
      </c>
      <c r="I1256">
        <v>260000000</v>
      </c>
      <c r="J1256">
        <v>395745000</v>
      </c>
      <c r="K1256" t="s">
        <v>4074</v>
      </c>
    </row>
    <row r="1257" spans="1:11" x14ac:dyDescent="0.3">
      <c r="A1257" t="s">
        <v>3100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775</v>
      </c>
      <c r="I1257">
        <v>210000000</v>
      </c>
      <c r="J1257">
        <v>206112500</v>
      </c>
      <c r="K1257" t="s">
        <v>4071</v>
      </c>
    </row>
    <row r="1258" spans="1:11" x14ac:dyDescent="0.3">
      <c r="A1258" t="s">
        <v>3101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275</v>
      </c>
      <c r="I1258">
        <v>50000000</v>
      </c>
      <c r="J1258">
        <v>59168750</v>
      </c>
      <c r="K1258" t="s">
        <v>4074</v>
      </c>
    </row>
    <row r="1259" spans="1:11" x14ac:dyDescent="0.3">
      <c r="A1259" t="s">
        <v>3103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3800</v>
      </c>
      <c r="I1259">
        <v>1400000000</v>
      </c>
      <c r="J1259">
        <v>3518000000</v>
      </c>
      <c r="K1259" t="s">
        <v>4072</v>
      </c>
    </row>
    <row r="1260" spans="1:11" x14ac:dyDescent="0.3">
      <c r="A1260" t="s">
        <v>3105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2750</v>
      </c>
      <c r="I1260">
        <v>700000000</v>
      </c>
      <c r="J1260">
        <v>2343900000</v>
      </c>
      <c r="K1260" t="s">
        <v>4072</v>
      </c>
    </row>
    <row r="1261" spans="1:11" x14ac:dyDescent="0.3">
      <c r="A1261" t="s">
        <v>3107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3700</v>
      </c>
      <c r="I1261">
        <v>1020000000</v>
      </c>
      <c r="J1261">
        <v>1862120000</v>
      </c>
      <c r="K1261" t="s">
        <v>4074</v>
      </c>
    </row>
    <row r="1262" spans="1:11" x14ac:dyDescent="0.3">
      <c r="A1262" t="s">
        <v>3108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4200</v>
      </c>
      <c r="I1262">
        <v>1800000000</v>
      </c>
      <c r="J1262">
        <v>3654575000</v>
      </c>
      <c r="K1262" t="s">
        <v>4072</v>
      </c>
    </row>
    <row r="1263" spans="1:11" x14ac:dyDescent="0.3">
      <c r="A1263" t="s">
        <v>3110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1100</v>
      </c>
      <c r="I1263">
        <v>480000000</v>
      </c>
      <c r="J1263">
        <v>312200000</v>
      </c>
      <c r="K1263" t="s">
        <v>4073</v>
      </c>
    </row>
    <row r="1264" spans="1:11" x14ac:dyDescent="0.3">
      <c r="A1264" t="s">
        <v>3111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400</v>
      </c>
      <c r="I1264">
        <v>140000000</v>
      </c>
      <c r="J1264">
        <v>278150000</v>
      </c>
      <c r="K1264" t="s">
        <v>4074</v>
      </c>
    </row>
    <row r="1265" spans="1:11" x14ac:dyDescent="0.3">
      <c r="A1265" t="s">
        <v>3113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1450</v>
      </c>
      <c r="I1265">
        <v>630000000</v>
      </c>
      <c r="J1265">
        <v>413180000</v>
      </c>
      <c r="K1265" t="s">
        <v>4073</v>
      </c>
    </row>
    <row r="1266" spans="1:11" x14ac:dyDescent="0.3">
      <c r="A1266" t="s">
        <v>3114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160</v>
      </c>
      <c r="I1266">
        <v>190000000</v>
      </c>
      <c r="J1266">
        <v>22950000</v>
      </c>
      <c r="K1266" t="s">
        <v>4073</v>
      </c>
    </row>
    <row r="1267" spans="1:11" x14ac:dyDescent="0.3">
      <c r="A1267" t="s">
        <v>3116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35</v>
      </c>
      <c r="I1267">
        <v>35000000</v>
      </c>
      <c r="J1267">
        <v>475000</v>
      </c>
      <c r="K1267" t="s">
        <v>4073</v>
      </c>
    </row>
    <row r="1268" spans="1:11" x14ac:dyDescent="0.3">
      <c r="A1268" t="s">
        <v>3120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12500000</v>
      </c>
      <c r="J1268">
        <v>70000</v>
      </c>
      <c r="K1268" t="s">
        <v>4073</v>
      </c>
    </row>
    <row r="1269" spans="1:11" x14ac:dyDescent="0.3">
      <c r="A1269" t="s">
        <v>3124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75</v>
      </c>
      <c r="I1269">
        <v>37500000</v>
      </c>
      <c r="J1269">
        <v>2225000</v>
      </c>
      <c r="K1269" t="s">
        <v>4073</v>
      </c>
    </row>
    <row r="1270" spans="1:11" x14ac:dyDescent="0.3">
      <c r="A1270" t="s">
        <v>3126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6500000</v>
      </c>
      <c r="J1270">
        <v>70000</v>
      </c>
      <c r="K1270" t="s">
        <v>4073</v>
      </c>
    </row>
    <row r="1271" spans="1:11" x14ac:dyDescent="0.3">
      <c r="A1271" t="s">
        <v>154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1100</v>
      </c>
      <c r="I1271">
        <v>340000000</v>
      </c>
      <c r="J1271">
        <v>128792500</v>
      </c>
      <c r="K1271" t="s">
        <v>4073</v>
      </c>
    </row>
    <row r="1272" spans="1:11" x14ac:dyDescent="0.3">
      <c r="A1272" t="s">
        <v>3128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50</v>
      </c>
      <c r="I1272">
        <v>12500000</v>
      </c>
      <c r="J1272">
        <v>4600000</v>
      </c>
      <c r="K1272" t="s">
        <v>4073</v>
      </c>
    </row>
    <row r="1273" spans="1:11" x14ac:dyDescent="0.3">
      <c r="A1273" t="s">
        <v>3130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45</v>
      </c>
      <c r="I1273">
        <v>30000000</v>
      </c>
      <c r="J1273">
        <v>4000000</v>
      </c>
      <c r="K1273" t="s">
        <v>4073</v>
      </c>
    </row>
    <row r="1274" spans="1:11" x14ac:dyDescent="0.3">
      <c r="A1274" t="s">
        <v>3132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35</v>
      </c>
      <c r="I1274">
        <v>20000000</v>
      </c>
      <c r="J1274">
        <v>4900000</v>
      </c>
      <c r="K1274" t="s">
        <v>4073</v>
      </c>
    </row>
    <row r="1275" spans="1:11" x14ac:dyDescent="0.3">
      <c r="A1275" t="s">
        <v>3134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2000000</v>
      </c>
      <c r="J1275">
        <v>725000</v>
      </c>
      <c r="K1275" t="s">
        <v>4073</v>
      </c>
    </row>
    <row r="1276" spans="1:11" x14ac:dyDescent="0.3">
      <c r="A1276" t="s">
        <v>3136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350</v>
      </c>
      <c r="I1276">
        <v>80000000</v>
      </c>
      <c r="J1276">
        <v>7100000</v>
      </c>
      <c r="K1276" t="s">
        <v>4073</v>
      </c>
    </row>
    <row r="1277" spans="1:11" x14ac:dyDescent="0.3">
      <c r="A1277" t="s">
        <v>3139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60</v>
      </c>
      <c r="I1277">
        <v>15000000</v>
      </c>
      <c r="J1277">
        <v>5252500</v>
      </c>
      <c r="K1277" t="s">
        <v>4073</v>
      </c>
    </row>
    <row r="1278" spans="1:11" x14ac:dyDescent="0.3">
      <c r="A1278" t="s">
        <v>3141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40</v>
      </c>
      <c r="I1278">
        <v>7500000</v>
      </c>
      <c r="J1278">
        <v>7466750</v>
      </c>
      <c r="K1278" t="s">
        <v>4071</v>
      </c>
    </row>
    <row r="1279" spans="1:11" x14ac:dyDescent="0.3">
      <c r="A1279" t="s">
        <v>3143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12</v>
      </c>
      <c r="I1279">
        <v>6500000</v>
      </c>
      <c r="J1279">
        <v>2275000</v>
      </c>
      <c r="K1279" t="s">
        <v>4073</v>
      </c>
    </row>
    <row r="1280" spans="1:11" x14ac:dyDescent="0.3">
      <c r="A1280" t="s">
        <v>3144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>
        <v>2000000</v>
      </c>
      <c r="J1280">
        <v>36000</v>
      </c>
      <c r="K1280" t="s">
        <v>4073</v>
      </c>
    </row>
    <row r="1281" spans="1:11" x14ac:dyDescent="0.3">
      <c r="A1281" t="s">
        <v>3148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1200</v>
      </c>
      <c r="I1281">
        <v>140000000</v>
      </c>
      <c r="J1281">
        <v>90300000</v>
      </c>
      <c r="K1281" t="s">
        <v>4073</v>
      </c>
    </row>
    <row r="1282" spans="1:11" x14ac:dyDescent="0.3">
      <c r="A1282" t="s">
        <v>3150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3500000</v>
      </c>
      <c r="J1282">
        <v>70000</v>
      </c>
      <c r="K1282" t="s">
        <v>4073</v>
      </c>
    </row>
    <row r="1283" spans="1:11" x14ac:dyDescent="0.3">
      <c r="A1283" t="s">
        <v>3153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60</v>
      </c>
      <c r="I1283">
        <v>25000000</v>
      </c>
      <c r="J1283">
        <v>1025000</v>
      </c>
      <c r="K1283" t="s">
        <v>4073</v>
      </c>
    </row>
    <row r="1284" spans="1:11" x14ac:dyDescent="0.3">
      <c r="A1284" t="s">
        <v>3156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70</v>
      </c>
      <c r="I1284">
        <v>12500000</v>
      </c>
      <c r="J1284">
        <v>1325000</v>
      </c>
      <c r="K1284" t="s">
        <v>4073</v>
      </c>
    </row>
    <row r="1285" spans="1:11" x14ac:dyDescent="0.3">
      <c r="A1285" t="s">
        <v>3160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425</v>
      </c>
      <c r="I1285">
        <v>220000000</v>
      </c>
      <c r="J1285">
        <v>37850000</v>
      </c>
      <c r="K1285" t="s">
        <v>4073</v>
      </c>
    </row>
    <row r="1286" spans="1:11" x14ac:dyDescent="0.3">
      <c r="A1286" t="s">
        <v>3163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300</v>
      </c>
      <c r="I1286">
        <v>70000000</v>
      </c>
      <c r="J1286">
        <v>64100000</v>
      </c>
      <c r="K1286" t="s">
        <v>4071</v>
      </c>
    </row>
    <row r="1287" spans="1:11" x14ac:dyDescent="0.3">
      <c r="A1287" t="s">
        <v>3164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700</v>
      </c>
      <c r="I1287">
        <v>230000000</v>
      </c>
      <c r="J1287">
        <v>31700000</v>
      </c>
      <c r="K1287" t="s">
        <v>4073</v>
      </c>
    </row>
    <row r="1288" spans="1:11" x14ac:dyDescent="0.3">
      <c r="A1288" t="s">
        <v>3165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1700</v>
      </c>
      <c r="I1288">
        <v>360000000</v>
      </c>
      <c r="J1288">
        <v>222620000</v>
      </c>
      <c r="K1288" t="s">
        <v>4073</v>
      </c>
    </row>
    <row r="1289" spans="1:11" x14ac:dyDescent="0.3">
      <c r="A1289" t="s">
        <v>3166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525</v>
      </c>
      <c r="I1289">
        <v>220000000</v>
      </c>
      <c r="J1289">
        <v>388370000</v>
      </c>
      <c r="K1289" t="s">
        <v>4074</v>
      </c>
    </row>
    <row r="1290" spans="1:11" x14ac:dyDescent="0.3">
      <c r="A1290" t="s">
        <v>3167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250</v>
      </c>
      <c r="I1290">
        <v>110000000</v>
      </c>
      <c r="J1290">
        <v>32632500</v>
      </c>
      <c r="K1290" t="s">
        <v>4073</v>
      </c>
    </row>
    <row r="1291" spans="1:11" x14ac:dyDescent="0.3">
      <c r="A1291" t="s">
        <v>3168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1800</v>
      </c>
      <c r="I1291">
        <v>290000000</v>
      </c>
      <c r="J1291">
        <v>705450000</v>
      </c>
      <c r="K1291" t="s">
        <v>4072</v>
      </c>
    </row>
    <row r="1292" spans="1:11" x14ac:dyDescent="0.3">
      <c r="A1292" t="s">
        <v>3169</v>
      </c>
      <c r="B1292">
        <v>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1550</v>
      </c>
      <c r="I1292">
        <v>300000000</v>
      </c>
      <c r="J1292">
        <v>202800000</v>
      </c>
      <c r="K1292" t="s">
        <v>4073</v>
      </c>
    </row>
    <row r="1293" spans="1:11" x14ac:dyDescent="0.3">
      <c r="A1293" t="s">
        <v>3171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250</v>
      </c>
      <c r="I1293">
        <v>95000000</v>
      </c>
      <c r="J1293">
        <v>107012500</v>
      </c>
      <c r="K1293" t="s">
        <v>4074</v>
      </c>
    </row>
    <row r="1294" spans="1:11" x14ac:dyDescent="0.3">
      <c r="A1294" t="s">
        <v>3172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800</v>
      </c>
      <c r="I1294">
        <v>300000000</v>
      </c>
      <c r="J1294">
        <v>89425000</v>
      </c>
      <c r="K1294" t="s">
        <v>4073</v>
      </c>
    </row>
    <row r="1295" spans="1:11" x14ac:dyDescent="0.3">
      <c r="A1295" t="s">
        <v>3173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2000</v>
      </c>
      <c r="I1295">
        <v>310000000</v>
      </c>
      <c r="J1295">
        <v>153775000</v>
      </c>
      <c r="K1295" t="s">
        <v>4073</v>
      </c>
    </row>
    <row r="1296" spans="1:11" x14ac:dyDescent="0.3">
      <c r="A1296" t="s">
        <v>3174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1000</v>
      </c>
      <c r="I1296">
        <v>250000000</v>
      </c>
      <c r="J1296">
        <v>115800000</v>
      </c>
      <c r="K1296" t="s">
        <v>4073</v>
      </c>
    </row>
    <row r="1297" spans="1:11" x14ac:dyDescent="0.3">
      <c r="A1297" t="s">
        <v>3175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600</v>
      </c>
      <c r="I1297">
        <v>190000000</v>
      </c>
      <c r="J1297">
        <v>1262000000</v>
      </c>
      <c r="K1297" t="s">
        <v>4072</v>
      </c>
    </row>
    <row r="1298" spans="1:11" x14ac:dyDescent="0.3">
      <c r="A1298" t="s">
        <v>3176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1500</v>
      </c>
      <c r="I1298">
        <v>320000000</v>
      </c>
      <c r="J1298">
        <v>190550000</v>
      </c>
      <c r="K1298" t="s">
        <v>4073</v>
      </c>
    </row>
    <row r="1299" spans="1:11" x14ac:dyDescent="0.3">
      <c r="A1299" t="s">
        <v>3178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80</v>
      </c>
      <c r="I1299">
        <v>130000000</v>
      </c>
      <c r="J1299">
        <v>9600000</v>
      </c>
      <c r="K1299" t="s">
        <v>4073</v>
      </c>
    </row>
    <row r="1300" spans="1:11" x14ac:dyDescent="0.3">
      <c r="A1300" t="s">
        <v>3180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400</v>
      </c>
      <c r="I1300">
        <v>130000000</v>
      </c>
      <c r="J1300">
        <v>176802500</v>
      </c>
      <c r="K1300" t="s">
        <v>4074</v>
      </c>
    </row>
    <row r="1301" spans="1:11" x14ac:dyDescent="0.3">
      <c r="A1301" t="s">
        <v>3182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550</v>
      </c>
      <c r="I1301">
        <v>170000000</v>
      </c>
      <c r="J1301">
        <v>81575000</v>
      </c>
      <c r="K1301" t="s">
        <v>4073</v>
      </c>
    </row>
    <row r="1302" spans="1:11" x14ac:dyDescent="0.3">
      <c r="A1302" t="s">
        <v>3184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1150</v>
      </c>
      <c r="I1302">
        <v>370000000</v>
      </c>
      <c r="J1302">
        <v>335800000</v>
      </c>
      <c r="K1302" t="s">
        <v>4071</v>
      </c>
    </row>
    <row r="1303" spans="1:11" x14ac:dyDescent="0.3">
      <c r="A1303" t="s">
        <v>3185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7</v>
      </c>
      <c r="I1303">
        <v>17500000</v>
      </c>
      <c r="J1303">
        <v>300000</v>
      </c>
      <c r="K1303" t="s">
        <v>4073</v>
      </c>
    </row>
    <row r="1304" spans="1:11" x14ac:dyDescent="0.3">
      <c r="A1304" t="s">
        <v>3188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90</v>
      </c>
      <c r="I1304">
        <v>25000000</v>
      </c>
      <c r="J1304">
        <v>16110000</v>
      </c>
      <c r="K1304" t="s">
        <v>4073</v>
      </c>
    </row>
    <row r="1305" spans="1:11" x14ac:dyDescent="0.3">
      <c r="A1305" t="s">
        <v>3189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1500000</v>
      </c>
      <c r="J1305">
        <v>80000</v>
      </c>
      <c r="K1305" t="s">
        <v>4073</v>
      </c>
    </row>
    <row r="1306" spans="1:11" x14ac:dyDescent="0.3">
      <c r="A1306" t="s">
        <v>3193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30</v>
      </c>
      <c r="I1306">
        <v>10000000</v>
      </c>
      <c r="J1306">
        <v>1175000</v>
      </c>
      <c r="K1306" t="s">
        <v>4073</v>
      </c>
    </row>
    <row r="1307" spans="1:11" x14ac:dyDescent="0.3">
      <c r="A1307" t="s">
        <v>3195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325</v>
      </c>
      <c r="I1307">
        <v>50000000</v>
      </c>
      <c r="J1307">
        <v>8300000</v>
      </c>
      <c r="K1307" t="s">
        <v>4073</v>
      </c>
    </row>
    <row r="1308" spans="1:11" x14ac:dyDescent="0.3">
      <c r="A1308" t="s">
        <v>3198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150</v>
      </c>
      <c r="I1308">
        <v>47500000</v>
      </c>
      <c r="J1308">
        <v>11100000</v>
      </c>
      <c r="K1308" t="s">
        <v>4073</v>
      </c>
    </row>
    <row r="1309" spans="1:11" x14ac:dyDescent="0.3">
      <c r="A1309" t="s">
        <v>3199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2</v>
      </c>
      <c r="I1309">
        <v>1500000</v>
      </c>
      <c r="J1309">
        <v>65000</v>
      </c>
      <c r="K1309" t="s">
        <v>4073</v>
      </c>
    </row>
    <row r="1310" spans="1:11" x14ac:dyDescent="0.3">
      <c r="A1310" t="s">
        <v>3202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85</v>
      </c>
      <c r="I1310">
        <v>20000000</v>
      </c>
      <c r="J1310">
        <v>2275000</v>
      </c>
      <c r="K1310" t="s">
        <v>4073</v>
      </c>
    </row>
    <row r="1311" spans="1:11" x14ac:dyDescent="0.3">
      <c r="A1311" t="s">
        <v>3205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4</v>
      </c>
      <c r="I1311">
        <v>1500000</v>
      </c>
      <c r="J1311">
        <v>150000</v>
      </c>
      <c r="K1311" t="s">
        <v>4073</v>
      </c>
    </row>
    <row r="1312" spans="1:11" x14ac:dyDescent="0.3">
      <c r="A1312" t="s">
        <v>3207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25</v>
      </c>
      <c r="I1312">
        <v>5000000</v>
      </c>
      <c r="J1312">
        <v>3700000</v>
      </c>
      <c r="K1312" t="s">
        <v>4073</v>
      </c>
    </row>
    <row r="1313" spans="1:11" x14ac:dyDescent="0.3">
      <c r="A1313" t="s">
        <v>3209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450</v>
      </c>
      <c r="I1313">
        <v>100000000</v>
      </c>
      <c r="J1313">
        <v>34500000</v>
      </c>
      <c r="K1313" t="s">
        <v>4073</v>
      </c>
    </row>
    <row r="1314" spans="1:11" x14ac:dyDescent="0.3">
      <c r="A1314" t="s">
        <v>3211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1500000</v>
      </c>
      <c r="J1314">
        <v>875000</v>
      </c>
      <c r="K1314" t="s">
        <v>4073</v>
      </c>
    </row>
    <row r="1315" spans="1:11" x14ac:dyDescent="0.3">
      <c r="A1315" t="s">
        <v>3213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2500000</v>
      </c>
      <c r="J1315">
        <v>2100000</v>
      </c>
      <c r="K1315" t="s">
        <v>4071</v>
      </c>
    </row>
    <row r="1316" spans="1:11" x14ac:dyDescent="0.3">
      <c r="A1316" t="s">
        <v>3215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2500000</v>
      </c>
      <c r="J1316">
        <v>3600000</v>
      </c>
      <c r="K1316" t="s">
        <v>4074</v>
      </c>
    </row>
    <row r="1317" spans="1:11" x14ac:dyDescent="0.3">
      <c r="A1317" t="s">
        <v>3216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1500000</v>
      </c>
      <c r="J1317">
        <v>1525000</v>
      </c>
      <c r="K1317" t="s">
        <v>4074</v>
      </c>
    </row>
    <row r="1318" spans="1:11" x14ac:dyDescent="0.3">
      <c r="A1318" t="s">
        <v>3217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2000000</v>
      </c>
      <c r="J1318">
        <v>1775000</v>
      </c>
      <c r="K1318" t="s">
        <v>4071</v>
      </c>
    </row>
    <row r="1319" spans="1:11" x14ac:dyDescent="0.3">
      <c r="A1319" t="s">
        <v>3218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2500000</v>
      </c>
      <c r="J1319">
        <v>2150000</v>
      </c>
      <c r="K1319" t="s">
        <v>4071</v>
      </c>
    </row>
    <row r="1320" spans="1:11" x14ac:dyDescent="0.3">
      <c r="A1320" t="s">
        <v>3219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1500000</v>
      </c>
      <c r="J1320">
        <v>1075000</v>
      </c>
      <c r="K1320" t="s">
        <v>4073</v>
      </c>
    </row>
    <row r="1321" spans="1:11" x14ac:dyDescent="0.3">
      <c r="A1321" t="s">
        <v>3220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10</v>
      </c>
      <c r="I1321">
        <v>3000000</v>
      </c>
      <c r="J1321">
        <v>2200000</v>
      </c>
      <c r="K1321" t="s">
        <v>4073</v>
      </c>
    </row>
    <row r="1322" spans="1:11" x14ac:dyDescent="0.3">
      <c r="A1322" t="s">
        <v>3221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1000000</v>
      </c>
      <c r="J1322">
        <v>1100000</v>
      </c>
      <c r="K1322" t="s">
        <v>4074</v>
      </c>
    </row>
    <row r="1323" spans="1:11" x14ac:dyDescent="0.3">
      <c r="A1323" t="s">
        <v>3222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625</v>
      </c>
      <c r="I1323">
        <v>110000000</v>
      </c>
      <c r="J1323">
        <v>113600000</v>
      </c>
      <c r="K1323" t="s">
        <v>4074</v>
      </c>
    </row>
    <row r="1324" spans="1:11" x14ac:dyDescent="0.3">
      <c r="A1324" t="s">
        <v>3224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825</v>
      </c>
      <c r="I1324">
        <v>110000000</v>
      </c>
      <c r="J1324">
        <v>149400000</v>
      </c>
      <c r="K1324" t="s">
        <v>4074</v>
      </c>
    </row>
    <row r="1325" spans="1:11" x14ac:dyDescent="0.3">
      <c r="A1325" t="s">
        <v>3226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500</v>
      </c>
      <c r="I1325">
        <v>90000000</v>
      </c>
      <c r="J1325">
        <v>67200000</v>
      </c>
      <c r="K1325" t="s">
        <v>4073</v>
      </c>
    </row>
    <row r="1326" spans="1:11" x14ac:dyDescent="0.3">
      <c r="A1326" t="s">
        <v>3227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375</v>
      </c>
      <c r="I1326">
        <v>90000000</v>
      </c>
      <c r="J1326">
        <v>29200000</v>
      </c>
      <c r="K1326" t="s">
        <v>4073</v>
      </c>
    </row>
    <row r="1327" spans="1:11" x14ac:dyDescent="0.3">
      <c r="A1327" t="s">
        <v>3231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10</v>
      </c>
      <c r="I1327">
        <v>40000000</v>
      </c>
      <c r="J1327">
        <v>450000</v>
      </c>
      <c r="K1327" t="s">
        <v>4073</v>
      </c>
    </row>
    <row r="1328" spans="1:11" x14ac:dyDescent="0.3">
      <c r="A1328" t="s">
        <v>3235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25</v>
      </c>
      <c r="I1328">
        <v>25000000</v>
      </c>
      <c r="J1328">
        <v>1225000</v>
      </c>
      <c r="K1328" t="s">
        <v>4073</v>
      </c>
    </row>
    <row r="1329" spans="1:11" x14ac:dyDescent="0.3">
      <c r="A1329" t="s">
        <v>3239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200</v>
      </c>
      <c r="I1329">
        <v>125000000</v>
      </c>
      <c r="J1329">
        <v>24100000</v>
      </c>
      <c r="K1329" t="s">
        <v>4073</v>
      </c>
    </row>
    <row r="1330" spans="1:11" x14ac:dyDescent="0.3">
      <c r="A1330" t="s">
        <v>3241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10</v>
      </c>
      <c r="I1330">
        <v>12500000</v>
      </c>
      <c r="J1330">
        <v>145000</v>
      </c>
      <c r="K1330" t="s">
        <v>4073</v>
      </c>
    </row>
    <row r="1331" spans="1:11" x14ac:dyDescent="0.3">
      <c r="A1331" t="s">
        <v>3245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20</v>
      </c>
      <c r="I1331">
        <v>20000000</v>
      </c>
      <c r="J1331">
        <v>180000</v>
      </c>
      <c r="K1331" t="s">
        <v>4073</v>
      </c>
    </row>
    <row r="1332" spans="1:11" x14ac:dyDescent="0.3">
      <c r="A1332" t="s">
        <v>3248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35</v>
      </c>
      <c r="I1332">
        <v>9000000</v>
      </c>
      <c r="J1332">
        <v>600000</v>
      </c>
      <c r="K1332" t="s">
        <v>4073</v>
      </c>
    </row>
    <row r="1333" spans="1:11" x14ac:dyDescent="0.3">
      <c r="A1333" t="s">
        <v>3251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60</v>
      </c>
      <c r="I1333">
        <v>22500000</v>
      </c>
      <c r="J1333">
        <v>3350000</v>
      </c>
      <c r="K1333" t="s">
        <v>4073</v>
      </c>
    </row>
    <row r="1334" spans="1:11" x14ac:dyDescent="0.3">
      <c r="A1334" t="s">
        <v>3253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175</v>
      </c>
      <c r="I1334">
        <v>55000000</v>
      </c>
      <c r="J1334">
        <v>4550000</v>
      </c>
      <c r="K1334" t="s">
        <v>4073</v>
      </c>
    </row>
    <row r="1335" spans="1:11" x14ac:dyDescent="0.3">
      <c r="A1335" t="s">
        <v>3257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1500000</v>
      </c>
      <c r="J1335">
        <v>1500000</v>
      </c>
      <c r="K1335" t="s">
        <v>4074</v>
      </c>
    </row>
    <row r="1336" spans="1:11" x14ac:dyDescent="0.3">
      <c r="A1336" t="s">
        <v>3259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10</v>
      </c>
      <c r="I1336">
        <v>15000000</v>
      </c>
      <c r="J1336">
        <v>510000</v>
      </c>
      <c r="K1336" t="s">
        <v>4073</v>
      </c>
    </row>
    <row r="1337" spans="1:11" x14ac:dyDescent="0.3">
      <c r="A1337" t="s">
        <v>3262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30</v>
      </c>
      <c r="I1337">
        <v>12500000</v>
      </c>
      <c r="J1337">
        <v>2800000</v>
      </c>
      <c r="K1337" t="s">
        <v>4073</v>
      </c>
    </row>
    <row r="1338" spans="1:11" x14ac:dyDescent="0.3">
      <c r="A1338" t="s">
        <v>3265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4</v>
      </c>
      <c r="I1338">
        <v>7000000</v>
      </c>
      <c r="J1338">
        <v>325000</v>
      </c>
      <c r="K1338" t="s">
        <v>4073</v>
      </c>
    </row>
    <row r="1339" spans="1:11" x14ac:dyDescent="0.3">
      <c r="A1339" t="s">
        <v>3267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250</v>
      </c>
      <c r="I1339">
        <v>50000000</v>
      </c>
      <c r="J1339">
        <v>14100000</v>
      </c>
      <c r="K1339" t="s">
        <v>4073</v>
      </c>
    </row>
    <row r="1340" spans="1:11" x14ac:dyDescent="0.3">
      <c r="A1340" t="s">
        <v>3270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25</v>
      </c>
      <c r="I1340">
        <v>10000000</v>
      </c>
      <c r="J1340">
        <v>900000</v>
      </c>
      <c r="K1340" t="s">
        <v>4073</v>
      </c>
    </row>
    <row r="1341" spans="1:11" x14ac:dyDescent="0.3">
      <c r="A1341" t="s">
        <v>3274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450</v>
      </c>
      <c r="I1341">
        <v>75000000</v>
      </c>
      <c r="J1341">
        <v>99940000</v>
      </c>
      <c r="K1341" t="s">
        <v>4074</v>
      </c>
    </row>
    <row r="1342" spans="1:11" x14ac:dyDescent="0.3">
      <c r="A1342" t="s">
        <v>3278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8000000</v>
      </c>
      <c r="J1342">
        <v>650000</v>
      </c>
      <c r="K1342" t="s">
        <v>4073</v>
      </c>
    </row>
    <row r="1343" spans="1:11" x14ac:dyDescent="0.3">
      <c r="A1343" t="s">
        <v>3282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50</v>
      </c>
      <c r="I1343">
        <v>25000000</v>
      </c>
      <c r="J1343">
        <v>24500000</v>
      </c>
      <c r="K1343" t="s">
        <v>4071</v>
      </c>
    </row>
    <row r="1344" spans="1:11" x14ac:dyDescent="0.3">
      <c r="A1344" t="s">
        <v>3285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450</v>
      </c>
      <c r="I1344">
        <v>120000000</v>
      </c>
      <c r="J1344">
        <v>22200000</v>
      </c>
      <c r="K1344" t="s">
        <v>4073</v>
      </c>
    </row>
    <row r="1345" spans="1:11" x14ac:dyDescent="0.3">
      <c r="A1345" t="s">
        <v>3287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70</v>
      </c>
      <c r="I1345">
        <v>25000000</v>
      </c>
      <c r="J1345">
        <v>19800000</v>
      </c>
      <c r="K1345" t="s">
        <v>4071</v>
      </c>
    </row>
    <row r="1346" spans="1:11" x14ac:dyDescent="0.3">
      <c r="A1346" t="s">
        <v>3290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12</v>
      </c>
      <c r="I1346">
        <v>20000000</v>
      </c>
      <c r="J1346">
        <v>275000</v>
      </c>
      <c r="K1346" t="s">
        <v>4073</v>
      </c>
    </row>
    <row r="1347" spans="1:11" x14ac:dyDescent="0.3">
      <c r="A1347" t="s">
        <v>3293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15</v>
      </c>
      <c r="I1347">
        <v>5000000</v>
      </c>
      <c r="J1347">
        <v>67500</v>
      </c>
      <c r="K1347" t="s">
        <v>4073</v>
      </c>
    </row>
    <row r="1348" spans="1:11" x14ac:dyDescent="0.3">
      <c r="A1348" t="s">
        <v>3297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950</v>
      </c>
      <c r="I1348">
        <v>280000000</v>
      </c>
      <c r="J1348">
        <v>461200000</v>
      </c>
      <c r="K1348" t="s">
        <v>4074</v>
      </c>
    </row>
    <row r="1349" spans="1:11" x14ac:dyDescent="0.3">
      <c r="A1349" t="s">
        <v>3299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850</v>
      </c>
      <c r="I1349">
        <v>270000000</v>
      </c>
      <c r="J1349">
        <v>385847500</v>
      </c>
      <c r="K1349" t="s">
        <v>4074</v>
      </c>
    </row>
    <row r="1350" spans="1:11" x14ac:dyDescent="0.3">
      <c r="A1350" t="s">
        <v>3301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475</v>
      </c>
      <c r="I1350">
        <v>150000000</v>
      </c>
      <c r="J1350">
        <v>509380000</v>
      </c>
      <c r="K1350" t="s">
        <v>4072</v>
      </c>
    </row>
    <row r="1351" spans="1:11" x14ac:dyDescent="0.3">
      <c r="A1351" t="s">
        <v>3302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800</v>
      </c>
      <c r="I1351">
        <v>290000000</v>
      </c>
      <c r="J1351">
        <v>163027500</v>
      </c>
      <c r="K1351" t="s">
        <v>4073</v>
      </c>
    </row>
    <row r="1352" spans="1:11" x14ac:dyDescent="0.3">
      <c r="A1352" t="s">
        <v>3304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1450</v>
      </c>
      <c r="I1352">
        <v>410000000</v>
      </c>
      <c r="J1352">
        <v>544800000</v>
      </c>
      <c r="K1352" t="s">
        <v>4074</v>
      </c>
    </row>
    <row r="1353" spans="1:11" x14ac:dyDescent="0.3">
      <c r="A1353" t="s">
        <v>3305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325</v>
      </c>
      <c r="I1353">
        <v>130000000</v>
      </c>
      <c r="J1353">
        <v>91723750</v>
      </c>
      <c r="K1353" t="s">
        <v>4073</v>
      </c>
    </row>
    <row r="1354" spans="1:11" x14ac:dyDescent="0.3">
      <c r="A1354" t="s">
        <v>3306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500</v>
      </c>
      <c r="I1354">
        <v>140000000</v>
      </c>
      <c r="J1354">
        <v>171967500</v>
      </c>
      <c r="K1354" t="s">
        <v>4074</v>
      </c>
    </row>
    <row r="1355" spans="1:11" x14ac:dyDescent="0.3">
      <c r="A1355" t="s">
        <v>3307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1750</v>
      </c>
      <c r="I1355">
        <v>490000000</v>
      </c>
      <c r="J1355">
        <v>536765000</v>
      </c>
      <c r="K1355" t="s">
        <v>4074</v>
      </c>
    </row>
    <row r="1356" spans="1:11" x14ac:dyDescent="0.3">
      <c r="A1356" t="s">
        <v>3308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1100</v>
      </c>
      <c r="I1356">
        <v>290000000</v>
      </c>
      <c r="J1356">
        <v>484600000</v>
      </c>
      <c r="K1356" t="s">
        <v>4074</v>
      </c>
    </row>
    <row r="1357" spans="1:11" x14ac:dyDescent="0.3">
      <c r="A1357" t="s">
        <v>3309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2350</v>
      </c>
      <c r="I1357">
        <v>580000000</v>
      </c>
      <c r="J1357">
        <v>995735000</v>
      </c>
      <c r="K1357" t="s">
        <v>4074</v>
      </c>
    </row>
    <row r="1358" spans="1:11" x14ac:dyDescent="0.3">
      <c r="A1358" t="s">
        <v>3310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350</v>
      </c>
      <c r="I1358">
        <v>120000000</v>
      </c>
      <c r="J1358">
        <v>255800000</v>
      </c>
      <c r="K1358" t="s">
        <v>4072</v>
      </c>
    </row>
    <row r="1359" spans="1:11" x14ac:dyDescent="0.3">
      <c r="A1359" t="s">
        <v>3311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1900</v>
      </c>
      <c r="I1359">
        <v>470000000</v>
      </c>
      <c r="J1359">
        <v>633060000</v>
      </c>
      <c r="K1359" t="s">
        <v>4074</v>
      </c>
    </row>
    <row r="1360" spans="1:11" x14ac:dyDescent="0.3">
      <c r="A1360" t="s">
        <v>3312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775</v>
      </c>
      <c r="I1360">
        <v>120000000</v>
      </c>
      <c r="J1360">
        <v>126225000</v>
      </c>
      <c r="K1360" t="s">
        <v>4074</v>
      </c>
    </row>
    <row r="1361" spans="1:11" x14ac:dyDescent="0.3">
      <c r="A1361" t="s">
        <v>3313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200</v>
      </c>
      <c r="I1361">
        <v>80000000</v>
      </c>
      <c r="J1361">
        <v>495600000</v>
      </c>
      <c r="K1361" t="s">
        <v>4072</v>
      </c>
    </row>
    <row r="1362" spans="1:11" x14ac:dyDescent="0.3">
      <c r="A1362" t="s">
        <v>3314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2500</v>
      </c>
      <c r="I1362">
        <v>690000000</v>
      </c>
      <c r="J1362">
        <v>757000000</v>
      </c>
      <c r="K1362" t="s">
        <v>4074</v>
      </c>
    </row>
    <row r="1363" spans="1:11" x14ac:dyDescent="0.3">
      <c r="A1363" t="s">
        <v>3315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1250</v>
      </c>
      <c r="I1363">
        <v>400000000</v>
      </c>
      <c r="J1363">
        <v>715650000</v>
      </c>
      <c r="K1363" t="s">
        <v>4074</v>
      </c>
    </row>
    <row r="1364" spans="1:11" x14ac:dyDescent="0.3">
      <c r="A1364" t="s">
        <v>3316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1250</v>
      </c>
      <c r="I1364">
        <v>480000000</v>
      </c>
      <c r="J1364">
        <v>791667500</v>
      </c>
      <c r="K1364" t="s">
        <v>4074</v>
      </c>
    </row>
    <row r="1365" spans="1:11" x14ac:dyDescent="0.3">
      <c r="A1365" t="s">
        <v>3317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2100</v>
      </c>
      <c r="I1365">
        <v>610000000</v>
      </c>
      <c r="J1365">
        <v>405012500</v>
      </c>
      <c r="K1365" t="s">
        <v>4073</v>
      </c>
    </row>
    <row r="1366" spans="1:11" x14ac:dyDescent="0.3">
      <c r="A1366" t="s">
        <v>3318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10</v>
      </c>
      <c r="I1366">
        <v>2500000</v>
      </c>
      <c r="J1366">
        <v>1100000</v>
      </c>
      <c r="K1366" t="s">
        <v>4073</v>
      </c>
    </row>
    <row r="1367" spans="1:11" x14ac:dyDescent="0.3">
      <c r="A1367" t="s">
        <v>3321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20</v>
      </c>
      <c r="I1367">
        <v>15000000</v>
      </c>
      <c r="J1367">
        <v>340000</v>
      </c>
      <c r="K1367" t="s">
        <v>4073</v>
      </c>
    </row>
    <row r="1368" spans="1:11" x14ac:dyDescent="0.3">
      <c r="A1368" t="s">
        <v>3323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1350</v>
      </c>
      <c r="I1368">
        <v>390000000</v>
      </c>
      <c r="J1368">
        <v>1574175000</v>
      </c>
      <c r="K1368" t="s">
        <v>4072</v>
      </c>
    </row>
    <row r="1369" spans="1:11" x14ac:dyDescent="0.3">
      <c r="A1369" t="s">
        <v>3325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350</v>
      </c>
      <c r="I1369">
        <v>140000000</v>
      </c>
      <c r="J1369">
        <v>324535000</v>
      </c>
      <c r="K1369" t="s">
        <v>4072</v>
      </c>
    </row>
    <row r="1370" spans="1:11" x14ac:dyDescent="0.3">
      <c r="A1370" t="s">
        <v>3326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2900</v>
      </c>
      <c r="I1370">
        <v>1300000000</v>
      </c>
      <c r="J1370">
        <v>2073862500</v>
      </c>
      <c r="K1370" t="s">
        <v>4074</v>
      </c>
    </row>
    <row r="1371" spans="1:11" x14ac:dyDescent="0.3">
      <c r="A1371" t="s">
        <v>3327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1200</v>
      </c>
      <c r="I1371">
        <v>400000000</v>
      </c>
      <c r="J1371">
        <v>1498725000</v>
      </c>
      <c r="K1371" t="s">
        <v>4072</v>
      </c>
    </row>
    <row r="1372" spans="1:11" x14ac:dyDescent="0.3">
      <c r="A1372" t="s">
        <v>3328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3850</v>
      </c>
      <c r="I1372">
        <v>1500000000</v>
      </c>
      <c r="J1372">
        <v>3427610000</v>
      </c>
      <c r="K1372" t="s">
        <v>4072</v>
      </c>
    </row>
    <row r="1373" spans="1:11" x14ac:dyDescent="0.3">
      <c r="A1373" t="s">
        <v>3329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850</v>
      </c>
      <c r="I1373">
        <v>380000000</v>
      </c>
      <c r="J1373">
        <v>1063440000</v>
      </c>
      <c r="K1373" t="s">
        <v>4072</v>
      </c>
    </row>
    <row r="1374" spans="1:11" x14ac:dyDescent="0.3">
      <c r="A1374" t="s">
        <v>3330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2850</v>
      </c>
      <c r="I1374">
        <v>760000000</v>
      </c>
      <c r="J1374">
        <v>2028100000</v>
      </c>
      <c r="K1374" t="s">
        <v>4072</v>
      </c>
    </row>
    <row r="1375" spans="1:11" x14ac:dyDescent="0.3">
      <c r="A1375" t="s">
        <v>3331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3200</v>
      </c>
      <c r="I1375">
        <v>1190000000</v>
      </c>
      <c r="J1375">
        <v>1477580000</v>
      </c>
      <c r="K1375" t="s">
        <v>4074</v>
      </c>
    </row>
    <row r="1376" spans="1:11" x14ac:dyDescent="0.3">
      <c r="A1376" t="s">
        <v>3332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800</v>
      </c>
      <c r="I1376">
        <v>480000000</v>
      </c>
      <c r="J1376">
        <v>1119240000</v>
      </c>
      <c r="K1376" t="s">
        <v>4072</v>
      </c>
    </row>
    <row r="1377" spans="1:11" x14ac:dyDescent="0.3">
      <c r="A1377" t="s">
        <v>3333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1650</v>
      </c>
      <c r="I1377">
        <v>850000000</v>
      </c>
      <c r="J1377">
        <v>1931450000</v>
      </c>
      <c r="K1377" t="s">
        <v>4072</v>
      </c>
    </row>
    <row r="1378" spans="1:11" x14ac:dyDescent="0.3">
      <c r="A1378" t="s">
        <v>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3450</v>
      </c>
      <c r="I1378">
        <v>1200000000</v>
      </c>
      <c r="J1378">
        <v>1849330000</v>
      </c>
      <c r="K1378" t="s">
        <v>4074</v>
      </c>
    </row>
    <row r="1379" spans="1:11" x14ac:dyDescent="0.3">
      <c r="A1379" t="s">
        <v>3335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3400</v>
      </c>
      <c r="I1379">
        <v>1270000000</v>
      </c>
      <c r="J1379">
        <v>2725200000</v>
      </c>
      <c r="K1379" t="s">
        <v>4072</v>
      </c>
    </row>
    <row r="1380" spans="1:11" x14ac:dyDescent="0.3">
      <c r="A1380" t="s">
        <v>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3600</v>
      </c>
      <c r="I1380">
        <v>1150000000</v>
      </c>
      <c r="J1380">
        <v>3959242500</v>
      </c>
      <c r="K1380" t="s">
        <v>4072</v>
      </c>
    </row>
    <row r="1381" spans="1:11" x14ac:dyDescent="0.3">
      <c r="A1381" t="s">
        <v>3337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3150</v>
      </c>
      <c r="I1381">
        <v>1650000000</v>
      </c>
      <c r="J1381">
        <v>3722315000</v>
      </c>
      <c r="K1381" t="s">
        <v>4072</v>
      </c>
    </row>
    <row r="1382" spans="1:11" x14ac:dyDescent="0.3">
      <c r="A1382" t="s">
        <v>3338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500</v>
      </c>
      <c r="I1382">
        <v>220000000</v>
      </c>
      <c r="J1382">
        <v>1018170000</v>
      </c>
      <c r="K1382" t="s">
        <v>4072</v>
      </c>
    </row>
    <row r="1383" spans="1:11" x14ac:dyDescent="0.3">
      <c r="A1383" t="s">
        <v>3339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2450</v>
      </c>
      <c r="I1383">
        <v>780000000</v>
      </c>
      <c r="J1383">
        <v>2102642500</v>
      </c>
      <c r="K1383" t="s">
        <v>4072</v>
      </c>
    </row>
    <row r="1384" spans="1:11" x14ac:dyDescent="0.3">
      <c r="A1384" t="s">
        <v>3341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2500000</v>
      </c>
      <c r="J1384">
        <v>300000</v>
      </c>
      <c r="K1384" t="s">
        <v>4073</v>
      </c>
    </row>
    <row r="1385" spans="1:11" x14ac:dyDescent="0.3">
      <c r="A1385" t="s">
        <v>3344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1200000</v>
      </c>
      <c r="J1385">
        <v>1325000</v>
      </c>
      <c r="K1385" t="s">
        <v>4074</v>
      </c>
    </row>
    <row r="1386" spans="1:11" x14ac:dyDescent="0.3">
      <c r="A1386" t="s">
        <v>3346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175</v>
      </c>
      <c r="I1386">
        <v>100000000</v>
      </c>
      <c r="J1386">
        <v>3300000</v>
      </c>
      <c r="K1386" t="s">
        <v>4073</v>
      </c>
    </row>
    <row r="1387" spans="1:11" x14ac:dyDescent="0.3">
      <c r="A1387" t="s">
        <v>3350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3</v>
      </c>
      <c r="I1387">
        <v>4000000</v>
      </c>
      <c r="J1387">
        <v>250000</v>
      </c>
      <c r="K1387" t="s">
        <v>4073</v>
      </c>
    </row>
    <row r="1388" spans="1:11" x14ac:dyDescent="0.3">
      <c r="A1388" t="s">
        <v>3353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70</v>
      </c>
      <c r="I1388">
        <v>40000000</v>
      </c>
      <c r="J1388">
        <v>2100000</v>
      </c>
      <c r="K1388" t="s">
        <v>4073</v>
      </c>
    </row>
    <row r="1389" spans="1:11" x14ac:dyDescent="0.3">
      <c r="A1389" t="s">
        <v>3355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750</v>
      </c>
      <c r="I1389">
        <v>170000000</v>
      </c>
      <c r="J1389">
        <v>86944500</v>
      </c>
      <c r="K1389" t="s">
        <v>4073</v>
      </c>
    </row>
    <row r="1390" spans="1:11" x14ac:dyDescent="0.3">
      <c r="A1390" t="s">
        <v>3357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300</v>
      </c>
      <c r="I1390">
        <v>90000000</v>
      </c>
      <c r="J1390">
        <v>10000000</v>
      </c>
      <c r="K1390" t="s">
        <v>4073</v>
      </c>
    </row>
    <row r="1391" spans="1:11" x14ac:dyDescent="0.3">
      <c r="A1391" t="s">
        <v>3359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575</v>
      </c>
      <c r="I1391">
        <v>110000000</v>
      </c>
      <c r="J1391">
        <v>45700000</v>
      </c>
      <c r="K1391" t="s">
        <v>4073</v>
      </c>
    </row>
    <row r="1392" spans="1:11" x14ac:dyDescent="0.3">
      <c r="A1392" t="s">
        <v>3361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250</v>
      </c>
      <c r="I1392">
        <v>90000000</v>
      </c>
      <c r="J1392">
        <v>19400000</v>
      </c>
      <c r="K1392" t="s">
        <v>4073</v>
      </c>
    </row>
    <row r="1393" spans="1:11" x14ac:dyDescent="0.3">
      <c r="A1393" t="s">
        <v>3362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875</v>
      </c>
      <c r="I1393">
        <v>200000000</v>
      </c>
      <c r="J1393">
        <v>484500000</v>
      </c>
      <c r="K1393" t="s">
        <v>4072</v>
      </c>
    </row>
    <row r="1394" spans="1:11" x14ac:dyDescent="0.3">
      <c r="A1394" t="s">
        <v>3364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900</v>
      </c>
      <c r="I1394">
        <v>160000000</v>
      </c>
      <c r="J1394">
        <v>27930000</v>
      </c>
      <c r="K1394" t="s">
        <v>4073</v>
      </c>
    </row>
    <row r="1395" spans="1:11" x14ac:dyDescent="0.3">
      <c r="A1395" t="s">
        <v>3366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1300</v>
      </c>
      <c r="I1395">
        <v>210000000</v>
      </c>
      <c r="J1395">
        <v>226782500</v>
      </c>
      <c r="K1395" t="s">
        <v>4074</v>
      </c>
    </row>
    <row r="1396" spans="1:11" x14ac:dyDescent="0.3">
      <c r="A1396" t="s">
        <v>3368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2000</v>
      </c>
      <c r="I1396">
        <v>140000000</v>
      </c>
      <c r="J1396">
        <v>135700000</v>
      </c>
      <c r="K1396" t="s">
        <v>4071</v>
      </c>
    </row>
    <row r="1397" spans="1:11" x14ac:dyDescent="0.3">
      <c r="A1397" t="s">
        <v>3370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10</v>
      </c>
      <c r="I1397">
        <v>17500000</v>
      </c>
      <c r="J1397">
        <v>500000</v>
      </c>
      <c r="K1397" t="s">
        <v>4073</v>
      </c>
    </row>
    <row r="1398" spans="1:11" x14ac:dyDescent="0.3">
      <c r="A1398" t="s">
        <v>3374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20000000</v>
      </c>
      <c r="J1398">
        <v>175000</v>
      </c>
      <c r="K1398" t="s">
        <v>4073</v>
      </c>
    </row>
    <row r="1399" spans="1:11" x14ac:dyDescent="0.3">
      <c r="A1399" t="s">
        <v>3377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2</v>
      </c>
      <c r="I1399">
        <v>5000000</v>
      </c>
      <c r="J1399">
        <v>3100000</v>
      </c>
      <c r="K1399" t="s">
        <v>4073</v>
      </c>
    </row>
    <row r="1400" spans="1:11" x14ac:dyDescent="0.3">
      <c r="A1400" t="s">
        <v>3380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5</v>
      </c>
      <c r="I1400">
        <v>4000000</v>
      </c>
      <c r="J1400">
        <v>120000</v>
      </c>
      <c r="K1400" t="s">
        <v>4073</v>
      </c>
    </row>
    <row r="1401" spans="1:11" x14ac:dyDescent="0.3">
      <c r="A1401" t="s">
        <v>3382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325</v>
      </c>
      <c r="I1401">
        <v>35000000</v>
      </c>
      <c r="J1401">
        <v>10300000</v>
      </c>
      <c r="K1401" t="s">
        <v>4073</v>
      </c>
    </row>
    <row r="1402" spans="1:11" x14ac:dyDescent="0.3">
      <c r="A1402" t="s">
        <v>3385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80</v>
      </c>
      <c r="I1402">
        <v>8000000</v>
      </c>
      <c r="J1402">
        <v>3050000</v>
      </c>
      <c r="K1402" t="s">
        <v>4073</v>
      </c>
    </row>
    <row r="1403" spans="1:11" x14ac:dyDescent="0.3">
      <c r="A1403" t="s">
        <v>3388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50</v>
      </c>
      <c r="I1403">
        <v>22500000</v>
      </c>
      <c r="J1403">
        <v>8200000</v>
      </c>
      <c r="K1403" t="s">
        <v>4073</v>
      </c>
    </row>
    <row r="1404" spans="1:11" x14ac:dyDescent="0.3">
      <c r="A1404" t="s">
        <v>3391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3500000</v>
      </c>
      <c r="J1404">
        <v>325000</v>
      </c>
      <c r="K1404" t="s">
        <v>4073</v>
      </c>
    </row>
    <row r="1405" spans="1:11" x14ac:dyDescent="0.3">
      <c r="A1405" t="s">
        <v>3395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110</v>
      </c>
      <c r="I1405">
        <v>45000000</v>
      </c>
      <c r="J1405">
        <v>10400000</v>
      </c>
      <c r="K1405" t="s">
        <v>4073</v>
      </c>
    </row>
    <row r="1406" spans="1:11" x14ac:dyDescent="0.3">
      <c r="A1406" t="s">
        <v>3397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375</v>
      </c>
      <c r="I1406">
        <v>90000000</v>
      </c>
      <c r="J1406">
        <v>34050000</v>
      </c>
      <c r="K1406" t="s">
        <v>4073</v>
      </c>
    </row>
    <row r="1407" spans="1:11" x14ac:dyDescent="0.3">
      <c r="A1407" t="s">
        <v>3401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275</v>
      </c>
      <c r="I1407">
        <v>77500000</v>
      </c>
      <c r="J1407">
        <v>95600000</v>
      </c>
      <c r="K1407" t="s">
        <v>4074</v>
      </c>
    </row>
    <row r="1408" spans="1:11" x14ac:dyDescent="0.3">
      <c r="A1408" t="s">
        <v>3402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800</v>
      </c>
      <c r="I1408">
        <v>90000000</v>
      </c>
      <c r="J1408">
        <v>94400000</v>
      </c>
      <c r="K1408" t="s">
        <v>4074</v>
      </c>
    </row>
    <row r="1409" spans="1:11" x14ac:dyDescent="0.3">
      <c r="A1409" t="s">
        <v>3404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35</v>
      </c>
      <c r="I1409">
        <v>10000000</v>
      </c>
      <c r="J1409">
        <v>3500000</v>
      </c>
      <c r="K1409" t="s">
        <v>4073</v>
      </c>
    </row>
    <row r="1410" spans="1:11" x14ac:dyDescent="0.3">
      <c r="A1410" t="s">
        <v>3406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35</v>
      </c>
      <c r="I1410">
        <v>27500000</v>
      </c>
      <c r="J1410">
        <v>6900000</v>
      </c>
      <c r="K1410" t="s">
        <v>4073</v>
      </c>
    </row>
    <row r="1411" spans="1:11" x14ac:dyDescent="0.3">
      <c r="A1411" t="s">
        <v>3407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150</v>
      </c>
      <c r="I1411">
        <v>55000000</v>
      </c>
      <c r="J1411">
        <v>29467250</v>
      </c>
      <c r="K1411" t="s">
        <v>4073</v>
      </c>
    </row>
    <row r="1412" spans="1:11" x14ac:dyDescent="0.3">
      <c r="A1412" t="s">
        <v>3408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50</v>
      </c>
      <c r="I1412">
        <v>12500000</v>
      </c>
      <c r="J1412">
        <v>23800000</v>
      </c>
      <c r="K1412" t="s">
        <v>4074</v>
      </c>
    </row>
    <row r="1413" spans="1:11" x14ac:dyDescent="0.3">
      <c r="A1413" t="s">
        <v>3409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2</v>
      </c>
      <c r="I1413">
        <v>7000000</v>
      </c>
      <c r="J1413">
        <v>525000</v>
      </c>
      <c r="K1413" t="s">
        <v>4073</v>
      </c>
    </row>
    <row r="1414" spans="1:11" x14ac:dyDescent="0.3">
      <c r="A1414" t="s">
        <v>3413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1100</v>
      </c>
      <c r="I1414">
        <v>260000000</v>
      </c>
      <c r="J1414">
        <v>19100000</v>
      </c>
      <c r="K1414" t="s">
        <v>4073</v>
      </c>
    </row>
    <row r="1415" spans="1:11" x14ac:dyDescent="0.3">
      <c r="A1415" t="s">
        <v>3416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725</v>
      </c>
      <c r="I1415">
        <v>140000000</v>
      </c>
      <c r="J1415">
        <v>16700000</v>
      </c>
      <c r="K1415" t="s">
        <v>4073</v>
      </c>
    </row>
    <row r="1416" spans="1:11" x14ac:dyDescent="0.3">
      <c r="A1416" t="s">
        <v>3418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1150</v>
      </c>
      <c r="I1416">
        <v>180000000</v>
      </c>
      <c r="J1416">
        <v>90675000</v>
      </c>
      <c r="K1416" t="s">
        <v>4073</v>
      </c>
    </row>
    <row r="1417" spans="1:11" x14ac:dyDescent="0.3">
      <c r="A1417" t="s">
        <v>3420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450</v>
      </c>
      <c r="I1417">
        <v>85000000</v>
      </c>
      <c r="J1417">
        <v>79200000</v>
      </c>
      <c r="K1417" t="s">
        <v>4071</v>
      </c>
    </row>
    <row r="1418" spans="1:11" x14ac:dyDescent="0.3">
      <c r="A1418" t="s">
        <v>3422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15</v>
      </c>
      <c r="I1418">
        <v>9000000</v>
      </c>
      <c r="J1418">
        <v>500000</v>
      </c>
      <c r="K1418" t="s">
        <v>4073</v>
      </c>
    </row>
    <row r="1419" spans="1:11" x14ac:dyDescent="0.3">
      <c r="A1419" t="s">
        <v>3426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325</v>
      </c>
      <c r="I1419">
        <v>60000000</v>
      </c>
      <c r="J1419">
        <v>7400000</v>
      </c>
      <c r="K1419" t="s">
        <v>4073</v>
      </c>
    </row>
    <row r="1420" spans="1:11" x14ac:dyDescent="0.3">
      <c r="A1420" t="s">
        <v>3428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375</v>
      </c>
      <c r="I1420">
        <v>60000000</v>
      </c>
      <c r="J1420">
        <v>42100000</v>
      </c>
      <c r="K1420" t="s">
        <v>4073</v>
      </c>
    </row>
    <row r="1421" spans="1:11" x14ac:dyDescent="0.3">
      <c r="A1421" t="s">
        <v>3430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500</v>
      </c>
      <c r="I1421">
        <v>110000000</v>
      </c>
      <c r="J1421">
        <v>33700000</v>
      </c>
      <c r="K1421" t="s">
        <v>4073</v>
      </c>
    </row>
    <row r="1422" spans="1:11" x14ac:dyDescent="0.3">
      <c r="A1422" t="s">
        <v>3431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70</v>
      </c>
      <c r="I1422">
        <v>22500000</v>
      </c>
      <c r="J1422">
        <v>56068750</v>
      </c>
      <c r="K1422" t="s">
        <v>4072</v>
      </c>
    </row>
    <row r="1423" spans="1:11" x14ac:dyDescent="0.3">
      <c r="A1423" t="s">
        <v>3432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175</v>
      </c>
      <c r="I1423">
        <v>70000000</v>
      </c>
      <c r="J1423">
        <v>27200000</v>
      </c>
      <c r="K1423" t="s">
        <v>4073</v>
      </c>
    </row>
    <row r="1424" spans="1:11" x14ac:dyDescent="0.3">
      <c r="A1424" t="s">
        <v>3433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450</v>
      </c>
      <c r="I1424">
        <v>110000000</v>
      </c>
      <c r="J1424">
        <v>76600000</v>
      </c>
      <c r="K1424" t="s">
        <v>4073</v>
      </c>
    </row>
    <row r="1425" spans="1:11" x14ac:dyDescent="0.3">
      <c r="A1425" t="s">
        <v>3435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950</v>
      </c>
      <c r="I1425">
        <v>320000000</v>
      </c>
      <c r="J1425">
        <v>90000000</v>
      </c>
      <c r="K1425" t="s">
        <v>4073</v>
      </c>
    </row>
    <row r="1426" spans="1:11" x14ac:dyDescent="0.3">
      <c r="A1426" t="s">
        <v>3436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350</v>
      </c>
      <c r="I1426">
        <v>75000000</v>
      </c>
      <c r="J1426">
        <v>16200000</v>
      </c>
      <c r="K1426" t="s">
        <v>4073</v>
      </c>
    </row>
    <row r="1427" spans="1:11" x14ac:dyDescent="0.3">
      <c r="A1427" t="s">
        <v>3437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450</v>
      </c>
      <c r="I1427">
        <v>90000000</v>
      </c>
      <c r="J1427">
        <v>136000000</v>
      </c>
      <c r="K1427" t="s">
        <v>4074</v>
      </c>
    </row>
    <row r="1428" spans="1:11" x14ac:dyDescent="0.3">
      <c r="A1428" t="s">
        <v>3438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15</v>
      </c>
      <c r="I1428">
        <v>12500000</v>
      </c>
      <c r="J1428">
        <v>200000</v>
      </c>
      <c r="K1428" t="s">
        <v>4073</v>
      </c>
    </row>
    <row r="1429" spans="1:11" x14ac:dyDescent="0.3">
      <c r="A1429" t="s">
        <v>3440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275</v>
      </c>
      <c r="I1429">
        <v>40000000</v>
      </c>
      <c r="J1429">
        <v>6900000</v>
      </c>
      <c r="K1429" t="s">
        <v>4073</v>
      </c>
    </row>
    <row r="1430" spans="1:11" x14ac:dyDescent="0.3">
      <c r="A1430" t="s">
        <v>3441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200</v>
      </c>
      <c r="I1430">
        <v>47500000</v>
      </c>
      <c r="J1430">
        <v>2650000</v>
      </c>
      <c r="K1430" t="s">
        <v>4073</v>
      </c>
    </row>
    <row r="1431" spans="1:11" x14ac:dyDescent="0.3">
      <c r="A1431" t="s">
        <v>3444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200</v>
      </c>
      <c r="I1431">
        <v>25000000</v>
      </c>
      <c r="J1431">
        <v>2900000</v>
      </c>
      <c r="K1431" t="s">
        <v>4073</v>
      </c>
    </row>
    <row r="1432" spans="1:11" x14ac:dyDescent="0.3">
      <c r="A1432" t="s">
        <v>3447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5</v>
      </c>
      <c r="I1432">
        <v>3000000</v>
      </c>
      <c r="J1432">
        <v>140000</v>
      </c>
      <c r="K1432" t="s">
        <v>4073</v>
      </c>
    </row>
    <row r="1433" spans="1:11" x14ac:dyDescent="0.3">
      <c r="A1433" t="s">
        <v>3450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200</v>
      </c>
      <c r="I1433">
        <v>110000000</v>
      </c>
      <c r="J1433">
        <v>12300000</v>
      </c>
      <c r="K1433" t="s">
        <v>4073</v>
      </c>
    </row>
    <row r="1434" spans="1:11" x14ac:dyDescent="0.3">
      <c r="A1434" t="s">
        <v>3452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250</v>
      </c>
      <c r="I1434">
        <v>45000000</v>
      </c>
      <c r="J1434">
        <v>2075000</v>
      </c>
      <c r="K1434" t="s">
        <v>4073</v>
      </c>
    </row>
    <row r="1435" spans="1:11" x14ac:dyDescent="0.3">
      <c r="A1435" t="s">
        <v>3455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600</v>
      </c>
      <c r="I1435">
        <v>65000000</v>
      </c>
      <c r="J1435">
        <v>19400000</v>
      </c>
      <c r="K1435" t="s">
        <v>4073</v>
      </c>
    </row>
    <row r="1436" spans="1:11" x14ac:dyDescent="0.3">
      <c r="A1436" t="s">
        <v>3459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25</v>
      </c>
      <c r="I1436">
        <v>30000000</v>
      </c>
      <c r="J1436">
        <v>1200000</v>
      </c>
      <c r="K1436" t="s">
        <v>4073</v>
      </c>
    </row>
    <row r="1437" spans="1:11" x14ac:dyDescent="0.3">
      <c r="A1437" t="s">
        <v>3462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20</v>
      </c>
      <c r="I1437">
        <v>15000000</v>
      </c>
      <c r="J1437">
        <v>525000</v>
      </c>
      <c r="K1437" t="s">
        <v>4073</v>
      </c>
    </row>
    <row r="1438" spans="1:11" x14ac:dyDescent="0.3">
      <c r="A1438" t="s">
        <v>3465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1900</v>
      </c>
      <c r="I1438">
        <v>670000000</v>
      </c>
      <c r="J1438">
        <v>334900000</v>
      </c>
      <c r="K1438" t="s">
        <v>4073</v>
      </c>
    </row>
    <row r="1439" spans="1:11" x14ac:dyDescent="0.3">
      <c r="A1439" t="s">
        <v>3467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2500</v>
      </c>
      <c r="I1439">
        <v>390000000</v>
      </c>
      <c r="J1439">
        <v>1531800000</v>
      </c>
      <c r="K1439" t="s">
        <v>4072</v>
      </c>
    </row>
    <row r="1440" spans="1:11" x14ac:dyDescent="0.3">
      <c r="A1440" t="s">
        <v>3469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1950</v>
      </c>
      <c r="I1440">
        <v>530000000</v>
      </c>
      <c r="J1440">
        <v>626710000</v>
      </c>
      <c r="K1440" t="s">
        <v>4074</v>
      </c>
    </row>
    <row r="1441" spans="1:11" x14ac:dyDescent="0.3">
      <c r="A1441" t="s">
        <v>3472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1500</v>
      </c>
      <c r="I1441">
        <v>380000000</v>
      </c>
      <c r="J1441">
        <v>1432855000</v>
      </c>
      <c r="K1441" t="s">
        <v>4072</v>
      </c>
    </row>
    <row r="1442" spans="1:11" x14ac:dyDescent="0.3">
      <c r="A1442" t="s">
        <v>3473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1300</v>
      </c>
      <c r="I1442">
        <v>260000000</v>
      </c>
      <c r="J1442">
        <v>617420000</v>
      </c>
      <c r="K1442" t="s">
        <v>4072</v>
      </c>
    </row>
    <row r="1443" spans="1:11" x14ac:dyDescent="0.3">
      <c r="A1443" t="s">
        <v>3475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275</v>
      </c>
      <c r="I1443">
        <v>65000000</v>
      </c>
      <c r="J1443">
        <v>31200000</v>
      </c>
      <c r="K1443" t="s">
        <v>4073</v>
      </c>
    </row>
    <row r="1444" spans="1:11" x14ac:dyDescent="0.3">
      <c r="A1444" t="s">
        <v>3477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125</v>
      </c>
      <c r="I1444">
        <v>45000000</v>
      </c>
      <c r="J1444">
        <v>6428250</v>
      </c>
      <c r="K1444" t="s">
        <v>4073</v>
      </c>
    </row>
    <row r="1445" spans="1:11" x14ac:dyDescent="0.3">
      <c r="A1445" t="s">
        <v>3478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40</v>
      </c>
      <c r="I1445">
        <v>12500000</v>
      </c>
      <c r="J1445">
        <v>280000</v>
      </c>
      <c r="K1445" t="s">
        <v>4073</v>
      </c>
    </row>
    <row r="1446" spans="1:11" x14ac:dyDescent="0.3">
      <c r="A1446" t="s">
        <v>3481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5000000</v>
      </c>
      <c r="J1446">
        <v>500000</v>
      </c>
      <c r="K1446" t="s">
        <v>4073</v>
      </c>
    </row>
    <row r="1447" spans="1:11" x14ac:dyDescent="0.3">
      <c r="A1447" t="s">
        <v>3484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10</v>
      </c>
      <c r="I1447">
        <v>2000000</v>
      </c>
      <c r="J1447">
        <v>2250000</v>
      </c>
      <c r="K1447" t="s">
        <v>4074</v>
      </c>
    </row>
    <row r="1448" spans="1:11" x14ac:dyDescent="0.3">
      <c r="A1448" t="s">
        <v>3486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1500000</v>
      </c>
      <c r="J1448">
        <v>575000</v>
      </c>
      <c r="K1448" t="s">
        <v>4073</v>
      </c>
    </row>
    <row r="1449" spans="1:11" x14ac:dyDescent="0.3">
      <c r="A1449" t="s">
        <v>3490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10</v>
      </c>
      <c r="I1449">
        <v>20000000</v>
      </c>
      <c r="J1449">
        <v>325000</v>
      </c>
      <c r="K1449" t="s">
        <v>4073</v>
      </c>
    </row>
    <row r="1450" spans="1:11" x14ac:dyDescent="0.3">
      <c r="A1450" t="s">
        <v>3493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125</v>
      </c>
      <c r="I1450">
        <v>70000000</v>
      </c>
      <c r="J1450">
        <v>13400000</v>
      </c>
      <c r="K1450" t="s">
        <v>4073</v>
      </c>
    </row>
    <row r="1451" spans="1:11" x14ac:dyDescent="0.3">
      <c r="A1451" t="s">
        <v>3494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325</v>
      </c>
      <c r="I1451">
        <v>80000000</v>
      </c>
      <c r="J1451">
        <v>21900000</v>
      </c>
      <c r="K1451" t="s">
        <v>4073</v>
      </c>
    </row>
    <row r="1452" spans="1:11" x14ac:dyDescent="0.3">
      <c r="A1452" t="s">
        <v>3495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650</v>
      </c>
      <c r="I1452">
        <v>140000000</v>
      </c>
      <c r="J1452">
        <v>179600000</v>
      </c>
      <c r="K1452" t="s">
        <v>4074</v>
      </c>
    </row>
    <row r="1453" spans="1:11" x14ac:dyDescent="0.3">
      <c r="A1453" t="s">
        <v>3497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725</v>
      </c>
      <c r="I1453">
        <v>180000000</v>
      </c>
      <c r="J1453">
        <v>254400000</v>
      </c>
      <c r="K1453" t="s">
        <v>4074</v>
      </c>
    </row>
    <row r="1454" spans="1:11" x14ac:dyDescent="0.3">
      <c r="A1454" t="s">
        <v>3498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50</v>
      </c>
      <c r="I1454">
        <v>27500000</v>
      </c>
      <c r="J1454">
        <v>16300000</v>
      </c>
      <c r="K1454" t="s">
        <v>4073</v>
      </c>
    </row>
    <row r="1455" spans="1:11" x14ac:dyDescent="0.3">
      <c r="A1455" t="s">
        <v>3501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2400</v>
      </c>
      <c r="I1455">
        <v>320000000</v>
      </c>
      <c r="J1455">
        <v>438730000</v>
      </c>
      <c r="K1455" t="s">
        <v>4074</v>
      </c>
    </row>
    <row r="1456" spans="1:11" x14ac:dyDescent="0.3">
      <c r="A1456" t="s">
        <v>3503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1450</v>
      </c>
      <c r="I1456">
        <v>240000000</v>
      </c>
      <c r="J1456">
        <v>118452500</v>
      </c>
      <c r="K1456" t="s">
        <v>4073</v>
      </c>
    </row>
    <row r="1457" spans="1:11" x14ac:dyDescent="0.3">
      <c r="A1457" t="s">
        <v>3506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75</v>
      </c>
      <c r="I1457">
        <v>15000000</v>
      </c>
      <c r="J1457">
        <v>2600000</v>
      </c>
      <c r="K1457" t="s">
        <v>4073</v>
      </c>
    </row>
    <row r="1458" spans="1:11" x14ac:dyDescent="0.3">
      <c r="A1458" t="s">
        <v>3510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20</v>
      </c>
      <c r="I1458">
        <v>4000000</v>
      </c>
      <c r="J1458">
        <v>275000</v>
      </c>
      <c r="K1458" t="s">
        <v>4073</v>
      </c>
    </row>
    <row r="1459" spans="1:11" x14ac:dyDescent="0.3">
      <c r="A1459" t="s">
        <v>3512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35</v>
      </c>
      <c r="I1459">
        <v>12500000</v>
      </c>
      <c r="J1459">
        <v>275000</v>
      </c>
      <c r="K1459" t="s">
        <v>4073</v>
      </c>
    </row>
    <row r="1460" spans="1:11" x14ac:dyDescent="0.3">
      <c r="A1460" t="s">
        <v>3515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1150</v>
      </c>
      <c r="I1460">
        <v>210000000</v>
      </c>
      <c r="J1460">
        <v>188337500</v>
      </c>
      <c r="K1460" t="s">
        <v>4071</v>
      </c>
    </row>
    <row r="1461" spans="1:11" x14ac:dyDescent="0.3">
      <c r="A1461" t="s">
        <v>3518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625</v>
      </c>
      <c r="I1461">
        <v>180000000</v>
      </c>
      <c r="J1461">
        <v>255262500</v>
      </c>
      <c r="K1461" t="s">
        <v>4074</v>
      </c>
    </row>
    <row r="1462" spans="1:11" x14ac:dyDescent="0.3">
      <c r="A1462" t="s">
        <v>3519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1000</v>
      </c>
      <c r="I1462">
        <v>280000000</v>
      </c>
      <c r="J1462">
        <v>1187190000</v>
      </c>
      <c r="K1462" t="s">
        <v>4072</v>
      </c>
    </row>
    <row r="1463" spans="1:11" x14ac:dyDescent="0.3">
      <c r="A1463" t="s">
        <v>3522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2</v>
      </c>
      <c r="I1463">
        <v>1500000</v>
      </c>
      <c r="J1463">
        <v>600000</v>
      </c>
      <c r="K1463" t="s">
        <v>4073</v>
      </c>
    </row>
    <row r="1464" spans="1:11" x14ac:dyDescent="0.3">
      <c r="A1464" t="s">
        <v>3525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100</v>
      </c>
      <c r="I1464">
        <v>35000000</v>
      </c>
      <c r="J1464">
        <v>24887500</v>
      </c>
      <c r="K1464" t="s">
        <v>4073</v>
      </c>
    </row>
    <row r="1465" spans="1:11" x14ac:dyDescent="0.3">
      <c r="A1465" t="s">
        <v>3527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2100</v>
      </c>
      <c r="I1465">
        <v>360000000</v>
      </c>
      <c r="J1465">
        <v>481812500</v>
      </c>
      <c r="K1465" t="s">
        <v>4074</v>
      </c>
    </row>
    <row r="1466" spans="1:11" x14ac:dyDescent="0.3">
      <c r="A1466" t="s">
        <v>3529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700</v>
      </c>
      <c r="I1466">
        <v>260000000</v>
      </c>
      <c r="J1466">
        <v>785625000</v>
      </c>
      <c r="K1466" t="s">
        <v>4072</v>
      </c>
    </row>
    <row r="1467" spans="1:11" x14ac:dyDescent="0.3">
      <c r="A1467" t="s">
        <v>3531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1200</v>
      </c>
      <c r="I1467">
        <v>370000000</v>
      </c>
      <c r="J1467">
        <v>565740000</v>
      </c>
      <c r="K1467" t="s">
        <v>4074</v>
      </c>
    </row>
    <row r="1468" spans="1:11" x14ac:dyDescent="0.3">
      <c r="A1468" t="s">
        <v>3533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50</v>
      </c>
      <c r="I1468">
        <v>12500000</v>
      </c>
      <c r="J1468">
        <v>475000</v>
      </c>
      <c r="K1468" t="s">
        <v>4073</v>
      </c>
    </row>
    <row r="1469" spans="1:11" x14ac:dyDescent="0.3">
      <c r="A1469" t="s">
        <v>3536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5</v>
      </c>
      <c r="I1469">
        <v>8500000</v>
      </c>
      <c r="J1469">
        <v>325000</v>
      </c>
      <c r="K1469" t="s">
        <v>4073</v>
      </c>
    </row>
    <row r="1470" spans="1:11" x14ac:dyDescent="0.3">
      <c r="A1470" t="s">
        <v>3539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10</v>
      </c>
      <c r="I1470">
        <v>4000000</v>
      </c>
      <c r="J1470">
        <v>2100000</v>
      </c>
      <c r="K1470" t="s">
        <v>4073</v>
      </c>
    </row>
    <row r="1471" spans="1:11" x14ac:dyDescent="0.3">
      <c r="A1471" t="s">
        <v>3541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675</v>
      </c>
      <c r="I1471">
        <v>80000000</v>
      </c>
      <c r="J1471">
        <v>92400000</v>
      </c>
      <c r="K1471" t="s">
        <v>4074</v>
      </c>
    </row>
    <row r="1472" spans="1:11" x14ac:dyDescent="0.3">
      <c r="A1472" t="s">
        <v>3544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400</v>
      </c>
      <c r="I1472">
        <v>45000000</v>
      </c>
      <c r="J1472">
        <v>136200000</v>
      </c>
      <c r="K1472" t="s">
        <v>4072</v>
      </c>
    </row>
    <row r="1473" spans="1:11" x14ac:dyDescent="0.3">
      <c r="A1473" t="s">
        <v>3545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20</v>
      </c>
      <c r="I1473">
        <v>8000000</v>
      </c>
      <c r="J1473">
        <v>3700000</v>
      </c>
      <c r="K1473" t="s">
        <v>4073</v>
      </c>
    </row>
    <row r="1474" spans="1:11" x14ac:dyDescent="0.3">
      <c r="A1474" t="s">
        <v>3548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6</v>
      </c>
      <c r="I1474">
        <v>12500000</v>
      </c>
      <c r="J1474">
        <v>275000</v>
      </c>
      <c r="K1474" t="s">
        <v>4073</v>
      </c>
    </row>
    <row r="1475" spans="1:11" x14ac:dyDescent="0.3">
      <c r="A1475" t="s">
        <v>3551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5</v>
      </c>
      <c r="I1475">
        <v>12500000</v>
      </c>
      <c r="J1475">
        <v>14000</v>
      </c>
      <c r="K1475" t="s">
        <v>4073</v>
      </c>
    </row>
    <row r="1476" spans="1:11" x14ac:dyDescent="0.3">
      <c r="A1476" t="s">
        <v>3553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100</v>
      </c>
      <c r="I1476">
        <v>20000000</v>
      </c>
      <c r="J1476">
        <v>2200000</v>
      </c>
      <c r="K1476" t="s">
        <v>4073</v>
      </c>
    </row>
    <row r="1477" spans="1:11" x14ac:dyDescent="0.3">
      <c r="A1477" t="s">
        <v>3556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40</v>
      </c>
      <c r="I1477">
        <v>32500000</v>
      </c>
      <c r="J1477">
        <v>675000</v>
      </c>
      <c r="K1477" t="s">
        <v>4073</v>
      </c>
    </row>
    <row r="1478" spans="1:11" x14ac:dyDescent="0.3">
      <c r="A1478" t="s">
        <v>3558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20</v>
      </c>
      <c r="I1478">
        <v>10000000</v>
      </c>
      <c r="J1478">
        <v>300000</v>
      </c>
      <c r="K1478" t="s">
        <v>4073</v>
      </c>
    </row>
    <row r="1479" spans="1:11" x14ac:dyDescent="0.3">
      <c r="A1479" t="s">
        <v>3559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15</v>
      </c>
      <c r="I1479">
        <v>12500000</v>
      </c>
      <c r="J1479">
        <v>350000</v>
      </c>
      <c r="K1479" t="s">
        <v>4073</v>
      </c>
    </row>
    <row r="1480" spans="1:11" x14ac:dyDescent="0.3">
      <c r="A1480" t="s">
        <v>3562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70</v>
      </c>
      <c r="I1480">
        <v>17500000</v>
      </c>
      <c r="J1480">
        <v>925000</v>
      </c>
      <c r="K1480" t="s">
        <v>4073</v>
      </c>
    </row>
    <row r="1481" spans="1:11" x14ac:dyDescent="0.3">
      <c r="A1481" t="s">
        <v>3565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1150</v>
      </c>
      <c r="I1481">
        <v>120000000</v>
      </c>
      <c r="J1481">
        <v>25200000</v>
      </c>
      <c r="K1481" t="s">
        <v>4073</v>
      </c>
    </row>
    <row r="1482" spans="1:11" x14ac:dyDescent="0.3">
      <c r="A1482" t="s">
        <v>3567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400</v>
      </c>
      <c r="I1482">
        <v>100000000</v>
      </c>
      <c r="J1482">
        <v>19300000</v>
      </c>
      <c r="K1482" t="s">
        <v>4073</v>
      </c>
    </row>
    <row r="1483" spans="1:11" x14ac:dyDescent="0.3">
      <c r="A1483" t="s">
        <v>3568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575</v>
      </c>
      <c r="I1483">
        <v>140000000</v>
      </c>
      <c r="J1483">
        <v>273600000</v>
      </c>
      <c r="K1483" t="s">
        <v>4074</v>
      </c>
    </row>
    <row r="1484" spans="1:11" x14ac:dyDescent="0.3">
      <c r="A1484" t="s">
        <v>3569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450</v>
      </c>
      <c r="I1484">
        <v>110000000</v>
      </c>
      <c r="J1484">
        <v>38900000</v>
      </c>
      <c r="K1484" t="s">
        <v>4073</v>
      </c>
    </row>
    <row r="1485" spans="1:11" x14ac:dyDescent="0.3">
      <c r="A1485" t="s">
        <v>3570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25</v>
      </c>
      <c r="I1485">
        <v>40000000</v>
      </c>
      <c r="J1485">
        <v>4000000</v>
      </c>
      <c r="K1485" t="s">
        <v>4073</v>
      </c>
    </row>
    <row r="1486" spans="1:11" x14ac:dyDescent="0.3">
      <c r="A1486" t="s">
        <v>3573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525</v>
      </c>
      <c r="I1486">
        <v>130000000</v>
      </c>
      <c r="J1486">
        <v>63730000</v>
      </c>
      <c r="K1486" t="s">
        <v>4073</v>
      </c>
    </row>
    <row r="1487" spans="1:11" x14ac:dyDescent="0.3">
      <c r="A1487" t="s">
        <v>3575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150</v>
      </c>
      <c r="I1487">
        <v>65000000</v>
      </c>
      <c r="J1487">
        <v>24283000</v>
      </c>
      <c r="K1487" t="s">
        <v>4073</v>
      </c>
    </row>
    <row r="1488" spans="1:11" x14ac:dyDescent="0.3">
      <c r="A1488" t="s">
        <v>3576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50</v>
      </c>
      <c r="I1488">
        <v>52500000</v>
      </c>
      <c r="J1488">
        <v>2500000</v>
      </c>
      <c r="K1488" t="s">
        <v>4073</v>
      </c>
    </row>
    <row r="1489" spans="1:11" x14ac:dyDescent="0.3">
      <c r="A1489" t="s">
        <v>3578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650</v>
      </c>
      <c r="I1489">
        <v>80000000</v>
      </c>
      <c r="J1489">
        <v>7200000</v>
      </c>
      <c r="K1489" t="s">
        <v>4073</v>
      </c>
    </row>
    <row r="1490" spans="1:11" x14ac:dyDescent="0.3">
      <c r="A1490" t="s">
        <v>3582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50</v>
      </c>
      <c r="I1490">
        <v>10000000</v>
      </c>
      <c r="J1490">
        <v>1375000</v>
      </c>
      <c r="K1490" t="s">
        <v>4073</v>
      </c>
    </row>
    <row r="1491" spans="1:11" x14ac:dyDescent="0.3">
      <c r="A1491" t="s">
        <v>3583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850</v>
      </c>
      <c r="I1491">
        <v>260000000</v>
      </c>
      <c r="J1491">
        <v>276200000</v>
      </c>
      <c r="K1491" t="s">
        <v>4074</v>
      </c>
    </row>
    <row r="1492" spans="1:11" x14ac:dyDescent="0.3">
      <c r="A1492" t="s">
        <v>3586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270</v>
      </c>
      <c r="I1492">
        <v>170000000</v>
      </c>
      <c r="J1492">
        <v>40465000</v>
      </c>
      <c r="K1492" t="s">
        <v>4073</v>
      </c>
    </row>
    <row r="1493" spans="1:11" x14ac:dyDescent="0.3">
      <c r="A1493" t="s">
        <v>3588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625</v>
      </c>
      <c r="I1493">
        <v>200000000</v>
      </c>
      <c r="J1493">
        <v>392825000</v>
      </c>
      <c r="K1493" t="s">
        <v>4074</v>
      </c>
    </row>
    <row r="1494" spans="1:11" x14ac:dyDescent="0.3">
      <c r="A1494" t="s">
        <v>3589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2000</v>
      </c>
      <c r="I1494">
        <v>420000000</v>
      </c>
      <c r="J1494">
        <v>328987500</v>
      </c>
      <c r="K1494" t="s">
        <v>4071</v>
      </c>
    </row>
    <row r="1495" spans="1:11" x14ac:dyDescent="0.3">
      <c r="A1495" t="s">
        <v>3591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475</v>
      </c>
      <c r="I1495">
        <v>200000000</v>
      </c>
      <c r="J1495">
        <v>39200000</v>
      </c>
      <c r="K1495" t="s">
        <v>4073</v>
      </c>
    </row>
    <row r="1496" spans="1:11" x14ac:dyDescent="0.3">
      <c r="A1496" t="s">
        <v>3592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290</v>
      </c>
      <c r="I1496">
        <v>80000000</v>
      </c>
      <c r="J1496">
        <v>70900000</v>
      </c>
      <c r="K1496" t="s">
        <v>4071</v>
      </c>
    </row>
    <row r="1497" spans="1:11" x14ac:dyDescent="0.3">
      <c r="A1497" t="s">
        <v>3594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400</v>
      </c>
      <c r="I1497">
        <v>125000000</v>
      </c>
      <c r="J1497">
        <v>66030000</v>
      </c>
      <c r="K1497" t="s">
        <v>4073</v>
      </c>
    </row>
    <row r="1498" spans="1:11" x14ac:dyDescent="0.3">
      <c r="A1498" t="s">
        <v>3596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125</v>
      </c>
      <c r="I1498">
        <v>90000000</v>
      </c>
      <c r="J1498">
        <v>10400000</v>
      </c>
      <c r="K1498" t="s">
        <v>4073</v>
      </c>
    </row>
    <row r="1499" spans="1:11" x14ac:dyDescent="0.3">
      <c r="A1499" t="s">
        <v>3597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600</v>
      </c>
      <c r="I1499">
        <v>220000000</v>
      </c>
      <c r="J1499">
        <v>35000000</v>
      </c>
      <c r="K1499" t="s">
        <v>4073</v>
      </c>
    </row>
    <row r="1500" spans="1:11" x14ac:dyDescent="0.3">
      <c r="A1500" t="s">
        <v>3598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500</v>
      </c>
      <c r="I1500">
        <v>160000000</v>
      </c>
      <c r="J1500">
        <v>16200000</v>
      </c>
      <c r="K1500" t="s">
        <v>4073</v>
      </c>
    </row>
    <row r="1501" spans="1:11" x14ac:dyDescent="0.3">
      <c r="A1501" t="s">
        <v>3600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400</v>
      </c>
      <c r="I1501">
        <v>150000000</v>
      </c>
      <c r="J1501">
        <v>148162500</v>
      </c>
      <c r="K1501" t="s">
        <v>4071</v>
      </c>
    </row>
    <row r="1502" spans="1:11" x14ac:dyDescent="0.3">
      <c r="A1502" t="s">
        <v>3601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1550</v>
      </c>
      <c r="I1502">
        <v>290000000</v>
      </c>
      <c r="J1502">
        <v>887250000</v>
      </c>
      <c r="K1502" t="s">
        <v>4072</v>
      </c>
    </row>
    <row r="1503" spans="1:11" x14ac:dyDescent="0.3">
      <c r="A1503" t="s">
        <v>3602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2000</v>
      </c>
      <c r="I1503">
        <v>460000000</v>
      </c>
      <c r="J1503">
        <v>483500000</v>
      </c>
      <c r="K1503" t="s">
        <v>4074</v>
      </c>
    </row>
    <row r="1504" spans="1:11" x14ac:dyDescent="0.3">
      <c r="A1504" t="s">
        <v>3603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1300</v>
      </c>
      <c r="I1504">
        <v>270000000</v>
      </c>
      <c r="J1504">
        <v>170881250</v>
      </c>
      <c r="K1504" t="s">
        <v>4073</v>
      </c>
    </row>
    <row r="1505" spans="1:11" x14ac:dyDescent="0.3">
      <c r="A1505" t="s">
        <v>3604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2300</v>
      </c>
      <c r="I1505">
        <v>500000000</v>
      </c>
      <c r="J1505">
        <v>453563750</v>
      </c>
      <c r="K1505" t="s">
        <v>4071</v>
      </c>
    </row>
    <row r="1506" spans="1:11" x14ac:dyDescent="0.3">
      <c r="A1506" t="s">
        <v>3605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300</v>
      </c>
      <c r="I1506">
        <v>85000000</v>
      </c>
      <c r="J1506">
        <v>3900000</v>
      </c>
      <c r="K1506" t="s">
        <v>4073</v>
      </c>
    </row>
    <row r="1507" spans="1:11" x14ac:dyDescent="0.3">
      <c r="A1507" t="s">
        <v>3608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2300</v>
      </c>
      <c r="I1507">
        <v>190000000</v>
      </c>
      <c r="J1507">
        <v>632945000</v>
      </c>
      <c r="K1507" t="s">
        <v>4072</v>
      </c>
    </row>
    <row r="1508" spans="1:11" x14ac:dyDescent="0.3">
      <c r="A1508" t="s">
        <v>3610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2000</v>
      </c>
      <c r="I1508">
        <v>230000000</v>
      </c>
      <c r="J1508">
        <v>255620000</v>
      </c>
      <c r="K1508" t="s">
        <v>4074</v>
      </c>
    </row>
    <row r="1509" spans="1:11" x14ac:dyDescent="0.3">
      <c r="A1509" t="s">
        <v>3612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1250</v>
      </c>
      <c r="I1509">
        <v>150000000</v>
      </c>
      <c r="J1509">
        <v>35100000</v>
      </c>
      <c r="K1509" t="s">
        <v>4073</v>
      </c>
    </row>
    <row r="1510" spans="1:11" x14ac:dyDescent="0.3">
      <c r="A1510" t="s">
        <v>3613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1050</v>
      </c>
      <c r="I1510">
        <v>170000000</v>
      </c>
      <c r="J1510">
        <v>48000000</v>
      </c>
      <c r="K1510" t="s">
        <v>4073</v>
      </c>
    </row>
    <row r="1511" spans="1:11" x14ac:dyDescent="0.3">
      <c r="A1511" t="s">
        <v>3616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1700</v>
      </c>
      <c r="I1511">
        <v>130000000</v>
      </c>
      <c r="J1511">
        <v>492575000</v>
      </c>
      <c r="K1511" t="s">
        <v>4072</v>
      </c>
    </row>
    <row r="1512" spans="1:11" x14ac:dyDescent="0.3">
      <c r="A1512" t="s">
        <v>3618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225</v>
      </c>
      <c r="I1512">
        <v>17500000</v>
      </c>
      <c r="J1512">
        <v>5900000</v>
      </c>
      <c r="K1512" t="s">
        <v>4073</v>
      </c>
    </row>
    <row r="1513" spans="1:11" x14ac:dyDescent="0.3">
      <c r="A1513" t="s">
        <v>3621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400</v>
      </c>
      <c r="I1513">
        <v>45000000</v>
      </c>
      <c r="J1513">
        <v>81700000</v>
      </c>
      <c r="K1513" t="s">
        <v>4074</v>
      </c>
    </row>
    <row r="1514" spans="1:11" x14ac:dyDescent="0.3">
      <c r="A1514" t="s">
        <v>3624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8</v>
      </c>
      <c r="I1514">
        <v>1500000</v>
      </c>
      <c r="J1514">
        <v>185000</v>
      </c>
      <c r="K1514" t="s">
        <v>4073</v>
      </c>
    </row>
    <row r="1515" spans="1:11" x14ac:dyDescent="0.3">
      <c r="A1515" t="s">
        <v>3627</v>
      </c>
      <c r="B1515">
        <v>1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650</v>
      </c>
      <c r="I1515">
        <v>190000000</v>
      </c>
      <c r="J1515">
        <v>34400000</v>
      </c>
      <c r="K1515" t="s">
        <v>4073</v>
      </c>
    </row>
    <row r="1516" spans="1:11" x14ac:dyDescent="0.3">
      <c r="A1516" t="s">
        <v>3629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1800</v>
      </c>
      <c r="I1516">
        <v>150000000</v>
      </c>
      <c r="J1516">
        <v>310700000</v>
      </c>
      <c r="K1516" t="s">
        <v>4072</v>
      </c>
    </row>
    <row r="1517" spans="1:11" x14ac:dyDescent="0.3">
      <c r="A1517" t="s">
        <v>3631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5</v>
      </c>
      <c r="I1517">
        <v>3000000</v>
      </c>
      <c r="J1517">
        <v>450000</v>
      </c>
      <c r="K1517" t="s">
        <v>4073</v>
      </c>
    </row>
    <row r="1518" spans="1:11" x14ac:dyDescent="0.3">
      <c r="A1518" t="s">
        <v>3635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100</v>
      </c>
      <c r="I1518">
        <v>15000000</v>
      </c>
      <c r="J1518">
        <v>1550000</v>
      </c>
      <c r="K1518" t="s">
        <v>4073</v>
      </c>
    </row>
    <row r="1519" spans="1:11" x14ac:dyDescent="0.3">
      <c r="A1519" t="s">
        <v>3638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20</v>
      </c>
      <c r="I1519">
        <v>12500000</v>
      </c>
      <c r="J1519">
        <v>625000</v>
      </c>
      <c r="K1519" t="s">
        <v>4073</v>
      </c>
    </row>
    <row r="1520" spans="1:11" x14ac:dyDescent="0.3">
      <c r="A1520" t="s">
        <v>3640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900</v>
      </c>
      <c r="I1520">
        <v>300000000</v>
      </c>
      <c r="J1520">
        <v>721620000</v>
      </c>
      <c r="K1520" t="s">
        <v>4072</v>
      </c>
    </row>
    <row r="1521" spans="1:11" x14ac:dyDescent="0.3">
      <c r="A1521" t="s">
        <v>3642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1200</v>
      </c>
      <c r="I1521">
        <v>350000000</v>
      </c>
      <c r="J1521">
        <v>439520000</v>
      </c>
      <c r="K1521" t="s">
        <v>4074</v>
      </c>
    </row>
    <row r="1522" spans="1:11" x14ac:dyDescent="0.3">
      <c r="A1522" t="s">
        <v>3644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1800</v>
      </c>
      <c r="I1522">
        <v>470000000</v>
      </c>
      <c r="J1522">
        <v>336986250</v>
      </c>
      <c r="K1522" t="s">
        <v>4073</v>
      </c>
    </row>
    <row r="1523" spans="1:11" x14ac:dyDescent="0.3">
      <c r="A1523" t="s">
        <v>3646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1050</v>
      </c>
      <c r="I1523">
        <v>250000000</v>
      </c>
      <c r="J1523">
        <v>751180000</v>
      </c>
      <c r="K1523" t="s">
        <v>4072</v>
      </c>
    </row>
    <row r="1524" spans="1:11" x14ac:dyDescent="0.3">
      <c r="A1524" t="s">
        <v>3647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3900</v>
      </c>
      <c r="I1524">
        <v>1100000000</v>
      </c>
      <c r="J1524">
        <v>1898272500</v>
      </c>
      <c r="K1524" t="s">
        <v>4074</v>
      </c>
    </row>
    <row r="1525" spans="1:11" x14ac:dyDescent="0.3">
      <c r="A1525" t="s">
        <v>3648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10</v>
      </c>
      <c r="I1525">
        <v>3500000</v>
      </c>
      <c r="J1525">
        <v>8600000</v>
      </c>
      <c r="K1525" t="s">
        <v>4072</v>
      </c>
    </row>
    <row r="1526" spans="1:11" x14ac:dyDescent="0.3">
      <c r="A1526" t="s">
        <v>3651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150</v>
      </c>
      <c r="I1526">
        <v>50000000</v>
      </c>
      <c r="J1526">
        <v>18900000</v>
      </c>
      <c r="K1526" t="s">
        <v>4073</v>
      </c>
    </row>
    <row r="1527" spans="1:11" x14ac:dyDescent="0.3">
      <c r="A1527" t="s">
        <v>3654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200</v>
      </c>
      <c r="I1527">
        <v>70000000</v>
      </c>
      <c r="J1527">
        <v>29187500</v>
      </c>
      <c r="K1527" t="s">
        <v>4073</v>
      </c>
    </row>
    <row r="1528" spans="1:11" x14ac:dyDescent="0.3">
      <c r="A1528" t="s">
        <v>3655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400</v>
      </c>
      <c r="I1528">
        <v>50000000</v>
      </c>
      <c r="J1528">
        <v>4400000</v>
      </c>
      <c r="K1528" t="s">
        <v>4073</v>
      </c>
    </row>
    <row r="1529" spans="1:11" x14ac:dyDescent="0.3">
      <c r="A1529" t="s">
        <v>3658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300</v>
      </c>
      <c r="I1529">
        <v>75000000</v>
      </c>
      <c r="J1529">
        <v>58300000</v>
      </c>
      <c r="K1529" t="s">
        <v>4071</v>
      </c>
    </row>
    <row r="1530" spans="1:11" x14ac:dyDescent="0.3">
      <c r="A1530" t="s">
        <v>3661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325</v>
      </c>
      <c r="I1530">
        <v>57500000</v>
      </c>
      <c r="J1530">
        <v>14800000</v>
      </c>
      <c r="K1530" t="s">
        <v>4073</v>
      </c>
    </row>
    <row r="1531" spans="1:11" x14ac:dyDescent="0.3">
      <c r="A1531" t="s">
        <v>3663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35</v>
      </c>
      <c r="I1531">
        <v>15000000</v>
      </c>
      <c r="J1531">
        <v>1550000</v>
      </c>
      <c r="K1531" t="s">
        <v>4073</v>
      </c>
    </row>
    <row r="1532" spans="1:11" x14ac:dyDescent="0.3">
      <c r="A1532" t="s">
        <v>3666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600</v>
      </c>
      <c r="I1532">
        <v>55000000</v>
      </c>
      <c r="J1532">
        <v>18100000</v>
      </c>
      <c r="K1532" t="s">
        <v>4073</v>
      </c>
    </row>
    <row r="1533" spans="1:11" x14ac:dyDescent="0.3">
      <c r="A1533" t="s">
        <v>3669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10</v>
      </c>
      <c r="I1533">
        <v>7500000</v>
      </c>
      <c r="J1533">
        <v>135000</v>
      </c>
      <c r="K1533" t="s">
        <v>4073</v>
      </c>
    </row>
    <row r="1534" spans="1:11" x14ac:dyDescent="0.3">
      <c r="A1534" t="s">
        <v>3673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5</v>
      </c>
      <c r="I1534">
        <v>5000000</v>
      </c>
      <c r="J1534">
        <v>165000</v>
      </c>
      <c r="K1534" t="s">
        <v>4073</v>
      </c>
    </row>
    <row r="1535" spans="1:11" x14ac:dyDescent="0.3">
      <c r="A1535" t="s">
        <v>3674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20</v>
      </c>
      <c r="I1535">
        <v>20000000</v>
      </c>
      <c r="J1535">
        <v>260000</v>
      </c>
      <c r="K1535" t="s">
        <v>4073</v>
      </c>
    </row>
    <row r="1536" spans="1:11" x14ac:dyDescent="0.3">
      <c r="A1536" t="s">
        <v>3677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35</v>
      </c>
      <c r="I1536">
        <v>8000000</v>
      </c>
      <c r="J1536">
        <v>8043500</v>
      </c>
      <c r="K1536" t="s">
        <v>4074</v>
      </c>
    </row>
    <row r="1537" spans="1:11" x14ac:dyDescent="0.3">
      <c r="A1537" t="s">
        <v>3680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75</v>
      </c>
      <c r="I1537">
        <v>15000000</v>
      </c>
      <c r="J1537">
        <v>2000000</v>
      </c>
      <c r="K1537" t="s">
        <v>4073</v>
      </c>
    </row>
    <row r="1538" spans="1:11" x14ac:dyDescent="0.3">
      <c r="A1538" t="s">
        <v>3684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200</v>
      </c>
      <c r="I1538">
        <v>40000000</v>
      </c>
      <c r="J1538">
        <v>3025000</v>
      </c>
      <c r="K1538" t="s">
        <v>4073</v>
      </c>
    </row>
    <row r="1539" spans="1:11" x14ac:dyDescent="0.3">
      <c r="A1539" t="s">
        <v>3686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2000</v>
      </c>
      <c r="I1539">
        <v>330000000</v>
      </c>
      <c r="J1539">
        <v>559900000</v>
      </c>
      <c r="K1539" t="s">
        <v>4074</v>
      </c>
    </row>
    <row r="1540" spans="1:11" x14ac:dyDescent="0.3">
      <c r="A1540" t="s">
        <v>3688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25</v>
      </c>
      <c r="I1540">
        <v>35000000</v>
      </c>
      <c r="J1540">
        <v>500000</v>
      </c>
      <c r="K1540" t="s">
        <v>4073</v>
      </c>
    </row>
    <row r="1541" spans="1:11" x14ac:dyDescent="0.3">
      <c r="A1541" t="s">
        <v>3691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100</v>
      </c>
      <c r="I1541">
        <v>57500000</v>
      </c>
      <c r="J1541">
        <v>1700000</v>
      </c>
      <c r="K1541" t="s">
        <v>4073</v>
      </c>
    </row>
    <row r="1542" spans="1:11" x14ac:dyDescent="0.3">
      <c r="A1542" t="s">
        <v>3695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625</v>
      </c>
      <c r="I1542">
        <v>110000000</v>
      </c>
      <c r="J1542">
        <v>18600000</v>
      </c>
      <c r="K1542" t="s">
        <v>4073</v>
      </c>
    </row>
    <row r="1543" spans="1:11" x14ac:dyDescent="0.3">
      <c r="A1543" t="s">
        <v>3697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5</v>
      </c>
      <c r="I1543">
        <v>5000000</v>
      </c>
      <c r="J1543">
        <v>140000</v>
      </c>
      <c r="K1543" t="s">
        <v>4073</v>
      </c>
    </row>
    <row r="1544" spans="1:11" x14ac:dyDescent="0.3">
      <c r="A1544" t="s">
        <v>3701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275</v>
      </c>
      <c r="I1544">
        <v>55000000</v>
      </c>
      <c r="J1544">
        <v>16600000</v>
      </c>
      <c r="K1544" t="s">
        <v>4073</v>
      </c>
    </row>
    <row r="1545" spans="1:11" x14ac:dyDescent="0.3">
      <c r="A1545" t="s">
        <v>3703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1000000</v>
      </c>
      <c r="J1545">
        <v>140000</v>
      </c>
      <c r="K1545" t="s">
        <v>4073</v>
      </c>
    </row>
    <row r="1546" spans="1:11" x14ac:dyDescent="0.3">
      <c r="A1546" t="s">
        <v>3707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7000000</v>
      </c>
      <c r="J1546">
        <v>750000</v>
      </c>
      <c r="K1546" t="s">
        <v>4073</v>
      </c>
    </row>
    <row r="1547" spans="1:11" x14ac:dyDescent="0.3">
      <c r="A1547" t="s">
        <v>3710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5</v>
      </c>
      <c r="I1547">
        <v>2000000</v>
      </c>
      <c r="J1547">
        <v>3100000</v>
      </c>
      <c r="K1547" t="s">
        <v>4074</v>
      </c>
    </row>
    <row r="1548" spans="1:11" x14ac:dyDescent="0.3">
      <c r="A1548" t="s">
        <v>3711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2</v>
      </c>
      <c r="I1548">
        <v>1500000</v>
      </c>
      <c r="J1548">
        <v>1600000</v>
      </c>
      <c r="K1548" t="s">
        <v>4074</v>
      </c>
    </row>
    <row r="1549" spans="1:11" x14ac:dyDescent="0.3">
      <c r="A1549" t="s">
        <v>3712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1250000</v>
      </c>
      <c r="J1549">
        <v>400000</v>
      </c>
      <c r="K1549" t="s">
        <v>4073</v>
      </c>
    </row>
    <row r="1550" spans="1:11" x14ac:dyDescent="0.3">
      <c r="A1550" t="s">
        <v>3713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1250000</v>
      </c>
      <c r="J1550">
        <v>1150000</v>
      </c>
      <c r="K1550" t="s">
        <v>4071</v>
      </c>
    </row>
    <row r="1551" spans="1:11" x14ac:dyDescent="0.3">
      <c r="A1551" t="s">
        <v>3714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1500000</v>
      </c>
      <c r="J1551">
        <v>1325000</v>
      </c>
      <c r="K1551" t="s">
        <v>4071</v>
      </c>
    </row>
    <row r="1552" spans="1:11" x14ac:dyDescent="0.3">
      <c r="A1552" t="s">
        <v>3715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1250000</v>
      </c>
      <c r="J1552">
        <v>2000000</v>
      </c>
      <c r="K1552" t="s">
        <v>4074</v>
      </c>
    </row>
    <row r="1553" spans="1:11" x14ac:dyDescent="0.3">
      <c r="A1553" t="s">
        <v>3717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1250000</v>
      </c>
      <c r="J1553">
        <v>1700000</v>
      </c>
      <c r="K1553" t="s">
        <v>4074</v>
      </c>
    </row>
    <row r="1554" spans="1:11" x14ac:dyDescent="0.3">
      <c r="A1554" t="s">
        <v>3718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1000000</v>
      </c>
      <c r="J1554">
        <v>1725000</v>
      </c>
      <c r="K1554" t="s">
        <v>4074</v>
      </c>
    </row>
    <row r="1555" spans="1:11" x14ac:dyDescent="0.3">
      <c r="A1555" t="s">
        <v>3719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</v>
      </c>
      <c r="I1555">
        <v>2000000</v>
      </c>
      <c r="J1555">
        <v>4100000</v>
      </c>
      <c r="K1555" t="s">
        <v>4072</v>
      </c>
    </row>
    <row r="1556" spans="1:11" x14ac:dyDescent="0.3">
      <c r="A1556" t="s">
        <v>3720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</v>
      </c>
      <c r="I1556">
        <v>3000000</v>
      </c>
      <c r="J1556">
        <v>2100000</v>
      </c>
      <c r="K1556" t="s">
        <v>4073</v>
      </c>
    </row>
    <row r="1557" spans="1:11" x14ac:dyDescent="0.3">
      <c r="A1557" t="s">
        <v>3723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25</v>
      </c>
      <c r="I1557">
        <v>10000000</v>
      </c>
      <c r="J1557">
        <v>270000</v>
      </c>
      <c r="K1557" t="s">
        <v>4073</v>
      </c>
    </row>
    <row r="1558" spans="1:11" x14ac:dyDescent="0.3">
      <c r="A1558" t="s">
        <v>3726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18</v>
      </c>
      <c r="I1558">
        <v>8000000</v>
      </c>
      <c r="J1558">
        <v>2950000</v>
      </c>
      <c r="K1558" t="s">
        <v>4073</v>
      </c>
    </row>
    <row r="1559" spans="1:11" x14ac:dyDescent="0.3">
      <c r="A1559" t="s">
        <v>3728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5</v>
      </c>
      <c r="I1559">
        <v>2000000</v>
      </c>
      <c r="J1559">
        <v>425000</v>
      </c>
      <c r="K1559" t="s">
        <v>4073</v>
      </c>
    </row>
    <row r="1560" spans="1:11" x14ac:dyDescent="0.3">
      <c r="A1560" t="s">
        <v>3732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20</v>
      </c>
      <c r="I1560">
        <v>2500000</v>
      </c>
      <c r="J1560">
        <v>550000</v>
      </c>
      <c r="K1560" t="s">
        <v>4073</v>
      </c>
    </row>
    <row r="1561" spans="1:11" x14ac:dyDescent="0.3">
      <c r="A1561" t="s">
        <v>3735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20</v>
      </c>
      <c r="I1561">
        <v>15000000</v>
      </c>
      <c r="J1561">
        <v>175000</v>
      </c>
      <c r="K1561" t="s">
        <v>4073</v>
      </c>
    </row>
    <row r="1562" spans="1:11" x14ac:dyDescent="0.3">
      <c r="A1562" t="s">
        <v>3737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5</v>
      </c>
      <c r="I1562">
        <v>9000000</v>
      </c>
      <c r="J1562">
        <v>1250000</v>
      </c>
      <c r="K1562" t="s">
        <v>4073</v>
      </c>
    </row>
    <row r="1563" spans="1:11" x14ac:dyDescent="0.3">
      <c r="A1563" t="s">
        <v>3741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1500000</v>
      </c>
      <c r="J1563">
        <v>325000</v>
      </c>
      <c r="K1563" t="s">
        <v>4073</v>
      </c>
    </row>
    <row r="1564" spans="1:11" x14ac:dyDescent="0.3">
      <c r="A1564" t="s">
        <v>3744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225</v>
      </c>
      <c r="I1564">
        <v>65000000</v>
      </c>
      <c r="J1564">
        <v>3500000</v>
      </c>
      <c r="K1564" t="s">
        <v>4073</v>
      </c>
    </row>
    <row r="1565" spans="1:11" x14ac:dyDescent="0.3">
      <c r="A1565" t="s">
        <v>3747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50</v>
      </c>
      <c r="I1565">
        <v>15000000</v>
      </c>
      <c r="J1565">
        <v>825000</v>
      </c>
      <c r="K1565" t="s">
        <v>4073</v>
      </c>
    </row>
    <row r="1566" spans="1:11" x14ac:dyDescent="0.3">
      <c r="A1566" t="s">
        <v>3750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2650</v>
      </c>
      <c r="I1566">
        <v>550000000</v>
      </c>
      <c r="J1566">
        <v>493368750</v>
      </c>
      <c r="K1566" t="s">
        <v>4071</v>
      </c>
    </row>
    <row r="1567" spans="1:11" x14ac:dyDescent="0.3">
      <c r="A1567" t="s">
        <v>3752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2200</v>
      </c>
      <c r="I1567">
        <v>250000000</v>
      </c>
      <c r="J1567">
        <v>726075000</v>
      </c>
      <c r="K1567" t="s">
        <v>4072</v>
      </c>
    </row>
    <row r="1568" spans="1:11" x14ac:dyDescent="0.3">
      <c r="A1568" t="s">
        <v>3754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2750</v>
      </c>
      <c r="I1568">
        <v>370000000</v>
      </c>
      <c r="J1568">
        <v>1269662500</v>
      </c>
      <c r="K1568" t="s">
        <v>4072</v>
      </c>
    </row>
    <row r="1569" spans="1:11" x14ac:dyDescent="0.3">
      <c r="A1569" t="s">
        <v>3755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2900</v>
      </c>
      <c r="I1569">
        <v>410000000</v>
      </c>
      <c r="J1569">
        <v>515300000</v>
      </c>
      <c r="K1569" t="s">
        <v>4074</v>
      </c>
    </row>
    <row r="1570" spans="1:11" x14ac:dyDescent="0.3">
      <c r="A1570" t="s">
        <v>3756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1000000</v>
      </c>
      <c r="J1570">
        <v>12000</v>
      </c>
      <c r="K1570" t="s">
        <v>4073</v>
      </c>
    </row>
    <row r="1571" spans="1:11" x14ac:dyDescent="0.3">
      <c r="A1571" t="s">
        <v>3759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12</v>
      </c>
      <c r="I1571">
        <v>2000000</v>
      </c>
      <c r="J1571">
        <v>1775000</v>
      </c>
      <c r="K1571" t="s">
        <v>4071</v>
      </c>
    </row>
    <row r="1572" spans="1:11" x14ac:dyDescent="0.3">
      <c r="A1572" t="s">
        <v>3763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7</v>
      </c>
      <c r="I1572">
        <v>4000000</v>
      </c>
      <c r="J1572">
        <v>145000</v>
      </c>
      <c r="K1572" t="s">
        <v>4073</v>
      </c>
    </row>
    <row r="1573" spans="1:11" x14ac:dyDescent="0.3">
      <c r="A1573" t="s">
        <v>3767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15</v>
      </c>
      <c r="I1573">
        <v>10000000</v>
      </c>
      <c r="J1573">
        <v>270000</v>
      </c>
      <c r="K1573" t="s">
        <v>4073</v>
      </c>
    </row>
    <row r="1574" spans="1:11" x14ac:dyDescent="0.3">
      <c r="A1574" t="s">
        <v>3771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35</v>
      </c>
      <c r="I1574">
        <v>22500000</v>
      </c>
      <c r="J1574">
        <v>2675000</v>
      </c>
      <c r="K1574" t="s">
        <v>4073</v>
      </c>
    </row>
    <row r="1575" spans="1:11" x14ac:dyDescent="0.3">
      <c r="A1575" t="s">
        <v>3773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100</v>
      </c>
      <c r="I1575">
        <v>42500000</v>
      </c>
      <c r="J1575">
        <v>5000000</v>
      </c>
      <c r="K1575" t="s">
        <v>4073</v>
      </c>
    </row>
    <row r="1576" spans="1:11" x14ac:dyDescent="0.3">
      <c r="A1576" t="s">
        <v>3776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260</v>
      </c>
      <c r="I1576">
        <v>70000000</v>
      </c>
      <c r="J1576">
        <v>12700000</v>
      </c>
      <c r="K1576" t="s">
        <v>4073</v>
      </c>
    </row>
    <row r="1577" spans="1:11" x14ac:dyDescent="0.3">
      <c r="A1577" t="s">
        <v>3778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500</v>
      </c>
      <c r="I1577">
        <v>75000000</v>
      </c>
      <c r="J1577">
        <v>59200000</v>
      </c>
      <c r="K1577" t="s">
        <v>4071</v>
      </c>
    </row>
    <row r="1578" spans="1:11" x14ac:dyDescent="0.3">
      <c r="A1578" t="s">
        <v>3779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425</v>
      </c>
      <c r="I1578">
        <v>72500000</v>
      </c>
      <c r="J1578">
        <v>48750000</v>
      </c>
      <c r="K1578" t="s">
        <v>4073</v>
      </c>
    </row>
    <row r="1579" spans="1:11" x14ac:dyDescent="0.3">
      <c r="A1579" t="s">
        <v>3781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1850</v>
      </c>
      <c r="I1579">
        <v>300000000</v>
      </c>
      <c r="J1579">
        <v>255960000</v>
      </c>
      <c r="K1579" t="s">
        <v>4071</v>
      </c>
    </row>
    <row r="1580" spans="1:11" x14ac:dyDescent="0.3">
      <c r="A1580" t="s">
        <v>3782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650</v>
      </c>
      <c r="I1580">
        <v>140000000</v>
      </c>
      <c r="J1580">
        <v>232775000</v>
      </c>
      <c r="K1580" t="s">
        <v>4074</v>
      </c>
    </row>
    <row r="1581" spans="1:11" x14ac:dyDescent="0.3">
      <c r="A1581" t="s">
        <v>3783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325</v>
      </c>
      <c r="I1581">
        <v>120000000</v>
      </c>
      <c r="J1581">
        <v>24500000</v>
      </c>
      <c r="K1581" t="s">
        <v>4073</v>
      </c>
    </row>
    <row r="1582" spans="1:11" x14ac:dyDescent="0.3">
      <c r="A1582" t="s">
        <v>3785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500</v>
      </c>
      <c r="I1582">
        <v>100000000</v>
      </c>
      <c r="J1582">
        <v>48300000</v>
      </c>
      <c r="K1582" t="s">
        <v>4073</v>
      </c>
    </row>
    <row r="1583" spans="1:11" x14ac:dyDescent="0.3">
      <c r="A1583" t="s">
        <v>3787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1400</v>
      </c>
      <c r="I1583">
        <v>190000000</v>
      </c>
      <c r="J1583">
        <v>607725000</v>
      </c>
      <c r="K1583" t="s">
        <v>4072</v>
      </c>
    </row>
    <row r="1584" spans="1:11" x14ac:dyDescent="0.3">
      <c r="A1584" t="s">
        <v>3788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475</v>
      </c>
      <c r="I1584">
        <v>120000000</v>
      </c>
      <c r="J1584">
        <v>19200000</v>
      </c>
      <c r="K1584" t="s">
        <v>4073</v>
      </c>
    </row>
    <row r="1585" spans="1:11" x14ac:dyDescent="0.3">
      <c r="A1585" t="s">
        <v>3789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725</v>
      </c>
      <c r="I1585">
        <v>125000000</v>
      </c>
      <c r="J1585">
        <v>66200000</v>
      </c>
      <c r="K1585" t="s">
        <v>4073</v>
      </c>
    </row>
    <row r="1586" spans="1:11" x14ac:dyDescent="0.3">
      <c r="A1586" t="s">
        <v>3790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250</v>
      </c>
      <c r="I1586">
        <v>50000000</v>
      </c>
      <c r="J1586">
        <v>228500000</v>
      </c>
      <c r="K1586" t="s">
        <v>4072</v>
      </c>
    </row>
    <row r="1587" spans="1:11" x14ac:dyDescent="0.3">
      <c r="A1587" t="s">
        <v>3791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875</v>
      </c>
      <c r="I1587">
        <v>150000000</v>
      </c>
      <c r="J1587">
        <v>84300000</v>
      </c>
      <c r="K1587" t="s">
        <v>4073</v>
      </c>
    </row>
    <row r="1588" spans="1:11" x14ac:dyDescent="0.3">
      <c r="A1588" t="s">
        <v>3793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2050</v>
      </c>
      <c r="I1588">
        <v>260000000</v>
      </c>
      <c r="J1588">
        <v>331425000</v>
      </c>
      <c r="K1588" t="s">
        <v>4074</v>
      </c>
    </row>
    <row r="1589" spans="1:11" x14ac:dyDescent="0.3">
      <c r="A1589" t="s">
        <v>3795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200</v>
      </c>
      <c r="I1589">
        <v>70000000</v>
      </c>
      <c r="J1589">
        <v>107950000</v>
      </c>
      <c r="K1589" t="s">
        <v>4074</v>
      </c>
    </row>
    <row r="1590" spans="1:11" x14ac:dyDescent="0.3">
      <c r="A1590" t="s">
        <v>3798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200</v>
      </c>
      <c r="I1590">
        <v>27500000</v>
      </c>
      <c r="J1590">
        <v>3600000</v>
      </c>
      <c r="K1590" t="s">
        <v>4073</v>
      </c>
    </row>
    <row r="1591" spans="1:11" x14ac:dyDescent="0.3">
      <c r="A1591" t="s">
        <v>3800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1500000</v>
      </c>
      <c r="J1591">
        <v>500000</v>
      </c>
      <c r="K1591" t="s">
        <v>4073</v>
      </c>
    </row>
    <row r="1592" spans="1:11" x14ac:dyDescent="0.3">
      <c r="A1592" t="s">
        <v>3804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500000</v>
      </c>
      <c r="J1592">
        <v>32500</v>
      </c>
      <c r="K1592" t="s">
        <v>4073</v>
      </c>
    </row>
    <row r="1593" spans="1:11" x14ac:dyDescent="0.3">
      <c r="A1593" t="s">
        <v>3807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5500000</v>
      </c>
      <c r="J1593">
        <v>875000</v>
      </c>
      <c r="K1593" t="s">
        <v>4073</v>
      </c>
    </row>
    <row r="1594" spans="1:11" x14ac:dyDescent="0.3">
      <c r="A1594" t="s">
        <v>3811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1000000</v>
      </c>
      <c r="J1594">
        <v>775000</v>
      </c>
      <c r="K1594" t="s">
        <v>4071</v>
      </c>
    </row>
    <row r="1595" spans="1:11" x14ac:dyDescent="0.3">
      <c r="A1595" t="s">
        <v>3813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100</v>
      </c>
      <c r="I1595">
        <v>45000000</v>
      </c>
      <c r="J1595">
        <v>14295000</v>
      </c>
      <c r="K1595" t="s">
        <v>4073</v>
      </c>
    </row>
    <row r="1596" spans="1:11" x14ac:dyDescent="0.3">
      <c r="A1596" t="s">
        <v>3816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175</v>
      </c>
      <c r="I1596">
        <v>50000000</v>
      </c>
      <c r="J1596">
        <v>69400000</v>
      </c>
      <c r="K1596" t="s">
        <v>4074</v>
      </c>
    </row>
    <row r="1597" spans="1:11" x14ac:dyDescent="0.3">
      <c r="A1597" t="s">
        <v>3818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20</v>
      </c>
      <c r="I1597">
        <v>1500000</v>
      </c>
      <c r="J1597">
        <v>165000</v>
      </c>
      <c r="K1597" t="s">
        <v>4073</v>
      </c>
    </row>
    <row r="1598" spans="1:11" x14ac:dyDescent="0.3">
      <c r="A1598" t="s">
        <v>3822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30</v>
      </c>
      <c r="I1598">
        <v>4000000</v>
      </c>
      <c r="J1598">
        <v>950000</v>
      </c>
      <c r="K1598" t="s">
        <v>4073</v>
      </c>
    </row>
    <row r="1599" spans="1:11" x14ac:dyDescent="0.3">
      <c r="A1599" t="s">
        <v>3825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2</v>
      </c>
      <c r="I1599">
        <v>2000000</v>
      </c>
      <c r="J1599">
        <v>75000</v>
      </c>
      <c r="K1599" t="s">
        <v>4073</v>
      </c>
    </row>
    <row r="1600" spans="1:11" x14ac:dyDescent="0.3">
      <c r="A1600" t="s">
        <v>3828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50</v>
      </c>
      <c r="I1600">
        <v>5000000</v>
      </c>
      <c r="J1600">
        <v>475000</v>
      </c>
      <c r="K1600" t="s">
        <v>4073</v>
      </c>
    </row>
    <row r="1601" spans="1:11" x14ac:dyDescent="0.3">
      <c r="A1601" t="s">
        <v>3832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1000000</v>
      </c>
      <c r="J1601">
        <v>120000</v>
      </c>
      <c r="K1601" t="s">
        <v>4073</v>
      </c>
    </row>
    <row r="1602" spans="1:11" x14ac:dyDescent="0.3">
      <c r="A1602" t="s">
        <v>3836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2400</v>
      </c>
      <c r="I1602">
        <v>410000000</v>
      </c>
      <c r="J1602">
        <v>784522500</v>
      </c>
      <c r="K1602" t="s">
        <v>4074</v>
      </c>
    </row>
    <row r="1603" spans="1:11" x14ac:dyDescent="0.3">
      <c r="A1603" t="s">
        <v>3838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3500</v>
      </c>
      <c r="I1603">
        <v>630000000</v>
      </c>
      <c r="J1603">
        <v>2066477500</v>
      </c>
      <c r="K1603" t="s">
        <v>4072</v>
      </c>
    </row>
    <row r="1604" spans="1:11" x14ac:dyDescent="0.3">
      <c r="A1604" t="s">
        <v>3839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1350</v>
      </c>
      <c r="I1604">
        <v>590000000</v>
      </c>
      <c r="J1604">
        <v>966690000</v>
      </c>
      <c r="K1604" t="s">
        <v>4074</v>
      </c>
    </row>
    <row r="1605" spans="1:11" x14ac:dyDescent="0.3">
      <c r="A1605" t="s">
        <v>3840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2500</v>
      </c>
      <c r="I1605">
        <v>650000000</v>
      </c>
      <c r="J1605">
        <v>1583195000</v>
      </c>
      <c r="K1605" t="s">
        <v>4072</v>
      </c>
    </row>
    <row r="1606" spans="1:11" x14ac:dyDescent="0.3">
      <c r="A1606" t="s">
        <v>3841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1950</v>
      </c>
      <c r="I1606">
        <v>330000000</v>
      </c>
      <c r="J1606">
        <v>1107600000</v>
      </c>
      <c r="K1606" t="s">
        <v>4072</v>
      </c>
    </row>
    <row r="1607" spans="1:11" x14ac:dyDescent="0.3">
      <c r="A1607" t="s">
        <v>3843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2800</v>
      </c>
      <c r="I1607">
        <v>440000000</v>
      </c>
      <c r="J1607">
        <v>1948152500</v>
      </c>
      <c r="K1607" t="s">
        <v>4072</v>
      </c>
    </row>
    <row r="1608" spans="1:11" x14ac:dyDescent="0.3">
      <c r="A1608" t="s">
        <v>3845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1700</v>
      </c>
      <c r="I1608">
        <v>290000000</v>
      </c>
      <c r="J1608">
        <v>789020000</v>
      </c>
      <c r="K1608" t="s">
        <v>4072</v>
      </c>
    </row>
    <row r="1609" spans="1:11" x14ac:dyDescent="0.3">
      <c r="A1609" t="s">
        <v>3846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20</v>
      </c>
      <c r="I1609">
        <v>17500000</v>
      </c>
      <c r="J1609">
        <v>375000</v>
      </c>
      <c r="K1609" t="s">
        <v>4073</v>
      </c>
    </row>
    <row r="1610" spans="1:11" x14ac:dyDescent="0.3">
      <c r="A1610" t="s">
        <v>3848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60</v>
      </c>
      <c r="I1610">
        <v>22500000</v>
      </c>
      <c r="J1610">
        <v>1700000</v>
      </c>
      <c r="K1610" t="s">
        <v>4073</v>
      </c>
    </row>
    <row r="1611" spans="1:11" x14ac:dyDescent="0.3">
      <c r="A1611" t="s">
        <v>3851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1000</v>
      </c>
      <c r="I1611">
        <v>110000000</v>
      </c>
      <c r="J1611">
        <v>24500000</v>
      </c>
      <c r="K1611" t="s">
        <v>4073</v>
      </c>
    </row>
    <row r="1612" spans="1:11" x14ac:dyDescent="0.3">
      <c r="A1612" t="s">
        <v>3853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500</v>
      </c>
      <c r="I1612">
        <v>50000000</v>
      </c>
      <c r="J1612">
        <v>8100000</v>
      </c>
      <c r="K1612" t="s">
        <v>4073</v>
      </c>
    </row>
    <row r="1613" spans="1:11" x14ac:dyDescent="0.3">
      <c r="A1613" t="s">
        <v>3856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350</v>
      </c>
      <c r="I1613">
        <v>35000000</v>
      </c>
      <c r="J1613">
        <v>8600000</v>
      </c>
      <c r="K1613" t="s">
        <v>4073</v>
      </c>
    </row>
    <row r="1614" spans="1:11" x14ac:dyDescent="0.3">
      <c r="A1614" t="s">
        <v>3857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5</v>
      </c>
      <c r="I1614">
        <v>3500000</v>
      </c>
      <c r="J1614">
        <v>425000</v>
      </c>
      <c r="K1614" t="s">
        <v>4073</v>
      </c>
    </row>
    <row r="1615" spans="1:11" x14ac:dyDescent="0.3">
      <c r="A1615" t="s">
        <v>3859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35</v>
      </c>
      <c r="I1615">
        <v>17500000</v>
      </c>
      <c r="J1615">
        <v>650000</v>
      </c>
      <c r="K1615" t="s">
        <v>4073</v>
      </c>
    </row>
    <row r="1616" spans="1:11" x14ac:dyDescent="0.3">
      <c r="A1616" t="s">
        <v>3862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350</v>
      </c>
      <c r="I1616">
        <v>80000000</v>
      </c>
      <c r="J1616">
        <v>5200000</v>
      </c>
      <c r="K1616" t="s">
        <v>4073</v>
      </c>
    </row>
    <row r="1617" spans="1:11" x14ac:dyDescent="0.3">
      <c r="A1617" t="s">
        <v>3866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50</v>
      </c>
      <c r="I1617">
        <v>22500000</v>
      </c>
      <c r="J1617">
        <v>3750000</v>
      </c>
      <c r="K1617" t="s">
        <v>4073</v>
      </c>
    </row>
    <row r="1618" spans="1:11" x14ac:dyDescent="0.3">
      <c r="A1618" t="s">
        <v>3868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25</v>
      </c>
      <c r="I1618">
        <v>12500000</v>
      </c>
      <c r="J1618">
        <v>800000</v>
      </c>
      <c r="K1618" t="s">
        <v>4073</v>
      </c>
    </row>
    <row r="1619" spans="1:11" x14ac:dyDescent="0.3">
      <c r="A1619" t="s">
        <v>3869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1600</v>
      </c>
      <c r="I1619">
        <v>310000000</v>
      </c>
      <c r="J1619">
        <v>1169997500</v>
      </c>
      <c r="K1619" t="s">
        <v>4072</v>
      </c>
    </row>
    <row r="1620" spans="1:11" x14ac:dyDescent="0.3">
      <c r="A1620" t="s">
        <v>3871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950</v>
      </c>
      <c r="I1620">
        <v>190000000</v>
      </c>
      <c r="J1620">
        <v>457235000</v>
      </c>
      <c r="K1620" t="s">
        <v>4072</v>
      </c>
    </row>
    <row r="1621" spans="1:11" x14ac:dyDescent="0.3">
      <c r="A1621" t="s">
        <v>3872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1250</v>
      </c>
      <c r="I1621">
        <v>260000000</v>
      </c>
      <c r="J1621">
        <v>202457500</v>
      </c>
      <c r="K1621" t="s">
        <v>4071</v>
      </c>
    </row>
    <row r="1622" spans="1:11" x14ac:dyDescent="0.3">
      <c r="A1622" t="s">
        <v>3874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1250</v>
      </c>
      <c r="I1622">
        <v>190000000</v>
      </c>
      <c r="J1622">
        <v>306190000</v>
      </c>
      <c r="K1622" t="s">
        <v>4074</v>
      </c>
    </row>
    <row r="1623" spans="1:11" x14ac:dyDescent="0.3">
      <c r="A1623" t="s">
        <v>3876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1100</v>
      </c>
      <c r="I1623">
        <v>200000000</v>
      </c>
      <c r="J1623">
        <v>917100000</v>
      </c>
      <c r="K1623" t="s">
        <v>4072</v>
      </c>
    </row>
    <row r="1624" spans="1:11" x14ac:dyDescent="0.3">
      <c r="A1624" t="s">
        <v>3877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1250</v>
      </c>
      <c r="I1624">
        <v>330000000</v>
      </c>
      <c r="J1624">
        <v>559400000</v>
      </c>
      <c r="K1624" t="s">
        <v>4074</v>
      </c>
    </row>
    <row r="1625" spans="1:11" x14ac:dyDescent="0.3">
      <c r="A1625" t="s">
        <v>3879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1200</v>
      </c>
      <c r="I1625">
        <v>200000000</v>
      </c>
      <c r="J1625">
        <v>513900000</v>
      </c>
      <c r="K1625" t="s">
        <v>4072</v>
      </c>
    </row>
    <row r="1626" spans="1:11" x14ac:dyDescent="0.3">
      <c r="A1626" t="s">
        <v>3882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2200</v>
      </c>
      <c r="I1626">
        <v>260000000</v>
      </c>
      <c r="J1626">
        <v>300300000</v>
      </c>
      <c r="K1626" t="s">
        <v>4074</v>
      </c>
    </row>
    <row r="1627" spans="1:11" x14ac:dyDescent="0.3">
      <c r="A1627" t="s">
        <v>3885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1500</v>
      </c>
      <c r="I1627">
        <v>170000000</v>
      </c>
      <c r="J1627">
        <v>269800000</v>
      </c>
      <c r="K1627" t="s">
        <v>4074</v>
      </c>
    </row>
    <row r="1628" spans="1:11" x14ac:dyDescent="0.3">
      <c r="A1628" t="s">
        <v>3888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5</v>
      </c>
      <c r="I1628">
        <v>3500000</v>
      </c>
      <c r="J1628">
        <v>625000</v>
      </c>
      <c r="K1628" t="s">
        <v>4073</v>
      </c>
    </row>
    <row r="1629" spans="1:11" x14ac:dyDescent="0.3">
      <c r="A1629" t="s">
        <v>3891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25</v>
      </c>
      <c r="I1629">
        <v>4000000</v>
      </c>
      <c r="J1629">
        <v>250000</v>
      </c>
      <c r="K1629" t="s">
        <v>4073</v>
      </c>
    </row>
    <row r="1630" spans="1:11" x14ac:dyDescent="0.3">
      <c r="A1630" t="s">
        <v>3895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150</v>
      </c>
      <c r="I1630">
        <v>42500000</v>
      </c>
      <c r="J1630">
        <v>35100000</v>
      </c>
      <c r="K1630" t="s">
        <v>4071</v>
      </c>
    </row>
    <row r="1631" spans="1:11" x14ac:dyDescent="0.3">
      <c r="A1631" t="s">
        <v>3897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400</v>
      </c>
      <c r="I1631">
        <v>55000000</v>
      </c>
      <c r="J1631">
        <v>8900000</v>
      </c>
      <c r="K1631" t="s">
        <v>4073</v>
      </c>
    </row>
    <row r="1632" spans="1:11" x14ac:dyDescent="0.3">
      <c r="A1632" t="s">
        <v>3898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10</v>
      </c>
      <c r="I1632">
        <v>6500000</v>
      </c>
      <c r="J1632">
        <v>625000</v>
      </c>
      <c r="K1632" t="s">
        <v>4073</v>
      </c>
    </row>
    <row r="1633" spans="1:11" x14ac:dyDescent="0.3">
      <c r="A1633" t="s">
        <v>3901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575</v>
      </c>
      <c r="I1633">
        <v>350000000</v>
      </c>
      <c r="J1633">
        <v>52100000</v>
      </c>
      <c r="K1633" t="s">
        <v>4073</v>
      </c>
    </row>
    <row r="1634" spans="1:11" x14ac:dyDescent="0.3">
      <c r="A1634" t="s">
        <v>3903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30</v>
      </c>
      <c r="I1634">
        <v>7000000</v>
      </c>
      <c r="J1634">
        <v>5300000</v>
      </c>
      <c r="K1634" t="s">
        <v>4071</v>
      </c>
    </row>
    <row r="1635" spans="1:11" x14ac:dyDescent="0.3">
      <c r="A1635" t="s">
        <v>3907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5</v>
      </c>
      <c r="I1635">
        <v>10000000</v>
      </c>
      <c r="J1635">
        <v>725000</v>
      </c>
      <c r="K1635" t="s">
        <v>4073</v>
      </c>
    </row>
    <row r="1636" spans="1:11" x14ac:dyDescent="0.3">
      <c r="A1636" t="s">
        <v>3910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60</v>
      </c>
      <c r="I1636">
        <v>22500000</v>
      </c>
      <c r="J1636">
        <v>1875000</v>
      </c>
      <c r="K1636" t="s">
        <v>4073</v>
      </c>
    </row>
    <row r="1637" spans="1:11" x14ac:dyDescent="0.3">
      <c r="A1637" t="s">
        <v>3913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35</v>
      </c>
      <c r="I1637">
        <v>9000000</v>
      </c>
      <c r="J1637">
        <v>1675000</v>
      </c>
      <c r="K1637" t="s">
        <v>4073</v>
      </c>
    </row>
    <row r="1638" spans="1:11" x14ac:dyDescent="0.3">
      <c r="A1638" t="s">
        <v>3916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40</v>
      </c>
      <c r="I1638">
        <v>10000000</v>
      </c>
      <c r="J1638">
        <v>725000</v>
      </c>
      <c r="K1638" t="s">
        <v>4073</v>
      </c>
    </row>
    <row r="1639" spans="1:11" x14ac:dyDescent="0.3">
      <c r="A1639" t="s">
        <v>3919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20</v>
      </c>
      <c r="I1639">
        <v>10000000</v>
      </c>
      <c r="J1639">
        <v>2200000</v>
      </c>
      <c r="K1639" t="s">
        <v>4073</v>
      </c>
    </row>
    <row r="1640" spans="1:11" x14ac:dyDescent="0.3">
      <c r="A1640" t="s">
        <v>3920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40</v>
      </c>
      <c r="I1640">
        <v>30000000</v>
      </c>
      <c r="J1640">
        <v>1800000</v>
      </c>
      <c r="K1640" t="s">
        <v>4073</v>
      </c>
    </row>
    <row r="1641" spans="1:11" x14ac:dyDescent="0.3">
      <c r="A1641" t="s">
        <v>3922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50</v>
      </c>
      <c r="I1641">
        <v>30000000</v>
      </c>
      <c r="J1641">
        <v>1275000</v>
      </c>
      <c r="K1641" t="s">
        <v>4073</v>
      </c>
    </row>
    <row r="1642" spans="1:11" x14ac:dyDescent="0.3">
      <c r="A1642" t="s">
        <v>3925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6</v>
      </c>
      <c r="I1642">
        <v>3000000</v>
      </c>
      <c r="J1642">
        <v>425000</v>
      </c>
      <c r="K1642" t="s">
        <v>4073</v>
      </c>
    </row>
    <row r="1643" spans="1:11" x14ac:dyDescent="0.3">
      <c r="A1643" t="s">
        <v>3928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2</v>
      </c>
      <c r="I1643">
        <v>1000000</v>
      </c>
      <c r="J1643">
        <v>175000</v>
      </c>
      <c r="K1643" t="s">
        <v>4073</v>
      </c>
    </row>
    <row r="1644" spans="1:11" x14ac:dyDescent="0.3">
      <c r="A1644" t="s">
        <v>3931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300</v>
      </c>
      <c r="I1644">
        <v>40000000</v>
      </c>
      <c r="J1644">
        <v>4800000</v>
      </c>
      <c r="K1644" t="s">
        <v>4073</v>
      </c>
    </row>
    <row r="1645" spans="1:11" x14ac:dyDescent="0.3">
      <c r="A1645" t="s">
        <v>3935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225</v>
      </c>
      <c r="I1645">
        <v>47500000</v>
      </c>
      <c r="J1645">
        <v>7000000</v>
      </c>
      <c r="K1645" t="s">
        <v>4073</v>
      </c>
    </row>
    <row r="1646" spans="1:11" x14ac:dyDescent="0.3">
      <c r="A1646" t="s">
        <v>3938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125</v>
      </c>
      <c r="I1646">
        <v>42500000</v>
      </c>
      <c r="J1646">
        <v>14800000</v>
      </c>
      <c r="K1646" t="s">
        <v>4073</v>
      </c>
    </row>
    <row r="1647" spans="1:11" x14ac:dyDescent="0.3">
      <c r="A1647" t="s">
        <v>3940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120</v>
      </c>
      <c r="I1647">
        <v>15000000</v>
      </c>
      <c r="J1647">
        <v>125800000</v>
      </c>
      <c r="K1647" t="s">
        <v>4072</v>
      </c>
    </row>
    <row r="1648" spans="1:11" x14ac:dyDescent="0.3">
      <c r="A1648" t="s">
        <v>3941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575</v>
      </c>
      <c r="I1648">
        <v>95000000</v>
      </c>
      <c r="J1648">
        <v>124900000</v>
      </c>
      <c r="K1648" t="s">
        <v>4074</v>
      </c>
    </row>
    <row r="1649" spans="1:11" x14ac:dyDescent="0.3">
      <c r="A1649" t="s">
        <v>3942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275</v>
      </c>
      <c r="I1649">
        <v>85000000</v>
      </c>
      <c r="J1649">
        <v>6000000</v>
      </c>
      <c r="K1649" t="s">
        <v>4073</v>
      </c>
    </row>
    <row r="1650" spans="1:11" x14ac:dyDescent="0.3">
      <c r="A1650" t="s">
        <v>3944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150</v>
      </c>
      <c r="I1650">
        <v>40000000</v>
      </c>
      <c r="J1650">
        <v>19700000</v>
      </c>
      <c r="K1650" t="s">
        <v>4073</v>
      </c>
    </row>
    <row r="1651" spans="1:11" x14ac:dyDescent="0.3">
      <c r="A1651" t="s">
        <v>3945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725</v>
      </c>
      <c r="I1651">
        <v>95000000</v>
      </c>
      <c r="J1651">
        <v>145132500</v>
      </c>
      <c r="K1651" t="s">
        <v>4074</v>
      </c>
    </row>
    <row r="1652" spans="1:11" x14ac:dyDescent="0.3">
      <c r="A1652" t="s">
        <v>3947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150</v>
      </c>
      <c r="I1652">
        <v>35000000</v>
      </c>
      <c r="J1652">
        <v>5800000</v>
      </c>
      <c r="K1652" t="s">
        <v>4073</v>
      </c>
    </row>
    <row r="1653" spans="1:11" x14ac:dyDescent="0.3">
      <c r="A1653" t="s">
        <v>3949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225</v>
      </c>
      <c r="I1653">
        <v>55000000</v>
      </c>
      <c r="J1653">
        <v>5500000</v>
      </c>
      <c r="K1653" t="s">
        <v>4073</v>
      </c>
    </row>
    <row r="1654" spans="1:11" x14ac:dyDescent="0.3">
      <c r="A1654" t="s">
        <v>3951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450</v>
      </c>
      <c r="I1654">
        <v>350000000</v>
      </c>
      <c r="J1654">
        <v>34400000</v>
      </c>
      <c r="K1654" t="s">
        <v>4073</v>
      </c>
    </row>
    <row r="1655" spans="1:11" x14ac:dyDescent="0.3">
      <c r="A1655" t="s">
        <v>3954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175</v>
      </c>
      <c r="I1655">
        <v>600000000</v>
      </c>
      <c r="J1655">
        <v>10130000</v>
      </c>
      <c r="K1655" t="s">
        <v>4073</v>
      </c>
    </row>
    <row r="1656" spans="1:11" x14ac:dyDescent="0.3">
      <c r="A1656" t="s">
        <v>3957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40</v>
      </c>
      <c r="I1656">
        <v>20000000</v>
      </c>
      <c r="J1656">
        <v>800000</v>
      </c>
      <c r="K1656" t="s">
        <v>4073</v>
      </c>
    </row>
    <row r="1657" spans="1:11" x14ac:dyDescent="0.3">
      <c r="A1657" t="s">
        <v>3961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5</v>
      </c>
      <c r="I1657">
        <v>5000000</v>
      </c>
      <c r="J1657">
        <v>425000</v>
      </c>
      <c r="K1657" t="s">
        <v>4073</v>
      </c>
    </row>
    <row r="1658" spans="1:11" x14ac:dyDescent="0.3">
      <c r="A1658" t="s">
        <v>3964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900</v>
      </c>
      <c r="I1658">
        <v>140000000</v>
      </c>
      <c r="J1658">
        <v>22900000</v>
      </c>
      <c r="K1658" t="s">
        <v>4073</v>
      </c>
    </row>
    <row r="1659" spans="1:11" x14ac:dyDescent="0.3">
      <c r="A1659" t="s">
        <v>3967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40</v>
      </c>
      <c r="I1659">
        <v>25000000</v>
      </c>
      <c r="J1659">
        <v>525000</v>
      </c>
      <c r="K1659" t="s">
        <v>4073</v>
      </c>
    </row>
    <row r="1660" spans="1:11" x14ac:dyDescent="0.3">
      <c r="A1660" t="s">
        <v>3970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2500000</v>
      </c>
      <c r="J1660">
        <v>400000</v>
      </c>
      <c r="K1660" t="s">
        <v>4073</v>
      </c>
    </row>
    <row r="1661" spans="1:11" x14ac:dyDescent="0.3">
      <c r="A1661" t="s">
        <v>3973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25</v>
      </c>
      <c r="I1661">
        <v>12500000</v>
      </c>
      <c r="J1661">
        <v>1600000</v>
      </c>
      <c r="K1661" t="s">
        <v>4073</v>
      </c>
    </row>
    <row r="1662" spans="1:11" x14ac:dyDescent="0.3">
      <c r="A1662" t="s">
        <v>3976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35</v>
      </c>
      <c r="I1662">
        <v>10000000</v>
      </c>
      <c r="J1662">
        <v>550000</v>
      </c>
      <c r="K1662" t="s">
        <v>4073</v>
      </c>
    </row>
    <row r="1663" spans="1:11" x14ac:dyDescent="0.3">
      <c r="A1663" t="s">
        <v>3979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450</v>
      </c>
      <c r="I1663">
        <v>70000000</v>
      </c>
      <c r="J1663">
        <v>7600000</v>
      </c>
      <c r="K1663" t="s">
        <v>4073</v>
      </c>
    </row>
    <row r="1664" spans="1:11" x14ac:dyDescent="0.3">
      <c r="A1664" t="s">
        <v>3982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</v>
      </c>
      <c r="I1664">
        <v>35000000</v>
      </c>
      <c r="J1664">
        <v>65000</v>
      </c>
      <c r="K1664" t="s">
        <v>4073</v>
      </c>
    </row>
    <row r="1665" spans="1:11" x14ac:dyDescent="0.3">
      <c r="A1665" t="s">
        <v>3983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70</v>
      </c>
      <c r="I1665">
        <v>3500000</v>
      </c>
      <c r="J1665">
        <v>7900000</v>
      </c>
      <c r="K1665" t="s">
        <v>4072</v>
      </c>
    </row>
    <row r="1666" spans="1:11" x14ac:dyDescent="0.3">
      <c r="A1666" t="s">
        <v>3985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100</v>
      </c>
      <c r="I1666">
        <v>20000000</v>
      </c>
      <c r="J1666">
        <v>1200000</v>
      </c>
      <c r="K1666" t="s">
        <v>4073</v>
      </c>
    </row>
    <row r="1667" spans="1:11" x14ac:dyDescent="0.3">
      <c r="A1667" t="s">
        <v>3987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5</v>
      </c>
      <c r="I1667">
        <v>2000000</v>
      </c>
      <c r="J1667">
        <v>235000</v>
      </c>
      <c r="K1667" t="s">
        <v>4073</v>
      </c>
    </row>
    <row r="1668" spans="1:11" x14ac:dyDescent="0.3">
      <c r="A1668" t="s">
        <v>3991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800</v>
      </c>
      <c r="I1668">
        <v>180000000</v>
      </c>
      <c r="J1668">
        <v>460430000</v>
      </c>
      <c r="K1668" t="s">
        <v>4072</v>
      </c>
    </row>
    <row r="1669" spans="1:11" x14ac:dyDescent="0.3">
      <c r="A1669" t="s">
        <v>3994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700</v>
      </c>
      <c r="I1669">
        <v>210000000</v>
      </c>
      <c r="J1669">
        <v>93425000</v>
      </c>
      <c r="K1669" t="s">
        <v>4073</v>
      </c>
    </row>
    <row r="1670" spans="1:11" x14ac:dyDescent="0.3">
      <c r="A1670" t="s">
        <v>3995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400</v>
      </c>
      <c r="I1670">
        <v>130000000</v>
      </c>
      <c r="J1670">
        <v>186100000</v>
      </c>
      <c r="K1670" t="s">
        <v>4074</v>
      </c>
    </row>
    <row r="1671" spans="1:11" x14ac:dyDescent="0.3">
      <c r="A1671" t="s">
        <v>3996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1200</v>
      </c>
      <c r="I1671">
        <v>370000000</v>
      </c>
      <c r="J1671">
        <v>289425000</v>
      </c>
      <c r="K1671" t="s">
        <v>4071</v>
      </c>
    </row>
    <row r="1672" spans="1:11" x14ac:dyDescent="0.3">
      <c r="A1672" t="s">
        <v>3998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775</v>
      </c>
      <c r="I1672">
        <v>190000000</v>
      </c>
      <c r="J1672">
        <v>112700000</v>
      </c>
      <c r="K1672" t="s">
        <v>4073</v>
      </c>
    </row>
    <row r="1673" spans="1:11" x14ac:dyDescent="0.3">
      <c r="A1673" t="s">
        <v>3999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425</v>
      </c>
      <c r="I1673">
        <v>220000000</v>
      </c>
      <c r="J1673">
        <v>99250000</v>
      </c>
      <c r="K1673" t="s">
        <v>4073</v>
      </c>
    </row>
    <row r="1674" spans="1:11" x14ac:dyDescent="0.3">
      <c r="A1674" t="s">
        <v>4001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825</v>
      </c>
      <c r="I1674">
        <v>160000000</v>
      </c>
      <c r="J1674">
        <v>32700000</v>
      </c>
      <c r="K1674" t="s">
        <v>4073</v>
      </c>
    </row>
    <row r="1675" spans="1:11" x14ac:dyDescent="0.3">
      <c r="A1675" t="s">
        <v>4002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400</v>
      </c>
      <c r="I1675">
        <v>230000000</v>
      </c>
      <c r="J1675">
        <v>162950000</v>
      </c>
      <c r="K1675" t="s">
        <v>4073</v>
      </c>
    </row>
    <row r="1676" spans="1:11" x14ac:dyDescent="0.3">
      <c r="A1676" t="s">
        <v>4003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100</v>
      </c>
      <c r="I1676">
        <v>40000000</v>
      </c>
      <c r="J1676">
        <v>26450000</v>
      </c>
      <c r="K1676" t="s">
        <v>4073</v>
      </c>
    </row>
    <row r="1677" spans="1:11" x14ac:dyDescent="0.3">
      <c r="A1677" t="s">
        <v>4004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700</v>
      </c>
      <c r="I1677">
        <v>145000000</v>
      </c>
      <c r="J1677">
        <v>39225000</v>
      </c>
      <c r="K1677" t="s">
        <v>4073</v>
      </c>
    </row>
    <row r="1678" spans="1:11" x14ac:dyDescent="0.3">
      <c r="A1678" t="s">
        <v>4006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125</v>
      </c>
      <c r="I1678">
        <v>22500000</v>
      </c>
      <c r="J1678">
        <v>1675000</v>
      </c>
      <c r="K1678" t="s">
        <v>4073</v>
      </c>
    </row>
    <row r="1679" spans="1:11" x14ac:dyDescent="0.3">
      <c r="A1679" t="s">
        <v>4009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3</v>
      </c>
      <c r="I1679">
        <v>6000000</v>
      </c>
      <c r="J1679">
        <v>650000</v>
      </c>
      <c r="K1679" t="s">
        <v>4073</v>
      </c>
    </row>
    <row r="1680" spans="1:11" x14ac:dyDescent="0.3">
      <c r="A1680" t="s">
        <v>4013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5</v>
      </c>
      <c r="I1680">
        <v>6500000</v>
      </c>
      <c r="J1680">
        <v>500000</v>
      </c>
      <c r="K1680" t="s">
        <v>4073</v>
      </c>
    </row>
    <row r="1681" spans="1:11" x14ac:dyDescent="0.3">
      <c r="A1681" t="s">
        <v>4015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5</v>
      </c>
      <c r="I1681">
        <v>2500000</v>
      </c>
      <c r="J1681">
        <v>50000</v>
      </c>
      <c r="K1681" t="s">
        <v>4073</v>
      </c>
    </row>
    <row r="1682" spans="1:11" x14ac:dyDescent="0.3">
      <c r="A1682" t="s">
        <v>4018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2</v>
      </c>
      <c r="I1682">
        <v>2500000</v>
      </c>
      <c r="J1682">
        <v>7250</v>
      </c>
      <c r="K1682" t="s">
        <v>4073</v>
      </c>
    </row>
    <row r="1683" spans="1:11" x14ac:dyDescent="0.3">
      <c r="A1683" t="s">
        <v>4022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2</v>
      </c>
      <c r="I1683">
        <v>500000</v>
      </c>
      <c r="J1683">
        <v>115000</v>
      </c>
      <c r="K1683" t="s">
        <v>4073</v>
      </c>
    </row>
    <row r="1684" spans="1:11" x14ac:dyDescent="0.3">
      <c r="A1684" t="s">
        <v>4026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10</v>
      </c>
      <c r="I1684">
        <v>12500000</v>
      </c>
      <c r="J1684">
        <v>70000</v>
      </c>
      <c r="K1684" t="s">
        <v>4073</v>
      </c>
    </row>
    <row r="1685" spans="1:11" x14ac:dyDescent="0.3">
      <c r="A1685" t="s">
        <v>4030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2</v>
      </c>
      <c r="I1685">
        <v>2000000</v>
      </c>
      <c r="J1685">
        <v>300000</v>
      </c>
      <c r="K1685" t="s">
        <v>4073</v>
      </c>
    </row>
    <row r="1686" spans="1:11" x14ac:dyDescent="0.3">
      <c r="A1686" t="s">
        <v>4034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20</v>
      </c>
      <c r="I1686">
        <v>17500000</v>
      </c>
      <c r="J1686">
        <v>1875000</v>
      </c>
      <c r="K1686" t="s">
        <v>4073</v>
      </c>
    </row>
    <row r="1687" spans="1:11" x14ac:dyDescent="0.3">
      <c r="A1687" t="s">
        <v>4037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1750</v>
      </c>
      <c r="I1687">
        <v>450000000</v>
      </c>
      <c r="J1687">
        <v>1225350000</v>
      </c>
      <c r="K1687" t="s">
        <v>4072</v>
      </c>
    </row>
    <row r="1688" spans="1:11" x14ac:dyDescent="0.3">
      <c r="A1688" t="s">
        <v>4040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150</v>
      </c>
      <c r="I1688">
        <v>20000000</v>
      </c>
      <c r="J1688">
        <v>1225000</v>
      </c>
      <c r="K1688" t="s">
        <v>4073</v>
      </c>
    </row>
    <row r="1689" spans="1:11" x14ac:dyDescent="0.3">
      <c r="A1689" t="s">
        <v>4042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1300</v>
      </c>
      <c r="I1689">
        <v>90000000</v>
      </c>
      <c r="J1689">
        <v>63600000</v>
      </c>
      <c r="K1689" t="s">
        <v>4073</v>
      </c>
    </row>
    <row r="1690" spans="1:11" x14ac:dyDescent="0.3">
      <c r="A1690" t="s">
        <v>4044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2600</v>
      </c>
      <c r="I1690">
        <v>200000000</v>
      </c>
      <c r="J1690">
        <v>622125000</v>
      </c>
      <c r="K1690" t="s">
        <v>4072</v>
      </c>
    </row>
    <row r="1691" spans="1:11" x14ac:dyDescent="0.3">
      <c r="A1691" t="s">
        <v>4046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450</v>
      </c>
      <c r="I1691">
        <v>70000000</v>
      </c>
      <c r="J1691">
        <v>5700000</v>
      </c>
      <c r="K1691" t="s">
        <v>4073</v>
      </c>
    </row>
    <row r="1692" spans="1:11" x14ac:dyDescent="0.3">
      <c r="A1692" t="s">
        <v>4049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325</v>
      </c>
      <c r="I1692">
        <v>100000000</v>
      </c>
      <c r="J1692">
        <v>20600000</v>
      </c>
      <c r="K1692" t="s">
        <v>4073</v>
      </c>
    </row>
    <row r="1693" spans="1:11" x14ac:dyDescent="0.3">
      <c r="A1693" t="s">
        <v>4051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225</v>
      </c>
      <c r="I1693">
        <v>92500000</v>
      </c>
      <c r="J1693">
        <v>30400000</v>
      </c>
      <c r="K1693" t="s">
        <v>4073</v>
      </c>
    </row>
    <row r="1694" spans="1:11" x14ac:dyDescent="0.3">
      <c r="A1694" t="s">
        <v>4053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200</v>
      </c>
      <c r="I1694">
        <v>90000000</v>
      </c>
      <c r="J1694">
        <v>15800000</v>
      </c>
      <c r="K1694" t="s">
        <v>4073</v>
      </c>
    </row>
    <row r="1695" spans="1:11" x14ac:dyDescent="0.3">
      <c r="A1695" t="s">
        <v>4054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375</v>
      </c>
      <c r="I1695">
        <v>82500000</v>
      </c>
      <c r="J1695">
        <v>88862500</v>
      </c>
      <c r="K1695" t="s">
        <v>4074</v>
      </c>
    </row>
    <row r="1696" spans="1:11" x14ac:dyDescent="0.3">
      <c r="A1696" t="s">
        <v>4056</v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10</v>
      </c>
      <c r="I1696">
        <v>8000000</v>
      </c>
      <c r="J1696">
        <v>70000</v>
      </c>
      <c r="K1696" t="s">
        <v>4073</v>
      </c>
    </row>
    <row r="1697" spans="1:11" x14ac:dyDescent="0.3">
      <c r="A1697" t="s">
        <v>4060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20</v>
      </c>
      <c r="I1697">
        <v>12500000</v>
      </c>
      <c r="J1697">
        <v>850000</v>
      </c>
      <c r="K1697" t="s">
        <v>4073</v>
      </c>
    </row>
    <row r="1698" spans="1:11" x14ac:dyDescent="0.3">
      <c r="A1698" t="s">
        <v>4061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135</v>
      </c>
      <c r="I1698">
        <v>100000000</v>
      </c>
      <c r="J1698">
        <v>31065000</v>
      </c>
      <c r="K1698" t="s">
        <v>4073</v>
      </c>
    </row>
    <row r="1699" spans="1:11" x14ac:dyDescent="0.3">
      <c r="A1699" t="s">
        <v>4064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30</v>
      </c>
      <c r="I1699">
        <v>27500000</v>
      </c>
      <c r="J1699">
        <v>1300000</v>
      </c>
      <c r="K1699" t="s">
        <v>4073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BF184-B3AD-430F-84AD-B0999700A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Detail1</vt:lpstr>
      <vt:lpstr>FILTERED</vt:lpstr>
      <vt:lpstr>Sheet2</vt:lpstr>
      <vt:lpstr>pca</vt:lpstr>
      <vt:lpstr>visualisations</vt:lpstr>
      <vt:lpstr>Sheet1</vt:lpstr>
      <vt:lpstr>factor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Pandey</dc:creator>
  <cp:lastModifiedBy>Rupesh Pandey</cp:lastModifiedBy>
  <dcterms:created xsi:type="dcterms:W3CDTF">2024-11-01T08:28:30Z</dcterms:created>
  <dcterms:modified xsi:type="dcterms:W3CDTF">2025-02-27T16:05:12Z</dcterms:modified>
</cp:coreProperties>
</file>