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9" i="1"/>
  <c r="C19" i="1" s="1"/>
  <c r="C22" i="1" s="1"/>
  <c r="C26" i="1" s="1"/>
  <c r="D3" i="1"/>
  <c r="D4" i="1"/>
  <c r="D6" i="1"/>
  <c r="D7" i="1"/>
  <c r="D8" i="1"/>
  <c r="D2" i="1"/>
  <c r="B19" i="1" l="1"/>
  <c r="B22" i="1" s="1"/>
  <c r="B26" i="1" s="1"/>
</calcChain>
</file>

<file path=xl/sharedStrings.xml><?xml version="1.0" encoding="utf-8"?>
<sst xmlns="http://schemas.openxmlformats.org/spreadsheetml/2006/main" count="25" uniqueCount="23">
  <si>
    <t>Get displacement array</t>
  </si>
  <si>
    <t>Get Satellite variables</t>
  </si>
  <si>
    <t>Get COSMO variables</t>
  </si>
  <si>
    <t>Get Radar variables</t>
  </si>
  <si>
    <t>Get THX variables</t>
  </si>
  <si>
    <t>Displace TRT cell centre</t>
  </si>
  <si>
    <t>Read indices of domains</t>
  </si>
  <si>
    <t>forward</t>
  </si>
  <si>
    <t>backward</t>
  </si>
  <si>
    <t>total</t>
  </si>
  <si>
    <t>Read data:</t>
  </si>
  <si>
    <t>Read statistics:</t>
  </si>
  <si>
    <t>Smoothing</t>
  </si>
  <si>
    <t>Finding local Stddev</t>
  </si>
  <si>
    <t>Interpolation</t>
  </si>
  <si>
    <t>Reading statistics</t>
  </si>
  <si>
    <t>KDTree</t>
  </si>
  <si>
    <t>interpolate.griddata</t>
  </si>
  <si>
    <t>Read data</t>
  </si>
  <si>
    <t>Read statistics</t>
  </si>
  <si>
    <t>Summe</t>
  </si>
  <si>
    <t>n Time steps:</t>
  </si>
  <si>
    <t>Total time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</si>
</sst>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usage in reading data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Sheet1!$A$2:$A$8</c:f>
              <c:strCache>
                <c:ptCount val="7"/>
                <c:pt idx="0">
                  <c:v>Get displacement array</c:v>
                </c:pt>
                <c:pt idx="1">
                  <c:v>Get Radar variables</c:v>
                </c:pt>
                <c:pt idx="2">
                  <c:v>Get Satellite variables</c:v>
                </c:pt>
                <c:pt idx="3">
                  <c:v>Get COSMO variables</c:v>
                </c:pt>
                <c:pt idx="4">
                  <c:v>Get THX variables</c:v>
                </c:pt>
                <c:pt idx="5">
                  <c:v>Displace TRT cell centre</c:v>
                </c:pt>
                <c:pt idx="6">
                  <c:v>Read indices of domains</c:v>
                </c:pt>
              </c:strCache>
            </c:strRef>
          </c:cat>
          <c:val>
            <c:numRef>
              <c:f>Sheet1!$D$2:$D$8</c:f>
              <c:numCache>
                <c:formatCode>0.00</c:formatCode>
                <c:ptCount val="7"/>
                <c:pt idx="0">
                  <c:v>4.8</c:v>
                </c:pt>
                <c:pt idx="1">
                  <c:v>20.63</c:v>
                </c:pt>
                <c:pt idx="2">
                  <c:v>14.82</c:v>
                </c:pt>
                <c:pt idx="3">
                  <c:v>64.45</c:v>
                </c:pt>
                <c:pt idx="4">
                  <c:v>2.02</c:v>
                </c:pt>
                <c:pt idx="5">
                  <c:v>4.12</c:v>
                </c:pt>
                <c:pt idx="6">
                  <c:v>6.8599999999999994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KDTree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Sheet1!$A$12:$A$15</c:f>
              <c:strCache>
                <c:ptCount val="4"/>
                <c:pt idx="0">
                  <c:v>Interpolation</c:v>
                </c:pt>
                <c:pt idx="1">
                  <c:v>Finding local Stddev</c:v>
                </c:pt>
                <c:pt idx="2">
                  <c:v>Smoothing</c:v>
                </c:pt>
                <c:pt idx="3">
                  <c:v>Reading statistics</c:v>
                </c:pt>
              </c:strCache>
            </c:strRef>
          </c:cat>
          <c:val>
            <c:numRef>
              <c:f>Sheet1!$B$12:$B$15</c:f>
              <c:numCache>
                <c:formatCode>0.00</c:formatCode>
                <c:ptCount val="4"/>
                <c:pt idx="0">
                  <c:v>1.4766950000000001</c:v>
                </c:pt>
                <c:pt idx="1">
                  <c:v>0.56580399999999997</c:v>
                </c:pt>
                <c:pt idx="2">
                  <c:v>0.263048</c:v>
                </c:pt>
                <c:pt idx="3">
                  <c:v>4.6433000000000002E-2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 w="25400"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interpolate.griddata</c:v>
                </c:pt>
              </c:strCache>
            </c:strRef>
          </c:tx>
          <c:dLbls>
            <c:dLbl>
              <c:idx val="3"/>
              <c:layout>
                <c:manualLayout>
                  <c:x val="9.5529527559055125E-2"/>
                  <c:y val="-5.98643919510061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Sheet1!$A$12:$A$15</c:f>
              <c:strCache>
                <c:ptCount val="4"/>
                <c:pt idx="0">
                  <c:v>Interpolation</c:v>
                </c:pt>
                <c:pt idx="1">
                  <c:v>Finding local Stddev</c:v>
                </c:pt>
                <c:pt idx="2">
                  <c:v>Smoothing</c:v>
                </c:pt>
                <c:pt idx="3">
                  <c:v>Reading statistics</c:v>
                </c:pt>
              </c:strCache>
            </c:strRef>
          </c:cat>
          <c:val>
            <c:numRef>
              <c:f>Sheet1!$C$12:$C$15</c:f>
              <c:numCache>
                <c:formatCode>0.00</c:formatCode>
                <c:ptCount val="4"/>
                <c:pt idx="0">
                  <c:v>9.2217300000000009</c:v>
                </c:pt>
                <c:pt idx="1">
                  <c:v>0.55820000000000003</c:v>
                </c:pt>
                <c:pt idx="2">
                  <c:v>0.25313000000000002</c:v>
                </c:pt>
                <c:pt idx="3">
                  <c:v>4.4499999999999998E-2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Interpolation</c:v>
                </c:pt>
              </c:strCache>
            </c:strRef>
          </c:tx>
          <c:cat>
            <c:strRef>
              <c:f>Sheet1!$A$12:$A$15</c:f>
              <c:strCache>
                <c:ptCount val="4"/>
                <c:pt idx="0">
                  <c:v>Interpolation</c:v>
                </c:pt>
                <c:pt idx="1">
                  <c:v>Finding local Stddev</c:v>
                </c:pt>
                <c:pt idx="2">
                  <c:v>Smoothing</c:v>
                </c:pt>
                <c:pt idx="3">
                  <c:v>Reading statistics</c:v>
                </c:pt>
              </c:strCache>
            </c:strRef>
          </c:cat>
          <c:val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w="25400"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usage reading data and statistics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Read data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Sheet1!$B$18:$C$18</c:f>
              <c:strCache>
                <c:ptCount val="2"/>
                <c:pt idx="0">
                  <c:v>KDTree</c:v>
                </c:pt>
                <c:pt idx="1">
                  <c:v>interpolate.griddata</c:v>
                </c:pt>
              </c:strCache>
            </c:strRef>
          </c:cat>
          <c:val>
            <c:numRef>
              <c:f>Sheet1!$B$19:$C$19</c:f>
              <c:numCache>
                <c:formatCode>0.00</c:formatCode>
                <c:ptCount val="2"/>
                <c:pt idx="0">
                  <c:v>117.7</c:v>
                </c:pt>
                <c:pt idx="1">
                  <c:v>117.7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Read statistics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Sheet1!$B$18:$C$18</c:f>
              <c:strCache>
                <c:ptCount val="2"/>
                <c:pt idx="0">
                  <c:v>KDTree</c:v>
                </c:pt>
                <c:pt idx="1">
                  <c:v>interpolate.griddata</c:v>
                </c:pt>
              </c:strCache>
            </c:strRef>
          </c:cat>
          <c:val>
            <c:numRef>
              <c:f>Sheet1!$B$20:$C$20</c:f>
              <c:numCache>
                <c:formatCode>0.00</c:formatCode>
                <c:ptCount val="2"/>
                <c:pt idx="0">
                  <c:v>56.202269000000001</c:v>
                </c:pt>
                <c:pt idx="1">
                  <c:v>139.25899999999999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71872"/>
        <c:axId val="124257792"/>
      </c:barChart>
      <c:catAx>
        <c:axId val="1230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57792"/>
        <c:crosses val="autoZero"/>
        <c:auto val="1"/>
        <c:lblAlgn val="ctr"/>
        <c:lblOffset val="100"/>
        <c:noMultiLvlLbl val="0"/>
      </c:catAx>
      <c:valAx>
        <c:axId val="124257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30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176212</xdr:rowOff>
    </xdr:from>
    <xdr:to>
      <xdr:col>20</xdr:col>
      <xdr:colOff>266700</xdr:colOff>
      <xdr:row>15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19</xdr:row>
      <xdr:rowOff>23812</xdr:rowOff>
    </xdr:from>
    <xdr:to>
      <xdr:col>17</xdr:col>
      <xdr:colOff>381000</xdr:colOff>
      <xdr:row>33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19</xdr:row>
      <xdr:rowOff>23812</xdr:rowOff>
    </xdr:from>
    <xdr:to>
      <xdr:col>25</xdr:col>
      <xdr:colOff>257175</xdr:colOff>
      <xdr:row>33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0</xdr:row>
      <xdr:rowOff>166687</xdr:rowOff>
    </xdr:from>
    <xdr:to>
      <xdr:col>11</xdr:col>
      <xdr:colOff>409575</xdr:colOff>
      <xdr:row>18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23" sqref="G23"/>
    </sheetView>
  </sheetViews>
  <sheetFormatPr defaultRowHeight="15" x14ac:dyDescent="0.25"/>
  <cols>
    <col min="1" max="1" width="21.85546875" bestFit="1" customWidth="1"/>
  </cols>
  <sheetData>
    <row r="1" spans="1:4" x14ac:dyDescent="0.25">
      <c r="A1" t="s">
        <v>10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3</v>
      </c>
      <c r="C2">
        <v>1.8</v>
      </c>
      <c r="D2" s="1">
        <f>SUM(B2:C2)</f>
        <v>4.8</v>
      </c>
    </row>
    <row r="3" spans="1:4" x14ac:dyDescent="0.25">
      <c r="A3" t="s">
        <v>3</v>
      </c>
      <c r="B3">
        <v>12.7</v>
      </c>
      <c r="C3">
        <v>7.93</v>
      </c>
      <c r="D3" s="1">
        <f t="shared" ref="D3:D8" si="0">SUM(B3:C3)</f>
        <v>20.63</v>
      </c>
    </row>
    <row r="4" spans="1:4" x14ac:dyDescent="0.25">
      <c r="A4" t="s">
        <v>1</v>
      </c>
      <c r="B4">
        <v>8.1</v>
      </c>
      <c r="C4">
        <v>6.72</v>
      </c>
      <c r="D4" s="1">
        <f t="shared" si="0"/>
        <v>14.82</v>
      </c>
    </row>
    <row r="5" spans="1:4" x14ac:dyDescent="0.25">
      <c r="A5" t="s">
        <v>2</v>
      </c>
      <c r="B5">
        <v>33</v>
      </c>
      <c r="C5">
        <v>31.45</v>
      </c>
      <c r="D5" s="1">
        <f t="shared" si="0"/>
        <v>64.45</v>
      </c>
    </row>
    <row r="6" spans="1:4" x14ac:dyDescent="0.25">
      <c r="A6" t="s">
        <v>4</v>
      </c>
      <c r="B6">
        <v>1.1000000000000001</v>
      </c>
      <c r="C6">
        <v>0.92</v>
      </c>
      <c r="D6" s="1">
        <f t="shared" si="0"/>
        <v>2.02</v>
      </c>
    </row>
    <row r="7" spans="1:4" x14ac:dyDescent="0.25">
      <c r="A7" t="s">
        <v>5</v>
      </c>
      <c r="B7">
        <v>2</v>
      </c>
      <c r="C7">
        <v>2.12</v>
      </c>
      <c r="D7" s="1">
        <f t="shared" si="0"/>
        <v>4.12</v>
      </c>
    </row>
    <row r="8" spans="1:4" x14ac:dyDescent="0.25">
      <c r="A8" t="s">
        <v>6</v>
      </c>
      <c r="B8">
        <v>3.3</v>
      </c>
      <c r="C8">
        <v>3.56</v>
      </c>
      <c r="D8" s="1">
        <f t="shared" si="0"/>
        <v>6.8599999999999994</v>
      </c>
    </row>
    <row r="9" spans="1:4" x14ac:dyDescent="0.25">
      <c r="D9" s="1">
        <f>SUM(D2:D8)</f>
        <v>117.7</v>
      </c>
    </row>
    <row r="11" spans="1:4" x14ac:dyDescent="0.25">
      <c r="A11" t="s">
        <v>11</v>
      </c>
      <c r="B11" t="s">
        <v>16</v>
      </c>
      <c r="C11" t="s">
        <v>17</v>
      </c>
    </row>
    <row r="12" spans="1:4" x14ac:dyDescent="0.25">
      <c r="A12" t="s">
        <v>14</v>
      </c>
      <c r="B12" s="1">
        <v>1.4766950000000001</v>
      </c>
      <c r="C12" s="1">
        <v>9.2217300000000009</v>
      </c>
    </row>
    <row r="13" spans="1:4" x14ac:dyDescent="0.25">
      <c r="A13" t="s">
        <v>13</v>
      </c>
      <c r="B13" s="1">
        <v>0.56580399999999997</v>
      </c>
      <c r="C13" s="1">
        <v>0.55820000000000003</v>
      </c>
    </row>
    <row r="14" spans="1:4" x14ac:dyDescent="0.25">
      <c r="A14" t="s">
        <v>12</v>
      </c>
      <c r="B14" s="1">
        <v>0.263048</v>
      </c>
      <c r="C14" s="1">
        <v>0.25313000000000002</v>
      </c>
    </row>
    <row r="15" spans="1:4" x14ac:dyDescent="0.25">
      <c r="A15" t="s">
        <v>15</v>
      </c>
      <c r="B15" s="1">
        <v>4.6433000000000002E-2</v>
      </c>
      <c r="C15" s="1">
        <v>4.4499999999999998E-2</v>
      </c>
    </row>
    <row r="18" spans="1:3" x14ac:dyDescent="0.25">
      <c r="B18" t="s">
        <v>16</v>
      </c>
      <c r="C18" t="s">
        <v>17</v>
      </c>
    </row>
    <row r="19" spans="1:3" x14ac:dyDescent="0.25">
      <c r="A19" t="s">
        <v>18</v>
      </c>
      <c r="B19" s="1">
        <f>D9</f>
        <v>117.7</v>
      </c>
      <c r="C19" s="1">
        <f>D9</f>
        <v>117.7</v>
      </c>
    </row>
    <row r="20" spans="1:3" x14ac:dyDescent="0.25">
      <c r="A20" t="s">
        <v>19</v>
      </c>
      <c r="B20" s="1">
        <v>56.202269000000001</v>
      </c>
      <c r="C20" s="1">
        <v>139.25899999999999</v>
      </c>
    </row>
    <row r="22" spans="1:3" x14ac:dyDescent="0.25">
      <c r="A22" t="s">
        <v>20</v>
      </c>
      <c r="B22" s="1">
        <f>SUM(B19:B20)</f>
        <v>173.90226899999999</v>
      </c>
      <c r="C22" s="1">
        <f>SUM(C19:C20)</f>
        <v>256.959</v>
      </c>
    </row>
    <row r="24" spans="1:3" x14ac:dyDescent="0.25">
      <c r="A24" t="s">
        <v>21</v>
      </c>
      <c r="B24">
        <v>5229</v>
      </c>
    </row>
    <row r="26" spans="1:3" x14ac:dyDescent="0.25">
      <c r="A26" s="2" t="s">
        <v>22</v>
      </c>
      <c r="B26" s="2">
        <f>B22*$B$24/3600/24</f>
        <v>10.5247102384375</v>
      </c>
      <c r="C26" s="2">
        <f>C22*$B$24/3600/24</f>
        <v>15.5513728125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MeteoSwiss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Zeder Joel Miro</dc:creator>
  <cp:lastModifiedBy>Zeder Joel Miro</cp:lastModifiedBy>
  <dcterms:created xsi:type="dcterms:W3CDTF">2018-11-20T10:39:14Z</dcterms:created>
  <dcterms:modified xsi:type="dcterms:W3CDTF">2018-11-20T11:31:28Z</dcterms:modified>
</cp:coreProperties>
</file>