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Sheet1" sheetId="1" state="hidden" r:id="rId1"/>
    <sheet name="总体目录" sheetId="3" r:id="rId2"/>
    <sheet name="代码量估计" sheetId="7" r:id="rId3"/>
    <sheet name="现阶段情况" sheetId="6" r:id="rId4"/>
    <sheet name="2018.11.16" sheetId="4" r:id="rId5"/>
  </sheets>
  <calcPr calcId="152511"/>
</workbook>
</file>

<file path=xl/calcChain.xml><?xml version="1.0" encoding="utf-8"?>
<calcChain xmlns="http://schemas.openxmlformats.org/spreadsheetml/2006/main">
  <c r="D53" i="3" l="1"/>
  <c r="D55" i="7" l="1"/>
  <c r="D54" i="7"/>
  <c r="D57" i="7"/>
  <c r="D56" i="7"/>
  <c r="D53" i="7"/>
  <c r="D58" i="7"/>
  <c r="C15" i="4" l="1"/>
  <c r="D61" i="6" l="1"/>
</calcChain>
</file>

<file path=xl/sharedStrings.xml><?xml version="1.0" encoding="utf-8"?>
<sst xmlns="http://schemas.openxmlformats.org/spreadsheetml/2006/main" count="541" uniqueCount="197">
  <si>
    <t>注册登陆</t>
    <phoneticPr fontId="1" type="noConversion"/>
  </si>
  <si>
    <t>登陆验证</t>
    <phoneticPr fontId="1" type="noConversion"/>
  </si>
  <si>
    <t>存储用户信息</t>
    <phoneticPr fontId="1" type="noConversion"/>
  </si>
  <si>
    <t>后台</t>
    <phoneticPr fontId="1" type="noConversion"/>
  </si>
  <si>
    <t>前端</t>
    <phoneticPr fontId="1" type="noConversion"/>
  </si>
  <si>
    <t>已处理图片本地存储</t>
    <phoneticPr fontId="1" type="noConversion"/>
  </si>
  <si>
    <t>已处理图片上传</t>
    <phoneticPr fontId="1" type="noConversion"/>
  </si>
  <si>
    <t>获取待处理图片</t>
    <phoneticPr fontId="1" type="noConversion"/>
  </si>
  <si>
    <t>读取手机存储</t>
    <phoneticPr fontId="1" type="noConversion"/>
  </si>
  <si>
    <t>摄像头拍摄</t>
    <phoneticPr fontId="1" type="noConversion"/>
  </si>
  <si>
    <t>选取背景底色</t>
    <phoneticPr fontId="1" type="noConversion"/>
  </si>
  <si>
    <t>图片处理</t>
    <phoneticPr fontId="1" type="noConversion"/>
  </si>
  <si>
    <t>图片主体选择</t>
    <phoneticPr fontId="1" type="noConversion"/>
  </si>
  <si>
    <t>图片主体分离</t>
    <phoneticPr fontId="1" type="noConversion"/>
  </si>
  <si>
    <t>滤镜加工</t>
    <phoneticPr fontId="1" type="noConversion"/>
  </si>
  <si>
    <t>图片合成</t>
    <phoneticPr fontId="1" type="noConversion"/>
  </si>
  <si>
    <t>界面</t>
    <phoneticPr fontId="1" type="noConversion"/>
  </si>
  <si>
    <t>素材UI</t>
    <phoneticPr fontId="1" type="noConversion"/>
  </si>
  <si>
    <t>用http协议送到后台，username##password</t>
    <phoneticPr fontId="1" type="noConversion"/>
  </si>
  <si>
    <t>select检查用户名密码匹配</t>
    <phoneticPr fontId="1" type="noConversion"/>
  </si>
  <si>
    <t>布局</t>
    <phoneticPr fontId="1" type="noConversion"/>
  </si>
  <si>
    <t>用矢量设计比较好，或者借用下图ps</t>
    <phoneticPr fontId="1" type="noConversion"/>
  </si>
  <si>
    <t>6.0后取动态权限</t>
    <phoneticPr fontId="1" type="noConversion"/>
  </si>
  <si>
    <t>查看历史已处理图片</t>
    <phoneticPr fontId="1" type="noConversion"/>
  </si>
  <si>
    <t>前端+后台</t>
    <phoneticPr fontId="1" type="noConversion"/>
  </si>
  <si>
    <t>分享</t>
    <phoneticPr fontId="1" type="noConversion"/>
  </si>
  <si>
    <t>前端</t>
    <phoneticPr fontId="1" type="noConversion"/>
  </si>
  <si>
    <t>分享到微信要申请appid</t>
    <phoneticPr fontId="1" type="noConversion"/>
  </si>
  <si>
    <t>序号</t>
    <phoneticPr fontId="1" type="noConversion"/>
  </si>
  <si>
    <t>前后端</t>
    <phoneticPr fontId="1" type="noConversion"/>
  </si>
  <si>
    <t>名称</t>
    <phoneticPr fontId="1" type="noConversion"/>
  </si>
  <si>
    <t>备注</t>
    <phoneticPr fontId="1" type="noConversion"/>
  </si>
  <si>
    <t>用split解析，存储，建议用mysql</t>
    <phoneticPr fontId="1" type="noConversion"/>
  </si>
  <si>
    <t>sqlite存储就好，注意写清楚存储路径及存储名称</t>
    <phoneticPr fontId="1" type="noConversion"/>
  </si>
  <si>
    <t>RegisterServlet/LoginServlet</t>
    <phoneticPr fontId="1" type="noConversion"/>
  </si>
  <si>
    <t>RegisterController/LoginController</t>
    <phoneticPr fontId="1" type="noConversion"/>
  </si>
  <si>
    <t>建议对象名称</t>
    <phoneticPr fontId="1" type="noConversion"/>
  </si>
  <si>
    <t>UserDao</t>
    <phoneticPr fontId="1" type="noConversion"/>
  </si>
  <si>
    <t>SaveServlet</t>
    <phoneticPr fontId="1" type="noConversion"/>
  </si>
  <si>
    <t>这个要和界面上选取一起考虑</t>
    <phoneticPr fontId="1" type="noConversion"/>
  </si>
  <si>
    <t>这个前端要显示缩略图（可以简化），还要后台提供信息</t>
    <phoneticPr fontId="1" type="noConversion"/>
  </si>
  <si>
    <t>后台可以租用阿里云的服务器+域名</t>
    <phoneticPr fontId="1" type="noConversion"/>
  </si>
  <si>
    <t>概要设计说明书</t>
    <phoneticPr fontId="1" type="noConversion"/>
  </si>
  <si>
    <t>项目开发计划</t>
    <phoneticPr fontId="1" type="noConversion"/>
  </si>
  <si>
    <t>详细设计说明书</t>
    <phoneticPr fontId="1" type="noConversion"/>
  </si>
  <si>
    <t>模块开发卷宗</t>
    <phoneticPr fontId="1" type="noConversion"/>
  </si>
  <si>
    <t>测试计划</t>
    <phoneticPr fontId="1" type="noConversion"/>
  </si>
  <si>
    <t>文档</t>
    <phoneticPr fontId="1" type="noConversion"/>
  </si>
  <si>
    <t>开发实施</t>
    <phoneticPr fontId="1" type="noConversion"/>
  </si>
  <si>
    <t>组内各成员</t>
    <phoneticPr fontId="1" type="noConversion"/>
  </si>
  <si>
    <t>程志豪</t>
    <phoneticPr fontId="1" type="noConversion"/>
  </si>
  <si>
    <t>李梦宇+张晓</t>
    <phoneticPr fontId="1" type="noConversion"/>
  </si>
  <si>
    <t>韦赫城</t>
    <phoneticPr fontId="1" type="noConversion"/>
  </si>
  <si>
    <t>黄俊萌</t>
    <phoneticPr fontId="1" type="noConversion"/>
  </si>
  <si>
    <t>程志浩</t>
    <phoneticPr fontId="1" type="noConversion"/>
  </si>
  <si>
    <t>韦赫城+程志浩+黄俊萌</t>
    <phoneticPr fontId="1" type="noConversion"/>
  </si>
  <si>
    <t>拼接</t>
    <phoneticPr fontId="1" type="noConversion"/>
  </si>
  <si>
    <t>相关实验</t>
    <phoneticPr fontId="1" type="noConversion"/>
  </si>
  <si>
    <t>技术风险分析</t>
    <phoneticPr fontId="1" type="noConversion"/>
  </si>
  <si>
    <t>需求规格说明书</t>
    <phoneticPr fontId="1" type="noConversion"/>
  </si>
  <si>
    <t>数据库存储试验</t>
    <phoneticPr fontId="1" type="noConversion"/>
  </si>
  <si>
    <t>图像切割试验</t>
    <phoneticPr fontId="1" type="noConversion"/>
  </si>
  <si>
    <t>拼图试验</t>
    <phoneticPr fontId="1" type="noConversion"/>
  </si>
  <si>
    <t>素描试验</t>
    <phoneticPr fontId="1" type="noConversion"/>
  </si>
  <si>
    <t>界面试验</t>
    <phoneticPr fontId="1" type="noConversion"/>
  </si>
  <si>
    <t>11.13-11.26</t>
    <phoneticPr fontId="1" type="noConversion"/>
  </si>
  <si>
    <t>11.27-12.10</t>
    <phoneticPr fontId="1" type="noConversion"/>
  </si>
  <si>
    <t>12.11-12.19</t>
    <phoneticPr fontId="1" type="noConversion"/>
  </si>
  <si>
    <t>12.20-12.26</t>
    <phoneticPr fontId="1" type="noConversion"/>
  </si>
  <si>
    <t>程志豪+黄俊萌</t>
    <phoneticPr fontId="1" type="noConversion"/>
  </si>
  <si>
    <t>黄俊萌</t>
    <phoneticPr fontId="1" type="noConversion"/>
  </si>
  <si>
    <t>项目开发计划表</t>
    <phoneticPr fontId="1" type="noConversion"/>
  </si>
  <si>
    <t>责任分配</t>
    <phoneticPr fontId="1" type="noConversion"/>
  </si>
  <si>
    <t>程志豪+黄俊萌</t>
    <phoneticPr fontId="1" type="noConversion"/>
  </si>
  <si>
    <t>李梦宇+程志豪</t>
    <phoneticPr fontId="1" type="noConversion"/>
  </si>
  <si>
    <t>程志豪</t>
    <phoneticPr fontId="1" type="noConversion"/>
  </si>
  <si>
    <t>开发实施-原型（按模块）</t>
    <phoneticPr fontId="1" type="noConversion"/>
  </si>
  <si>
    <t>张晓</t>
    <phoneticPr fontId="1" type="noConversion"/>
  </si>
  <si>
    <t>李梦宇+张晓+黄俊萌</t>
    <phoneticPr fontId="1" type="noConversion"/>
  </si>
  <si>
    <t>张晓+黄俊萌</t>
    <phoneticPr fontId="1" type="noConversion"/>
  </si>
  <si>
    <t>软件开发计划过程</t>
    <phoneticPr fontId="1" type="noConversion"/>
  </si>
  <si>
    <t>项目定义（简介）</t>
    <phoneticPr fontId="1" type="noConversion"/>
  </si>
  <si>
    <t>素材UI</t>
    <phoneticPr fontId="1" type="noConversion"/>
  </si>
  <si>
    <t>界面</t>
    <phoneticPr fontId="1" type="noConversion"/>
  </si>
  <si>
    <t>注册登陆</t>
    <phoneticPr fontId="1" type="noConversion"/>
  </si>
  <si>
    <t>存储用户信息</t>
    <phoneticPr fontId="1" type="noConversion"/>
  </si>
  <si>
    <t>已处理图片本地存储</t>
    <phoneticPr fontId="1" type="noConversion"/>
  </si>
  <si>
    <t>已处理图片上传</t>
    <phoneticPr fontId="1" type="noConversion"/>
  </si>
  <si>
    <t>获取待处理图片</t>
    <phoneticPr fontId="1" type="noConversion"/>
  </si>
  <si>
    <t>读取手机存储</t>
    <phoneticPr fontId="1" type="noConversion"/>
  </si>
  <si>
    <t>摄像头拍摄</t>
    <phoneticPr fontId="1" type="noConversion"/>
  </si>
  <si>
    <t>选取背景底色</t>
    <phoneticPr fontId="1" type="noConversion"/>
  </si>
  <si>
    <t>图片处理</t>
    <phoneticPr fontId="1" type="noConversion"/>
  </si>
  <si>
    <t>图片主体选择</t>
    <phoneticPr fontId="1" type="noConversion"/>
  </si>
  <si>
    <t>图片主体分离</t>
    <phoneticPr fontId="1" type="noConversion"/>
  </si>
  <si>
    <t>滤镜加工</t>
    <phoneticPr fontId="1" type="noConversion"/>
  </si>
  <si>
    <t>图片合成</t>
    <phoneticPr fontId="1" type="noConversion"/>
  </si>
  <si>
    <t>查看历史已处理图片</t>
    <phoneticPr fontId="1" type="noConversion"/>
  </si>
  <si>
    <t>分享</t>
    <phoneticPr fontId="1" type="noConversion"/>
  </si>
  <si>
    <t>试验</t>
    <phoneticPr fontId="1" type="noConversion"/>
  </si>
  <si>
    <t>相册取图，照相试验</t>
    <phoneticPr fontId="1" type="noConversion"/>
  </si>
  <si>
    <t>图片变形试验</t>
    <phoneticPr fontId="1" type="noConversion"/>
  </si>
  <si>
    <t>需求</t>
    <phoneticPr fontId="1" type="noConversion"/>
  </si>
  <si>
    <t>概要设计说明书(接口）</t>
    <phoneticPr fontId="1" type="noConversion"/>
  </si>
  <si>
    <t>详细设计说明书(类图或表）</t>
    <phoneticPr fontId="1" type="noConversion"/>
  </si>
  <si>
    <t>初步设计</t>
    <phoneticPr fontId="1" type="noConversion"/>
  </si>
  <si>
    <t>详细设计</t>
    <phoneticPr fontId="1" type="noConversion"/>
  </si>
  <si>
    <t>实施</t>
    <phoneticPr fontId="1" type="noConversion"/>
  </si>
  <si>
    <t>测试</t>
    <phoneticPr fontId="1" type="noConversion"/>
  </si>
  <si>
    <t>项目开发计划表</t>
  </si>
  <si>
    <t>测试及实验计划</t>
    <phoneticPr fontId="1" type="noConversion"/>
  </si>
  <si>
    <t>模块拼接（原型搭建）</t>
    <phoneticPr fontId="1" type="noConversion"/>
  </si>
  <si>
    <t>里程碑事件</t>
    <phoneticPr fontId="1" type="noConversion"/>
  </si>
  <si>
    <t>项目简介</t>
    <phoneticPr fontId="1" type="noConversion"/>
  </si>
  <si>
    <t>App需求分析规格说明书</t>
  </si>
  <si>
    <t>部分原型图</t>
    <phoneticPr fontId="1" type="noConversion"/>
  </si>
  <si>
    <t>原型图及原型</t>
  </si>
  <si>
    <t>软件项目计划过程说明</t>
    <phoneticPr fontId="1" type="noConversion"/>
  </si>
  <si>
    <t>接口说明</t>
  </si>
  <si>
    <t>较成熟版原型</t>
    <phoneticPr fontId="1" type="noConversion"/>
  </si>
  <si>
    <t>软件测试方案</t>
  </si>
  <si>
    <t>集成测试报告</t>
  </si>
  <si>
    <t>计划实施情况</t>
    <phoneticPr fontId="1" type="noConversion"/>
  </si>
  <si>
    <t>应用程序打包</t>
  </si>
  <si>
    <t>开始类表制作</t>
    <phoneticPr fontId="1" type="noConversion"/>
  </si>
  <si>
    <t>类表或类图</t>
    <phoneticPr fontId="1" type="noConversion"/>
  </si>
  <si>
    <t>类表都由开发人员自己做好，描述，期间可以进行接口实施，最后综合完成接口说明</t>
    <phoneticPr fontId="1" type="noConversion"/>
  </si>
  <si>
    <t>10</t>
    <phoneticPr fontId="1" type="noConversion"/>
  </si>
  <si>
    <t>10.29-11.12</t>
    <phoneticPr fontId="1" type="noConversion"/>
  </si>
  <si>
    <t>10.15-10.28</t>
    <phoneticPr fontId="1" type="noConversion"/>
  </si>
  <si>
    <t>6</t>
    <phoneticPr fontId="1" type="noConversion"/>
  </si>
  <si>
    <t>注册登录+验证</t>
    <phoneticPr fontId="1" type="noConversion"/>
  </si>
  <si>
    <t>20</t>
    <phoneticPr fontId="1" type="noConversion"/>
  </si>
  <si>
    <t>8</t>
    <phoneticPr fontId="1" type="noConversion"/>
  </si>
  <si>
    <t>李梦宇</t>
    <phoneticPr fontId="1" type="noConversion"/>
  </si>
  <si>
    <t>计划时长</t>
    <phoneticPr fontId="1" type="noConversion"/>
  </si>
  <si>
    <t>09.30-10.14</t>
    <phoneticPr fontId="1" type="noConversion"/>
  </si>
  <si>
    <t>进度统计</t>
    <phoneticPr fontId="1" type="noConversion"/>
  </si>
  <si>
    <t>时间</t>
    <phoneticPr fontId="1" type="noConversion"/>
  </si>
  <si>
    <t>姓名</t>
    <phoneticPr fontId="1" type="noConversion"/>
  </si>
  <si>
    <t>本周支出（大约小时数）</t>
    <phoneticPr fontId="1" type="noConversion"/>
  </si>
  <si>
    <t>已完成任务</t>
    <phoneticPr fontId="1" type="noConversion"/>
  </si>
  <si>
    <t>下周计划任务</t>
    <phoneticPr fontId="1" type="noConversion"/>
  </si>
  <si>
    <t>遇到问题</t>
    <phoneticPr fontId="1" type="noConversion"/>
  </si>
  <si>
    <t>微信分享的测试</t>
  </si>
  <si>
    <t>10.31-11.12</t>
    <phoneticPr fontId="1" type="noConversion"/>
  </si>
  <si>
    <t>程志豪</t>
    <phoneticPr fontId="1" type="noConversion"/>
  </si>
  <si>
    <t>微信分享官方demo的分析与重现</t>
    <phoneticPr fontId="1" type="noConversion"/>
  </si>
  <si>
    <t>demo编程风格与自己的风格相差较大，读代码速度较慢</t>
    <phoneticPr fontId="1" type="noConversion"/>
  </si>
  <si>
    <t>11.5-11.12</t>
    <phoneticPr fontId="1" type="noConversion"/>
  </si>
  <si>
    <t>张晓</t>
    <phoneticPr fontId="1" type="noConversion"/>
  </si>
  <si>
    <t>5</t>
    <phoneticPr fontId="1" type="noConversion"/>
  </si>
  <si>
    <t>项目计划活动图的绘制</t>
    <phoneticPr fontId="1" type="noConversion"/>
  </si>
  <si>
    <t>画类图</t>
  </si>
  <si>
    <t>暂无</t>
    <phoneticPr fontId="1" type="noConversion"/>
  </si>
  <si>
    <t>11.06~11.12</t>
    <phoneticPr fontId="1" type="noConversion"/>
  </si>
  <si>
    <t>韦赫城</t>
    <rPh sb="0" eb="1">
      <t>wei hr</t>
    </rPh>
    <rPh sb="2" eb="3">
      <t>cheng</t>
    </rPh>
    <phoneticPr fontId="1" type="noConversion"/>
  </si>
  <si>
    <t>6</t>
    <phoneticPr fontId="1" type="noConversion"/>
  </si>
  <si>
    <t>app注册与后台服务器的交互</t>
    <rPh sb="3" eb="4">
      <t>zhu c</t>
    </rPh>
    <rPh sb="5" eb="6">
      <t>yu</t>
    </rPh>
    <rPh sb="6" eb="7">
      <t>hou tai</t>
    </rPh>
    <rPh sb="8" eb="9">
      <t>fu wu q</t>
    </rPh>
    <rPh sb="11" eb="12">
      <t>de</t>
    </rPh>
    <rPh sb="12" eb="13">
      <t>jiao hu</t>
    </rPh>
    <phoneticPr fontId="1" type="noConversion"/>
  </si>
  <si>
    <t>完成登陆验证以及思考图片存储问题</t>
    <rPh sb="0" eb="1">
      <t>wan c</t>
    </rPh>
    <rPh sb="2" eb="3">
      <t>deng lu</t>
    </rPh>
    <rPh sb="4" eb="5">
      <t>yan z</t>
    </rPh>
    <rPh sb="6" eb="7">
      <t>yi ji</t>
    </rPh>
    <rPh sb="8" eb="9">
      <t>si k</t>
    </rPh>
    <rPh sb="10" eb="11">
      <t>tu p</t>
    </rPh>
    <rPh sb="12" eb="13">
      <t>cun ch</t>
    </rPh>
    <rPh sb="14" eb="15">
      <t>wen t</t>
    </rPh>
    <phoneticPr fontId="1" type="noConversion"/>
  </si>
  <si>
    <t>服务器环境与本地不一致</t>
    <rPh sb="0" eb="1">
      <t>fu w q</t>
    </rPh>
    <rPh sb="3" eb="4">
      <t>huan jing</t>
    </rPh>
    <rPh sb="5" eb="6">
      <t>yu</t>
    </rPh>
    <rPh sb="6" eb="7">
      <t>ben d</t>
    </rPh>
    <rPh sb="8" eb="9">
      <t>bu yi z</t>
    </rPh>
    <phoneticPr fontId="1" type="noConversion"/>
  </si>
  <si>
    <t>黄俊萌</t>
    <phoneticPr fontId="1" type="noConversion"/>
  </si>
  <si>
    <t>未使用sqlite保存图片资料，可能后期取图片有难点</t>
    <phoneticPr fontId="1" type="noConversion"/>
  </si>
  <si>
    <t>11.03-11.12</t>
    <phoneticPr fontId="1" type="noConversion"/>
  </si>
  <si>
    <t>11.6-11.13</t>
    <phoneticPr fontId="1" type="noConversion"/>
  </si>
  <si>
    <t>用户选图页面设计</t>
    <phoneticPr fontId="1" type="noConversion"/>
  </si>
  <si>
    <t>合并已有模块，优化界面</t>
    <phoneticPr fontId="1" type="noConversion"/>
  </si>
  <si>
    <t>popupWindow的使用</t>
    <phoneticPr fontId="1" type="noConversion"/>
  </si>
  <si>
    <t>总计划中：获取待处理图片中的1（读取）2（拍照）；图片处理里面的1（主体选择）2（主题分离）3（滤镜加工）</t>
    <phoneticPr fontId="1" type="noConversion"/>
  </si>
  <si>
    <t>总计划中：获取带处理图片里的3（选取照片底色）和图片处理里的4（图片合成）</t>
    <phoneticPr fontId="1" type="noConversion"/>
  </si>
  <si>
    <t>11.13-11.19</t>
    <phoneticPr fontId="1" type="noConversion"/>
  </si>
  <si>
    <t>李梦宇</t>
    <phoneticPr fontId="1" type="noConversion"/>
  </si>
  <si>
    <t>选图界面与处理界面完善</t>
    <phoneticPr fontId="1" type="noConversion"/>
  </si>
  <si>
    <t>背景选取模块、个人信息展示模块的完善</t>
    <phoneticPr fontId="1" type="noConversion"/>
  </si>
  <si>
    <t>无</t>
    <phoneticPr fontId="1" type="noConversion"/>
  </si>
  <si>
    <t>微信分享的测试</t>
    <phoneticPr fontId="1" type="noConversion"/>
  </si>
  <si>
    <t>用户的持续登录以及界面的设计和使用</t>
    <phoneticPr fontId="1" type="noConversion"/>
  </si>
  <si>
    <t>微信分享不够完善，鲁棒性不达标</t>
    <phoneticPr fontId="1" type="noConversion"/>
  </si>
  <si>
    <t>完成情况</t>
    <phoneticPr fontId="1" type="noConversion"/>
  </si>
  <si>
    <t>已完成</t>
    <phoneticPr fontId="1" type="noConversion"/>
  </si>
  <si>
    <t>10</t>
    <phoneticPr fontId="1" type="noConversion"/>
  </si>
  <si>
    <t>5</t>
    <phoneticPr fontId="1" type="noConversion"/>
  </si>
  <si>
    <t>5</t>
    <phoneticPr fontId="1" type="noConversion"/>
  </si>
  <si>
    <t>10</t>
    <phoneticPr fontId="1" type="noConversion"/>
  </si>
  <si>
    <t>5</t>
    <phoneticPr fontId="1" type="noConversion"/>
  </si>
  <si>
    <t>20</t>
    <phoneticPr fontId="1" type="noConversion"/>
  </si>
  <si>
    <t>20</t>
    <phoneticPr fontId="1" type="noConversion"/>
  </si>
  <si>
    <t>预计代码量</t>
    <phoneticPr fontId="1" type="noConversion"/>
  </si>
  <si>
    <t>李梦宇</t>
    <phoneticPr fontId="1" type="noConversion"/>
  </si>
  <si>
    <t>张晓</t>
    <phoneticPr fontId="1" type="noConversion"/>
  </si>
  <si>
    <t>素材UI（原型布局）</t>
    <phoneticPr fontId="1" type="noConversion"/>
  </si>
  <si>
    <t>时间估计</t>
    <phoneticPr fontId="1" type="noConversion"/>
  </si>
  <si>
    <t>总投入</t>
    <phoneticPr fontId="1" type="noConversion"/>
  </si>
  <si>
    <t>10</t>
  </si>
  <si>
    <t>6</t>
  </si>
  <si>
    <t>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</si>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</sst>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58">
    <xf numFmtId="0" fontId="0" fillId="0" borderId="0" xfId="0"/>
    <xf numFmtId="0" fontId="4" fillId="4" borderId="0" xfId="3" applyAlignment="1"/>
    <xf numFmtId="0" fontId="3" fillId="3" borderId="0" xfId="2" applyAlignment="1"/>
    <xf numFmtId="0" fontId="5" fillId="5" borderId="1" xfId="4" applyAlignment="1"/>
    <xf numFmtId="0" fontId="2" fillId="2" borderId="0" xfId="1" applyAlignment="1"/>
    <xf numFmtId="0" fontId="0" fillId="0" borderId="0" xfId="0" applyAlignme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4" fillId="4" borderId="0" xfId="3" applyNumberFormat="1" applyAlignment="1"/>
    <xf numFmtId="49" fontId="2" fillId="2" borderId="0" xfId="1" applyNumberFormat="1" applyAlignment="1"/>
    <xf numFmtId="49" fontId="3" fillId="3" borderId="0" xfId="2" applyNumberFormat="1" applyAlignment="1"/>
    <xf numFmtId="0" fontId="7" fillId="0" borderId="0" xfId="0" applyFont="1" applyAlignment="1"/>
    <xf numFmtId="0" fontId="7" fillId="0" borderId="0" xfId="0" applyFont="1"/>
    <xf numFmtId="49" fontId="7" fillId="0" borderId="0" xfId="0" applyNumberFormat="1" applyFont="1"/>
    <xf numFmtId="0" fontId="7" fillId="0" borderId="0" xfId="0" applyFont="1" applyAlignment="1">
      <alignment wrapText="1"/>
    </xf>
    <xf numFmtId="0" fontId="8" fillId="2" borderId="0" xfId="1" applyFont="1" applyAlignment="1">
      <alignment wrapText="1"/>
    </xf>
    <xf numFmtId="0" fontId="8" fillId="2" borderId="0" xfId="1" applyFont="1" applyAlignment="1"/>
    <xf numFmtId="0" fontId="3" fillId="3" borderId="0" xfId="2" applyAlignment="1">
      <alignment horizontal="left"/>
    </xf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49" fontId="0" fillId="0" borderId="2" xfId="0" applyNumberFormat="1" applyBorder="1" applyAlignment="1">
      <alignment wrapText="1"/>
    </xf>
    <xf numFmtId="49" fontId="7" fillId="0" borderId="2" xfId="0" applyNumberFormat="1" applyFont="1" applyBorder="1"/>
    <xf numFmtId="49" fontId="0" fillId="0" borderId="2" xfId="0" applyNumberFormat="1" applyBorder="1" applyAlignment="1">
      <alignment horizontal="center"/>
    </xf>
    <xf numFmtId="49" fontId="4" fillId="4" borderId="2" xfId="3" applyNumberFormat="1" applyBorder="1" applyAlignment="1"/>
    <xf numFmtId="0" fontId="2" fillId="2" borderId="2" xfId="1" applyBorder="1" applyAlignment="1"/>
    <xf numFmtId="49" fontId="3" fillId="3" borderId="2" xfId="2" applyNumberFormat="1" applyBorder="1" applyAlignment="1"/>
    <xf numFmtId="49" fontId="2" fillId="2" borderId="2" xfId="1" applyNumberFormat="1" applyBorder="1" applyAlignment="1"/>
    <xf numFmtId="0" fontId="3" fillId="3" borderId="2" xfId="2" applyBorder="1" applyAlignment="1"/>
    <xf numFmtId="0" fontId="4" fillId="4" borderId="2" xfId="3" applyBorder="1" applyAlignment="1"/>
    <xf numFmtId="0" fontId="7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9" fontId="7" fillId="0" borderId="0" xfId="0" applyNumberFormat="1" applyFont="1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/>
    <xf numFmtId="49" fontId="4" fillId="4" borderId="0" xfId="3" applyNumberFormat="1" applyBorder="1" applyAlignment="1"/>
    <xf numFmtId="0" fontId="2" fillId="2" borderId="0" xfId="1" applyBorder="1" applyAlignment="1"/>
    <xf numFmtId="49" fontId="3" fillId="3" borderId="0" xfId="2" applyNumberFormat="1" applyBorder="1" applyAlignment="1"/>
    <xf numFmtId="0" fontId="0" fillId="0" borderId="0" xfId="0" applyBorder="1"/>
    <xf numFmtId="49" fontId="2" fillId="2" borderId="0" xfId="1" applyNumberFormat="1" applyBorder="1" applyAlignment="1"/>
    <xf numFmtId="0" fontId="3" fillId="3" borderId="0" xfId="2" applyBorder="1" applyAlignment="1"/>
    <xf numFmtId="0" fontId="4" fillId="4" borderId="0" xfId="3" applyBorder="1" applyAlignment="1"/>
    <xf numFmtId="0" fontId="7" fillId="0" borderId="0" xfId="0" applyFont="1" applyBorder="1" applyAlignment="1">
      <alignment wrapText="1"/>
    </xf>
    <xf numFmtId="0" fontId="8" fillId="2" borderId="0" xfId="1" applyFont="1" applyBorder="1" applyAlignment="1">
      <alignment wrapText="1"/>
    </xf>
    <xf numFmtId="0" fontId="8" fillId="2" borderId="2" xfId="1" applyFont="1" applyBorder="1" applyAlignment="1"/>
    <xf numFmtId="176" fontId="0" fillId="0" borderId="0" xfId="0" applyNumberFormat="1" applyAlignment="1">
      <alignment horizontal="center"/>
    </xf>
    <xf numFmtId="176" fontId="3" fillId="3" borderId="0" xfId="2" applyNumberFormat="1" applyAlignment="1"/>
    <xf numFmtId="176" fontId="0" fillId="0" borderId="0" xfId="0" applyNumberFormat="1"/>
    <xf numFmtId="176" fontId="2" fillId="2" borderId="0" xfId="1" applyNumberFormat="1" applyAlignment="1"/>
    <xf numFmtId="176" fontId="4" fillId="4" borderId="0" xfId="3" applyNumberFormat="1" applyAlignment="1"/>
    <xf numFmtId="176" fontId="3" fillId="3" borderId="0" xfId="2" applyNumberFormat="1" applyAlignment="1">
      <alignment horizontal="left"/>
    </xf>
    <xf numFmtId="176" fontId="0" fillId="0" borderId="0" xfId="0" applyNumberForma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 wrapText="1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workbookViewId="0">
      <selection activeCell="C29" sqref="A1:XFD1048576"/>
    </sheetView>
  </sheetViews>
  <sheetFormatPr defaultRowHeight="13.5" x14ac:dyDescent="0.15"/>
  <cols>
    <col min="2" max="2" width="10" bestFit="1" customWidth="1"/>
    <col min="3" max="3" width="19.25" bestFit="1" customWidth="1"/>
    <col min="4" max="4" width="10" customWidth="1"/>
    <col min="5" max="5" width="8.125" customWidth="1"/>
  </cols>
  <sheetData>
    <row r="2" spans="1:15" x14ac:dyDescent="0.15">
      <c r="A2" t="s">
        <v>28</v>
      </c>
      <c r="B2" t="s">
        <v>29</v>
      </c>
      <c r="C2" t="s">
        <v>30</v>
      </c>
      <c r="D2" t="s">
        <v>31</v>
      </c>
      <c r="E2" t="s">
        <v>36</v>
      </c>
    </row>
    <row r="3" spans="1:15" x14ac:dyDescent="0.15">
      <c r="A3" s="55" t="s">
        <v>47</v>
      </c>
      <c r="B3" s="55"/>
      <c r="C3" s="55"/>
    </row>
    <row r="4" spans="1:15" x14ac:dyDescent="0.15">
      <c r="A4">
        <v>1</v>
      </c>
      <c r="C4" t="s">
        <v>42</v>
      </c>
      <c r="F4" s="1"/>
      <c r="G4" s="1"/>
      <c r="H4" s="1"/>
      <c r="I4" s="1"/>
      <c r="J4" s="1"/>
      <c r="K4" s="1"/>
      <c r="L4" s="1"/>
      <c r="O4" t="s">
        <v>49</v>
      </c>
    </row>
    <row r="5" spans="1:15" x14ac:dyDescent="0.15">
      <c r="A5">
        <v>2</v>
      </c>
      <c r="C5" t="s">
        <v>43</v>
      </c>
      <c r="G5" s="2"/>
      <c r="H5" s="2"/>
      <c r="O5" t="s">
        <v>49</v>
      </c>
    </row>
    <row r="6" spans="1:15" x14ac:dyDescent="0.15">
      <c r="A6">
        <v>3</v>
      </c>
      <c r="C6" t="s">
        <v>44</v>
      </c>
      <c r="I6" s="4"/>
      <c r="J6" s="4"/>
      <c r="K6" s="4"/>
      <c r="L6" s="4"/>
      <c r="M6" s="4"/>
      <c r="N6" s="4"/>
      <c r="O6" t="s">
        <v>49</v>
      </c>
    </row>
    <row r="7" spans="1:15" x14ac:dyDescent="0.15">
      <c r="A7">
        <v>4</v>
      </c>
      <c r="C7" t="s">
        <v>45</v>
      </c>
      <c r="K7" s="3"/>
      <c r="L7" s="3"/>
      <c r="M7" s="3"/>
      <c r="N7" s="3"/>
      <c r="O7" t="s">
        <v>49</v>
      </c>
    </row>
    <row r="8" spans="1:15" x14ac:dyDescent="0.15">
      <c r="A8">
        <v>5</v>
      </c>
      <c r="C8" t="s">
        <v>46</v>
      </c>
      <c r="L8" s="1"/>
      <c r="M8" s="1"/>
      <c r="N8" s="1"/>
      <c r="O8" t="s">
        <v>49</v>
      </c>
    </row>
    <row r="9" spans="1:15" x14ac:dyDescent="0.15">
      <c r="A9" s="55" t="s">
        <v>48</v>
      </c>
      <c r="B9" s="55"/>
      <c r="C9" s="55"/>
    </row>
    <row r="10" spans="1:15" x14ac:dyDescent="0.15">
      <c r="A10">
        <v>6</v>
      </c>
      <c r="C10" t="s">
        <v>17</v>
      </c>
      <c r="D10" t="s">
        <v>21</v>
      </c>
      <c r="F10" s="1"/>
      <c r="G10" s="1"/>
      <c r="H10" s="1"/>
      <c r="I10" s="1"/>
      <c r="J10" s="1"/>
      <c r="K10" s="1"/>
      <c r="L10" s="1"/>
      <c r="O10" t="s">
        <v>50</v>
      </c>
    </row>
    <row r="11" spans="1:15" x14ac:dyDescent="0.15">
      <c r="A11">
        <v>7</v>
      </c>
      <c r="B11" t="s">
        <v>4</v>
      </c>
      <c r="C11" t="s">
        <v>16</v>
      </c>
      <c r="D11" t="s">
        <v>20</v>
      </c>
      <c r="F11" s="1"/>
      <c r="G11" s="1"/>
      <c r="H11" s="1"/>
      <c r="I11" s="1"/>
      <c r="J11" s="1"/>
      <c r="K11" s="1"/>
      <c r="L11" s="1"/>
      <c r="O11" t="s">
        <v>51</v>
      </c>
    </row>
    <row r="12" spans="1:15" x14ac:dyDescent="0.15">
      <c r="A12">
        <v>8</v>
      </c>
      <c r="B12" t="s">
        <v>4</v>
      </c>
      <c r="C12" t="s">
        <v>0</v>
      </c>
      <c r="D12" t="s">
        <v>18</v>
      </c>
      <c r="E12" t="s">
        <v>34</v>
      </c>
      <c r="H12" s="2"/>
      <c r="I12" s="2"/>
      <c r="J12" s="2"/>
      <c r="K12" s="2"/>
      <c r="L12" s="2"/>
      <c r="M12" s="2"/>
      <c r="N12" s="2"/>
      <c r="O12" t="s">
        <v>50</v>
      </c>
    </row>
    <row r="13" spans="1:15" x14ac:dyDescent="0.15">
      <c r="A13">
        <v>9</v>
      </c>
      <c r="B13" t="s">
        <v>3</v>
      </c>
      <c r="C13" t="s">
        <v>1</v>
      </c>
      <c r="D13" t="s">
        <v>19</v>
      </c>
      <c r="E13" t="s">
        <v>35</v>
      </c>
      <c r="H13" s="2"/>
      <c r="I13" s="2"/>
      <c r="J13" s="2"/>
      <c r="K13" s="2"/>
      <c r="L13" s="2"/>
      <c r="M13" s="2"/>
      <c r="N13" s="2"/>
      <c r="O13" t="s">
        <v>52</v>
      </c>
    </row>
    <row r="14" spans="1:15" x14ac:dyDescent="0.15">
      <c r="A14">
        <v>10</v>
      </c>
      <c r="B14" t="s">
        <v>3</v>
      </c>
      <c r="C14" t="s">
        <v>2</v>
      </c>
      <c r="D14" t="s">
        <v>32</v>
      </c>
      <c r="E14" t="s">
        <v>37</v>
      </c>
      <c r="H14" s="2"/>
      <c r="I14" s="2"/>
      <c r="J14" s="2"/>
      <c r="K14" s="2"/>
      <c r="L14" s="2"/>
      <c r="M14" s="2"/>
      <c r="N14" s="2"/>
      <c r="O14" t="s">
        <v>52</v>
      </c>
    </row>
    <row r="15" spans="1:15" x14ac:dyDescent="0.15">
      <c r="A15">
        <v>11</v>
      </c>
      <c r="B15" t="s">
        <v>4</v>
      </c>
      <c r="C15" t="s">
        <v>5</v>
      </c>
      <c r="D15" t="s">
        <v>33</v>
      </c>
      <c r="E15" t="s">
        <v>38</v>
      </c>
      <c r="H15" s="4"/>
      <c r="I15" s="4"/>
      <c r="O15" t="s">
        <v>50</v>
      </c>
    </row>
    <row r="16" spans="1:15" x14ac:dyDescent="0.15">
      <c r="A16">
        <v>12</v>
      </c>
      <c r="B16" t="s">
        <v>4</v>
      </c>
      <c r="C16" t="s">
        <v>6</v>
      </c>
      <c r="H16" s="4"/>
      <c r="I16" s="4"/>
      <c r="J16" s="4"/>
      <c r="K16" s="4"/>
      <c r="L16" s="4"/>
      <c r="M16" s="4"/>
      <c r="O16" t="s">
        <v>50</v>
      </c>
    </row>
    <row r="17" spans="1:15" x14ac:dyDescent="0.15">
      <c r="A17">
        <v>13</v>
      </c>
      <c r="B17" t="s">
        <v>4</v>
      </c>
      <c r="C17" t="s">
        <v>7</v>
      </c>
      <c r="H17" s="1"/>
      <c r="I17" s="1"/>
      <c r="J17" s="1"/>
      <c r="O17" t="s">
        <v>53</v>
      </c>
    </row>
    <row r="18" spans="1:15" x14ac:dyDescent="0.15">
      <c r="A18">
        <v>14</v>
      </c>
      <c r="C18" t="s">
        <v>8</v>
      </c>
    </row>
    <row r="19" spans="1:15" x14ac:dyDescent="0.15">
      <c r="A19">
        <v>15</v>
      </c>
      <c r="C19" t="s">
        <v>9</v>
      </c>
      <c r="D19" t="s">
        <v>22</v>
      </c>
    </row>
    <row r="20" spans="1:15" x14ac:dyDescent="0.15">
      <c r="A20">
        <v>16</v>
      </c>
      <c r="C20" t="s">
        <v>10</v>
      </c>
      <c r="D20" t="s">
        <v>39</v>
      </c>
    </row>
    <row r="21" spans="1:15" x14ac:dyDescent="0.15">
      <c r="A21">
        <v>17</v>
      </c>
      <c r="B21" t="s">
        <v>4</v>
      </c>
      <c r="C21" t="s">
        <v>11</v>
      </c>
      <c r="H21" s="2"/>
      <c r="I21" s="2"/>
      <c r="J21" s="2"/>
      <c r="O21" t="s">
        <v>53</v>
      </c>
    </row>
    <row r="22" spans="1:15" x14ac:dyDescent="0.15">
      <c r="A22">
        <v>18</v>
      </c>
      <c r="C22" t="s">
        <v>12</v>
      </c>
    </row>
    <row r="23" spans="1:15" x14ac:dyDescent="0.15">
      <c r="A23">
        <v>19</v>
      </c>
      <c r="C23" t="s">
        <v>13</v>
      </c>
    </row>
    <row r="24" spans="1:15" x14ac:dyDescent="0.15">
      <c r="A24">
        <v>20</v>
      </c>
      <c r="C24" t="s">
        <v>14</v>
      </c>
    </row>
    <row r="25" spans="1:15" x14ac:dyDescent="0.15">
      <c r="A25">
        <v>21</v>
      </c>
      <c r="C25" t="s">
        <v>15</v>
      </c>
    </row>
    <row r="26" spans="1:15" x14ac:dyDescent="0.15">
      <c r="A26">
        <v>22</v>
      </c>
      <c r="B26" t="s">
        <v>24</v>
      </c>
      <c r="C26" t="s">
        <v>23</v>
      </c>
      <c r="D26" t="s">
        <v>40</v>
      </c>
      <c r="H26" s="4"/>
      <c r="I26" s="4"/>
      <c r="J26" s="4"/>
      <c r="K26" s="4"/>
      <c r="L26" s="4"/>
      <c r="M26" s="4"/>
      <c r="N26" s="4"/>
      <c r="O26" t="s">
        <v>55</v>
      </c>
    </row>
    <row r="27" spans="1:15" x14ac:dyDescent="0.15">
      <c r="A27">
        <v>23</v>
      </c>
      <c r="B27" t="s">
        <v>26</v>
      </c>
      <c r="C27" t="s">
        <v>25</v>
      </c>
      <c r="D27" t="s">
        <v>27</v>
      </c>
      <c r="H27" s="1"/>
      <c r="I27" s="1"/>
      <c r="J27" s="1"/>
      <c r="K27" s="1"/>
      <c r="L27" s="1"/>
      <c r="O27" t="s">
        <v>54</v>
      </c>
    </row>
    <row r="28" spans="1:15" x14ac:dyDescent="0.15">
      <c r="A28">
        <v>24</v>
      </c>
      <c r="C28" t="s">
        <v>56</v>
      </c>
      <c r="O28" t="s">
        <v>49</v>
      </c>
    </row>
    <row r="29" spans="1:15" x14ac:dyDescent="0.15">
      <c r="A29" t="s">
        <v>41</v>
      </c>
    </row>
  </sheetData>
  <mergeCells count="2">
    <mergeCell ref="A3:C3"/>
    <mergeCell ref="A9:C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pane ySplit="3" topLeftCell="A4" activePane="bottomLeft" state="frozen"/>
      <selection activeCell="E39" sqref="E39"/>
      <selection pane="bottomLeft" activeCell="F50" sqref="F50"/>
    </sheetView>
  </sheetViews>
  <sheetFormatPr defaultRowHeight="13.5" x14ac:dyDescent="0.15"/>
  <cols>
    <col min="1" max="1" width="14" style="12" customWidth="1"/>
    <col min="2" max="2" width="28.75" bestFit="1" customWidth="1"/>
    <col min="3" max="9" width="12.75" bestFit="1" customWidth="1"/>
    <col min="10" max="10" width="10" hidden="1" customWidth="1"/>
    <col min="11" max="11" width="21.5" bestFit="1" customWidth="1"/>
    <col min="12" max="12" width="10" hidden="1" customWidth="1"/>
    <col min="13" max="13" width="38.25" hidden="1" customWidth="1"/>
  </cols>
  <sheetData>
    <row r="1" spans="1:13" ht="31.5" x14ac:dyDescent="0.4">
      <c r="A1" s="56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12" customFormat="1" ht="27" customHeight="1" x14ac:dyDescent="0.15">
      <c r="A2" s="12" t="s">
        <v>28</v>
      </c>
      <c r="B2" s="12" t="s">
        <v>30</v>
      </c>
      <c r="C2" s="12" t="s">
        <v>136</v>
      </c>
      <c r="D2" s="13" t="s">
        <v>129</v>
      </c>
      <c r="E2" s="13" t="s">
        <v>128</v>
      </c>
      <c r="F2" s="13" t="s">
        <v>65</v>
      </c>
      <c r="G2" s="13" t="s">
        <v>66</v>
      </c>
      <c r="H2" s="13" t="s">
        <v>67</v>
      </c>
      <c r="I2" s="13" t="s">
        <v>68</v>
      </c>
      <c r="J2" s="12" t="s">
        <v>29</v>
      </c>
      <c r="K2" s="12" t="s">
        <v>72</v>
      </c>
      <c r="L2" s="12" t="s">
        <v>31</v>
      </c>
      <c r="M2" s="12" t="s">
        <v>36</v>
      </c>
    </row>
    <row r="3" spans="1:13" x14ac:dyDescent="0.15">
      <c r="A3" s="11" t="s">
        <v>47</v>
      </c>
      <c r="B3" s="5"/>
      <c r="C3" s="5"/>
      <c r="D3" s="7"/>
      <c r="E3" s="7"/>
      <c r="F3" s="7"/>
      <c r="G3" s="7"/>
      <c r="H3" s="7"/>
      <c r="I3" s="7"/>
      <c r="J3" s="5"/>
    </row>
    <row r="4" spans="1:13" x14ac:dyDescent="0.15">
      <c r="A4" s="11" t="s">
        <v>102</v>
      </c>
      <c r="B4" s="5"/>
      <c r="C4" s="5"/>
      <c r="D4" s="7"/>
      <c r="E4" s="7"/>
      <c r="F4" s="7"/>
      <c r="G4" s="7"/>
      <c r="H4" s="7"/>
      <c r="I4" s="7"/>
      <c r="J4" s="5"/>
    </row>
    <row r="5" spans="1:13" x14ac:dyDescent="0.15">
      <c r="A5" s="11">
        <v>1</v>
      </c>
      <c r="B5" t="s">
        <v>81</v>
      </c>
      <c r="C5" s="4">
        <v>5</v>
      </c>
      <c r="D5" s="6"/>
      <c r="E5" s="6"/>
      <c r="F5" s="6"/>
      <c r="G5" s="6"/>
      <c r="H5" s="6"/>
      <c r="I5" s="6"/>
      <c r="K5" t="s">
        <v>49</v>
      </c>
    </row>
    <row r="6" spans="1:13" x14ac:dyDescent="0.15">
      <c r="A6" s="12">
        <v>2</v>
      </c>
      <c r="B6" t="s">
        <v>59</v>
      </c>
      <c r="C6" s="2">
        <v>5</v>
      </c>
      <c r="D6" s="2">
        <v>5</v>
      </c>
      <c r="E6" s="6"/>
      <c r="F6" s="6"/>
      <c r="G6" s="6"/>
      <c r="H6" s="6"/>
      <c r="I6" s="6"/>
      <c r="K6" t="s">
        <v>77</v>
      </c>
    </row>
    <row r="7" spans="1:13" x14ac:dyDescent="0.15">
      <c r="A7" s="11" t="s">
        <v>105</v>
      </c>
      <c r="B7" s="5"/>
      <c r="C7" s="5"/>
      <c r="D7" s="7"/>
      <c r="E7" s="7"/>
      <c r="F7" s="7"/>
      <c r="G7" s="7"/>
      <c r="H7" s="7"/>
      <c r="I7" s="7"/>
      <c r="J7" s="5"/>
    </row>
    <row r="8" spans="1:13" x14ac:dyDescent="0.15">
      <c r="A8" s="12">
        <v>3</v>
      </c>
      <c r="B8" t="s">
        <v>115</v>
      </c>
      <c r="C8" s="7"/>
      <c r="D8" s="8" t="s">
        <v>181</v>
      </c>
      <c r="E8" s="8" t="s">
        <v>181</v>
      </c>
      <c r="F8" s="7"/>
      <c r="G8" s="6"/>
      <c r="H8" s="6"/>
      <c r="I8" s="6"/>
      <c r="K8" t="s">
        <v>77</v>
      </c>
    </row>
    <row r="9" spans="1:13" x14ac:dyDescent="0.15">
      <c r="A9" s="11">
        <v>4</v>
      </c>
      <c r="B9" t="s">
        <v>117</v>
      </c>
      <c r="C9" s="4">
        <v>5</v>
      </c>
      <c r="D9" s="4">
        <v>5</v>
      </c>
      <c r="E9" s="4">
        <v>5</v>
      </c>
      <c r="F9" s="7"/>
      <c r="G9" s="7"/>
      <c r="H9" s="7"/>
      <c r="I9" s="7"/>
      <c r="J9" s="5"/>
      <c r="K9" t="s">
        <v>49</v>
      </c>
    </row>
    <row r="10" spans="1:13" x14ac:dyDescent="0.15">
      <c r="A10" s="12">
        <v>5</v>
      </c>
      <c r="B10" t="s">
        <v>103</v>
      </c>
      <c r="D10" s="10" t="s">
        <v>181</v>
      </c>
      <c r="E10" s="10" t="s">
        <v>181</v>
      </c>
      <c r="F10" s="10" t="s">
        <v>181</v>
      </c>
      <c r="G10" s="10" t="s">
        <v>181</v>
      </c>
      <c r="H10" s="10" t="s">
        <v>182</v>
      </c>
      <c r="I10" s="7"/>
      <c r="K10" t="s">
        <v>49</v>
      </c>
    </row>
    <row r="11" spans="1:13" x14ac:dyDescent="0.15">
      <c r="A11" s="11">
        <v>6</v>
      </c>
      <c r="B11" t="s">
        <v>71</v>
      </c>
      <c r="D11" s="4">
        <v>5</v>
      </c>
      <c r="E11" s="4">
        <v>5</v>
      </c>
      <c r="F11" s="7"/>
      <c r="G11" s="7"/>
      <c r="H11" s="7"/>
      <c r="I11" s="7"/>
      <c r="K11" t="s">
        <v>49</v>
      </c>
    </row>
    <row r="12" spans="1:13" x14ac:dyDescent="0.15">
      <c r="A12" s="11" t="s">
        <v>106</v>
      </c>
    </row>
    <row r="13" spans="1:13" x14ac:dyDescent="0.15">
      <c r="A13" s="12">
        <v>7</v>
      </c>
      <c r="B13" t="s">
        <v>104</v>
      </c>
      <c r="D13" s="6"/>
      <c r="E13" s="8" t="s">
        <v>180</v>
      </c>
      <c r="F13" s="8" t="s">
        <v>183</v>
      </c>
      <c r="G13" s="8" t="s">
        <v>181</v>
      </c>
      <c r="H13" s="8" t="s">
        <v>181</v>
      </c>
      <c r="I13" s="7"/>
      <c r="K13" t="s">
        <v>49</v>
      </c>
    </row>
    <row r="14" spans="1:13" x14ac:dyDescent="0.15">
      <c r="A14" s="12" t="s">
        <v>107</v>
      </c>
    </row>
    <row r="15" spans="1:13" x14ac:dyDescent="0.15">
      <c r="A15" s="11">
        <v>8</v>
      </c>
      <c r="B15" t="s">
        <v>80</v>
      </c>
      <c r="D15" s="6"/>
      <c r="E15" s="10" t="s">
        <v>181</v>
      </c>
      <c r="F15" s="10" t="s">
        <v>181</v>
      </c>
      <c r="G15" s="10" t="s">
        <v>181</v>
      </c>
      <c r="H15" s="10" t="s">
        <v>181</v>
      </c>
      <c r="I15" s="10" t="s">
        <v>181</v>
      </c>
      <c r="K15" t="s">
        <v>49</v>
      </c>
    </row>
    <row r="16" spans="1:13" x14ac:dyDescent="0.15">
      <c r="A16" s="11">
        <v>9</v>
      </c>
      <c r="B16" t="s">
        <v>122</v>
      </c>
      <c r="D16" s="6"/>
      <c r="E16" s="8" t="s">
        <v>184</v>
      </c>
      <c r="F16" s="8" t="s">
        <v>181</v>
      </c>
      <c r="G16" s="8" t="s">
        <v>181</v>
      </c>
      <c r="H16" s="8" t="s">
        <v>181</v>
      </c>
      <c r="I16" s="8" t="s">
        <v>181</v>
      </c>
      <c r="K16" t="s">
        <v>49</v>
      </c>
    </row>
    <row r="17" spans="1:13" x14ac:dyDescent="0.15">
      <c r="A17" s="11" t="s">
        <v>108</v>
      </c>
    </row>
    <row r="18" spans="1:13" x14ac:dyDescent="0.15">
      <c r="A18" s="12">
        <v>10</v>
      </c>
      <c r="B18" t="s">
        <v>110</v>
      </c>
      <c r="C18" s="10" t="s">
        <v>185</v>
      </c>
      <c r="D18" s="10" t="s">
        <v>186</v>
      </c>
      <c r="E18" s="10" t="s">
        <v>180</v>
      </c>
      <c r="F18" s="10" t="s">
        <v>180</v>
      </c>
      <c r="G18" s="10" t="s">
        <v>180</v>
      </c>
      <c r="H18" s="10" t="s">
        <v>180</v>
      </c>
      <c r="I18" s="10" t="s">
        <v>181</v>
      </c>
      <c r="K18" t="s">
        <v>49</v>
      </c>
    </row>
    <row r="19" spans="1:13" x14ac:dyDescent="0.15">
      <c r="A19" s="11">
        <v>11</v>
      </c>
      <c r="B19" t="s">
        <v>58</v>
      </c>
      <c r="C19" s="4">
        <v>5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K19" t="s">
        <v>49</v>
      </c>
    </row>
    <row r="20" spans="1:13" x14ac:dyDescent="0.15">
      <c r="A20" s="11"/>
    </row>
    <row r="21" spans="1:13" x14ac:dyDescent="0.15">
      <c r="A21" s="11" t="s">
        <v>76</v>
      </c>
      <c r="B21" s="5"/>
      <c r="C21" s="54"/>
      <c r="D21" s="48"/>
      <c r="E21" s="48"/>
      <c r="F21" s="48"/>
      <c r="G21" s="48"/>
      <c r="H21" s="48"/>
      <c r="I21" s="48"/>
      <c r="J21" s="5"/>
    </row>
    <row r="22" spans="1:13" x14ac:dyDescent="0.15">
      <c r="A22" s="12">
        <v>1</v>
      </c>
      <c r="B22" t="s">
        <v>190</v>
      </c>
      <c r="C22" s="50"/>
      <c r="D22" s="49" t="s">
        <v>193</v>
      </c>
      <c r="E22" s="50"/>
      <c r="F22" s="50"/>
      <c r="G22" s="50"/>
      <c r="H22" s="50"/>
      <c r="I22" s="50"/>
      <c r="K22" t="s">
        <v>50</v>
      </c>
      <c r="L22" t="s">
        <v>21</v>
      </c>
    </row>
    <row r="23" spans="1:13" x14ac:dyDescent="0.15">
      <c r="A23" s="12">
        <v>2</v>
      </c>
      <c r="B23" t="s">
        <v>83</v>
      </c>
      <c r="C23" s="51">
        <v>20</v>
      </c>
      <c r="D23" s="51">
        <v>16</v>
      </c>
      <c r="E23" s="51">
        <v>16</v>
      </c>
      <c r="F23" s="51">
        <v>16</v>
      </c>
      <c r="G23" s="50"/>
      <c r="H23" s="50"/>
      <c r="I23" s="50"/>
      <c r="J23" t="s">
        <v>4</v>
      </c>
      <c r="K23" t="s">
        <v>51</v>
      </c>
      <c r="L23" t="s">
        <v>20</v>
      </c>
    </row>
    <row r="24" spans="1:13" x14ac:dyDescent="0.15">
      <c r="A24" s="12">
        <v>3</v>
      </c>
      <c r="B24" t="s">
        <v>84</v>
      </c>
      <c r="C24" s="50"/>
      <c r="D24" s="49" t="s">
        <v>194</v>
      </c>
      <c r="E24" s="50"/>
      <c r="F24" s="50"/>
      <c r="G24" s="50"/>
      <c r="H24" s="50"/>
      <c r="I24" s="50"/>
      <c r="J24" t="s">
        <v>4</v>
      </c>
      <c r="K24" t="s">
        <v>50</v>
      </c>
      <c r="L24" t="s">
        <v>18</v>
      </c>
      <c r="M24" t="s">
        <v>34</v>
      </c>
    </row>
    <row r="25" spans="1:13" x14ac:dyDescent="0.15">
      <c r="A25" s="12">
        <v>4</v>
      </c>
      <c r="B25" t="s">
        <v>131</v>
      </c>
      <c r="C25" s="50"/>
      <c r="D25" s="52" t="s">
        <v>193</v>
      </c>
      <c r="E25" s="52" t="s">
        <v>193</v>
      </c>
      <c r="F25" s="50"/>
      <c r="G25" s="50"/>
      <c r="H25" s="50"/>
      <c r="I25" s="50"/>
      <c r="J25" t="s">
        <v>3</v>
      </c>
      <c r="K25" t="s">
        <v>52</v>
      </c>
      <c r="L25" t="s">
        <v>19</v>
      </c>
      <c r="M25" t="s">
        <v>35</v>
      </c>
    </row>
    <row r="26" spans="1:13" x14ac:dyDescent="0.15">
      <c r="A26" s="12">
        <v>5</v>
      </c>
      <c r="B26" t="s">
        <v>85</v>
      </c>
      <c r="C26" s="50"/>
      <c r="D26" s="51" t="s">
        <v>195</v>
      </c>
      <c r="E26" s="51" t="s">
        <v>194</v>
      </c>
      <c r="F26" s="50"/>
      <c r="G26" s="50"/>
      <c r="H26" s="50"/>
      <c r="I26" s="50"/>
      <c r="J26" t="s">
        <v>3</v>
      </c>
      <c r="K26" t="s">
        <v>52</v>
      </c>
      <c r="L26" t="s">
        <v>32</v>
      </c>
      <c r="M26" t="s">
        <v>37</v>
      </c>
    </row>
    <row r="27" spans="1:13" x14ac:dyDescent="0.15">
      <c r="A27" s="12">
        <v>6</v>
      </c>
      <c r="B27" t="s">
        <v>86</v>
      </c>
      <c r="C27" s="50"/>
      <c r="D27" s="50"/>
      <c r="E27" s="50"/>
      <c r="F27" s="50"/>
      <c r="G27" s="49" t="s">
        <v>196</v>
      </c>
      <c r="H27" s="50"/>
      <c r="I27" s="50"/>
      <c r="J27" t="s">
        <v>4</v>
      </c>
      <c r="K27" t="s">
        <v>50</v>
      </c>
      <c r="L27" t="s">
        <v>33</v>
      </c>
      <c r="M27" t="s">
        <v>38</v>
      </c>
    </row>
    <row r="28" spans="1:13" x14ac:dyDescent="0.15">
      <c r="A28" s="12">
        <v>7</v>
      </c>
      <c r="B28" t="s">
        <v>88</v>
      </c>
      <c r="C28" s="50"/>
      <c r="D28" s="50"/>
      <c r="E28" s="51" t="s">
        <v>193</v>
      </c>
      <c r="F28" s="51" t="s">
        <v>195</v>
      </c>
      <c r="G28" s="50"/>
      <c r="H28" s="50"/>
      <c r="I28" s="50"/>
      <c r="J28" t="s">
        <v>4</v>
      </c>
      <c r="K28" t="s">
        <v>53</v>
      </c>
    </row>
    <row r="29" spans="1:13" x14ac:dyDescent="0.15">
      <c r="A29" s="12">
        <v>7.01</v>
      </c>
      <c r="B29" t="s">
        <v>89</v>
      </c>
      <c r="C29" s="50"/>
      <c r="D29" s="50"/>
      <c r="E29" s="49"/>
      <c r="F29" s="50"/>
      <c r="G29" s="50"/>
      <c r="H29" s="50"/>
      <c r="I29" s="50"/>
    </row>
    <row r="30" spans="1:13" x14ac:dyDescent="0.15">
      <c r="A30" s="12">
        <v>7.02</v>
      </c>
      <c r="B30" t="s">
        <v>90</v>
      </c>
      <c r="C30" s="50"/>
      <c r="D30" s="50"/>
      <c r="E30" s="52"/>
      <c r="F30" s="50"/>
      <c r="G30" s="50"/>
      <c r="H30" s="50"/>
      <c r="I30" s="50"/>
      <c r="L30" t="s">
        <v>22</v>
      </c>
    </row>
    <row r="31" spans="1:13" x14ac:dyDescent="0.15">
      <c r="A31" s="12">
        <v>7.03</v>
      </c>
      <c r="B31" t="s">
        <v>91</v>
      </c>
      <c r="C31" s="50"/>
      <c r="D31" s="50"/>
      <c r="E31" s="50"/>
      <c r="F31" s="49"/>
      <c r="G31" s="50"/>
      <c r="H31" s="50"/>
      <c r="I31" s="50"/>
      <c r="K31" t="s">
        <v>134</v>
      </c>
      <c r="L31" t="s">
        <v>39</v>
      </c>
    </row>
    <row r="32" spans="1:13" x14ac:dyDescent="0.15">
      <c r="A32" s="12">
        <v>8</v>
      </c>
      <c r="B32" t="s">
        <v>92</v>
      </c>
      <c r="C32" s="50"/>
      <c r="D32" s="50"/>
      <c r="E32" s="51">
        <v>20</v>
      </c>
      <c r="F32" s="51">
        <v>20</v>
      </c>
      <c r="G32" s="50"/>
      <c r="H32" s="50"/>
      <c r="I32" s="50"/>
      <c r="J32" t="s">
        <v>4</v>
      </c>
      <c r="K32" t="s">
        <v>78</v>
      </c>
    </row>
    <row r="33" spans="1:12" x14ac:dyDescent="0.15">
      <c r="A33" s="12">
        <v>8.01</v>
      </c>
      <c r="B33" t="s">
        <v>93</v>
      </c>
      <c r="C33" s="50"/>
      <c r="D33" s="50"/>
      <c r="E33" s="52"/>
      <c r="F33" s="52"/>
      <c r="G33" s="50"/>
      <c r="H33" s="50"/>
      <c r="I33" s="50"/>
    </row>
    <row r="34" spans="1:12" x14ac:dyDescent="0.15">
      <c r="A34" s="12">
        <v>8.02</v>
      </c>
      <c r="B34" t="s">
        <v>94</v>
      </c>
      <c r="C34" s="50"/>
      <c r="D34" s="50"/>
      <c r="E34" s="49"/>
      <c r="F34" s="49"/>
      <c r="G34" s="50"/>
      <c r="H34" s="50"/>
      <c r="I34" s="50"/>
    </row>
    <row r="35" spans="1:12" x14ac:dyDescent="0.15">
      <c r="A35" s="12">
        <v>8.0299999999999994</v>
      </c>
      <c r="B35" t="s">
        <v>95</v>
      </c>
      <c r="C35" s="50"/>
      <c r="D35" s="50"/>
      <c r="E35" s="51"/>
      <c r="F35" s="51"/>
      <c r="G35" s="50"/>
      <c r="H35" s="50"/>
      <c r="I35" s="50"/>
    </row>
    <row r="36" spans="1:12" x14ac:dyDescent="0.15">
      <c r="A36" s="12">
        <v>8.0399999999999991</v>
      </c>
      <c r="B36" t="s">
        <v>96</v>
      </c>
      <c r="C36" s="50"/>
      <c r="D36" s="50"/>
      <c r="E36" s="50"/>
      <c r="F36" s="52"/>
      <c r="G36" s="50"/>
      <c r="H36" s="50"/>
      <c r="I36" s="50"/>
    </row>
    <row r="37" spans="1:12" x14ac:dyDescent="0.15">
      <c r="A37" s="12">
        <v>9</v>
      </c>
      <c r="B37" t="s">
        <v>87</v>
      </c>
      <c r="C37" s="50"/>
      <c r="D37" s="50"/>
      <c r="E37" s="50"/>
      <c r="F37" s="50"/>
      <c r="G37" s="52" t="s">
        <v>193</v>
      </c>
      <c r="H37" s="52" t="s">
        <v>193</v>
      </c>
      <c r="I37" s="52" t="s">
        <v>193</v>
      </c>
      <c r="J37" t="s">
        <v>4</v>
      </c>
      <c r="K37" t="s">
        <v>52</v>
      </c>
    </row>
    <row r="38" spans="1:12" x14ac:dyDescent="0.15">
      <c r="A38" s="12">
        <v>10</v>
      </c>
      <c r="B38" t="s">
        <v>97</v>
      </c>
      <c r="C38" s="50"/>
      <c r="D38" s="50"/>
      <c r="E38" s="50"/>
      <c r="F38" s="50"/>
      <c r="G38" s="53">
        <v>10</v>
      </c>
      <c r="H38" s="49"/>
      <c r="I38" s="49"/>
      <c r="J38" t="s">
        <v>24</v>
      </c>
      <c r="K38" t="s">
        <v>52</v>
      </c>
      <c r="L38" t="s">
        <v>40</v>
      </c>
    </row>
    <row r="39" spans="1:12" x14ac:dyDescent="0.15">
      <c r="A39" s="12">
        <v>11</v>
      </c>
      <c r="B39" t="s">
        <v>98</v>
      </c>
      <c r="C39" s="50"/>
      <c r="D39" s="50"/>
      <c r="E39" s="49">
        <v>20</v>
      </c>
      <c r="F39" s="49">
        <v>20</v>
      </c>
      <c r="G39" s="50"/>
      <c r="H39" s="50"/>
      <c r="I39" s="50"/>
      <c r="J39" t="s">
        <v>4</v>
      </c>
      <c r="K39" t="s">
        <v>75</v>
      </c>
      <c r="L39" t="s">
        <v>27</v>
      </c>
    </row>
    <row r="40" spans="1:12" x14ac:dyDescent="0.15">
      <c r="A40" s="12">
        <v>12</v>
      </c>
      <c r="B40" t="s">
        <v>111</v>
      </c>
      <c r="C40" s="50"/>
      <c r="D40" s="52">
        <v>5</v>
      </c>
      <c r="E40" s="52">
        <v>5</v>
      </c>
      <c r="F40" s="52">
        <v>5</v>
      </c>
      <c r="G40" s="52">
        <v>5</v>
      </c>
      <c r="H40" s="52">
        <v>5</v>
      </c>
      <c r="I40" s="52">
        <v>5</v>
      </c>
      <c r="K40" t="s">
        <v>49</v>
      </c>
    </row>
    <row r="41" spans="1:12" x14ac:dyDescent="0.15">
      <c r="A41" s="12">
        <v>13</v>
      </c>
      <c r="B41" t="s">
        <v>99</v>
      </c>
      <c r="C41" s="50"/>
      <c r="D41" s="50"/>
      <c r="E41" s="50"/>
      <c r="F41" s="50"/>
      <c r="G41" s="50"/>
      <c r="H41" s="50"/>
      <c r="I41" s="50"/>
      <c r="J41" t="s">
        <v>57</v>
      </c>
    </row>
    <row r="42" spans="1:12" x14ac:dyDescent="0.15">
      <c r="A42" s="12">
        <v>13.01</v>
      </c>
      <c r="B42" t="s">
        <v>100</v>
      </c>
      <c r="C42" s="51">
        <v>20</v>
      </c>
      <c r="D42" s="51">
        <v>20</v>
      </c>
      <c r="E42" s="50"/>
      <c r="F42" s="50"/>
      <c r="G42" s="50"/>
      <c r="H42" s="50"/>
      <c r="I42" s="50"/>
      <c r="K42" t="s">
        <v>69</v>
      </c>
    </row>
    <row r="43" spans="1:12" x14ac:dyDescent="0.15">
      <c r="A43" s="12">
        <v>13.02</v>
      </c>
      <c r="B43" t="s">
        <v>101</v>
      </c>
      <c r="C43" s="52">
        <v>5</v>
      </c>
      <c r="D43" s="50"/>
      <c r="E43" s="50"/>
      <c r="F43" s="50"/>
      <c r="G43" s="50"/>
      <c r="H43" s="50"/>
      <c r="I43" s="50"/>
      <c r="K43" t="s">
        <v>79</v>
      </c>
    </row>
    <row r="44" spans="1:12" x14ac:dyDescent="0.15">
      <c r="A44" s="12">
        <v>13.03</v>
      </c>
      <c r="B44" t="s">
        <v>60</v>
      </c>
      <c r="C44" s="2">
        <v>2</v>
      </c>
      <c r="D44" s="49">
        <v>4</v>
      </c>
      <c r="E44" s="50"/>
      <c r="F44" s="50"/>
      <c r="G44" s="50"/>
      <c r="H44" s="50"/>
      <c r="I44" s="50"/>
      <c r="K44" t="s">
        <v>73</v>
      </c>
    </row>
    <row r="45" spans="1:12" x14ac:dyDescent="0.15">
      <c r="A45" s="12">
        <v>13.04</v>
      </c>
      <c r="B45" t="s">
        <v>61</v>
      </c>
      <c r="C45" s="4">
        <v>20</v>
      </c>
      <c r="D45" s="51">
        <v>20</v>
      </c>
      <c r="E45" s="51">
        <v>10</v>
      </c>
      <c r="F45" s="50"/>
      <c r="G45" s="50"/>
      <c r="H45" s="50"/>
      <c r="I45" s="50"/>
      <c r="K45" t="s">
        <v>70</v>
      </c>
    </row>
    <row r="46" spans="1:12" x14ac:dyDescent="0.15">
      <c r="A46" s="12">
        <v>13.05</v>
      </c>
      <c r="B46" t="s">
        <v>62</v>
      </c>
      <c r="C46" s="2">
        <v>5</v>
      </c>
      <c r="D46" s="49">
        <v>5</v>
      </c>
      <c r="E46" s="50"/>
      <c r="F46" s="50"/>
      <c r="G46" s="50"/>
      <c r="H46" s="50"/>
      <c r="I46" s="50"/>
      <c r="K46" t="s">
        <v>70</v>
      </c>
    </row>
    <row r="47" spans="1:12" x14ac:dyDescent="0.15">
      <c r="A47" s="12">
        <v>13.06</v>
      </c>
      <c r="B47" t="s">
        <v>63</v>
      </c>
      <c r="C47" s="4">
        <v>5</v>
      </c>
      <c r="D47" s="51">
        <v>5</v>
      </c>
      <c r="E47" s="51">
        <v>5</v>
      </c>
      <c r="F47" s="50"/>
      <c r="G47" s="50"/>
      <c r="H47" s="50"/>
      <c r="I47" s="50"/>
      <c r="K47" t="s">
        <v>79</v>
      </c>
    </row>
    <row r="48" spans="1:12" x14ac:dyDescent="0.15">
      <c r="A48" s="12">
        <v>13.07</v>
      </c>
      <c r="B48" t="s">
        <v>64</v>
      </c>
      <c r="C48" s="1">
        <v>10</v>
      </c>
      <c r="D48" s="52">
        <v>20</v>
      </c>
      <c r="E48" s="50"/>
      <c r="F48" s="50"/>
      <c r="G48" s="50"/>
      <c r="H48" s="50"/>
      <c r="I48" s="50"/>
      <c r="K48" t="s">
        <v>74</v>
      </c>
    </row>
    <row r="49" spans="3:9" x14ac:dyDescent="0.15">
      <c r="D49" s="50"/>
      <c r="E49" s="50"/>
      <c r="F49" s="50"/>
      <c r="G49" s="50"/>
      <c r="H49" s="50"/>
      <c r="I49" s="50"/>
    </row>
    <row r="50" spans="3:9" x14ac:dyDescent="0.15">
      <c r="D50" s="50"/>
      <c r="E50" s="50"/>
      <c r="F50" s="50"/>
      <c r="G50" s="50"/>
      <c r="H50" s="50"/>
      <c r="I50" s="50"/>
    </row>
    <row r="51" spans="3:9" x14ac:dyDescent="0.15">
      <c r="D51" s="50"/>
      <c r="E51" s="50"/>
      <c r="F51" s="50"/>
      <c r="G51" s="50"/>
      <c r="H51" s="50"/>
      <c r="I51" s="50"/>
    </row>
    <row r="52" spans="3:9" x14ac:dyDescent="0.15">
      <c r="D52" s="50"/>
      <c r="E52" s="50"/>
      <c r="F52" s="50"/>
      <c r="G52" s="50"/>
      <c r="H52" s="50"/>
      <c r="I52" s="50"/>
    </row>
    <row r="53" spans="3:9" x14ac:dyDescent="0.15">
      <c r="C53" s="12" t="s">
        <v>191</v>
      </c>
      <c r="D53" s="50">
        <f>SUM(C5:I50)</f>
        <v>395</v>
      </c>
      <c r="E53" s="50"/>
      <c r="F53" s="50"/>
      <c r="G53" s="50"/>
      <c r="H53" s="50"/>
      <c r="I53" s="50"/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pane ySplit="3" topLeftCell="A24" activePane="bottomLeft" state="frozen"/>
      <selection activeCell="D61" sqref="D61"/>
      <selection pane="bottomLeft" activeCell="D50" sqref="D50"/>
    </sheetView>
  </sheetViews>
  <sheetFormatPr defaultRowHeight="13.5" x14ac:dyDescent="0.15"/>
  <cols>
    <col min="1" max="1" width="14" style="12" customWidth="1"/>
    <col min="2" max="2" width="28.75" bestFit="1" customWidth="1"/>
    <col min="3" max="9" width="12.75" bestFit="1" customWidth="1"/>
    <col min="10" max="10" width="10" hidden="1" customWidth="1"/>
    <col min="11" max="11" width="21.5" bestFit="1" customWidth="1"/>
    <col min="12" max="12" width="10" hidden="1" customWidth="1"/>
    <col min="13" max="13" width="38.25" hidden="1" customWidth="1"/>
  </cols>
  <sheetData>
    <row r="1" spans="1:13" ht="31.5" x14ac:dyDescent="0.4">
      <c r="A1" s="56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12" customFormat="1" ht="27" customHeight="1" x14ac:dyDescent="0.15">
      <c r="A2" s="12" t="s">
        <v>28</v>
      </c>
      <c r="B2" s="12" t="s">
        <v>30</v>
      </c>
      <c r="C2" s="12" t="s">
        <v>136</v>
      </c>
      <c r="D2" s="13" t="s">
        <v>129</v>
      </c>
      <c r="E2" s="13" t="s">
        <v>128</v>
      </c>
      <c r="F2" s="13" t="s">
        <v>65</v>
      </c>
      <c r="G2" s="13" t="s">
        <v>66</v>
      </c>
      <c r="H2" s="13" t="s">
        <v>67</v>
      </c>
      <c r="I2" s="13" t="s">
        <v>68</v>
      </c>
      <c r="J2" s="12" t="s">
        <v>29</v>
      </c>
      <c r="K2" s="12" t="s">
        <v>72</v>
      </c>
      <c r="L2" s="12" t="s">
        <v>31</v>
      </c>
      <c r="M2" s="12" t="s">
        <v>36</v>
      </c>
    </row>
    <row r="3" spans="1:13" x14ac:dyDescent="0.15">
      <c r="A3" s="11" t="s">
        <v>47</v>
      </c>
      <c r="B3" s="5"/>
      <c r="C3" s="5"/>
      <c r="D3" s="7"/>
      <c r="E3" s="7"/>
      <c r="F3" s="7"/>
      <c r="G3" s="7"/>
      <c r="H3" s="7"/>
      <c r="I3" s="7"/>
      <c r="J3" s="5"/>
    </row>
    <row r="4" spans="1:13" x14ac:dyDescent="0.15">
      <c r="A4" s="11" t="s">
        <v>102</v>
      </c>
      <c r="B4" s="5"/>
      <c r="C4" s="5"/>
      <c r="D4" s="7"/>
      <c r="E4" s="7"/>
      <c r="F4" s="7"/>
      <c r="G4" s="7"/>
      <c r="H4" s="7"/>
      <c r="I4" s="7"/>
      <c r="J4" s="5"/>
    </row>
    <row r="5" spans="1:13" x14ac:dyDescent="0.15">
      <c r="A5" s="11">
        <v>1</v>
      </c>
      <c r="B5" t="s">
        <v>81</v>
      </c>
      <c r="C5" s="4"/>
      <c r="D5" s="6"/>
      <c r="E5" s="6"/>
      <c r="F5" s="6"/>
      <c r="G5" s="6"/>
      <c r="H5" s="6"/>
      <c r="I5" s="6"/>
      <c r="K5" t="s">
        <v>49</v>
      </c>
    </row>
    <row r="6" spans="1:13" x14ac:dyDescent="0.15">
      <c r="A6" s="12">
        <v>2</v>
      </c>
      <c r="B6" t="s">
        <v>59</v>
      </c>
      <c r="C6" s="2"/>
      <c r="D6" s="2"/>
      <c r="E6" s="6"/>
      <c r="F6" s="6"/>
      <c r="G6" s="6"/>
      <c r="H6" s="6"/>
      <c r="I6" s="6"/>
      <c r="K6" t="s">
        <v>77</v>
      </c>
    </row>
    <row r="7" spans="1:13" x14ac:dyDescent="0.15">
      <c r="A7" s="11" t="s">
        <v>105</v>
      </c>
      <c r="B7" s="5"/>
      <c r="C7" s="5"/>
      <c r="D7" s="7"/>
      <c r="E7" s="7"/>
      <c r="F7" s="7"/>
      <c r="G7" s="7"/>
      <c r="H7" s="7"/>
      <c r="I7" s="7"/>
      <c r="J7" s="5"/>
    </row>
    <row r="8" spans="1:13" x14ac:dyDescent="0.15">
      <c r="A8" s="12">
        <v>3</v>
      </c>
      <c r="B8" t="s">
        <v>115</v>
      </c>
      <c r="C8" s="7"/>
      <c r="D8" s="8"/>
      <c r="E8" s="8"/>
      <c r="F8" s="7"/>
      <c r="G8" s="6"/>
      <c r="H8" s="6"/>
      <c r="I8" s="6"/>
      <c r="K8" t="s">
        <v>77</v>
      </c>
    </row>
    <row r="9" spans="1:13" x14ac:dyDescent="0.15">
      <c r="A9" s="11">
        <v>4</v>
      </c>
      <c r="B9" t="s">
        <v>117</v>
      </c>
      <c r="C9" s="4"/>
      <c r="D9" s="4"/>
      <c r="E9" s="4"/>
      <c r="F9" s="7"/>
      <c r="G9" s="7"/>
      <c r="H9" s="7"/>
      <c r="I9" s="7"/>
      <c r="J9" s="5"/>
      <c r="K9" t="s">
        <v>49</v>
      </c>
    </row>
    <row r="10" spans="1:13" x14ac:dyDescent="0.15">
      <c r="A10" s="12">
        <v>5</v>
      </c>
      <c r="B10" t="s">
        <v>103</v>
      </c>
      <c r="D10" s="10"/>
      <c r="E10" s="10"/>
      <c r="F10" s="10"/>
      <c r="G10" s="10"/>
      <c r="H10" s="10"/>
      <c r="I10" s="7"/>
      <c r="K10" t="s">
        <v>49</v>
      </c>
    </row>
    <row r="11" spans="1:13" x14ac:dyDescent="0.15">
      <c r="A11" s="11">
        <v>6</v>
      </c>
      <c r="B11" t="s">
        <v>71</v>
      </c>
      <c r="D11" s="4"/>
      <c r="E11" s="4"/>
      <c r="F11" s="7"/>
      <c r="G11" s="7"/>
      <c r="H11" s="7"/>
      <c r="I11" s="7"/>
      <c r="K11" t="s">
        <v>49</v>
      </c>
    </row>
    <row r="12" spans="1:13" x14ac:dyDescent="0.15">
      <c r="A12" s="11" t="s">
        <v>106</v>
      </c>
    </row>
    <row r="13" spans="1:13" x14ac:dyDescent="0.15">
      <c r="A13" s="12">
        <v>7</v>
      </c>
      <c r="B13" t="s">
        <v>104</v>
      </c>
      <c r="D13" s="6"/>
      <c r="E13" s="8"/>
      <c r="F13" s="8"/>
      <c r="G13" s="8"/>
      <c r="H13" s="8"/>
      <c r="I13" s="7"/>
      <c r="K13" t="s">
        <v>49</v>
      </c>
    </row>
    <row r="14" spans="1:13" x14ac:dyDescent="0.15">
      <c r="A14" s="12" t="s">
        <v>107</v>
      </c>
    </row>
    <row r="15" spans="1:13" x14ac:dyDescent="0.15">
      <c r="A15" s="11">
        <v>8</v>
      </c>
      <c r="B15" t="s">
        <v>80</v>
      </c>
      <c r="D15" s="6"/>
      <c r="E15" s="10"/>
      <c r="F15" s="10"/>
      <c r="G15" s="10"/>
      <c r="H15" s="10"/>
      <c r="I15" s="10"/>
      <c r="K15" t="s">
        <v>49</v>
      </c>
    </row>
    <row r="16" spans="1:13" x14ac:dyDescent="0.15">
      <c r="A16" s="11">
        <v>9</v>
      </c>
      <c r="B16" t="s">
        <v>122</v>
      </c>
      <c r="D16" s="6"/>
      <c r="E16" s="8"/>
      <c r="F16" s="8"/>
      <c r="G16" s="8"/>
      <c r="H16" s="8"/>
      <c r="I16" s="8"/>
      <c r="K16" t="s">
        <v>49</v>
      </c>
    </row>
    <row r="17" spans="1:13" x14ac:dyDescent="0.15">
      <c r="A17" s="11" t="s">
        <v>108</v>
      </c>
    </row>
    <row r="18" spans="1:13" x14ac:dyDescent="0.15">
      <c r="A18" s="12">
        <v>10</v>
      </c>
      <c r="B18" t="s">
        <v>110</v>
      </c>
      <c r="C18" s="10"/>
      <c r="D18" s="10"/>
      <c r="E18" s="10"/>
      <c r="F18" s="10"/>
      <c r="G18" s="10"/>
      <c r="H18" s="10"/>
      <c r="I18" s="10"/>
      <c r="K18" t="s">
        <v>49</v>
      </c>
    </row>
    <row r="19" spans="1:13" x14ac:dyDescent="0.15">
      <c r="A19" s="11">
        <v>11</v>
      </c>
      <c r="B19" t="s">
        <v>58</v>
      </c>
      <c r="C19" s="4"/>
      <c r="D19" s="4"/>
      <c r="E19" s="4"/>
      <c r="F19" s="4"/>
      <c r="G19" s="4"/>
      <c r="H19" s="4"/>
      <c r="I19" s="4"/>
      <c r="K19" t="s">
        <v>49</v>
      </c>
    </row>
    <row r="20" spans="1:13" x14ac:dyDescent="0.15">
      <c r="A20" s="11"/>
    </row>
    <row r="21" spans="1:13" x14ac:dyDescent="0.15">
      <c r="A21" s="11" t="s">
        <v>76</v>
      </c>
      <c r="B21" s="5"/>
      <c r="C21" s="54"/>
      <c r="D21" s="48"/>
      <c r="E21" s="48"/>
      <c r="F21" s="48"/>
      <c r="G21" s="48"/>
      <c r="H21" s="48"/>
      <c r="I21" s="48"/>
      <c r="J21" s="5"/>
    </row>
    <row r="22" spans="1:13" x14ac:dyDescent="0.15">
      <c r="A22" s="12">
        <v>1</v>
      </c>
      <c r="B22" t="s">
        <v>190</v>
      </c>
      <c r="C22" s="50"/>
      <c r="D22" s="49">
        <v>600</v>
      </c>
      <c r="E22" s="50"/>
      <c r="F22" s="50"/>
      <c r="G22" s="50"/>
      <c r="H22" s="50"/>
      <c r="I22" s="50"/>
      <c r="K22" t="s">
        <v>50</v>
      </c>
      <c r="L22" t="s">
        <v>21</v>
      </c>
    </row>
    <row r="23" spans="1:13" x14ac:dyDescent="0.15">
      <c r="A23" s="12">
        <v>2</v>
      </c>
      <c r="B23" t="s">
        <v>16</v>
      </c>
      <c r="C23" s="51">
        <v>150</v>
      </c>
      <c r="D23" s="51">
        <v>150</v>
      </c>
      <c r="E23" s="51">
        <v>150</v>
      </c>
      <c r="F23" s="51">
        <v>200</v>
      </c>
      <c r="G23" s="50"/>
      <c r="H23" s="50"/>
      <c r="I23" s="50"/>
      <c r="J23" t="s">
        <v>4</v>
      </c>
      <c r="K23" t="s">
        <v>51</v>
      </c>
      <c r="L23" t="s">
        <v>20</v>
      </c>
    </row>
    <row r="24" spans="1:13" x14ac:dyDescent="0.15">
      <c r="A24" s="12">
        <v>3</v>
      </c>
      <c r="B24" t="s">
        <v>0</v>
      </c>
      <c r="C24" s="50"/>
      <c r="D24" s="49">
        <v>200</v>
      </c>
      <c r="E24" s="50"/>
      <c r="F24" s="50"/>
      <c r="G24" s="50"/>
      <c r="H24" s="50"/>
      <c r="I24" s="50"/>
      <c r="J24" t="s">
        <v>4</v>
      </c>
      <c r="K24" t="s">
        <v>50</v>
      </c>
      <c r="L24" t="s">
        <v>18</v>
      </c>
      <c r="M24" t="s">
        <v>34</v>
      </c>
    </row>
    <row r="25" spans="1:13" x14ac:dyDescent="0.15">
      <c r="A25" s="12">
        <v>4</v>
      </c>
      <c r="B25" t="s">
        <v>131</v>
      </c>
      <c r="C25" s="50"/>
      <c r="D25" s="52">
        <v>100</v>
      </c>
      <c r="E25" s="52">
        <v>200</v>
      </c>
      <c r="F25" s="50"/>
      <c r="G25" s="50"/>
      <c r="H25" s="50"/>
      <c r="I25" s="50"/>
      <c r="J25" t="s">
        <v>3</v>
      </c>
      <c r="K25" t="s">
        <v>52</v>
      </c>
      <c r="L25" t="s">
        <v>19</v>
      </c>
      <c r="M25" t="s">
        <v>35</v>
      </c>
    </row>
    <row r="26" spans="1:13" x14ac:dyDescent="0.15">
      <c r="A26" s="12">
        <v>5</v>
      </c>
      <c r="B26" t="s">
        <v>2</v>
      </c>
      <c r="C26" s="50"/>
      <c r="D26" s="51">
        <v>100</v>
      </c>
      <c r="E26" s="51">
        <v>200</v>
      </c>
      <c r="F26" s="50"/>
      <c r="G26" s="50"/>
      <c r="H26" s="50"/>
      <c r="I26" s="50"/>
      <c r="J26" t="s">
        <v>3</v>
      </c>
      <c r="K26" t="s">
        <v>52</v>
      </c>
      <c r="L26" t="s">
        <v>32</v>
      </c>
      <c r="M26" t="s">
        <v>37</v>
      </c>
    </row>
    <row r="27" spans="1:13" x14ac:dyDescent="0.15">
      <c r="A27" s="12">
        <v>6</v>
      </c>
      <c r="B27" t="s">
        <v>5</v>
      </c>
      <c r="C27" s="50"/>
      <c r="D27" s="50"/>
      <c r="E27" s="50"/>
      <c r="F27" s="50"/>
      <c r="G27" s="49">
        <v>200</v>
      </c>
      <c r="H27" s="50"/>
      <c r="I27" s="50"/>
      <c r="J27" t="s">
        <v>4</v>
      </c>
      <c r="K27" t="s">
        <v>50</v>
      </c>
      <c r="L27" t="s">
        <v>33</v>
      </c>
      <c r="M27" t="s">
        <v>38</v>
      </c>
    </row>
    <row r="28" spans="1:13" x14ac:dyDescent="0.15">
      <c r="A28" s="12">
        <v>7</v>
      </c>
      <c r="B28" t="s">
        <v>7</v>
      </c>
      <c r="C28" s="50"/>
      <c r="D28" s="50"/>
      <c r="E28" s="51">
        <v>300</v>
      </c>
      <c r="F28" s="51">
        <v>300</v>
      </c>
      <c r="G28" s="50"/>
      <c r="H28" s="50"/>
      <c r="I28" s="50"/>
      <c r="J28" t="s">
        <v>4</v>
      </c>
      <c r="K28" t="s">
        <v>53</v>
      </c>
    </row>
    <row r="29" spans="1:13" x14ac:dyDescent="0.15">
      <c r="A29" s="12">
        <v>7.01</v>
      </c>
      <c r="B29" t="s">
        <v>8</v>
      </c>
      <c r="C29" s="50"/>
      <c r="D29" s="50"/>
      <c r="E29" s="49"/>
      <c r="F29" s="50"/>
      <c r="G29" s="50"/>
      <c r="H29" s="50"/>
      <c r="I29" s="50"/>
    </row>
    <row r="30" spans="1:13" x14ac:dyDescent="0.15">
      <c r="A30" s="12">
        <v>7.02</v>
      </c>
      <c r="B30" t="s">
        <v>9</v>
      </c>
      <c r="C30" s="50"/>
      <c r="D30" s="50"/>
      <c r="E30" s="52"/>
      <c r="F30" s="50"/>
      <c r="G30" s="50"/>
      <c r="H30" s="50"/>
      <c r="I30" s="50"/>
      <c r="L30" t="s">
        <v>22</v>
      </c>
    </row>
    <row r="31" spans="1:13" x14ac:dyDescent="0.15">
      <c r="A31" s="12">
        <v>7.03</v>
      </c>
      <c r="B31" t="s">
        <v>10</v>
      </c>
      <c r="C31" s="50"/>
      <c r="D31" s="50"/>
      <c r="E31" s="50"/>
      <c r="F31" s="49">
        <v>200</v>
      </c>
      <c r="G31" s="50"/>
      <c r="H31" s="50"/>
      <c r="I31" s="50"/>
      <c r="K31" t="s">
        <v>134</v>
      </c>
      <c r="L31" t="s">
        <v>39</v>
      </c>
    </row>
    <row r="32" spans="1:13" x14ac:dyDescent="0.15">
      <c r="A32" s="12">
        <v>8</v>
      </c>
      <c r="B32" t="s">
        <v>11</v>
      </c>
      <c r="C32" s="50"/>
      <c r="D32" s="50"/>
      <c r="E32" s="51">
        <v>500</v>
      </c>
      <c r="F32" s="51">
        <v>500</v>
      </c>
      <c r="G32" s="50"/>
      <c r="H32" s="50"/>
      <c r="I32" s="50"/>
      <c r="J32" t="s">
        <v>4</v>
      </c>
      <c r="K32" t="s">
        <v>78</v>
      </c>
    </row>
    <row r="33" spans="1:12" x14ac:dyDescent="0.15">
      <c r="A33" s="12">
        <v>8.01</v>
      </c>
      <c r="B33" t="s">
        <v>12</v>
      </c>
      <c r="C33" s="50"/>
      <c r="D33" s="50"/>
      <c r="E33" s="52"/>
      <c r="F33" s="52"/>
      <c r="G33" s="50"/>
      <c r="H33" s="50"/>
      <c r="I33" s="50"/>
    </row>
    <row r="34" spans="1:12" x14ac:dyDescent="0.15">
      <c r="A34" s="12">
        <v>8.02</v>
      </c>
      <c r="B34" t="s">
        <v>13</v>
      </c>
      <c r="C34" s="50"/>
      <c r="D34" s="50"/>
      <c r="E34" s="49"/>
      <c r="F34" s="49"/>
      <c r="G34" s="50"/>
      <c r="H34" s="50"/>
      <c r="I34" s="50"/>
    </row>
    <row r="35" spans="1:12" x14ac:dyDescent="0.15">
      <c r="A35" s="12">
        <v>8.0299999999999994</v>
      </c>
      <c r="B35" t="s">
        <v>14</v>
      </c>
      <c r="C35" s="50"/>
      <c r="D35" s="50"/>
      <c r="E35" s="51"/>
      <c r="F35" s="51"/>
      <c r="G35" s="50"/>
      <c r="H35" s="50"/>
      <c r="I35" s="50"/>
    </row>
    <row r="36" spans="1:12" x14ac:dyDescent="0.15">
      <c r="A36" s="12">
        <v>8.0399999999999991</v>
      </c>
      <c r="B36" t="s">
        <v>15</v>
      </c>
      <c r="C36" s="50"/>
      <c r="D36" s="50"/>
      <c r="E36" s="50"/>
      <c r="F36" s="52"/>
      <c r="G36" s="50"/>
      <c r="H36" s="50"/>
      <c r="I36" s="50"/>
    </row>
    <row r="37" spans="1:12" x14ac:dyDescent="0.15">
      <c r="A37" s="12">
        <v>9</v>
      </c>
      <c r="B37" t="s">
        <v>6</v>
      </c>
      <c r="C37" s="50"/>
      <c r="D37" s="50"/>
      <c r="E37" s="50"/>
      <c r="F37" s="50"/>
      <c r="G37" s="52">
        <v>100</v>
      </c>
      <c r="H37" s="52">
        <v>150</v>
      </c>
      <c r="I37" s="52">
        <v>150</v>
      </c>
      <c r="J37" t="s">
        <v>4</v>
      </c>
      <c r="K37" t="s">
        <v>52</v>
      </c>
    </row>
    <row r="38" spans="1:12" x14ac:dyDescent="0.15">
      <c r="A38" s="12">
        <v>10</v>
      </c>
      <c r="B38" t="s">
        <v>23</v>
      </c>
      <c r="C38" s="50"/>
      <c r="D38" s="50"/>
      <c r="E38" s="50"/>
      <c r="F38" s="50"/>
      <c r="G38" s="53">
        <v>100</v>
      </c>
      <c r="H38" s="49">
        <v>100</v>
      </c>
      <c r="I38" s="49">
        <v>100</v>
      </c>
      <c r="J38" t="s">
        <v>24</v>
      </c>
      <c r="K38" t="s">
        <v>52</v>
      </c>
      <c r="L38" t="s">
        <v>40</v>
      </c>
    </row>
    <row r="39" spans="1:12" x14ac:dyDescent="0.15">
      <c r="A39" s="12">
        <v>11</v>
      </c>
      <c r="B39" t="s">
        <v>25</v>
      </c>
      <c r="C39" s="50"/>
      <c r="D39" s="50"/>
      <c r="E39" s="49">
        <v>300</v>
      </c>
      <c r="F39" s="49">
        <v>300</v>
      </c>
      <c r="G39" s="50"/>
      <c r="H39" s="50"/>
      <c r="I39" s="50"/>
      <c r="J39" t="s">
        <v>4</v>
      </c>
      <c r="K39" t="s">
        <v>50</v>
      </c>
      <c r="L39" t="s">
        <v>27</v>
      </c>
    </row>
    <row r="40" spans="1:12" x14ac:dyDescent="0.15">
      <c r="A40" s="12">
        <v>12</v>
      </c>
      <c r="B40" t="s">
        <v>111</v>
      </c>
      <c r="C40" s="50"/>
      <c r="D40" s="52"/>
      <c r="E40" s="52"/>
      <c r="F40" s="52"/>
      <c r="G40" s="52"/>
      <c r="H40" s="52"/>
      <c r="I40" s="52"/>
      <c r="K40" t="s">
        <v>49</v>
      </c>
    </row>
    <row r="41" spans="1:12" x14ac:dyDescent="0.15">
      <c r="A41" s="12">
        <v>13</v>
      </c>
      <c r="B41" t="s">
        <v>99</v>
      </c>
      <c r="C41" s="50"/>
      <c r="D41" s="50"/>
      <c r="E41" s="50"/>
      <c r="F41" s="50"/>
      <c r="G41" s="50"/>
      <c r="H41" s="50"/>
      <c r="I41" s="50"/>
      <c r="J41" t="s">
        <v>57</v>
      </c>
    </row>
    <row r="42" spans="1:12" x14ac:dyDescent="0.15">
      <c r="A42" s="12">
        <v>13.01</v>
      </c>
      <c r="B42" t="s">
        <v>100</v>
      </c>
      <c r="C42" s="51"/>
      <c r="D42" s="51"/>
      <c r="E42" s="50"/>
      <c r="F42" s="50"/>
      <c r="G42" s="50"/>
      <c r="H42" s="50"/>
      <c r="I42" s="50"/>
      <c r="K42" t="s">
        <v>69</v>
      </c>
    </row>
    <row r="43" spans="1:12" x14ac:dyDescent="0.15">
      <c r="A43" s="12">
        <v>13.02</v>
      </c>
      <c r="B43" t="s">
        <v>101</v>
      </c>
      <c r="C43" s="52"/>
      <c r="D43" s="50"/>
      <c r="E43" s="50"/>
      <c r="F43" s="50"/>
      <c r="G43" s="50"/>
      <c r="H43" s="50"/>
      <c r="I43" s="50"/>
      <c r="K43" t="s">
        <v>79</v>
      </c>
    </row>
    <row r="44" spans="1:12" x14ac:dyDescent="0.15">
      <c r="A44" s="12">
        <v>13.03</v>
      </c>
      <c r="B44" t="s">
        <v>60</v>
      </c>
      <c r="C44" s="2"/>
      <c r="D44" s="49"/>
      <c r="E44" s="50"/>
      <c r="F44" s="50"/>
      <c r="G44" s="50"/>
      <c r="H44" s="50"/>
      <c r="I44" s="50"/>
      <c r="K44" t="s">
        <v>69</v>
      </c>
    </row>
    <row r="45" spans="1:12" x14ac:dyDescent="0.15">
      <c r="A45" s="12">
        <v>13.04</v>
      </c>
      <c r="B45" t="s">
        <v>61</v>
      </c>
      <c r="C45" s="4"/>
      <c r="D45" s="51"/>
      <c r="E45" s="51"/>
      <c r="F45" s="50"/>
      <c r="G45" s="50"/>
      <c r="H45" s="50"/>
      <c r="I45" s="50"/>
      <c r="K45" t="s">
        <v>53</v>
      </c>
    </row>
    <row r="46" spans="1:12" x14ac:dyDescent="0.15">
      <c r="A46" s="12">
        <v>13.05</v>
      </c>
      <c r="B46" t="s">
        <v>62</v>
      </c>
      <c r="C46" s="2"/>
      <c r="D46" s="49"/>
      <c r="E46" s="50"/>
      <c r="F46" s="50"/>
      <c r="G46" s="50"/>
      <c r="H46" s="50"/>
      <c r="I46" s="50"/>
      <c r="K46" t="s">
        <v>53</v>
      </c>
    </row>
    <row r="47" spans="1:12" x14ac:dyDescent="0.15">
      <c r="A47" s="12">
        <v>13.06</v>
      </c>
      <c r="B47" t="s">
        <v>63</v>
      </c>
      <c r="C47" s="4"/>
      <c r="D47" s="51"/>
      <c r="E47" s="51"/>
      <c r="F47" s="50"/>
      <c r="G47" s="50"/>
      <c r="H47" s="50"/>
      <c r="I47" s="50"/>
      <c r="K47" t="s">
        <v>79</v>
      </c>
    </row>
    <row r="48" spans="1:12" x14ac:dyDescent="0.15">
      <c r="A48" s="12">
        <v>13.07</v>
      </c>
      <c r="B48" t="s">
        <v>64</v>
      </c>
      <c r="C48" s="1"/>
      <c r="D48" s="52"/>
      <c r="E48" s="50"/>
      <c r="F48" s="50"/>
      <c r="G48" s="50"/>
      <c r="H48" s="50"/>
      <c r="I48" s="50"/>
      <c r="K48" t="s">
        <v>74</v>
      </c>
    </row>
    <row r="49" spans="3:9" x14ac:dyDescent="0.15">
      <c r="D49" s="50"/>
      <c r="E49" s="50"/>
      <c r="F49" s="50"/>
      <c r="G49" s="50"/>
      <c r="H49" s="50"/>
      <c r="I49" s="50"/>
    </row>
    <row r="50" spans="3:9" x14ac:dyDescent="0.15">
      <c r="D50" s="50"/>
      <c r="E50" s="50"/>
      <c r="F50" s="50"/>
      <c r="G50" s="50"/>
      <c r="H50" s="50"/>
      <c r="I50" s="50"/>
    </row>
    <row r="51" spans="3:9" x14ac:dyDescent="0.15">
      <c r="D51" s="50"/>
      <c r="E51" s="50"/>
      <c r="F51" s="50"/>
      <c r="G51" s="50"/>
      <c r="H51" s="50"/>
      <c r="I51" s="50"/>
    </row>
    <row r="52" spans="3:9" x14ac:dyDescent="0.15">
      <c r="D52" s="50"/>
      <c r="E52" s="50"/>
      <c r="F52" s="50"/>
      <c r="G52" s="50"/>
      <c r="H52" s="50"/>
      <c r="I52" s="50"/>
    </row>
    <row r="53" spans="3:9" x14ac:dyDescent="0.15">
      <c r="C53" s="12" t="s">
        <v>187</v>
      </c>
      <c r="D53" s="50">
        <f>SUM(C5:I39)</f>
        <v>5350</v>
      </c>
      <c r="E53" s="50"/>
      <c r="F53" s="50"/>
      <c r="G53" s="50"/>
      <c r="H53" s="50"/>
      <c r="I53" s="50"/>
    </row>
    <row r="54" spans="3:9" x14ac:dyDescent="0.15">
      <c r="C54" t="s">
        <v>50</v>
      </c>
      <c r="D54" s="50">
        <f>D22+D24++G27+F39+E39</f>
        <v>1600</v>
      </c>
    </row>
    <row r="55" spans="3:9" x14ac:dyDescent="0.15">
      <c r="C55" t="s">
        <v>52</v>
      </c>
      <c r="D55" s="50">
        <f>D25+E25+E26+D26+G37+H37+I37+I38+H38+G38</f>
        <v>1300</v>
      </c>
      <c r="E55" s="50"/>
      <c r="F55" s="50"/>
      <c r="G55" s="50"/>
      <c r="H55" s="50"/>
      <c r="I55" s="50"/>
    </row>
    <row r="56" spans="3:9" x14ac:dyDescent="0.15">
      <c r="C56" t="s">
        <v>188</v>
      </c>
      <c r="D56">
        <f>(E32+F32+F21)*0.2+(C23+D23+E23+F23)*0.8+F31+0.1*SUM(D40:I40)</f>
        <v>920</v>
      </c>
    </row>
    <row r="57" spans="3:9" x14ac:dyDescent="0.15">
      <c r="C57" t="s">
        <v>189</v>
      </c>
      <c r="D57">
        <f>(E32+F32+F21)*0.2+(C23+D23+E23+F23)*0.2</f>
        <v>330</v>
      </c>
    </row>
    <row r="58" spans="3:9" x14ac:dyDescent="0.15">
      <c r="C58" t="s">
        <v>53</v>
      </c>
      <c r="D58">
        <f>(E32+F32+F21)*0.6+E28+F28</f>
        <v>1200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Normal="100" workbookViewId="0">
      <pane ySplit="3" topLeftCell="A14" activePane="bottomLeft" state="frozen"/>
      <selection pane="bottomLeft" activeCell="P32" sqref="P32"/>
    </sheetView>
  </sheetViews>
  <sheetFormatPr defaultRowHeight="13.5" x14ac:dyDescent="0.15"/>
  <cols>
    <col min="1" max="1" width="14" style="12" customWidth="1"/>
    <col min="2" max="2" width="28.75" bestFit="1" customWidth="1"/>
    <col min="3" max="9" width="12.75" bestFit="1" customWidth="1"/>
    <col min="10" max="10" width="10" hidden="1" customWidth="1"/>
    <col min="11" max="11" width="21.5" bestFit="1" customWidth="1"/>
    <col min="12" max="12" width="10" hidden="1" customWidth="1"/>
    <col min="13" max="13" width="38.25" hidden="1" customWidth="1"/>
  </cols>
  <sheetData>
    <row r="1" spans="1:13" ht="31.5" x14ac:dyDescent="0.4">
      <c r="A1" s="56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12" customFormat="1" ht="27" customHeight="1" x14ac:dyDescent="0.15">
      <c r="A2" s="12" t="s">
        <v>28</v>
      </c>
      <c r="B2" s="12" t="s">
        <v>30</v>
      </c>
      <c r="C2" s="12" t="s">
        <v>136</v>
      </c>
      <c r="D2" s="13" t="s">
        <v>129</v>
      </c>
      <c r="E2" s="35" t="s">
        <v>128</v>
      </c>
      <c r="F2" s="23" t="s">
        <v>65</v>
      </c>
      <c r="G2" s="13" t="s">
        <v>66</v>
      </c>
      <c r="H2" s="13" t="s">
        <v>67</v>
      </c>
      <c r="I2" s="13" t="s">
        <v>68</v>
      </c>
      <c r="J2" s="12" t="s">
        <v>29</v>
      </c>
      <c r="K2" s="12" t="s">
        <v>72</v>
      </c>
      <c r="L2" s="12" t="s">
        <v>31</v>
      </c>
      <c r="M2" s="12" t="s">
        <v>36</v>
      </c>
    </row>
    <row r="3" spans="1:13" x14ac:dyDescent="0.15">
      <c r="A3" s="11" t="s">
        <v>47</v>
      </c>
      <c r="B3" s="5"/>
      <c r="C3" s="5"/>
      <c r="D3" s="7"/>
      <c r="E3" s="36"/>
      <c r="F3" s="24"/>
      <c r="G3" s="7"/>
      <c r="H3" s="7"/>
      <c r="I3" s="7"/>
      <c r="J3" s="5"/>
    </row>
    <row r="4" spans="1:13" x14ac:dyDescent="0.15">
      <c r="A4" s="11" t="s">
        <v>102</v>
      </c>
      <c r="B4" s="5"/>
      <c r="C4" s="5"/>
      <c r="D4" s="7"/>
      <c r="E4" s="36"/>
      <c r="F4" s="24"/>
      <c r="G4" s="7"/>
      <c r="H4" s="7"/>
      <c r="I4" s="7"/>
      <c r="J4" s="5"/>
    </row>
    <row r="5" spans="1:13" x14ac:dyDescent="0.15">
      <c r="A5" s="11">
        <v>1</v>
      </c>
      <c r="B5" t="s">
        <v>81</v>
      </c>
      <c r="C5" s="4"/>
      <c r="D5" s="6"/>
      <c r="E5" s="37"/>
      <c r="F5" s="19"/>
      <c r="G5" s="6"/>
      <c r="H5" s="6"/>
      <c r="I5" s="6"/>
      <c r="K5" t="s">
        <v>49</v>
      </c>
    </row>
    <row r="6" spans="1:13" x14ac:dyDescent="0.15">
      <c r="A6" s="12">
        <v>2</v>
      </c>
      <c r="B6" t="s">
        <v>59</v>
      </c>
      <c r="C6" s="2"/>
      <c r="D6" s="2"/>
      <c r="E6" s="37"/>
      <c r="F6" s="19"/>
      <c r="G6" s="6"/>
      <c r="H6" s="6"/>
      <c r="I6" s="6"/>
      <c r="K6" t="s">
        <v>77</v>
      </c>
    </row>
    <row r="7" spans="1:13" x14ac:dyDescent="0.15">
      <c r="A7" s="11" t="s">
        <v>105</v>
      </c>
      <c r="B7" s="5"/>
      <c r="C7" s="5"/>
      <c r="D7" s="7"/>
      <c r="E7" s="36"/>
      <c r="F7" s="24"/>
      <c r="G7" s="7"/>
      <c r="H7" s="7"/>
      <c r="I7" s="7"/>
      <c r="J7" s="5"/>
    </row>
    <row r="8" spans="1:13" x14ac:dyDescent="0.15">
      <c r="A8" s="12">
        <v>3</v>
      </c>
      <c r="B8" t="s">
        <v>115</v>
      </c>
      <c r="C8" s="7"/>
      <c r="D8" s="8"/>
      <c r="E8" s="38"/>
      <c r="F8" s="24"/>
      <c r="G8" s="6"/>
      <c r="H8" s="6"/>
      <c r="I8" s="6"/>
      <c r="K8" t="s">
        <v>77</v>
      </c>
    </row>
    <row r="9" spans="1:13" x14ac:dyDescent="0.15">
      <c r="A9" s="11">
        <v>4</v>
      </c>
      <c r="B9" t="s">
        <v>117</v>
      </c>
      <c r="C9" s="4"/>
      <c r="D9" s="4"/>
      <c r="E9" s="39"/>
      <c r="F9" s="24"/>
      <c r="G9" s="7"/>
      <c r="H9" s="7"/>
      <c r="I9" s="7"/>
      <c r="J9" s="5"/>
      <c r="K9" t="s">
        <v>49</v>
      </c>
    </row>
    <row r="10" spans="1:13" x14ac:dyDescent="0.15">
      <c r="A10" s="12">
        <v>5</v>
      </c>
      <c r="B10" t="s">
        <v>103</v>
      </c>
      <c r="D10" s="10"/>
      <c r="E10" s="40"/>
      <c r="F10" s="27"/>
      <c r="G10" s="10"/>
      <c r="H10" s="10"/>
      <c r="I10" s="7"/>
      <c r="K10" t="s">
        <v>49</v>
      </c>
    </row>
    <row r="11" spans="1:13" x14ac:dyDescent="0.15">
      <c r="A11" s="11">
        <v>6</v>
      </c>
      <c r="B11" t="s">
        <v>71</v>
      </c>
      <c r="D11" s="4"/>
      <c r="E11" s="39"/>
      <c r="F11" s="24"/>
      <c r="G11" s="7"/>
      <c r="H11" s="7"/>
      <c r="I11" s="7"/>
      <c r="K11" t="s">
        <v>49</v>
      </c>
    </row>
    <row r="12" spans="1:13" x14ac:dyDescent="0.15">
      <c r="A12" s="11" t="s">
        <v>106</v>
      </c>
      <c r="E12" s="41"/>
      <c r="F12" s="18"/>
    </row>
    <row r="13" spans="1:13" x14ac:dyDescent="0.15">
      <c r="A13" s="12">
        <v>7</v>
      </c>
      <c r="B13" t="s">
        <v>104</v>
      </c>
      <c r="D13" s="6"/>
      <c r="E13" s="38"/>
      <c r="F13" s="25"/>
      <c r="G13" s="8"/>
      <c r="H13" s="8"/>
      <c r="I13" s="7"/>
      <c r="K13" t="s">
        <v>49</v>
      </c>
    </row>
    <row r="14" spans="1:13" x14ac:dyDescent="0.15">
      <c r="A14" s="12" t="s">
        <v>107</v>
      </c>
      <c r="E14" s="41"/>
      <c r="F14" s="18"/>
    </row>
    <row r="15" spans="1:13" x14ac:dyDescent="0.15">
      <c r="A15" s="11">
        <v>8</v>
      </c>
      <c r="B15" t="s">
        <v>80</v>
      </c>
      <c r="D15" s="6"/>
      <c r="E15" s="40"/>
      <c r="F15" s="27"/>
      <c r="G15" s="10"/>
      <c r="H15" s="10"/>
      <c r="I15" s="10"/>
      <c r="K15" t="s">
        <v>49</v>
      </c>
    </row>
    <row r="16" spans="1:13" x14ac:dyDescent="0.15">
      <c r="A16" s="11">
        <v>9</v>
      </c>
      <c r="B16" t="s">
        <v>122</v>
      </c>
      <c r="D16" s="6"/>
      <c r="E16" s="38"/>
      <c r="F16" s="25"/>
      <c r="G16" s="8"/>
      <c r="H16" s="8"/>
      <c r="I16" s="8"/>
      <c r="K16" t="s">
        <v>49</v>
      </c>
    </row>
    <row r="17" spans="1:13" x14ac:dyDescent="0.15">
      <c r="A17" s="11" t="s">
        <v>108</v>
      </c>
      <c r="E17" s="41"/>
      <c r="F17" s="18"/>
    </row>
    <row r="18" spans="1:13" x14ac:dyDescent="0.15">
      <c r="A18" s="12">
        <v>10</v>
      </c>
      <c r="B18" t="s">
        <v>110</v>
      </c>
      <c r="C18" s="10"/>
      <c r="D18" s="10"/>
      <c r="E18" s="40"/>
      <c r="F18" s="27"/>
      <c r="G18" s="10"/>
      <c r="H18" s="10"/>
      <c r="I18" s="10"/>
      <c r="K18" t="s">
        <v>49</v>
      </c>
    </row>
    <row r="19" spans="1:13" x14ac:dyDescent="0.15">
      <c r="A19" s="11">
        <v>11</v>
      </c>
      <c r="B19" t="s">
        <v>58</v>
      </c>
      <c r="C19" s="4"/>
      <c r="D19" s="4"/>
      <c r="E19" s="39"/>
      <c r="F19" s="26"/>
      <c r="G19" s="4"/>
      <c r="H19" s="4"/>
      <c r="I19" s="4"/>
      <c r="K19" t="s">
        <v>49</v>
      </c>
    </row>
    <row r="20" spans="1:13" x14ac:dyDescent="0.15">
      <c r="A20" s="11"/>
      <c r="E20" s="41"/>
      <c r="F20" s="18"/>
    </row>
    <row r="21" spans="1:13" x14ac:dyDescent="0.15">
      <c r="A21" s="11" t="s">
        <v>76</v>
      </c>
      <c r="B21" s="5"/>
      <c r="C21" s="5"/>
      <c r="D21" s="7"/>
      <c r="E21" s="36"/>
      <c r="F21" s="24"/>
      <c r="G21" s="7"/>
      <c r="H21" s="7"/>
      <c r="I21" s="7"/>
      <c r="J21" s="5"/>
    </row>
    <row r="22" spans="1:13" x14ac:dyDescent="0.15">
      <c r="A22" s="12">
        <v>1</v>
      </c>
      <c r="B22" t="s">
        <v>82</v>
      </c>
      <c r="D22" s="10" t="s">
        <v>127</v>
      </c>
      <c r="E22" s="37"/>
      <c r="F22" s="19"/>
      <c r="G22" s="6"/>
      <c r="H22" s="6"/>
      <c r="I22" s="6"/>
      <c r="K22" t="s">
        <v>50</v>
      </c>
      <c r="L22" t="s">
        <v>21</v>
      </c>
    </row>
    <row r="23" spans="1:13" x14ac:dyDescent="0.15">
      <c r="A23" s="12">
        <v>2</v>
      </c>
      <c r="B23" t="s">
        <v>16</v>
      </c>
      <c r="C23" s="4">
        <v>20</v>
      </c>
      <c r="D23" s="4">
        <v>16</v>
      </c>
      <c r="E23" s="39">
        <v>16</v>
      </c>
      <c r="F23" s="26">
        <v>16</v>
      </c>
      <c r="G23" s="6"/>
      <c r="H23" s="6"/>
      <c r="I23" s="6"/>
      <c r="J23" t="s">
        <v>4</v>
      </c>
      <c r="K23" t="s">
        <v>51</v>
      </c>
      <c r="L23" t="s">
        <v>20</v>
      </c>
    </row>
    <row r="24" spans="1:13" x14ac:dyDescent="0.15">
      <c r="A24" s="12">
        <v>3</v>
      </c>
      <c r="B24" t="s">
        <v>0</v>
      </c>
      <c r="D24" s="10" t="s">
        <v>130</v>
      </c>
      <c r="E24" s="37"/>
      <c r="F24" s="19"/>
      <c r="G24" s="6"/>
      <c r="H24" s="6"/>
      <c r="I24" s="6"/>
      <c r="J24" t="s">
        <v>4</v>
      </c>
      <c r="K24" t="s">
        <v>50</v>
      </c>
      <c r="L24" t="s">
        <v>18</v>
      </c>
      <c r="M24" t="s">
        <v>34</v>
      </c>
    </row>
    <row r="25" spans="1:13" x14ac:dyDescent="0.15">
      <c r="A25" s="12">
        <v>4</v>
      </c>
      <c r="B25" t="s">
        <v>131</v>
      </c>
      <c r="D25" s="8" t="s">
        <v>127</v>
      </c>
      <c r="E25" s="38" t="s">
        <v>127</v>
      </c>
      <c r="F25" s="19"/>
      <c r="G25" s="6"/>
      <c r="H25" s="6"/>
      <c r="I25" s="6"/>
      <c r="J25" t="s">
        <v>3</v>
      </c>
      <c r="K25" t="s">
        <v>52</v>
      </c>
      <c r="L25" t="s">
        <v>19</v>
      </c>
      <c r="M25" t="s">
        <v>35</v>
      </c>
    </row>
    <row r="26" spans="1:13" x14ac:dyDescent="0.15">
      <c r="A26" s="12">
        <v>5</v>
      </c>
      <c r="B26" t="s">
        <v>85</v>
      </c>
      <c r="D26" s="9" t="s">
        <v>133</v>
      </c>
      <c r="E26" s="42" t="s">
        <v>130</v>
      </c>
      <c r="F26" s="19"/>
      <c r="G26" s="6"/>
      <c r="H26" s="6"/>
      <c r="I26" s="6"/>
      <c r="J26" t="s">
        <v>3</v>
      </c>
      <c r="K26" t="s">
        <v>52</v>
      </c>
      <c r="L26" t="s">
        <v>32</v>
      </c>
      <c r="M26" t="s">
        <v>37</v>
      </c>
    </row>
    <row r="27" spans="1:13" x14ac:dyDescent="0.15">
      <c r="A27" s="12">
        <v>6</v>
      </c>
      <c r="B27" t="s">
        <v>5</v>
      </c>
      <c r="D27" s="6"/>
      <c r="E27" s="37"/>
      <c r="F27" s="19"/>
      <c r="G27" s="10" t="s">
        <v>132</v>
      </c>
      <c r="H27" s="6"/>
      <c r="I27" s="6"/>
      <c r="J27" t="s">
        <v>4</v>
      </c>
      <c r="K27" t="s">
        <v>50</v>
      </c>
      <c r="L27" t="s">
        <v>33</v>
      </c>
      <c r="M27" t="s">
        <v>38</v>
      </c>
    </row>
    <row r="28" spans="1:13" x14ac:dyDescent="0.15">
      <c r="A28" s="12">
        <v>7</v>
      </c>
      <c r="B28" t="s">
        <v>88</v>
      </c>
      <c r="D28" s="6"/>
      <c r="E28" s="42" t="s">
        <v>127</v>
      </c>
      <c r="F28" s="28" t="s">
        <v>133</v>
      </c>
      <c r="G28" s="6"/>
      <c r="H28" s="6"/>
      <c r="I28" s="6"/>
      <c r="J28" t="s">
        <v>4</v>
      </c>
      <c r="K28" t="s">
        <v>53</v>
      </c>
    </row>
    <row r="29" spans="1:13" x14ac:dyDescent="0.15">
      <c r="A29" s="12">
        <v>7.01</v>
      </c>
      <c r="B29" t="s">
        <v>89</v>
      </c>
      <c r="E29" s="43"/>
      <c r="F29" s="18"/>
    </row>
    <row r="30" spans="1:13" x14ac:dyDescent="0.15">
      <c r="A30" s="12">
        <v>7.02</v>
      </c>
      <c r="B30" t="s">
        <v>9</v>
      </c>
      <c r="E30" s="44"/>
      <c r="F30" s="19"/>
      <c r="L30" t="s">
        <v>22</v>
      </c>
    </row>
    <row r="31" spans="1:13" x14ac:dyDescent="0.15">
      <c r="A31" s="12">
        <v>7.03</v>
      </c>
      <c r="B31" t="s">
        <v>10</v>
      </c>
      <c r="E31" s="37"/>
      <c r="F31" s="29"/>
      <c r="K31" t="s">
        <v>134</v>
      </c>
      <c r="L31" t="s">
        <v>39</v>
      </c>
    </row>
    <row r="32" spans="1:13" x14ac:dyDescent="0.15">
      <c r="A32" s="12">
        <v>8</v>
      </c>
      <c r="B32" t="s">
        <v>92</v>
      </c>
      <c r="E32" s="39">
        <v>20</v>
      </c>
      <c r="F32" s="26">
        <v>20</v>
      </c>
      <c r="J32" t="s">
        <v>4</v>
      </c>
      <c r="K32" t="s">
        <v>78</v>
      </c>
    </row>
    <row r="33" spans="1:12" x14ac:dyDescent="0.15">
      <c r="A33" s="12">
        <v>8.01</v>
      </c>
      <c r="B33" t="s">
        <v>12</v>
      </c>
      <c r="E33" s="44"/>
      <c r="F33" s="30"/>
    </row>
    <row r="34" spans="1:12" x14ac:dyDescent="0.15">
      <c r="A34" s="12">
        <v>8.02</v>
      </c>
      <c r="B34" t="s">
        <v>94</v>
      </c>
      <c r="E34" s="43"/>
      <c r="F34" s="29"/>
    </row>
    <row r="35" spans="1:12" x14ac:dyDescent="0.15">
      <c r="A35" s="12">
        <v>8.0299999999999994</v>
      </c>
      <c r="B35" t="s">
        <v>14</v>
      </c>
      <c r="E35" s="39"/>
      <c r="F35" s="26"/>
    </row>
    <row r="36" spans="1:12" x14ac:dyDescent="0.15">
      <c r="A36" s="12">
        <v>8.0399999999999991</v>
      </c>
      <c r="B36" t="s">
        <v>15</v>
      </c>
      <c r="E36" s="41"/>
      <c r="F36" s="30"/>
    </row>
    <row r="37" spans="1:12" x14ac:dyDescent="0.15">
      <c r="A37" s="12">
        <v>9</v>
      </c>
      <c r="B37" t="s">
        <v>87</v>
      </c>
      <c r="D37" s="6"/>
      <c r="E37" s="37"/>
      <c r="F37" s="19"/>
      <c r="G37" s="8" t="s">
        <v>127</v>
      </c>
      <c r="H37" s="8" t="s">
        <v>127</v>
      </c>
      <c r="I37" s="8" t="s">
        <v>127</v>
      </c>
      <c r="J37" t="s">
        <v>4</v>
      </c>
      <c r="K37" t="s">
        <v>52</v>
      </c>
    </row>
    <row r="38" spans="1:12" x14ac:dyDescent="0.15">
      <c r="A38" s="12">
        <v>10</v>
      </c>
      <c r="B38" t="s">
        <v>97</v>
      </c>
      <c r="E38" s="41"/>
      <c r="F38" s="18"/>
      <c r="G38" s="17">
        <v>10</v>
      </c>
      <c r="H38" s="2"/>
      <c r="I38" s="2"/>
      <c r="J38" t="s">
        <v>24</v>
      </c>
      <c r="K38" t="s">
        <v>52</v>
      </c>
      <c r="L38" t="s">
        <v>40</v>
      </c>
    </row>
    <row r="39" spans="1:12" x14ac:dyDescent="0.15">
      <c r="A39" s="12">
        <v>11</v>
      </c>
      <c r="B39" t="s">
        <v>25</v>
      </c>
      <c r="E39" s="43">
        <v>20</v>
      </c>
      <c r="F39" s="29">
        <v>20</v>
      </c>
      <c r="J39" t="s">
        <v>4</v>
      </c>
      <c r="K39" t="s">
        <v>75</v>
      </c>
      <c r="L39" t="s">
        <v>27</v>
      </c>
    </row>
    <row r="40" spans="1:12" x14ac:dyDescent="0.15">
      <c r="A40" s="12">
        <v>12</v>
      </c>
      <c r="B40" t="s">
        <v>111</v>
      </c>
      <c r="D40" s="1">
        <v>5</v>
      </c>
      <c r="E40" s="44">
        <v>5</v>
      </c>
      <c r="F40" s="30">
        <v>5</v>
      </c>
      <c r="G40" s="1">
        <v>5</v>
      </c>
      <c r="H40" s="1">
        <v>5</v>
      </c>
      <c r="I40" s="1">
        <v>5</v>
      </c>
      <c r="K40" t="s">
        <v>49</v>
      </c>
    </row>
    <row r="41" spans="1:12" x14ac:dyDescent="0.15">
      <c r="A41" s="12">
        <v>13</v>
      </c>
      <c r="B41" t="s">
        <v>99</v>
      </c>
      <c r="E41" s="41"/>
      <c r="F41" s="18"/>
      <c r="J41" t="s">
        <v>57</v>
      </c>
    </row>
    <row r="42" spans="1:12" x14ac:dyDescent="0.15">
      <c r="A42" s="12">
        <v>13.01</v>
      </c>
      <c r="B42" t="s">
        <v>100</v>
      </c>
      <c r="C42" s="4">
        <v>20</v>
      </c>
      <c r="D42" s="4">
        <v>10</v>
      </c>
      <c r="E42" s="41"/>
      <c r="F42" s="18"/>
      <c r="K42" t="s">
        <v>69</v>
      </c>
    </row>
    <row r="43" spans="1:12" x14ac:dyDescent="0.15">
      <c r="A43" s="12">
        <v>13.02</v>
      </c>
      <c r="B43" t="s">
        <v>101</v>
      </c>
      <c r="C43" s="1">
        <v>10</v>
      </c>
      <c r="E43" s="41"/>
      <c r="F43" s="18"/>
      <c r="K43" t="s">
        <v>79</v>
      </c>
    </row>
    <row r="44" spans="1:12" x14ac:dyDescent="0.15">
      <c r="A44" s="12">
        <v>13.03</v>
      </c>
      <c r="B44" t="s">
        <v>60</v>
      </c>
      <c r="C44" s="2">
        <v>10</v>
      </c>
      <c r="D44" s="2">
        <v>20</v>
      </c>
      <c r="E44" s="41"/>
      <c r="F44" s="18"/>
      <c r="K44" t="s">
        <v>73</v>
      </c>
    </row>
    <row r="45" spans="1:12" x14ac:dyDescent="0.15">
      <c r="A45" s="12">
        <v>13.04</v>
      </c>
      <c r="B45" t="s">
        <v>61</v>
      </c>
      <c r="C45" s="4">
        <v>10</v>
      </c>
      <c r="D45" s="4">
        <v>20</v>
      </c>
      <c r="E45" s="39"/>
      <c r="F45" s="18"/>
      <c r="K45" t="s">
        <v>53</v>
      </c>
    </row>
    <row r="46" spans="1:12" x14ac:dyDescent="0.15">
      <c r="A46" s="12">
        <v>13.05</v>
      </c>
      <c r="B46" t="s">
        <v>62</v>
      </c>
      <c r="C46" s="2">
        <v>5</v>
      </c>
      <c r="D46" s="2">
        <v>5</v>
      </c>
      <c r="E46" s="41"/>
      <c r="F46" s="18"/>
      <c r="K46" t="s">
        <v>53</v>
      </c>
    </row>
    <row r="47" spans="1:12" x14ac:dyDescent="0.15">
      <c r="A47" s="12">
        <v>13.06</v>
      </c>
      <c r="B47" t="s">
        <v>63</v>
      </c>
      <c r="C47" s="4">
        <v>5</v>
      </c>
      <c r="D47" s="4">
        <v>10</v>
      </c>
      <c r="E47" s="39"/>
      <c r="F47" s="18"/>
      <c r="K47" t="s">
        <v>79</v>
      </c>
    </row>
    <row r="48" spans="1:12" x14ac:dyDescent="0.15">
      <c r="A48" s="12">
        <v>13.07</v>
      </c>
      <c r="B48" t="s">
        <v>64</v>
      </c>
      <c r="C48" s="1">
        <v>10</v>
      </c>
      <c r="D48" s="1">
        <v>20</v>
      </c>
      <c r="E48" s="41"/>
      <c r="F48" s="18"/>
      <c r="K48" t="s">
        <v>74</v>
      </c>
    </row>
    <row r="49" spans="1:9" x14ac:dyDescent="0.15">
      <c r="E49" s="41"/>
      <c r="F49" s="18"/>
    </row>
    <row r="50" spans="1:9" ht="27" x14ac:dyDescent="0.15">
      <c r="A50" s="12" t="s">
        <v>112</v>
      </c>
      <c r="C50" s="12" t="s">
        <v>113</v>
      </c>
      <c r="D50" s="14" t="s">
        <v>114</v>
      </c>
      <c r="E50" s="45" t="s">
        <v>116</v>
      </c>
      <c r="F50" s="31"/>
      <c r="G50" s="14"/>
      <c r="H50" s="14" t="s">
        <v>120</v>
      </c>
      <c r="I50" s="12" t="s">
        <v>121</v>
      </c>
    </row>
    <row r="51" spans="1:9" ht="27" x14ac:dyDescent="0.15">
      <c r="C51" s="12"/>
      <c r="D51" s="12"/>
      <c r="E51" s="45" t="s">
        <v>109</v>
      </c>
      <c r="F51" s="31"/>
      <c r="G51" s="14"/>
      <c r="H51" s="15" t="s">
        <v>118</v>
      </c>
      <c r="I51" s="12" t="s">
        <v>123</v>
      </c>
    </row>
    <row r="52" spans="1:9" ht="27" x14ac:dyDescent="0.15">
      <c r="C52" s="12"/>
      <c r="D52" s="12"/>
      <c r="E52" s="45" t="s">
        <v>117</v>
      </c>
      <c r="F52" s="31"/>
      <c r="G52" s="14"/>
      <c r="H52" s="14" t="s">
        <v>119</v>
      </c>
      <c r="I52" s="12"/>
    </row>
    <row r="53" spans="1:9" ht="27" customHeight="1" x14ac:dyDescent="0.15">
      <c r="E53" s="46" t="s">
        <v>124</v>
      </c>
      <c r="F53" s="47"/>
      <c r="G53" s="16"/>
      <c r="H53" s="15" t="s">
        <v>125</v>
      </c>
    </row>
    <row r="55" spans="1:9" x14ac:dyDescent="0.15">
      <c r="E55" t="s">
        <v>126</v>
      </c>
    </row>
    <row r="56" spans="1:9" x14ac:dyDescent="0.15">
      <c r="A56" s="12" t="s">
        <v>178</v>
      </c>
      <c r="C56" t="s">
        <v>179</v>
      </c>
      <c r="D56" t="s">
        <v>179</v>
      </c>
      <c r="E56" t="s">
        <v>179</v>
      </c>
    </row>
    <row r="61" spans="1:9" x14ac:dyDescent="0.15">
      <c r="C61" t="s">
        <v>135</v>
      </c>
      <c r="D61">
        <f>SUM(C22:I41)</f>
        <v>188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defaultRowHeight="13.5" x14ac:dyDescent="0.15"/>
  <cols>
    <col min="1" max="2" width="16.625" style="21" customWidth="1"/>
    <col min="3" max="3" width="23.5" style="21" bestFit="1" customWidth="1"/>
    <col min="4" max="4" width="30" style="21" bestFit="1" customWidth="1"/>
    <col min="5" max="5" width="35.875" style="21" bestFit="1" customWidth="1"/>
    <col min="6" max="6" width="31.75" style="21" bestFit="1" customWidth="1"/>
    <col min="7" max="16384" width="9" style="21"/>
  </cols>
  <sheetData>
    <row r="1" spans="1:6" ht="31.5" x14ac:dyDescent="0.4">
      <c r="A1" s="57" t="s">
        <v>137</v>
      </c>
      <c r="B1" s="57"/>
      <c r="C1" s="57"/>
      <c r="D1" s="57"/>
      <c r="E1" s="57"/>
      <c r="F1" s="57"/>
    </row>
    <row r="2" spans="1:6" x14ac:dyDescent="0.15">
      <c r="A2" s="20" t="s">
        <v>138</v>
      </c>
      <c r="B2" s="20" t="s">
        <v>139</v>
      </c>
      <c r="C2" s="22" t="s">
        <v>140</v>
      </c>
      <c r="D2" s="22" t="s">
        <v>141</v>
      </c>
      <c r="E2" s="22" t="s">
        <v>142</v>
      </c>
      <c r="F2" s="22" t="s">
        <v>143</v>
      </c>
    </row>
    <row r="3" spans="1:6" ht="27" x14ac:dyDescent="0.15">
      <c r="A3" s="22" t="s">
        <v>145</v>
      </c>
      <c r="B3" s="20" t="s">
        <v>146</v>
      </c>
      <c r="C3" s="32">
        <v>40</v>
      </c>
      <c r="D3" s="20" t="s">
        <v>147</v>
      </c>
      <c r="E3" s="20" t="s">
        <v>144</v>
      </c>
      <c r="F3" s="20" t="s">
        <v>148</v>
      </c>
    </row>
    <row r="4" spans="1:6" x14ac:dyDescent="0.15">
      <c r="A4" s="19" t="s">
        <v>65</v>
      </c>
      <c r="B4" s="18" t="s">
        <v>50</v>
      </c>
      <c r="C4" s="18">
        <v>15</v>
      </c>
      <c r="D4" s="18" t="s">
        <v>175</v>
      </c>
      <c r="E4" s="18" t="s">
        <v>176</v>
      </c>
      <c r="F4" s="18" t="s">
        <v>177</v>
      </c>
    </row>
    <row r="5" spans="1:6" x14ac:dyDescent="0.15">
      <c r="A5" s="19"/>
      <c r="B5" s="18"/>
      <c r="C5" s="18"/>
      <c r="D5" s="18"/>
      <c r="E5" s="18"/>
      <c r="F5" s="18"/>
    </row>
    <row r="6" spans="1:6" x14ac:dyDescent="0.15">
      <c r="A6" s="18" t="s">
        <v>149</v>
      </c>
      <c r="B6" s="18" t="s">
        <v>150</v>
      </c>
      <c r="C6" s="33" t="s">
        <v>151</v>
      </c>
      <c r="D6" s="19" t="s">
        <v>152</v>
      </c>
      <c r="E6" s="19" t="s">
        <v>153</v>
      </c>
      <c r="F6" s="19" t="s">
        <v>154</v>
      </c>
    </row>
    <row r="7" spans="1:6" x14ac:dyDescent="0.15">
      <c r="A7" s="20"/>
      <c r="B7" s="20"/>
      <c r="C7" s="32"/>
      <c r="D7" s="20"/>
      <c r="E7" s="20"/>
      <c r="F7" s="20"/>
    </row>
    <row r="8" spans="1:6" x14ac:dyDescent="0.15">
      <c r="A8" s="18" t="s">
        <v>155</v>
      </c>
      <c r="B8" s="18" t="s">
        <v>156</v>
      </c>
      <c r="C8" s="33" t="s">
        <v>157</v>
      </c>
      <c r="D8" s="19" t="s">
        <v>158</v>
      </c>
      <c r="E8" s="19" t="s">
        <v>159</v>
      </c>
      <c r="F8" s="19" t="s">
        <v>160</v>
      </c>
    </row>
    <row r="9" spans="1:6" x14ac:dyDescent="0.15">
      <c r="A9" s="20"/>
      <c r="B9" s="20"/>
      <c r="C9" s="32"/>
      <c r="D9" s="20"/>
      <c r="E9" s="20"/>
      <c r="F9" s="20"/>
    </row>
    <row r="10" spans="1:6" x14ac:dyDescent="0.15">
      <c r="A10" s="19" t="s">
        <v>164</v>
      </c>
      <c r="B10" s="18" t="s">
        <v>134</v>
      </c>
      <c r="C10" s="34">
        <v>6</v>
      </c>
      <c r="D10" s="18" t="s">
        <v>165</v>
      </c>
      <c r="E10" s="18" t="s">
        <v>166</v>
      </c>
      <c r="F10" s="18" t="s">
        <v>167</v>
      </c>
    </row>
    <row r="11" spans="1:6" x14ac:dyDescent="0.15">
      <c r="A11" s="19" t="s">
        <v>170</v>
      </c>
      <c r="B11" s="18" t="s">
        <v>171</v>
      </c>
      <c r="C11" s="18">
        <v>8</v>
      </c>
      <c r="D11" s="18" t="s">
        <v>172</v>
      </c>
      <c r="E11" s="18" t="s">
        <v>173</v>
      </c>
      <c r="F11" s="18" t="s">
        <v>174</v>
      </c>
    </row>
    <row r="12" spans="1:6" x14ac:dyDescent="0.15">
      <c r="A12" s="19"/>
      <c r="B12" s="18"/>
      <c r="C12" s="18"/>
      <c r="D12" s="18"/>
      <c r="E12" s="18"/>
      <c r="F12" s="18"/>
    </row>
    <row r="13" spans="1:6" ht="54" x14ac:dyDescent="0.15">
      <c r="A13" s="20" t="s">
        <v>163</v>
      </c>
      <c r="B13" s="20" t="s">
        <v>161</v>
      </c>
      <c r="C13" s="32">
        <v>20</v>
      </c>
      <c r="D13" s="20" t="s">
        <v>168</v>
      </c>
      <c r="E13" s="20" t="s">
        <v>169</v>
      </c>
      <c r="F13" s="20" t="s">
        <v>162</v>
      </c>
    </row>
    <row r="14" spans="1:6" x14ac:dyDescent="0.15">
      <c r="A14" s="20"/>
      <c r="B14" s="20"/>
      <c r="C14" s="20"/>
      <c r="D14" s="20"/>
      <c r="E14" s="20"/>
      <c r="F14" s="20"/>
    </row>
    <row r="15" spans="1:6" x14ac:dyDescent="0.15">
      <c r="A15" s="20"/>
      <c r="B15" s="20" t="s">
        <v>192</v>
      </c>
      <c r="C15" s="20">
        <f>SUM(C3:C13)</f>
        <v>89</v>
      </c>
      <c r="D15" s="20"/>
      <c r="E15" s="20"/>
      <c r="F15" s="20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总体目录</vt:lpstr>
      <vt:lpstr>代码量估计</vt:lpstr>
      <vt:lpstr>现阶段情况</vt:lpstr>
      <vt:lpstr>2018.11.16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2018-11-23T12:18:39Z</dcterms:modified>
</cp:coreProperties>
</file>