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prod\"/>
    </mc:Choice>
  </mc:AlternateContent>
  <xr:revisionPtr revIDLastSave="0" documentId="13_ncr:1_{D65C33A7-D059-4CD1-89FD-DC64424478E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. Prepare" sheetId="1" r:id="rId1"/>
    <sheet name="2. Work" sheetId="2" r:id="rId2"/>
    <sheet name="3. Debrie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3" l="1"/>
  <c r="O14" i="3"/>
  <c r="O13" i="3"/>
  <c r="O12" i="3"/>
  <c r="O11" i="3"/>
  <c r="O10" i="3"/>
  <c r="B10" i="3"/>
  <c r="L5" i="3"/>
  <c r="K5" i="3"/>
  <c r="J5" i="3"/>
  <c r="I5" i="3"/>
  <c r="H5" i="3"/>
  <c r="G5" i="3"/>
  <c r="F5" i="3"/>
  <c r="E5" i="3"/>
  <c r="L4" i="3"/>
  <c r="K4" i="3"/>
  <c r="J4" i="3"/>
  <c r="I4" i="3"/>
  <c r="H4" i="3"/>
  <c r="G4" i="3"/>
  <c r="F4" i="3"/>
  <c r="E4" i="3"/>
  <c r="L3" i="3"/>
  <c r="K3" i="3"/>
  <c r="J3" i="3"/>
  <c r="I3" i="3"/>
  <c r="H3" i="3"/>
  <c r="G3" i="3"/>
  <c r="F3" i="3"/>
  <c r="E3" i="3"/>
  <c r="B11" i="2"/>
  <c r="B8" i="2"/>
  <c r="B7" i="2"/>
  <c r="J1" i="2"/>
  <c r="J2" i="2" s="1"/>
  <c r="L2" i="3" s="1"/>
  <c r="I1" i="2"/>
  <c r="I2" i="2" s="1"/>
  <c r="K2" i="3" s="1"/>
  <c r="H1" i="2"/>
  <c r="H2" i="2" s="1"/>
  <c r="J2" i="3" s="1"/>
  <c r="B11" i="1"/>
  <c r="K1" i="3" l="1"/>
  <c r="J1" i="3"/>
  <c r="C2" i="2"/>
  <c r="E2" i="3" s="1"/>
  <c r="D1" i="2"/>
  <c r="L1" i="3"/>
  <c r="E1" i="3"/>
  <c r="E1" i="2" l="1"/>
  <c r="F1" i="3"/>
  <c r="D2" i="2"/>
  <c r="F2" i="3" s="1"/>
  <c r="F1" i="2" l="1"/>
  <c r="E2" i="2"/>
  <c r="G2" i="3" s="1"/>
  <c r="G1" i="3"/>
  <c r="H1" i="3" l="1"/>
  <c r="G1" i="2"/>
  <c r="F2" i="2"/>
  <c r="H2" i="3" s="1"/>
  <c r="I1" i="3" l="1"/>
  <c r="G2" i="2"/>
  <c r="I2" i="3" s="1"/>
  <c r="A1" i="2"/>
</calcChain>
</file>

<file path=xl/sharedStrings.xml><?xml version="1.0" encoding="utf-8"?>
<sst xmlns="http://schemas.openxmlformats.org/spreadsheetml/2006/main" count="53" uniqueCount="50">
  <si>
    <t>Settings (optional)</t>
  </si>
  <si>
    <t>What time do you want to start the first cycle?</t>
  </si>
  <si>
    <t>:00</t>
  </si>
  <si>
    <t>PM</t>
  </si>
  <si>
    <t>Minutes each cycle?</t>
  </si>
  <si>
    <t>Minutes each break?</t>
  </si>
  <si>
    <t>Cycles total?</t>
  </si>
  <si>
    <t xml:space="preserve"> </t>
  </si>
  <si>
    <t>What am I trying to accomplish?</t>
  </si>
  <si>
    <t>Why is this important and valuable?</t>
  </si>
  <si>
    <t>How will I know this is complete?</t>
  </si>
  <si>
    <t>Any risks / hazards? Potential distractions, procrastination, etc.</t>
  </si>
  <si>
    <t>Is this concrete / measurable or subjective / ambiguous?</t>
  </si>
  <si>
    <t>Anything else noteworthy?</t>
  </si>
  <si>
    <t>PLAN</t>
  </si>
  <si>
    <t>What am I trying to accomplish this cycle?</t>
  </si>
  <si>
    <t>How will I get started?</t>
  </si>
  <si>
    <t>Any hazards present?</t>
  </si>
  <si>
    <t>Energy</t>
  </si>
  <si>
    <t>Morale</t>
  </si>
  <si>
    <t>REVIEW</t>
  </si>
  <si>
    <t>Completed cycle's target?</t>
  </si>
  <si>
    <t>Anything noteworthy?</t>
  </si>
  <si>
    <t>Any distractions?</t>
  </si>
  <si>
    <t>Things to improve for next cycle?</t>
  </si>
  <si>
    <t>Good work today. Questions? Comments? Feedback?</t>
  </si>
  <si>
    <t>Completed Target</t>
  </si>
  <si>
    <t>If you loved Work Cycles, check out the [Resources] tab for more goodies.</t>
  </si>
  <si>
    <t>Take a few minutes to debrief, so that you can identify and lock-in lessons.</t>
  </si>
  <si>
    <t>How did this compare to my normal work output?</t>
  </si>
  <si>
    <t>Did I get bogged down? Where?</t>
  </si>
  <si>
    <t>What went well? How can I replicate this in the future?</t>
  </si>
  <si>
    <t>Any other takeaways? Lessons to share with others?</t>
  </si>
  <si>
    <t>Complete the RUCA analysis</t>
  </si>
  <si>
    <t>Will help in understanding the data</t>
  </si>
  <si>
    <t>Might get disturbed/interrupted</t>
  </si>
  <si>
    <t>Yes</t>
  </si>
  <si>
    <t>Doing this along with workcycles</t>
  </si>
  <si>
    <t xml:space="preserve">Get a hang of RUCA analysis done earlier; </t>
  </si>
  <si>
    <t>Go over yesterday's analysis</t>
  </si>
  <si>
    <t>Might get interrupted</t>
  </si>
  <si>
    <t>Low</t>
  </si>
  <si>
    <t>Medium</t>
  </si>
  <si>
    <t>Complete all the hypothesis that has been outlined. Start the deck if done;</t>
  </si>
  <si>
    <t>Half</t>
  </si>
  <si>
    <t>Not clear on what needed to be done</t>
  </si>
  <si>
    <t>Yes. Couple of calls</t>
  </si>
  <si>
    <t>Keep the phone away after the break; jot down what you want to work on</t>
  </si>
  <si>
    <t>Just start; everything is ready</t>
  </si>
  <si>
    <t>1) Check if RUCA is correct 2) Would analysis change if people who leave early 3) What can be taken away from the analysis 40 share workcycles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</si>
</sst>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&quot; &quot;AM/PM"/>
  </numFmts>
  <fonts count="12" x14ac:knownFonts="1">
    <font>
      <sz val="10"/>
      <color rgb="FF000000"/>
      <name val="Arial"/>
    </font>
    <font>
      <sz val="10"/>
      <name val="Arial"/>
    </font>
    <font>
      <sz val="14"/>
      <name val="Arial"/>
    </font>
    <font>
      <b/>
      <sz val="10"/>
      <name val="Arial"/>
    </font>
    <font>
      <b/>
      <sz val="14"/>
      <name val="Arial"/>
    </font>
    <font>
      <sz val="14"/>
      <color rgb="FF6AA84F"/>
      <name val="Arial"/>
    </font>
    <font>
      <sz val="10"/>
      <color rgb="FF674EA7"/>
      <name val="Arial"/>
    </font>
    <font>
      <sz val="10"/>
      <color rgb="FFFFFFFF"/>
      <name val="Arial"/>
    </font>
    <font>
      <i/>
      <sz val="10"/>
      <name val="Arial"/>
    </font>
    <font>
      <b/>
      <u/>
      <sz val="10"/>
      <color rgb="FF674EA7"/>
      <name val="Arial"/>
    </font>
    <font>
      <b/>
      <sz val="10"/>
      <color rgb="FF674EA7"/>
      <name val="Arial"/>
    </font>
    <font>
      <i/>
      <sz val="10"/>
      <color rgb="FF999999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2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D9D2E9"/>
      </left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D9D2E9"/>
      </left>
      <right/>
      <top style="thin">
        <color rgb="FFD9D2E9"/>
      </top>
      <bottom style="thin">
        <color rgb="FFD9D2E9"/>
      </bottom>
      <diagonal/>
    </border>
    <border>
      <left/>
      <right/>
      <top style="thin">
        <color rgb="FFD9D2E9"/>
      </top>
      <bottom style="thin">
        <color rgb="FFD9D2E9"/>
      </bottom>
      <diagonal/>
    </border>
    <border>
      <left/>
      <right style="thin">
        <color rgb="FFD9D2E9"/>
      </right>
      <top style="thin">
        <color rgb="FFD9D2E9"/>
      </top>
      <bottom style="thin">
        <color rgb="FFD9D2E9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9" fontId="1" fillId="4" borderId="7" xfId="0" applyNumberFormat="1" applyFont="1" applyFill="1" applyBorder="1" applyAlignment="1">
      <alignment horizontal="left" vertical="top" wrapText="1"/>
    </xf>
    <xf numFmtId="9" fontId="1" fillId="4" borderId="12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164" fontId="7" fillId="0" borderId="1" xfId="0" applyNumberFormat="1" applyFont="1" applyBorder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4" borderId="1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1" fillId="4" borderId="12" xfId="0" applyFont="1" applyFill="1" applyBorder="1" applyAlignment="1">
      <alignment horizontal="left" vertical="top" wrapText="1"/>
    </xf>
    <xf numFmtId="0" fontId="1" fillId="4" borderId="13" xfId="0" applyFont="1" applyFill="1" applyBorder="1" applyAlignment="1">
      <alignment horizontal="left" vertical="top" wrapText="1"/>
    </xf>
    <xf numFmtId="0" fontId="1" fillId="0" borderId="17" xfId="0" applyFont="1" applyBorder="1"/>
    <xf numFmtId="0" fontId="6" fillId="4" borderId="1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5" xfId="0" applyFont="1" applyBorder="1"/>
    <xf numFmtId="0" fontId="1" fillId="0" borderId="6" xfId="0" applyFont="1" applyBorder="1"/>
    <xf numFmtId="0" fontId="4" fillId="0" borderId="2" xfId="0" applyFont="1" applyBorder="1" applyAlignment="1">
      <alignment horizontal="left" vertical="top" wrapText="1"/>
    </xf>
    <xf numFmtId="0" fontId="1" fillId="0" borderId="10" xfId="0" applyFont="1" applyBorder="1"/>
    <xf numFmtId="0" fontId="1" fillId="0" borderId="11" xfId="0" applyFont="1" applyBorder="1"/>
    <xf numFmtId="0" fontId="2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4" xfId="0" applyFont="1" applyBorder="1"/>
    <xf numFmtId="0" fontId="1" fillId="4" borderId="8" xfId="0" applyFont="1" applyFill="1" applyBorder="1" applyAlignment="1">
      <alignment horizontal="left" vertical="top" wrapText="1"/>
    </xf>
    <xf numFmtId="0" fontId="1" fillId="0" borderId="9" xfId="0" applyFont="1" applyBorder="1"/>
    <xf numFmtId="0" fontId="1" fillId="0" borderId="0" xfId="0" applyFont="1" applyAlignment="1">
      <alignment horizontal="left" vertical="top" wrapText="1"/>
    </xf>
    <xf numFmtId="0" fontId="0" fillId="0" borderId="0" xfId="0"/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/>
    <xf numFmtId="0" fontId="1" fillId="0" borderId="23" xfId="0" applyFont="1" applyBorder="1"/>
    <xf numFmtId="0" fontId="7" fillId="0" borderId="2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6">
    <dxf>
      <font>
        <i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i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2"/>
          <c:order val="2"/>
          <c:tx>
            <c:strRef>
              <c:f>'3. Debrief'!$D$4</c:f>
              <c:strCache>
                <c:ptCount val="1"/>
                <c:pt idx="0">
                  <c:v>Morale</c:v>
                </c:pt>
              </c:strCache>
            </c:strRef>
          </c:tx>
          <c:spPr>
            <a:solidFill>
              <a:srgbClr val="EFEFE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'3. Debrief'!$E$1:$L$1</c:f>
              <c:numCache>
                <c:formatCode>h":"mm" "AM/PM</c:formatCode>
                <c:ptCount val="8"/>
                <c:pt idx="0">
                  <c:v>0.57291666666666663</c:v>
                </c:pt>
                <c:pt idx="1">
                  <c:v>0.60069444444444442</c:v>
                </c:pt>
                <c:pt idx="2">
                  <c:v>0.62847222222222221</c:v>
                </c:pt>
                <c:pt idx="3">
                  <c:v>0.65625</c:v>
                </c:pt>
                <c:pt idx="4">
                  <c:v>0.68402777777777779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'3. Debrief'!$E$4:$L$4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C39-401E-A3B5-4FD2C388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0134337"/>
        <c:axId val="143245216"/>
      </c:barChart>
      <c:lineChart>
        <c:grouping val="standard"/>
        <c:varyColors val="1"/>
        <c:ser>
          <c:idx val="0"/>
          <c:order val="0"/>
          <c:tx>
            <c:strRef>
              <c:f>'3. Debrief'!$D$2</c:f>
              <c:strCache>
                <c:ptCount val="1"/>
              </c:strCache>
            </c:strRef>
          </c:tx>
          <c:spPr>
            <a:ln w="38100"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'3. Debrief'!$E$1:$L$1</c:f>
              <c:numCache>
                <c:formatCode>h":"mm" "AM/PM</c:formatCode>
                <c:ptCount val="8"/>
                <c:pt idx="0">
                  <c:v>0.57291666666666663</c:v>
                </c:pt>
                <c:pt idx="1">
                  <c:v>0.60069444444444442</c:v>
                </c:pt>
                <c:pt idx="2">
                  <c:v>0.62847222222222221</c:v>
                </c:pt>
                <c:pt idx="3">
                  <c:v>0.65625</c:v>
                </c:pt>
                <c:pt idx="4">
                  <c:v>0.68402777777777779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'3. Debrief'!$E$2:$L$2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39-401E-A3B5-4FD2C38833E7}"/>
            </c:ext>
          </c:extLst>
        </c:ser>
        <c:ser>
          <c:idx val="1"/>
          <c:order val="1"/>
          <c:tx>
            <c:strRef>
              <c:f>'3. Debrief'!$D$3</c:f>
              <c:strCache>
                <c:ptCount val="1"/>
                <c:pt idx="0">
                  <c:v>Energy</c:v>
                </c:pt>
              </c:strCache>
            </c:strRef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'3. Debrief'!$E$1:$L$1</c:f>
              <c:numCache>
                <c:formatCode>h":"mm" "AM/PM</c:formatCode>
                <c:ptCount val="8"/>
                <c:pt idx="0">
                  <c:v>0.57291666666666663</c:v>
                </c:pt>
                <c:pt idx="1">
                  <c:v>0.60069444444444442</c:v>
                </c:pt>
                <c:pt idx="2">
                  <c:v>0.62847222222222221</c:v>
                </c:pt>
                <c:pt idx="3">
                  <c:v>0.65625</c:v>
                </c:pt>
                <c:pt idx="4">
                  <c:v>0.68402777777777779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'3. Debrief'!$E$3:$L$3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39-401E-A3B5-4FD2C388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633191"/>
        <c:axId val="537336015"/>
      </c:lineChart>
      <c:catAx>
        <c:axId val="726633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h&quot;:&quot;mm&quot; &quot;AM/P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37336015"/>
        <c:crosses val="autoZero"/>
        <c:auto val="1"/>
        <c:lblAlgn val="ctr"/>
        <c:lblOffset val="100"/>
        <c:noMultiLvlLbl val="1"/>
      </c:catAx>
      <c:valAx>
        <c:axId val="537336015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26633191"/>
        <c:crosses val="autoZero"/>
        <c:crossBetween val="between"/>
      </c:valAx>
      <c:catAx>
        <c:axId val="1820134337"/>
        <c:scaling>
          <c:orientation val="minMax"/>
        </c:scaling>
        <c:delete val="1"/>
        <c:axPos val="b"/>
        <c:numFmt formatCode="h&quot;:&quot;mm&quot; &quot;AM/PM" sourceLinked="1"/>
        <c:majorTickMark val="none"/>
        <c:minorTickMark val="none"/>
        <c:tickLblPos val="nextTo"/>
        <c:crossAx val="143245216"/>
        <c:crosses val="autoZero"/>
        <c:auto val="1"/>
        <c:lblAlgn val="ctr"/>
        <c:lblOffset val="100"/>
        <c:noMultiLvlLbl val="1"/>
      </c:catAx>
      <c:valAx>
        <c:axId val="143245216"/>
        <c:scaling>
          <c:orientation val="minMax"/>
          <c:max val="1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2013433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410450" cy="1838325"/>
    <xdr:pic>
      <xdr:nvPicPr>
        <xdr:cNvPr id="2" name="image1.jpg" title="Work Cyc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477125" cy="11715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0"/>
  <sheetViews>
    <sheetView workbookViewId="0">
      <selection activeCell="D13" sqref="D13"/>
    </sheetView>
  </sheetViews>
  <sheetFormatPr defaultColWidth="14.42578125" defaultRowHeight="15.75" customHeight="1" x14ac:dyDescent="0.2"/>
  <cols>
    <col min="1" max="1" width="3.7109375" customWidth="1"/>
    <col min="2" max="2" width="35.85546875" customWidth="1"/>
    <col min="3" max="3" width="3.7109375" customWidth="1"/>
    <col min="4" max="4" width="64.42578125" customWidth="1"/>
    <col min="5" max="6" width="3.7109375" customWidth="1"/>
    <col min="7" max="9" width="21.5703125" customWidth="1"/>
    <col min="10" max="10" width="3.7109375" customWidth="1"/>
  </cols>
  <sheetData>
    <row r="1" spans="1:10" ht="12.75" x14ac:dyDescent="0.2">
      <c r="A1" s="1"/>
      <c r="B1" s="1"/>
      <c r="C1" s="1"/>
      <c r="D1" s="1"/>
      <c r="E1" s="2"/>
      <c r="F1" s="3"/>
      <c r="G1" s="37"/>
      <c r="H1" s="38"/>
      <c r="I1" s="39"/>
      <c r="J1" s="3"/>
    </row>
    <row r="2" spans="1:10" ht="12.75" x14ac:dyDescent="0.2">
      <c r="A2" s="1"/>
      <c r="B2" s="1"/>
      <c r="C2" s="1"/>
      <c r="D2" s="1"/>
      <c r="E2" s="2"/>
      <c r="F2" s="3"/>
      <c r="G2" s="43" t="s">
        <v>0</v>
      </c>
      <c r="H2" s="38"/>
      <c r="I2" s="39"/>
      <c r="J2" s="3"/>
    </row>
    <row r="3" spans="1:10" ht="12.75" x14ac:dyDescent="0.2">
      <c r="A3" s="1"/>
      <c r="B3" s="1"/>
      <c r="C3" s="1"/>
      <c r="D3" s="1"/>
      <c r="E3" s="2"/>
      <c r="F3" s="3"/>
      <c r="G3" s="37"/>
      <c r="H3" s="38"/>
      <c r="I3" s="39"/>
      <c r="J3" s="3"/>
    </row>
    <row r="4" spans="1:10" ht="12.75" x14ac:dyDescent="0.2">
      <c r="A4" s="1"/>
      <c r="B4" s="1"/>
      <c r="C4" s="1"/>
      <c r="D4" s="1"/>
      <c r="E4" s="2"/>
      <c r="F4" s="3"/>
      <c r="G4" s="44" t="s">
        <v>1</v>
      </c>
      <c r="H4" s="38"/>
      <c r="I4" s="39"/>
      <c r="J4" s="3"/>
    </row>
    <row r="5" spans="1:10" ht="12.75" x14ac:dyDescent="0.2">
      <c r="A5" s="1"/>
      <c r="B5" s="1"/>
      <c r="C5" s="1"/>
      <c r="D5" s="1"/>
      <c r="E5" s="2"/>
      <c r="F5" s="3"/>
      <c r="G5" s="4">
        <v>2</v>
      </c>
      <c r="H5" s="5" t="s">
        <v>2</v>
      </c>
      <c r="I5" s="6" t="s">
        <v>3</v>
      </c>
      <c r="J5" s="3"/>
    </row>
    <row r="6" spans="1:10" ht="12.75" x14ac:dyDescent="0.2">
      <c r="A6" s="1"/>
      <c r="B6" s="1"/>
      <c r="C6" s="1"/>
      <c r="D6" s="1"/>
      <c r="E6" s="2"/>
      <c r="F6" s="3"/>
      <c r="G6" s="37"/>
      <c r="H6" s="38"/>
      <c r="I6" s="39"/>
      <c r="J6" s="3"/>
    </row>
    <row r="7" spans="1:10" ht="12.75" x14ac:dyDescent="0.2">
      <c r="A7" s="1"/>
      <c r="B7" s="1"/>
      <c r="C7" s="1"/>
      <c r="D7" s="1"/>
      <c r="E7" s="2"/>
      <c r="F7" s="3"/>
      <c r="G7" s="7" t="s">
        <v>4</v>
      </c>
      <c r="H7" s="7" t="s">
        <v>5</v>
      </c>
      <c r="I7" s="7" t="s">
        <v>6</v>
      </c>
      <c r="J7" s="3"/>
    </row>
    <row r="8" spans="1:10" ht="12.75" x14ac:dyDescent="0.2">
      <c r="A8" s="1"/>
      <c r="B8" s="1"/>
      <c r="C8" s="1"/>
      <c r="D8" s="1"/>
      <c r="E8" s="2"/>
      <c r="F8" s="3"/>
      <c r="G8" s="8">
        <v>30</v>
      </c>
      <c r="H8" s="8">
        <v>10</v>
      </c>
      <c r="I8" s="8">
        <v>5</v>
      </c>
      <c r="J8" s="3"/>
    </row>
    <row r="9" spans="1:10" ht="12.75" x14ac:dyDescent="0.2">
      <c r="A9" s="1"/>
      <c r="B9" s="1"/>
      <c r="C9" s="1"/>
      <c r="D9" s="1"/>
      <c r="E9" s="2"/>
      <c r="F9" s="3"/>
      <c r="G9" s="37"/>
      <c r="H9" s="38"/>
      <c r="I9" s="39"/>
      <c r="J9" s="3"/>
    </row>
    <row r="10" spans="1:10" ht="12.75" x14ac:dyDescent="0.2">
      <c r="A10" s="1"/>
      <c r="B10" s="1"/>
      <c r="C10" s="1"/>
      <c r="D10" s="1"/>
      <c r="E10" s="2"/>
      <c r="F10" s="9"/>
      <c r="G10" s="9"/>
    </row>
    <row r="11" spans="1:10" ht="12.75" x14ac:dyDescent="0.2">
      <c r="A11" s="1"/>
      <c r="B11" s="40" t="str">
        <f>"Take a few minutes to prepare, so that your next " &amp; ROUND((G8+H8)*I8/60,0) &amp; IF((G8+H8)*I8/60 = 1, " hour", " hours") &amp; " are effective:"</f>
        <v>Take a few minutes to prepare, so that your next 3 hours are effective:</v>
      </c>
      <c r="C11" s="41"/>
      <c r="D11" s="42"/>
      <c r="E11" s="2"/>
      <c r="F11" s="10"/>
      <c r="G11" s="10"/>
    </row>
    <row r="12" spans="1:10" ht="12.75" x14ac:dyDescent="0.2">
      <c r="A12" s="1"/>
      <c r="B12" s="11" t="s">
        <v>7</v>
      </c>
      <c r="C12" s="11"/>
      <c r="D12" s="11"/>
      <c r="E12" s="2"/>
      <c r="F12" s="10"/>
      <c r="G12" s="10"/>
    </row>
    <row r="13" spans="1:10" ht="47.25" customHeight="1" x14ac:dyDescent="0.2">
      <c r="A13" s="2"/>
      <c r="B13" s="12" t="s">
        <v>8</v>
      </c>
      <c r="C13" s="2"/>
      <c r="D13" s="13" t="s">
        <v>33</v>
      </c>
      <c r="E13" s="14"/>
      <c r="F13" s="10"/>
      <c r="G13" s="10"/>
    </row>
    <row r="14" spans="1:10" ht="47.25" customHeight="1" x14ac:dyDescent="0.2">
      <c r="A14" s="2"/>
      <c r="B14" s="12" t="s">
        <v>9</v>
      </c>
      <c r="C14" s="2"/>
      <c r="D14" s="13" t="s">
        <v>34</v>
      </c>
      <c r="E14" s="14"/>
      <c r="F14" s="10"/>
      <c r="G14" s="10"/>
    </row>
    <row r="15" spans="1:10" ht="47.25" customHeight="1" x14ac:dyDescent="0.2">
      <c r="A15" s="2"/>
      <c r="B15" s="12" t="s">
        <v>10</v>
      </c>
      <c r="C15" s="2"/>
      <c r="D15" s="13" t="s">
        <v>43</v>
      </c>
      <c r="E15" s="14"/>
      <c r="F15" s="10"/>
      <c r="G15" s="10"/>
    </row>
    <row r="16" spans="1:10" ht="47.25" customHeight="1" x14ac:dyDescent="0.2">
      <c r="A16" s="2"/>
      <c r="B16" s="12" t="s">
        <v>11</v>
      </c>
      <c r="C16" s="2"/>
      <c r="D16" s="13" t="s">
        <v>35</v>
      </c>
      <c r="E16" s="14"/>
      <c r="F16" s="10"/>
      <c r="G16" s="10"/>
    </row>
    <row r="17" spans="1:10" ht="47.25" customHeight="1" x14ac:dyDescent="0.2">
      <c r="A17" s="2"/>
      <c r="B17" s="12" t="s">
        <v>12</v>
      </c>
      <c r="C17" s="2"/>
      <c r="D17" s="13" t="s">
        <v>36</v>
      </c>
      <c r="E17" s="14"/>
      <c r="F17" s="10"/>
      <c r="G17" s="10"/>
    </row>
    <row r="18" spans="1:10" ht="47.25" customHeight="1" x14ac:dyDescent="0.2">
      <c r="A18" s="2"/>
      <c r="B18" s="12" t="s">
        <v>13</v>
      </c>
      <c r="C18" s="2"/>
      <c r="D18" s="13" t="s">
        <v>37</v>
      </c>
      <c r="E18" s="14"/>
      <c r="F18" s="10"/>
      <c r="G18" s="10"/>
    </row>
    <row r="19" spans="1:10" ht="12.75" x14ac:dyDescent="0.2">
      <c r="A19" s="2"/>
      <c r="B19" s="15"/>
      <c r="C19" s="1"/>
      <c r="D19" s="16"/>
      <c r="E19" s="14"/>
      <c r="F19" s="10"/>
      <c r="G19" s="10"/>
    </row>
    <row r="20" spans="1:10" ht="12.75" x14ac:dyDescent="0.2">
      <c r="A20" s="2"/>
      <c r="B20" s="1"/>
      <c r="C20" s="1"/>
      <c r="D20" s="16"/>
      <c r="E20" s="14"/>
      <c r="F20" s="10"/>
      <c r="G20" s="10"/>
    </row>
    <row r="21" spans="1:10" ht="12.75" x14ac:dyDescent="0.2">
      <c r="A21" s="2"/>
      <c r="B21" s="15"/>
      <c r="C21" s="1"/>
      <c r="D21" s="1"/>
      <c r="E21" s="14"/>
      <c r="F21" s="10"/>
      <c r="G21" s="36"/>
      <c r="H21" s="35"/>
      <c r="I21" s="35"/>
      <c r="J21" s="10"/>
    </row>
    <row r="22" spans="1:10" ht="12.75" x14ac:dyDescent="0.2">
      <c r="A22" s="2"/>
      <c r="B22" s="15"/>
      <c r="C22" s="1"/>
      <c r="D22" s="1"/>
      <c r="E22" s="14"/>
      <c r="F22" s="10"/>
      <c r="G22" s="34"/>
      <c r="H22" s="35"/>
      <c r="I22" s="35"/>
      <c r="J22" s="10"/>
    </row>
    <row r="23" spans="1:10" ht="12.75" x14ac:dyDescent="0.2">
      <c r="A23" s="2"/>
      <c r="B23" s="1"/>
      <c r="C23" s="1"/>
      <c r="D23" s="1"/>
      <c r="E23" s="14"/>
      <c r="F23" s="10"/>
      <c r="G23" s="34"/>
      <c r="H23" s="35"/>
      <c r="I23" s="35"/>
      <c r="J23" s="10"/>
    </row>
    <row r="24" spans="1:10" ht="12.75" x14ac:dyDescent="0.2">
      <c r="A24" s="2"/>
      <c r="B24" s="15"/>
      <c r="C24" s="1"/>
      <c r="D24" s="1"/>
      <c r="E24" s="14"/>
      <c r="F24" s="10"/>
      <c r="G24" s="36"/>
      <c r="H24" s="35"/>
      <c r="I24" s="35"/>
      <c r="J24" s="10"/>
    </row>
    <row r="25" spans="1:10" ht="12.75" x14ac:dyDescent="0.2">
      <c r="A25" s="2"/>
      <c r="B25" s="15"/>
      <c r="C25" s="1"/>
      <c r="D25" s="1"/>
      <c r="E25" s="14"/>
      <c r="F25" s="10"/>
      <c r="G25" s="34"/>
      <c r="H25" s="35"/>
      <c r="I25" s="35"/>
      <c r="J25" s="10"/>
    </row>
    <row r="26" spans="1:10" ht="12.75" x14ac:dyDescent="0.2">
      <c r="A26" s="2"/>
      <c r="B26" s="15"/>
      <c r="C26" s="1"/>
      <c r="D26" s="1"/>
      <c r="E26" s="14"/>
      <c r="F26" s="10"/>
      <c r="G26" s="34"/>
      <c r="H26" s="35"/>
      <c r="I26" s="35"/>
      <c r="J26" s="10"/>
    </row>
    <row r="27" spans="1:10" ht="12.75" x14ac:dyDescent="0.2">
      <c r="A27" s="2"/>
      <c r="B27" s="15"/>
      <c r="C27" s="1"/>
      <c r="D27" s="1"/>
      <c r="E27" s="14"/>
      <c r="F27" s="10"/>
      <c r="G27" s="34"/>
      <c r="H27" s="35"/>
      <c r="I27" s="35"/>
      <c r="J27" s="10"/>
    </row>
    <row r="28" spans="1:10" ht="12.75" x14ac:dyDescent="0.2">
      <c r="A28" s="2"/>
      <c r="B28" s="1"/>
      <c r="C28" s="1"/>
      <c r="D28" s="1"/>
      <c r="E28" s="14"/>
      <c r="F28" s="10"/>
      <c r="G28" s="34"/>
      <c r="H28" s="35"/>
      <c r="I28" s="35"/>
      <c r="J28" s="10"/>
    </row>
    <row r="29" spans="1:10" ht="12.75" x14ac:dyDescent="0.2">
      <c r="A29" s="2"/>
      <c r="B29" s="15"/>
      <c r="C29" s="1"/>
      <c r="D29" s="1"/>
      <c r="E29" s="14"/>
      <c r="F29" s="10"/>
      <c r="G29" s="34"/>
      <c r="H29" s="35"/>
      <c r="I29" s="35"/>
      <c r="J29" s="10"/>
    </row>
    <row r="30" spans="1:10" ht="12.75" x14ac:dyDescent="0.2">
      <c r="A30" s="2"/>
      <c r="B30" s="15"/>
      <c r="C30" s="1"/>
      <c r="D30" s="1"/>
      <c r="E30" s="14"/>
      <c r="F30" s="10"/>
      <c r="G30" s="34"/>
      <c r="H30" s="35"/>
      <c r="I30" s="35"/>
      <c r="J30" s="10"/>
    </row>
    <row r="31" spans="1:10" ht="12.75" x14ac:dyDescent="0.2">
      <c r="A31" s="2"/>
      <c r="B31" s="1"/>
      <c r="C31" s="1"/>
      <c r="D31" s="1"/>
      <c r="E31" s="14"/>
      <c r="F31" s="10"/>
      <c r="G31" s="34"/>
      <c r="H31" s="35"/>
      <c r="I31" s="35"/>
      <c r="J31" s="10"/>
    </row>
    <row r="32" spans="1:10" ht="12.75" x14ac:dyDescent="0.2">
      <c r="A32" s="2"/>
      <c r="B32" s="15"/>
      <c r="C32" s="1"/>
      <c r="D32" s="1"/>
      <c r="E32" s="14"/>
      <c r="F32" s="10"/>
      <c r="G32" s="34"/>
      <c r="H32" s="35"/>
      <c r="I32" s="35"/>
      <c r="J32" s="10"/>
    </row>
    <row r="33" spans="1:10" ht="12.75" x14ac:dyDescent="0.2">
      <c r="A33" s="2"/>
      <c r="B33" s="15"/>
      <c r="C33" s="1"/>
      <c r="D33" s="1"/>
      <c r="E33" s="14"/>
      <c r="F33" s="10"/>
      <c r="G33" s="34"/>
      <c r="H33" s="35"/>
      <c r="I33" s="35"/>
      <c r="J33" s="10"/>
    </row>
    <row r="34" spans="1:10" ht="12.75" x14ac:dyDescent="0.2">
      <c r="A34" s="1"/>
      <c r="B34" s="1"/>
      <c r="C34" s="1"/>
      <c r="D34" s="1"/>
      <c r="E34" s="2"/>
      <c r="F34" s="10"/>
      <c r="G34" s="34"/>
      <c r="H34" s="35"/>
      <c r="I34" s="35"/>
      <c r="J34" s="10"/>
    </row>
    <row r="35" spans="1:10" ht="12.75" x14ac:dyDescent="0.2">
      <c r="A35" s="1"/>
      <c r="B35" s="1"/>
      <c r="C35" s="1"/>
      <c r="D35" s="1"/>
      <c r="E35" s="2"/>
      <c r="F35" s="10"/>
      <c r="G35" s="34"/>
      <c r="H35" s="35"/>
      <c r="I35" s="35"/>
      <c r="J35" s="10"/>
    </row>
    <row r="36" spans="1:10" ht="12.75" x14ac:dyDescent="0.2">
      <c r="A36" s="1"/>
      <c r="B36" s="1"/>
      <c r="C36" s="1"/>
      <c r="D36" s="1"/>
      <c r="E36" s="2"/>
      <c r="F36" s="10"/>
      <c r="G36" s="34"/>
      <c r="H36" s="35"/>
      <c r="I36" s="35"/>
      <c r="J36" s="10"/>
    </row>
    <row r="37" spans="1:10" ht="12.75" x14ac:dyDescent="0.2">
      <c r="A37" s="1"/>
      <c r="B37" s="1"/>
      <c r="C37" s="1"/>
      <c r="D37" s="1"/>
      <c r="E37" s="2"/>
      <c r="F37" s="10"/>
      <c r="G37" s="34"/>
      <c r="H37" s="35"/>
      <c r="I37" s="35"/>
      <c r="J37" s="10"/>
    </row>
    <row r="38" spans="1:10" ht="12.75" x14ac:dyDescent="0.2">
      <c r="A38" s="1"/>
      <c r="B38" s="1"/>
      <c r="C38" s="1"/>
      <c r="D38" s="1"/>
      <c r="E38" s="2"/>
      <c r="F38" s="10"/>
      <c r="G38" s="34"/>
      <c r="H38" s="35"/>
      <c r="I38" s="35"/>
      <c r="J38" s="10"/>
    </row>
    <row r="39" spans="1:10" ht="12.75" x14ac:dyDescent="0.2">
      <c r="A39" s="1"/>
      <c r="B39" s="1"/>
      <c r="C39" s="1"/>
      <c r="D39" s="1"/>
      <c r="E39" s="2"/>
      <c r="F39" s="10"/>
      <c r="G39" s="34"/>
      <c r="H39" s="35"/>
      <c r="I39" s="35"/>
      <c r="J39" s="10"/>
    </row>
    <row r="40" spans="1:10" ht="12.75" x14ac:dyDescent="0.2">
      <c r="A40" s="1"/>
      <c r="B40" s="1"/>
      <c r="C40" s="1"/>
      <c r="D40" s="1"/>
      <c r="E40" s="2"/>
      <c r="F40" s="10"/>
      <c r="G40" s="34"/>
      <c r="H40" s="35"/>
      <c r="I40" s="35"/>
      <c r="J40" s="10"/>
    </row>
    <row r="41" spans="1:10" ht="12.75" x14ac:dyDescent="0.2">
      <c r="A41" s="1"/>
      <c r="B41" s="1"/>
      <c r="C41" s="1"/>
      <c r="D41" s="1"/>
      <c r="E41" s="2"/>
      <c r="F41" s="10"/>
      <c r="G41" s="34"/>
      <c r="H41" s="35"/>
      <c r="I41" s="35"/>
      <c r="J41" s="10"/>
    </row>
    <row r="42" spans="1:10" ht="12.75" x14ac:dyDescent="0.2">
      <c r="A42" s="1"/>
      <c r="B42" s="1"/>
      <c r="C42" s="1"/>
      <c r="D42" s="1"/>
      <c r="E42" s="2"/>
      <c r="F42" s="10"/>
      <c r="G42" s="34"/>
      <c r="H42" s="35"/>
      <c r="I42" s="35"/>
      <c r="J42" s="10"/>
    </row>
    <row r="43" spans="1:10" ht="12.75" x14ac:dyDescent="0.2">
      <c r="A43" s="1"/>
      <c r="B43" s="1"/>
      <c r="C43" s="1"/>
      <c r="D43" s="1"/>
      <c r="E43" s="2"/>
      <c r="F43" s="10"/>
      <c r="G43" s="34"/>
      <c r="H43" s="35"/>
      <c r="I43" s="35"/>
      <c r="J43" s="10"/>
    </row>
    <row r="44" spans="1:10" ht="12.75" x14ac:dyDescent="0.2">
      <c r="A44" s="1"/>
      <c r="B44" s="1"/>
      <c r="C44" s="1"/>
      <c r="D44" s="1"/>
      <c r="E44" s="2"/>
      <c r="F44" s="10"/>
      <c r="G44" s="34"/>
      <c r="H44" s="35"/>
      <c r="I44" s="35"/>
      <c r="J44" s="10"/>
    </row>
    <row r="45" spans="1:10" ht="12.75" x14ac:dyDescent="0.2">
      <c r="A45" s="1"/>
      <c r="B45" s="1"/>
      <c r="C45" s="1"/>
      <c r="D45" s="1"/>
      <c r="E45" s="2"/>
      <c r="F45" s="10"/>
      <c r="G45" s="34"/>
      <c r="H45" s="35"/>
      <c r="I45" s="35"/>
      <c r="J45" s="10"/>
    </row>
    <row r="46" spans="1:10" ht="12.75" x14ac:dyDescent="0.2">
      <c r="A46" s="1"/>
      <c r="B46" s="1"/>
      <c r="C46" s="1"/>
      <c r="D46" s="1"/>
      <c r="E46" s="2"/>
      <c r="F46" s="10"/>
      <c r="G46" s="34"/>
      <c r="H46" s="35"/>
      <c r="I46" s="35"/>
      <c r="J46" s="10"/>
    </row>
    <row r="47" spans="1:10" ht="12.75" x14ac:dyDescent="0.2">
      <c r="A47" s="1"/>
      <c r="B47" s="1"/>
      <c r="C47" s="1"/>
      <c r="D47" s="1"/>
      <c r="E47" s="2"/>
      <c r="F47" s="10"/>
      <c r="G47" s="34"/>
      <c r="H47" s="35"/>
      <c r="I47" s="35"/>
      <c r="J47" s="10"/>
    </row>
    <row r="48" spans="1:10" ht="12.75" x14ac:dyDescent="0.2">
      <c r="A48" s="1"/>
      <c r="B48" s="1"/>
      <c r="C48" s="1"/>
      <c r="D48" s="1"/>
      <c r="E48" s="2"/>
      <c r="F48" s="10"/>
      <c r="G48" s="34"/>
      <c r="H48" s="35"/>
      <c r="I48" s="35"/>
      <c r="J48" s="10"/>
    </row>
    <row r="49" spans="1:10" ht="12.75" x14ac:dyDescent="0.2">
      <c r="A49" s="1"/>
      <c r="B49" s="1"/>
      <c r="C49" s="1"/>
      <c r="D49" s="1"/>
      <c r="E49" s="2"/>
      <c r="F49" s="10"/>
      <c r="G49" s="34"/>
      <c r="H49" s="35"/>
      <c r="I49" s="35"/>
      <c r="J49" s="10"/>
    </row>
    <row r="50" spans="1:10" ht="12.75" x14ac:dyDescent="0.2">
      <c r="A50" s="1"/>
      <c r="B50" s="1"/>
      <c r="C50" s="1"/>
      <c r="D50" s="1"/>
      <c r="E50" s="2"/>
      <c r="F50" s="10"/>
      <c r="G50" s="34"/>
      <c r="H50" s="35"/>
      <c r="I50" s="35"/>
      <c r="J50" s="10"/>
    </row>
  </sheetData>
  <mergeCells count="37">
    <mergeCell ref="G21:I21"/>
    <mergeCell ref="G22:I22"/>
    <mergeCell ref="G9:I9"/>
    <mergeCell ref="B11:D11"/>
    <mergeCell ref="G1:I1"/>
    <mergeCell ref="G2:I2"/>
    <mergeCell ref="G3:I3"/>
    <mergeCell ref="G4:I4"/>
    <mergeCell ref="G6:I6"/>
    <mergeCell ref="G23:I2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50:I50"/>
    <mergeCell ref="G38:I38"/>
    <mergeCell ref="G39:I39"/>
    <mergeCell ref="G40:I40"/>
    <mergeCell ref="G41:I41"/>
    <mergeCell ref="G42:I42"/>
    <mergeCell ref="G43:I43"/>
    <mergeCell ref="G44:I44"/>
    <mergeCell ref="G45:I45"/>
    <mergeCell ref="G46:I46"/>
    <mergeCell ref="G47:I47"/>
    <mergeCell ref="G48:I48"/>
    <mergeCell ref="G49:I49"/>
  </mergeCells>
  <dataValidations count="6">
    <dataValidation type="list" allowBlank="1" showErrorMessage="1" sqref="H5" xr:uid="{00000000-0002-0000-0000-000000000000}">
      <formula1>":00,:05,:10,:15,:20,:25,:30,:35,:40,:45,:50,:55"</formula1>
    </dataValidation>
    <dataValidation type="list" allowBlank="1" showErrorMessage="1" sqref="G8" xr:uid="{00000000-0002-0000-0000-000001000000}">
      <formula1>"15,20,25,30,35,40,45,50,55,60"</formula1>
    </dataValidation>
    <dataValidation type="list" allowBlank="1" showErrorMessage="1" sqref="I5" xr:uid="{00000000-0002-0000-0000-000002000000}">
      <formula1>"AM,PM"</formula1>
    </dataValidation>
    <dataValidation type="list" allowBlank="1" showErrorMessage="1" sqref="G5" xr:uid="{00000000-0002-0000-0000-000003000000}">
      <formula1>"1,2,3,4,5,6,7,8,9,10,11,12"</formula1>
    </dataValidation>
    <dataValidation type="list" allowBlank="1" showErrorMessage="1" sqref="H8" xr:uid="{00000000-0002-0000-0000-000004000000}">
      <formula1>"5,10,15,20,25,30"</formula1>
    </dataValidation>
    <dataValidation type="list" allowBlank="1" showErrorMessage="1" sqref="I8" xr:uid="{00000000-0002-0000-0000-000005000000}">
      <formula1>"2,3,4,5,6,7,8"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ColWidth="14.42578125" defaultRowHeight="15.75" customHeight="1" x14ac:dyDescent="0.2"/>
  <cols>
    <col min="1" max="1" width="14.42578125" customWidth="1"/>
    <col min="2" max="2" width="7.28515625" customWidth="1"/>
    <col min="3" max="3" width="21.5703125" customWidth="1"/>
    <col min="4" max="4" width="36.7109375" customWidth="1"/>
    <col min="5" max="10" width="21.5703125" customWidth="1"/>
  </cols>
  <sheetData>
    <row r="1" spans="1:10" ht="12.75" x14ac:dyDescent="0.2">
      <c r="A1" s="51" t="e">
        <f ca="1">_xludf.SWITCH(
 COUNTA(C1:J1) - COUNTA(C11:J11),
 COUNTA(C1:J1), IF(
  COUNTBLANK(C4:C8) &gt; 0,
  "Ready? Plan your first cycle.",
  "Nice. See you in " &amp; '1. Prepare'!G8 &amp; " minutes to review."
 ),
 COUNTA(C1:J1) - 1, IF(
  COUNTBLANK(D4:D8) &gt; 0,
  "You got it. Now review and plan Cycle 2.",
  "Excellent. Keep it up!"
 ),
 2, "Just two more. Dig deep, finish strong!",
 1, "Final cycle! Get to a good stopping point.",
 0, "Done! Time to click over to the debrief tab.",
)</f>
        <v>#NAME?</v>
      </c>
      <c r="B1" s="49"/>
      <c r="C1" s="17">
        <v>0.57291666666666663</v>
      </c>
      <c r="D1" s="17">
        <f>IF(COLUMN() - 2 &lt;= '1. Prepare'!$I$8, C1 + TIME(0, '1. Prepare'!$G$8 + '1. Prepare'!$H$8, 0), )</f>
        <v>0.60069444444444442</v>
      </c>
      <c r="E1" s="17">
        <f>IF(COLUMN() - 2 &lt;= '1. Prepare'!$I$8, D1 + TIME(0, '1. Prepare'!$G$8 + '1. Prepare'!$H$8, 0), )</f>
        <v>0.62847222222222221</v>
      </c>
      <c r="F1" s="17">
        <f>IF(COLUMN() - 2 &lt;= '1. Prepare'!$I$8, E1 + TIME(0, '1. Prepare'!$G$8 + '1. Prepare'!$H$8, 0), )</f>
        <v>0.65625</v>
      </c>
      <c r="G1" s="17">
        <f>IF(COLUMN() - 2 &lt;= '1. Prepare'!$I$8, F1 + TIME(0, '1. Prepare'!$G$8 + '1. Prepare'!$H$8, 0), )</f>
        <v>0.68402777777777779</v>
      </c>
      <c r="H1" s="17">
        <f>IF(COLUMN() - 2 &lt;= '1. Prepare'!$I$8, G1 + TIME(0, '1. Prepare'!$G$8 + '1. Prepare'!$H$8, 0), )</f>
        <v>0</v>
      </c>
      <c r="I1" s="17">
        <f>IF(COLUMN() - 2 &lt;= '1. Prepare'!$I$8, H1 + TIME(0, '1. Prepare'!$G$8 + '1. Prepare'!$H$8, 0), )</f>
        <v>0</v>
      </c>
      <c r="J1" s="17">
        <f>IF(COLUMN() - 2 &lt;= '1. Prepare'!$I$8, I1 + TIME(0, '1. Prepare'!$G$8 + '1. Prepare'!$H$8, 0), )</f>
        <v>0</v>
      </c>
    </row>
    <row r="2" spans="1:10" ht="12.75" x14ac:dyDescent="0.2">
      <c r="A2" s="49"/>
      <c r="B2" s="49"/>
      <c r="C2" s="18" t="str">
        <f t="shared" ref="C2:J2" si="0">IF(ISBLANK(C$1),,"Cycle " &amp; COLUMN() - 2)</f>
        <v>Cycle 1</v>
      </c>
      <c r="D2" s="18" t="str">
        <f t="shared" si="0"/>
        <v>Cycle 2</v>
      </c>
      <c r="E2" s="18" t="str">
        <f t="shared" si="0"/>
        <v>Cycle 3</v>
      </c>
      <c r="F2" s="18" t="str">
        <f t="shared" si="0"/>
        <v>Cycle 4</v>
      </c>
      <c r="G2" s="18" t="str">
        <f t="shared" si="0"/>
        <v>Cycle 5</v>
      </c>
      <c r="H2" s="18" t="str">
        <f t="shared" si="0"/>
        <v>Cycle 6</v>
      </c>
      <c r="I2" s="18" t="str">
        <f t="shared" si="0"/>
        <v>Cycle 7</v>
      </c>
      <c r="J2" s="18" t="str">
        <f t="shared" si="0"/>
        <v>Cycle 8</v>
      </c>
    </row>
    <row r="3" spans="1:10" ht="12.75" x14ac:dyDescent="0.2">
      <c r="A3" s="50" t="s">
        <v>14</v>
      </c>
      <c r="B3" s="49"/>
      <c r="C3" s="19"/>
      <c r="D3" s="19"/>
      <c r="E3" s="19"/>
      <c r="F3" s="19"/>
      <c r="G3" s="19"/>
      <c r="H3" s="19"/>
      <c r="I3" s="19"/>
      <c r="J3" s="19"/>
    </row>
    <row r="4" spans="1:10" ht="69" customHeight="1" x14ac:dyDescent="0.2">
      <c r="A4" s="48" t="s">
        <v>15</v>
      </c>
      <c r="B4" s="49"/>
      <c r="C4" s="13" t="s">
        <v>38</v>
      </c>
      <c r="D4" s="13" t="s">
        <v>49</v>
      </c>
      <c r="E4" s="13"/>
      <c r="F4" s="13"/>
      <c r="G4" s="13"/>
      <c r="H4" s="13"/>
      <c r="I4" s="13"/>
      <c r="J4" s="13"/>
    </row>
    <row r="5" spans="1:10" ht="47.25" customHeight="1" x14ac:dyDescent="0.2">
      <c r="A5" s="48" t="s">
        <v>16</v>
      </c>
      <c r="B5" s="49"/>
      <c r="C5" s="13" t="s">
        <v>39</v>
      </c>
      <c r="D5" s="13" t="s">
        <v>48</v>
      </c>
      <c r="E5" s="13"/>
      <c r="F5" s="13"/>
      <c r="G5" s="13"/>
      <c r="H5" s="13"/>
      <c r="I5" s="13"/>
      <c r="J5" s="13"/>
    </row>
    <row r="6" spans="1:10" ht="47.25" customHeight="1" x14ac:dyDescent="0.2">
      <c r="A6" s="48" t="s">
        <v>17</v>
      </c>
      <c r="B6" s="49"/>
      <c r="C6" s="13" t="s">
        <v>40</v>
      </c>
      <c r="D6" s="13" t="s">
        <v>40</v>
      </c>
      <c r="E6" s="13"/>
      <c r="F6" s="13"/>
      <c r="G6" s="13"/>
      <c r="H6" s="13"/>
      <c r="I6" s="13"/>
      <c r="J6" s="13"/>
    </row>
    <row r="7" spans="1:10" ht="12.75" x14ac:dyDescent="0.2">
      <c r="A7" s="13" t="s">
        <v>18</v>
      </c>
      <c r="B7" s="13" t="str">
        <f ca="1">IFERROR(__xludf.DUMMYFUNCTION("IF(COUNTA(C7:J7) &lt; 2,
 ""..."",
 SPARKLINE(
  SPLIT(
   SUBSTITUTE(
    SUBSTITUTE(
     SUBSTITUTE(
      JOIN(""|"", FILTER(C7:J7, C7:J7&lt;&gt;"""")),
     ""High"", 1),
    ""Medium"", 0.5),
   ""Low"", 0),
  ""|""),
 {""color"",""#f6b26b"";""linewidth"",2;"&amp;"""ymin"",0;""ymax"",1})
)"),"...")</f>
        <v>...</v>
      </c>
      <c r="C7" s="13" t="s">
        <v>41</v>
      </c>
      <c r="D7" s="13"/>
      <c r="E7" s="13"/>
      <c r="F7" s="13"/>
      <c r="G7" s="13"/>
      <c r="H7" s="13"/>
      <c r="I7" s="13"/>
      <c r="J7" s="13"/>
    </row>
    <row r="8" spans="1:10" ht="12.75" x14ac:dyDescent="0.2">
      <c r="A8" s="13" t="s">
        <v>19</v>
      </c>
      <c r="B8" s="13" t="str">
        <f ca="1">IFERROR(__xludf.DUMMYFUNCTION("IF(COUNTA(C8:J8) &lt; 2,
 ""..."",
 SPARKLINE(
  SPLIT(
   SUBSTITUTE(
    SUBSTITUTE(
     SUBSTITUTE(
      JOIN(""|"", FILTER(C8:J8, C8:J8&lt;&gt;"""")),
     ""High"", 1),
    ""Medium"", 0.5),
   ""Low"", 0),
  ""|""),
 {""color"",""#6d9eeb"";""linewidth"",2;"&amp;"""ymin"",0;""ymax"",1})
)"),"...")</f>
        <v>...</v>
      </c>
      <c r="C8" s="13" t="s">
        <v>42</v>
      </c>
      <c r="D8" s="13"/>
      <c r="E8" s="13"/>
      <c r="F8" s="13"/>
      <c r="G8" s="13"/>
      <c r="H8" s="13"/>
      <c r="I8" s="13"/>
      <c r="J8" s="13"/>
    </row>
    <row r="9" spans="1:10" ht="12.75" x14ac:dyDescent="0.2">
      <c r="A9" s="48"/>
      <c r="B9" s="49"/>
      <c r="C9" s="13"/>
      <c r="D9" s="13"/>
      <c r="E9" s="13"/>
      <c r="F9" s="13"/>
      <c r="G9" s="13"/>
      <c r="H9" s="13"/>
      <c r="I9" s="13"/>
      <c r="J9" s="13"/>
    </row>
    <row r="10" spans="1:10" ht="12.75" x14ac:dyDescent="0.2">
      <c r="A10" s="50" t="s">
        <v>20</v>
      </c>
      <c r="B10" s="49"/>
      <c r="C10" s="19"/>
      <c r="D10" s="19"/>
      <c r="E10" s="19"/>
      <c r="F10" s="19"/>
      <c r="G10" s="19"/>
      <c r="H10" s="19"/>
      <c r="I10" s="19"/>
      <c r="J10" s="19"/>
    </row>
    <row r="11" spans="1:10" ht="25.5" x14ac:dyDescent="0.2">
      <c r="A11" s="13" t="s">
        <v>21</v>
      </c>
      <c r="B11" s="13" t="str">
        <f ca="1">IFERROR(__xludf.DUMMYFUNCTION("IF(COUNTA(C11:J11) &lt; 2,
 ""..."",
 SPARKLINE(
  SPLIT(
   SUBSTITUTE(
    SUBSTITUTE(
     SUBSTITUTE(
      JOIN(""|"", FILTER(C11:J11, C11:J11&lt;&gt;"""")),
     ""Yes"", 1),
    ""Half"", -1),
   ""No"", -2),
  ""|""),
  {
   ""charttype"",""winloss"";""col"&amp;"or"",""#93c47d"";""negcolor"",""#f1c232"";
   ""lowcolor"",
   IF(
    COUNTIF(C11:J11, ""No"") &gt; 0,
    ""#ea9999"",
    IF(
     COUNTIF(C11:J11, ""Half"") &gt; 0,
     ""#f1c232"",
     ""#93c47d""
    )
   )
  }
 )
)"),"...")</f>
        <v>...</v>
      </c>
      <c r="C11" s="13" t="s">
        <v>44</v>
      </c>
      <c r="D11" s="13"/>
      <c r="E11" s="13"/>
      <c r="F11" s="13"/>
      <c r="G11" s="13"/>
      <c r="H11" s="13"/>
      <c r="I11" s="13"/>
      <c r="J11" s="13"/>
    </row>
    <row r="12" spans="1:10" ht="47.25" customHeight="1" x14ac:dyDescent="0.2">
      <c r="A12" s="48" t="s">
        <v>22</v>
      </c>
      <c r="B12" s="49"/>
      <c r="C12" s="13" t="s">
        <v>45</v>
      </c>
      <c r="D12" s="13"/>
      <c r="E12" s="13"/>
      <c r="F12" s="13"/>
      <c r="G12" s="13"/>
      <c r="H12" s="13"/>
      <c r="I12" s="13"/>
      <c r="J12" s="13"/>
    </row>
    <row r="13" spans="1:10" ht="47.25" customHeight="1" x14ac:dyDescent="0.2">
      <c r="A13" s="48" t="s">
        <v>23</v>
      </c>
      <c r="B13" s="49"/>
      <c r="C13" s="13" t="s">
        <v>46</v>
      </c>
      <c r="D13" s="13"/>
      <c r="E13" s="13"/>
      <c r="F13" s="13"/>
      <c r="G13" s="13"/>
      <c r="H13" s="13"/>
      <c r="I13" s="13"/>
      <c r="J13" s="13"/>
    </row>
    <row r="14" spans="1:10" ht="47.25" customHeight="1" x14ac:dyDescent="0.2">
      <c r="A14" s="48" t="s">
        <v>24</v>
      </c>
      <c r="B14" s="49"/>
      <c r="C14" s="13" t="s">
        <v>47</v>
      </c>
      <c r="D14" s="13"/>
      <c r="E14" s="13"/>
      <c r="F14" s="13"/>
      <c r="G14" s="13"/>
      <c r="H14" s="13"/>
      <c r="I14" s="13"/>
      <c r="J14" s="13"/>
    </row>
    <row r="15" spans="1:10" ht="12.75" x14ac:dyDescent="0.2">
      <c r="A15" s="46"/>
      <c r="B15" s="47"/>
      <c r="C15" s="9"/>
      <c r="D15" s="9"/>
      <c r="E15" s="9"/>
      <c r="F15" s="9"/>
      <c r="G15" s="9"/>
      <c r="H15" s="20"/>
      <c r="I15" s="9"/>
      <c r="J15" s="9"/>
    </row>
    <row r="16" spans="1:10" ht="12.75" x14ac:dyDescent="0.2">
      <c r="A16" s="34"/>
      <c r="B16" s="45"/>
      <c r="C16" s="10"/>
      <c r="D16" s="10"/>
      <c r="E16" s="10"/>
      <c r="F16" s="10"/>
      <c r="G16" s="10"/>
      <c r="H16" s="21"/>
      <c r="I16" s="10"/>
      <c r="J16" s="10"/>
    </row>
    <row r="17" spans="1:10" ht="12.75" x14ac:dyDescent="0.2">
      <c r="A17" s="34"/>
      <c r="B17" s="45"/>
      <c r="C17" s="10"/>
      <c r="D17" s="10"/>
      <c r="E17" s="10"/>
      <c r="F17" s="10"/>
      <c r="G17" s="10"/>
      <c r="H17" s="10"/>
      <c r="I17" s="10"/>
      <c r="J17" s="10"/>
    </row>
    <row r="18" spans="1:10" ht="12.75" x14ac:dyDescent="0.2">
      <c r="A18" s="34"/>
      <c r="B18" s="45"/>
      <c r="C18" s="10"/>
      <c r="D18" s="10"/>
      <c r="E18" s="10"/>
      <c r="F18" s="10"/>
      <c r="G18" s="10"/>
      <c r="H18" s="10"/>
      <c r="I18" s="10"/>
      <c r="J18" s="10"/>
    </row>
    <row r="19" spans="1:10" ht="12.75" x14ac:dyDescent="0.2">
      <c r="A19" s="34"/>
      <c r="B19" s="45"/>
      <c r="C19" s="10"/>
      <c r="D19" s="10"/>
      <c r="E19" s="10"/>
      <c r="F19" s="10"/>
      <c r="G19" s="10"/>
      <c r="H19" s="10"/>
      <c r="I19" s="10"/>
      <c r="J19" s="10"/>
    </row>
    <row r="20" spans="1:10" ht="12.75" x14ac:dyDescent="0.2">
      <c r="A20" s="34"/>
      <c r="B20" s="45"/>
      <c r="C20" s="10"/>
      <c r="D20" s="10"/>
      <c r="E20" s="10"/>
      <c r="F20" s="10"/>
      <c r="G20" s="10"/>
      <c r="H20" s="10"/>
      <c r="I20" s="10"/>
      <c r="J20" s="10"/>
    </row>
    <row r="21" spans="1:10" ht="12.75" x14ac:dyDescent="0.2">
      <c r="A21" s="34"/>
      <c r="B21" s="45"/>
      <c r="C21" s="10"/>
      <c r="D21" s="10"/>
      <c r="E21" s="10"/>
      <c r="F21" s="10"/>
      <c r="G21" s="10"/>
      <c r="H21" s="10"/>
      <c r="I21" s="10"/>
      <c r="J21" s="10"/>
    </row>
    <row r="22" spans="1:10" ht="12.75" x14ac:dyDescent="0.2">
      <c r="A22" s="34"/>
      <c r="B22" s="45"/>
      <c r="C22" s="10"/>
      <c r="D22" s="10"/>
      <c r="E22" s="10"/>
      <c r="F22" s="10"/>
      <c r="G22" s="10"/>
      <c r="H22" s="10"/>
      <c r="I22" s="10"/>
      <c r="J22" s="10"/>
    </row>
    <row r="23" spans="1:10" ht="12.75" x14ac:dyDescent="0.2">
      <c r="A23" s="34"/>
      <c r="B23" s="45"/>
      <c r="C23" s="10"/>
      <c r="D23" s="10"/>
      <c r="E23" s="10"/>
      <c r="F23" s="10"/>
      <c r="G23" s="10"/>
      <c r="H23" s="10"/>
      <c r="I23" s="10"/>
      <c r="J23" s="10"/>
    </row>
    <row r="24" spans="1:10" ht="12.75" x14ac:dyDescent="0.2">
      <c r="A24" s="34"/>
      <c r="B24" s="45"/>
      <c r="C24" s="10"/>
      <c r="D24" s="10"/>
      <c r="E24" s="10"/>
      <c r="F24" s="10"/>
      <c r="G24" s="10"/>
      <c r="H24" s="10"/>
      <c r="I24" s="10"/>
      <c r="J24" s="10"/>
    </row>
    <row r="25" spans="1:10" ht="12.75" x14ac:dyDescent="0.2">
      <c r="A25" s="34"/>
      <c r="B25" s="45"/>
      <c r="C25" s="10"/>
      <c r="D25" s="10"/>
      <c r="E25" s="10"/>
      <c r="F25" s="10"/>
      <c r="G25" s="10"/>
      <c r="H25" s="10"/>
      <c r="I25" s="10"/>
      <c r="J25" s="10"/>
    </row>
    <row r="26" spans="1:10" ht="12.75" x14ac:dyDescent="0.2">
      <c r="A26" s="34"/>
      <c r="B26" s="45"/>
      <c r="C26" s="10"/>
      <c r="D26" s="10"/>
      <c r="E26" s="10"/>
      <c r="F26" s="10"/>
      <c r="G26" s="10"/>
      <c r="H26" s="10"/>
      <c r="I26" s="10"/>
      <c r="J26" s="10"/>
    </row>
    <row r="27" spans="1:10" ht="12.75" x14ac:dyDescent="0.2">
      <c r="A27" s="34"/>
      <c r="B27" s="45"/>
      <c r="C27" s="10"/>
      <c r="D27" s="10"/>
      <c r="E27" s="10"/>
      <c r="F27" s="10"/>
      <c r="G27" s="10"/>
      <c r="H27" s="10"/>
      <c r="I27" s="10"/>
      <c r="J27" s="10"/>
    </row>
    <row r="28" spans="1:10" ht="12.75" x14ac:dyDescent="0.2">
      <c r="A28" s="34"/>
      <c r="B28" s="45"/>
      <c r="C28" s="10"/>
      <c r="D28" s="10"/>
      <c r="E28" s="10"/>
      <c r="F28" s="10"/>
      <c r="G28" s="10"/>
      <c r="H28" s="10"/>
      <c r="I28" s="10"/>
      <c r="J28" s="10"/>
    </row>
    <row r="29" spans="1:10" ht="12.75" x14ac:dyDescent="0.2">
      <c r="A29" s="34"/>
      <c r="B29" s="45"/>
      <c r="C29" s="10"/>
      <c r="D29" s="10"/>
      <c r="E29" s="10"/>
      <c r="F29" s="10"/>
      <c r="G29" s="10"/>
      <c r="H29" s="10"/>
      <c r="I29" s="10"/>
      <c r="J29" s="10"/>
    </row>
    <row r="30" spans="1:10" ht="12.75" x14ac:dyDescent="0.2">
      <c r="A30" s="34"/>
      <c r="B30" s="45"/>
      <c r="C30" s="10"/>
      <c r="D30" s="10"/>
      <c r="E30" s="10"/>
      <c r="F30" s="10"/>
      <c r="G30" s="10"/>
      <c r="H30" s="10"/>
      <c r="I30" s="10"/>
      <c r="J30" s="10"/>
    </row>
    <row r="31" spans="1:10" ht="12.75" x14ac:dyDescent="0.2">
      <c r="A31" s="34"/>
      <c r="B31" s="45"/>
      <c r="C31" s="10"/>
      <c r="D31" s="10"/>
      <c r="E31" s="10"/>
      <c r="F31" s="10"/>
      <c r="G31" s="10"/>
      <c r="H31" s="10"/>
      <c r="I31" s="10"/>
      <c r="J31" s="10"/>
    </row>
    <row r="32" spans="1:10" ht="12.75" x14ac:dyDescent="0.2">
      <c r="A32" s="34"/>
      <c r="B32" s="45"/>
      <c r="C32" s="10"/>
      <c r="D32" s="10"/>
      <c r="E32" s="10"/>
      <c r="F32" s="10"/>
      <c r="G32" s="10"/>
      <c r="H32" s="10"/>
      <c r="I32" s="10"/>
      <c r="J32" s="10"/>
    </row>
    <row r="33" spans="1:10" ht="12.75" x14ac:dyDescent="0.2">
      <c r="A33" s="34"/>
      <c r="B33" s="45"/>
      <c r="C33" s="10"/>
      <c r="D33" s="10"/>
      <c r="E33" s="10"/>
      <c r="F33" s="10"/>
      <c r="G33" s="10"/>
      <c r="H33" s="10"/>
      <c r="I33" s="10"/>
      <c r="J33" s="10"/>
    </row>
    <row r="34" spans="1:10" ht="12.75" x14ac:dyDescent="0.2">
      <c r="A34" s="34"/>
      <c r="B34" s="45"/>
      <c r="C34" s="10"/>
      <c r="D34" s="10"/>
      <c r="E34" s="10"/>
      <c r="F34" s="10"/>
      <c r="G34" s="10"/>
      <c r="H34" s="10"/>
      <c r="I34" s="10"/>
      <c r="J34" s="10"/>
    </row>
    <row r="35" spans="1:10" ht="12.75" x14ac:dyDescent="0.2">
      <c r="A35" s="34"/>
      <c r="B35" s="45"/>
      <c r="C35" s="10"/>
      <c r="D35" s="10"/>
      <c r="E35" s="10"/>
      <c r="F35" s="10"/>
      <c r="G35" s="10"/>
      <c r="H35" s="10"/>
      <c r="I35" s="10"/>
      <c r="J35" s="10"/>
    </row>
    <row r="36" spans="1:10" ht="12.75" x14ac:dyDescent="0.2">
      <c r="A36" s="34"/>
      <c r="B36" s="45"/>
      <c r="C36" s="10"/>
      <c r="D36" s="10"/>
      <c r="E36" s="10"/>
      <c r="F36" s="10"/>
      <c r="G36" s="10"/>
      <c r="H36" s="10"/>
      <c r="I36" s="10"/>
      <c r="J36" s="10"/>
    </row>
    <row r="37" spans="1:10" ht="12.75" x14ac:dyDescent="0.2">
      <c r="A37" s="34"/>
      <c r="B37" s="45"/>
      <c r="C37" s="10"/>
      <c r="D37" s="10"/>
      <c r="E37" s="10"/>
      <c r="F37" s="10"/>
      <c r="G37" s="10"/>
      <c r="H37" s="10"/>
      <c r="I37" s="10"/>
      <c r="J37" s="10"/>
    </row>
    <row r="38" spans="1:10" ht="12.75" x14ac:dyDescent="0.2">
      <c r="A38" s="34"/>
      <c r="B38" s="45"/>
      <c r="C38" s="10"/>
      <c r="D38" s="10"/>
      <c r="E38" s="10"/>
      <c r="F38" s="10"/>
      <c r="G38" s="10"/>
      <c r="H38" s="10"/>
      <c r="I38" s="10"/>
      <c r="J38" s="10"/>
    </row>
    <row r="39" spans="1:10" ht="12.75" x14ac:dyDescent="0.2">
      <c r="A39" s="34"/>
      <c r="B39" s="45"/>
      <c r="C39" s="10"/>
      <c r="D39" s="10"/>
      <c r="E39" s="10"/>
      <c r="F39" s="10"/>
      <c r="G39" s="10"/>
      <c r="H39" s="10"/>
      <c r="I39" s="10"/>
      <c r="J39" s="10"/>
    </row>
    <row r="40" spans="1:10" ht="12.75" x14ac:dyDescent="0.2">
      <c r="A40" s="34"/>
      <c r="B40" s="45"/>
      <c r="C40" s="10"/>
      <c r="D40" s="10"/>
      <c r="E40" s="10"/>
      <c r="F40" s="10"/>
      <c r="G40" s="10"/>
      <c r="H40" s="10"/>
      <c r="I40" s="10"/>
      <c r="J40" s="10"/>
    </row>
    <row r="41" spans="1:10" ht="12.75" x14ac:dyDescent="0.2">
      <c r="A41" s="34"/>
      <c r="B41" s="45"/>
      <c r="C41" s="10"/>
      <c r="D41" s="10"/>
      <c r="E41" s="10"/>
      <c r="F41" s="10"/>
      <c r="G41" s="10"/>
      <c r="H41" s="10"/>
      <c r="I41" s="10"/>
      <c r="J41" s="10"/>
    </row>
    <row r="42" spans="1:10" ht="12.75" x14ac:dyDescent="0.2">
      <c r="A42" s="34"/>
      <c r="B42" s="45"/>
      <c r="C42" s="10"/>
      <c r="D42" s="10"/>
      <c r="E42" s="10"/>
      <c r="F42" s="10"/>
      <c r="G42" s="10"/>
      <c r="H42" s="10"/>
      <c r="I42" s="10"/>
      <c r="J42" s="10"/>
    </row>
    <row r="43" spans="1:10" ht="12.75" x14ac:dyDescent="0.2">
      <c r="A43" s="34"/>
      <c r="B43" s="45"/>
      <c r="C43" s="10"/>
      <c r="D43" s="10"/>
      <c r="E43" s="10"/>
      <c r="F43" s="10"/>
      <c r="G43" s="10"/>
      <c r="H43" s="10"/>
      <c r="I43" s="10"/>
      <c r="J43" s="10"/>
    </row>
    <row r="44" spans="1:10" ht="12.75" x14ac:dyDescent="0.2">
      <c r="A44" s="34"/>
      <c r="B44" s="45"/>
      <c r="C44" s="10"/>
      <c r="D44" s="10"/>
      <c r="E44" s="10"/>
      <c r="F44" s="10"/>
      <c r="G44" s="10"/>
      <c r="H44" s="10"/>
      <c r="I44" s="10"/>
      <c r="J44" s="10"/>
    </row>
    <row r="45" spans="1:10" ht="12.75" x14ac:dyDescent="0.2">
      <c r="A45" s="34"/>
      <c r="B45" s="45"/>
      <c r="C45" s="10"/>
      <c r="D45" s="10"/>
      <c r="E45" s="10"/>
      <c r="F45" s="10"/>
      <c r="G45" s="10"/>
      <c r="H45" s="10"/>
      <c r="I45" s="10"/>
      <c r="J45" s="10"/>
    </row>
    <row r="46" spans="1:10" ht="12.75" x14ac:dyDescent="0.2">
      <c r="A46" s="34"/>
      <c r="B46" s="45"/>
      <c r="C46" s="10"/>
      <c r="D46" s="10"/>
      <c r="E46" s="10"/>
      <c r="F46" s="10"/>
      <c r="G46" s="10"/>
      <c r="H46" s="10"/>
      <c r="I46" s="10"/>
      <c r="J46" s="10"/>
    </row>
    <row r="47" spans="1:10" ht="12.75" x14ac:dyDescent="0.2">
      <c r="A47" s="34"/>
      <c r="B47" s="45"/>
      <c r="C47" s="10"/>
      <c r="D47" s="10"/>
      <c r="E47" s="10"/>
      <c r="F47" s="10"/>
      <c r="G47" s="10"/>
      <c r="H47" s="10"/>
      <c r="I47" s="10"/>
      <c r="J47" s="10"/>
    </row>
    <row r="48" spans="1:10" ht="12.75" x14ac:dyDescent="0.2">
      <c r="A48" s="34"/>
      <c r="B48" s="45"/>
      <c r="C48" s="10"/>
      <c r="D48" s="10"/>
      <c r="E48" s="10"/>
      <c r="F48" s="10"/>
      <c r="G48" s="10"/>
      <c r="H48" s="10"/>
      <c r="I48" s="10"/>
      <c r="J48" s="10"/>
    </row>
    <row r="49" spans="1:10" ht="12.75" x14ac:dyDescent="0.2">
      <c r="A49" s="34"/>
      <c r="B49" s="45"/>
      <c r="C49" s="10"/>
      <c r="D49" s="10"/>
      <c r="E49" s="10"/>
      <c r="F49" s="10"/>
      <c r="G49" s="10"/>
      <c r="H49" s="10"/>
      <c r="I49" s="10"/>
      <c r="J49" s="10"/>
    </row>
    <row r="50" spans="1:10" ht="12.75" x14ac:dyDescent="0.2">
      <c r="A50" s="34"/>
      <c r="B50" s="45"/>
      <c r="C50" s="10"/>
      <c r="D50" s="10"/>
      <c r="E50" s="10"/>
      <c r="F50" s="10"/>
      <c r="G50" s="10"/>
      <c r="H50" s="10"/>
      <c r="I50" s="10"/>
      <c r="J50" s="10"/>
    </row>
  </sheetData>
  <mergeCells count="46">
    <mergeCell ref="A1:B2"/>
    <mergeCell ref="A3:B3"/>
    <mergeCell ref="A4:B4"/>
    <mergeCell ref="A5:B5"/>
    <mergeCell ref="A6:B6"/>
    <mergeCell ref="A9:B9"/>
    <mergeCell ref="A10:B10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7:B47"/>
    <mergeCell ref="A48:B48"/>
    <mergeCell ref="A49:B49"/>
    <mergeCell ref="A50:B50"/>
    <mergeCell ref="A40:B40"/>
    <mergeCell ref="A41:B41"/>
    <mergeCell ref="A42:B42"/>
    <mergeCell ref="A43:B43"/>
    <mergeCell ref="A44:B44"/>
    <mergeCell ref="A45:B45"/>
    <mergeCell ref="A46:B46"/>
  </mergeCells>
  <conditionalFormatting sqref="D1:J14">
    <cfRule type="expression" dxfId="0" priority="1">
      <formula>OR(ISBLANK(C$11), ISBLANK(D$1))</formula>
    </cfRule>
  </conditionalFormatting>
  <conditionalFormatting sqref="A1:B2">
    <cfRule type="notContainsBlanks" dxfId="4" priority="2">
      <formula>LEN(TRIM(A1))&gt;0</formula>
    </cfRule>
  </conditionalFormatting>
  <conditionalFormatting sqref="C11:J11">
    <cfRule type="cellIs" dxfId="3" priority="3" operator="equal">
      <formula>"Yes"</formula>
    </cfRule>
  </conditionalFormatting>
  <conditionalFormatting sqref="C11:J11">
    <cfRule type="cellIs" dxfId="2" priority="4" operator="equal">
      <formula>"Half"</formula>
    </cfRule>
  </conditionalFormatting>
  <conditionalFormatting sqref="C11:J11">
    <cfRule type="cellIs" dxfId="1" priority="5" operator="equal">
      <formula>"No"</formula>
    </cfRule>
  </conditionalFormatting>
  <dataValidations disablePrompts="1" count="2">
    <dataValidation type="list" allowBlank="1" showErrorMessage="1" sqref="C7:J8" xr:uid="{00000000-0002-0000-0100-000000000000}">
      <formula1>"High,Medium,Low"</formula1>
    </dataValidation>
    <dataValidation type="list" allowBlank="1" showErrorMessage="1" sqref="C11:J11" xr:uid="{00000000-0002-0000-0100-000001000000}">
      <formula1>"Yes,Half,No"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50"/>
  <sheetViews>
    <sheetView workbookViewId="0">
      <selection activeCell="O10" sqref="O10"/>
    </sheetView>
  </sheetViews>
  <sheetFormatPr defaultColWidth="14.42578125" defaultRowHeight="15.75" customHeight="1" x14ac:dyDescent="0.2"/>
  <cols>
    <col min="1" max="1" width="3.7109375" customWidth="1"/>
    <col min="2" max="2" width="35.85546875" customWidth="1"/>
    <col min="3" max="3" width="3.7109375" customWidth="1"/>
    <col min="4" max="12" width="7.28515625" customWidth="1"/>
    <col min="13" max="14" width="3.7109375" customWidth="1"/>
    <col min="15" max="15" width="64.42578125" customWidth="1"/>
    <col min="16" max="16" width="3.7109375" customWidth="1"/>
  </cols>
  <sheetData>
    <row r="1" spans="1:16" ht="12.75" x14ac:dyDescent="0.2">
      <c r="A1" s="22"/>
      <c r="B1" s="22"/>
      <c r="C1" s="22"/>
      <c r="D1" s="23"/>
      <c r="E1" s="24">
        <f>'2. Work'!C1</f>
        <v>0.57291666666666663</v>
      </c>
      <c r="F1" s="24">
        <f>'2. Work'!D1</f>
        <v>0.60069444444444442</v>
      </c>
      <c r="G1" s="24">
        <f>'2. Work'!E1</f>
        <v>0.62847222222222221</v>
      </c>
      <c r="H1" s="24">
        <f>'2. Work'!F1</f>
        <v>0.65625</v>
      </c>
      <c r="I1" s="24">
        <f>'2. Work'!G1</f>
        <v>0.68402777777777779</v>
      </c>
      <c r="J1" s="24">
        <f>'2. Work'!H1</f>
        <v>0</v>
      </c>
      <c r="K1" s="24">
        <f>'2. Work'!I1</f>
        <v>0</v>
      </c>
      <c r="L1" s="24">
        <f>'2. Work'!J1</f>
        <v>0</v>
      </c>
      <c r="M1" s="25"/>
      <c r="N1" s="3"/>
      <c r="O1" s="3"/>
      <c r="P1" s="3"/>
    </row>
    <row r="2" spans="1:16" ht="12.75" x14ac:dyDescent="0.2">
      <c r="A2" s="22"/>
      <c r="B2" s="22"/>
      <c r="C2" s="22"/>
      <c r="D2" s="23"/>
      <c r="E2" s="23" t="str">
        <f>'2. Work'!C2</f>
        <v>Cycle 1</v>
      </c>
      <c r="F2" s="23" t="str">
        <f>'2. Work'!D2</f>
        <v>Cycle 2</v>
      </c>
      <c r="G2" s="23" t="str">
        <f>'2. Work'!E2</f>
        <v>Cycle 3</v>
      </c>
      <c r="H2" s="23" t="str">
        <f>'2. Work'!F2</f>
        <v>Cycle 4</v>
      </c>
      <c r="I2" s="23" t="str">
        <f>'2. Work'!G2</f>
        <v>Cycle 5</v>
      </c>
      <c r="J2" s="23" t="str">
        <f>'2. Work'!H2</f>
        <v>Cycle 6</v>
      </c>
      <c r="K2" s="23" t="str">
        <f>'2. Work'!I2</f>
        <v>Cycle 7</v>
      </c>
      <c r="L2" s="23" t="str">
        <f>'2. Work'!J2</f>
        <v>Cycle 8</v>
      </c>
      <c r="M2" s="25"/>
      <c r="N2" s="3"/>
      <c r="O2" s="26" t="s">
        <v>25</v>
      </c>
      <c r="P2" s="3"/>
    </row>
    <row r="3" spans="1:16" ht="12.75" x14ac:dyDescent="0.2">
      <c r="A3" s="22"/>
      <c r="B3" s="22"/>
      <c r="C3" s="22"/>
      <c r="D3" s="23" t="s">
        <v>18</v>
      </c>
      <c r="E3" s="23" t="e">
        <f ca="1">_xludf.SWITCH('2. Work'!C7, "High", 2, "Medium", 1, "Low", 0, 0)</f>
        <v>#NAME?</v>
      </c>
      <c r="F3" s="23" t="e">
        <f ca="1">_xludf.SWITCH('2. Work'!D7, "High", 2, "Medium", 1, "Low", 0,)</f>
        <v>#NAME?</v>
      </c>
      <c r="G3" s="23" t="e">
        <f ca="1">_xludf.SWITCH('2. Work'!E7, "High", 2, "Medium", 1, "Low", 0,)</f>
        <v>#NAME?</v>
      </c>
      <c r="H3" s="23" t="e">
        <f ca="1">_xludf.SWITCH('2. Work'!F7, "High", 2, "Medium", 1, "Low", 0,)</f>
        <v>#NAME?</v>
      </c>
      <c r="I3" s="23" t="e">
        <f ca="1">_xludf.SWITCH('2. Work'!G7, "High", 2, "Medium", 1, "Low", 0,)</f>
        <v>#NAME?</v>
      </c>
      <c r="J3" s="23" t="e">
        <f ca="1">_xludf.SWITCH('2. Work'!H7, "High", 2, "Medium", 1, "Low", 0,)</f>
        <v>#NAME?</v>
      </c>
      <c r="K3" s="23" t="e">
        <f ca="1">_xludf.SWITCH('2. Work'!I7, "High", 2, "Medium", 1, "Low", 0,)</f>
        <v>#NAME?</v>
      </c>
      <c r="L3" s="23" t="e">
        <f ca="1">_xludf.SWITCH('2. Work'!J7, "High", 2, "Medium", 1, "Low", 0,)</f>
        <v>#NAME?</v>
      </c>
      <c r="M3" s="25"/>
      <c r="N3" s="3"/>
      <c r="O3" s="27"/>
      <c r="P3" s="3"/>
    </row>
    <row r="4" spans="1:16" ht="12.75" x14ac:dyDescent="0.2">
      <c r="A4" s="22"/>
      <c r="B4" s="22"/>
      <c r="C4" s="22"/>
      <c r="D4" s="23" t="s">
        <v>19</v>
      </c>
      <c r="E4" s="23" t="e">
        <f ca="1">_xludf.SWITCH('2. Work'!C8, "High", 2, "Medium", 1, "Low", 0, 0)</f>
        <v>#NAME?</v>
      </c>
      <c r="F4" s="23" t="e">
        <f ca="1">_xludf.SWITCH('2. Work'!D8, "High", 2, "Medium", 1, "Low", 0,)</f>
        <v>#NAME?</v>
      </c>
      <c r="G4" s="23" t="e">
        <f ca="1">_xludf.SWITCH('2. Work'!E8, "High", 2, "Medium", 1, "Low", 0,)</f>
        <v>#NAME?</v>
      </c>
      <c r="H4" s="23" t="e">
        <f ca="1">_xludf.SWITCH('2. Work'!F8, "High", 2, "Medium", 1, "Low", 0,)</f>
        <v>#NAME?</v>
      </c>
      <c r="I4" s="23" t="e">
        <f ca="1">_xludf.SWITCH('2. Work'!G8, "High", 2, "Medium", 1, "Low", 0,)</f>
        <v>#NAME?</v>
      </c>
      <c r="J4" s="23" t="e">
        <f ca="1">_xludf.SWITCH('2. Work'!H8, "High", 2, "Medium", 1, "Low", 0,)</f>
        <v>#NAME?</v>
      </c>
      <c r="K4" s="23" t="e">
        <f ca="1">_xludf.SWITCH('2. Work'!I8, "High", 2, "Medium", 1, "Low", 0,)</f>
        <v>#NAME?</v>
      </c>
      <c r="L4" s="23" t="e">
        <f ca="1">_xludf.SWITCH('2. Work'!J8, "High", 2, "Medium", 1, "Low", 0,)</f>
        <v>#NAME?</v>
      </c>
      <c r="M4" s="25"/>
      <c r="N4" s="3"/>
      <c r="O4" s="28"/>
      <c r="P4" s="3"/>
    </row>
    <row r="5" spans="1:16" ht="25.5" x14ac:dyDescent="0.2">
      <c r="A5" s="22"/>
      <c r="B5" s="22"/>
      <c r="C5" s="22"/>
      <c r="D5" s="23" t="s">
        <v>26</v>
      </c>
      <c r="E5" s="23" t="e">
        <f ca="1">_xludf.SWITCH('2. Work'!C11, "Yes", 1, "Half", -1, "No", -1, 0)</f>
        <v>#NAME?</v>
      </c>
      <c r="F5" s="23" t="e">
        <f ca="1">_xludf.SWITCH('2. Work'!D11, "Yes", 1, "Half", -1, "No", -1,)</f>
        <v>#NAME?</v>
      </c>
      <c r="G5" s="23" t="e">
        <f ca="1">_xludf.SWITCH('2. Work'!E11, "Yes", 1, "Half", -1, "No", -1,)</f>
        <v>#NAME?</v>
      </c>
      <c r="H5" s="23" t="e">
        <f ca="1">_xludf.SWITCH('2. Work'!F11, "Yes", 1, "Half", -1, "No", -1,)</f>
        <v>#NAME?</v>
      </c>
      <c r="I5" s="23" t="e">
        <f ca="1">_xludf.SWITCH('2. Work'!G11, "Yes", 1, "Half", -1, "No", -1,)</f>
        <v>#NAME?</v>
      </c>
      <c r="J5" s="23" t="e">
        <f ca="1">_xludf.SWITCH('2. Work'!H11, "Yes", 1, "Half", -1, "No", -1,)</f>
        <v>#NAME?</v>
      </c>
      <c r="K5" s="23" t="e">
        <f ca="1">_xludf.SWITCH('2. Work'!I11, "Yes", 1, "Half", -1, "No", -1,)</f>
        <v>#NAME?</v>
      </c>
      <c r="L5" s="23" t="e">
        <f ca="1">_xludf.SWITCH('2. Work'!J11, "Yes", 1, "Half", -1, "No", -1,)</f>
        <v>#NAME?</v>
      </c>
      <c r="M5" s="25"/>
      <c r="N5" s="3"/>
      <c r="O5" s="26" t="s">
        <v>27</v>
      </c>
      <c r="P5" s="3"/>
    </row>
    <row r="6" spans="1:16" ht="12.75" x14ac:dyDescent="0.2">
      <c r="A6" s="22"/>
      <c r="B6" s="22"/>
      <c r="C6" s="22"/>
      <c r="D6" s="56"/>
      <c r="E6" s="41"/>
      <c r="F6" s="41"/>
      <c r="G6" s="41"/>
      <c r="H6" s="41"/>
      <c r="I6" s="41"/>
      <c r="J6" s="41"/>
      <c r="K6" s="41"/>
      <c r="L6" s="42"/>
      <c r="M6" s="25"/>
      <c r="N6" s="3"/>
      <c r="O6" s="3"/>
      <c r="P6" s="3"/>
    </row>
    <row r="7" spans="1:16" ht="12.75" x14ac:dyDescent="0.2">
      <c r="A7" s="1"/>
      <c r="B7" s="1"/>
      <c r="C7" s="1"/>
      <c r="D7" s="52"/>
      <c r="E7" s="41"/>
      <c r="F7" s="41"/>
      <c r="G7" s="41"/>
      <c r="H7" s="41"/>
      <c r="I7" s="41"/>
      <c r="J7" s="41"/>
      <c r="K7" s="41"/>
      <c r="L7" s="42"/>
      <c r="M7" s="2"/>
      <c r="N7" s="9"/>
      <c r="O7" s="9"/>
      <c r="P7" s="9"/>
    </row>
    <row r="8" spans="1:16" ht="12.75" x14ac:dyDescent="0.2">
      <c r="A8" s="1"/>
      <c r="B8" s="40" t="s">
        <v>28</v>
      </c>
      <c r="C8" s="41"/>
      <c r="D8" s="41"/>
      <c r="E8" s="41"/>
      <c r="F8" s="41"/>
      <c r="G8" s="41"/>
      <c r="H8" s="41"/>
      <c r="I8" s="41"/>
      <c r="J8" s="41"/>
      <c r="K8" s="41"/>
      <c r="L8" s="42"/>
      <c r="M8" s="2"/>
      <c r="N8" s="10"/>
      <c r="O8" s="10"/>
      <c r="P8" s="10"/>
    </row>
    <row r="9" spans="1:16" ht="12.75" x14ac:dyDescent="0.2">
      <c r="A9" s="1"/>
      <c r="B9" s="1"/>
      <c r="C9" s="1"/>
      <c r="D9" s="57"/>
      <c r="E9" s="58"/>
      <c r="F9" s="58"/>
      <c r="G9" s="58"/>
      <c r="H9" s="58"/>
      <c r="I9" s="58"/>
      <c r="J9" s="58"/>
      <c r="K9" s="58"/>
      <c r="L9" s="59"/>
      <c r="M9" s="2"/>
      <c r="N9" s="10"/>
      <c r="O9" s="10"/>
      <c r="P9" s="10"/>
    </row>
    <row r="10" spans="1:16" ht="47.25" customHeight="1" x14ac:dyDescent="0.2">
      <c r="A10" s="1"/>
      <c r="B10" s="15" t="str">
        <f>"What did I get done this past " &amp; ROUND(('1. Prepare'!G8+'1. Prepare'!H8)*'1. Prepare'!I8/60,0) &amp; IF(('1. Prepare'!G8+'1. Prepare'!H8)*'1. Prepare'!I8/60 = 1, " hour", " hours") &amp; "?"</f>
        <v>What did I get done this past 3 hours?</v>
      </c>
      <c r="C10" s="2"/>
      <c r="D10" s="48"/>
      <c r="E10" s="49"/>
      <c r="F10" s="49"/>
      <c r="G10" s="49"/>
      <c r="H10" s="49"/>
      <c r="I10" s="49"/>
      <c r="J10" s="49"/>
      <c r="K10" s="49"/>
      <c r="L10" s="49"/>
      <c r="M10" s="14"/>
      <c r="N10" s="10"/>
      <c r="O10" s="29">
        <f t="shared" ref="O10:O14" si="0">IF(ISBLANK(D10),,"✓")</f>
        <v>0</v>
      </c>
      <c r="P10" s="10"/>
    </row>
    <row r="11" spans="1:16" ht="47.25" customHeight="1" x14ac:dyDescent="0.2">
      <c r="A11" s="1"/>
      <c r="B11" s="15" t="s">
        <v>29</v>
      </c>
      <c r="C11" s="2"/>
      <c r="D11" s="48"/>
      <c r="E11" s="49"/>
      <c r="F11" s="49"/>
      <c r="G11" s="49"/>
      <c r="H11" s="49"/>
      <c r="I11" s="49"/>
      <c r="J11" s="49"/>
      <c r="K11" s="49"/>
      <c r="L11" s="49"/>
      <c r="M11" s="14"/>
      <c r="N11" s="10"/>
      <c r="O11" s="29">
        <f t="shared" si="0"/>
        <v>0</v>
      </c>
      <c r="P11" s="10"/>
    </row>
    <row r="12" spans="1:16" ht="47.25" customHeight="1" x14ac:dyDescent="0.2">
      <c r="A12" s="1"/>
      <c r="B12" s="15" t="s">
        <v>30</v>
      </c>
      <c r="C12" s="2"/>
      <c r="D12" s="48"/>
      <c r="E12" s="49"/>
      <c r="F12" s="49"/>
      <c r="G12" s="49"/>
      <c r="H12" s="49"/>
      <c r="I12" s="49"/>
      <c r="J12" s="49"/>
      <c r="K12" s="49"/>
      <c r="L12" s="49"/>
      <c r="M12" s="14"/>
      <c r="N12" s="10"/>
      <c r="O12" s="29">
        <f t="shared" si="0"/>
        <v>0</v>
      </c>
      <c r="P12" s="10"/>
    </row>
    <row r="13" spans="1:16" ht="47.25" customHeight="1" x14ac:dyDescent="0.2">
      <c r="A13" s="1"/>
      <c r="B13" s="15" t="s">
        <v>31</v>
      </c>
      <c r="C13" s="2"/>
      <c r="D13" s="48"/>
      <c r="E13" s="49"/>
      <c r="F13" s="49"/>
      <c r="G13" s="49"/>
      <c r="H13" s="49"/>
      <c r="I13" s="49"/>
      <c r="J13" s="49"/>
      <c r="K13" s="49"/>
      <c r="L13" s="49"/>
      <c r="M13" s="14"/>
      <c r="N13" s="10"/>
      <c r="O13" s="29">
        <f t="shared" si="0"/>
        <v>0</v>
      </c>
      <c r="P13" s="10"/>
    </row>
    <row r="14" spans="1:16" ht="47.25" customHeight="1" x14ac:dyDescent="0.2">
      <c r="A14" s="1"/>
      <c r="B14" s="15" t="s">
        <v>32</v>
      </c>
      <c r="C14" s="2"/>
      <c r="D14" s="48"/>
      <c r="E14" s="49"/>
      <c r="F14" s="49"/>
      <c r="G14" s="49"/>
      <c r="H14" s="49"/>
      <c r="I14" s="49"/>
      <c r="J14" s="49"/>
      <c r="K14" s="49"/>
      <c r="L14" s="49"/>
      <c r="M14" s="14"/>
      <c r="N14" s="10"/>
      <c r="O14" s="29">
        <f t="shared" si="0"/>
        <v>0</v>
      </c>
      <c r="P14" s="10"/>
    </row>
    <row r="15" spans="1:16" ht="18" x14ac:dyDescent="0.2">
      <c r="A15" s="1"/>
      <c r="B15" s="1"/>
      <c r="C15" s="1"/>
      <c r="D15" s="53"/>
      <c r="E15" s="54"/>
      <c r="F15" s="54"/>
      <c r="G15" s="54"/>
      <c r="H15" s="54"/>
      <c r="I15" s="54"/>
      <c r="J15" s="54"/>
      <c r="K15" s="54"/>
      <c r="L15" s="55"/>
      <c r="M15" s="2"/>
      <c r="N15" s="10"/>
      <c r="O15" s="29">
        <f>IF(COUNTBLANK(D10:D14) = 0,"Nicely done. Next time you need to focus, visit https://ultra.work/cycles to start another session.", )</f>
        <v>0</v>
      </c>
      <c r="P15" s="10"/>
    </row>
    <row r="16" spans="1:16" ht="12.75" x14ac:dyDescent="0.2">
      <c r="A16" s="1"/>
      <c r="B16" s="1"/>
      <c r="C16" s="1"/>
      <c r="D16" s="52"/>
      <c r="E16" s="41"/>
      <c r="F16" s="41"/>
      <c r="G16" s="41"/>
      <c r="H16" s="41"/>
      <c r="I16" s="41"/>
      <c r="J16" s="41"/>
      <c r="K16" s="41"/>
      <c r="L16" s="42"/>
      <c r="M16" s="2"/>
      <c r="N16" s="10"/>
      <c r="O16" s="10"/>
      <c r="P16" s="10"/>
    </row>
    <row r="17" spans="1:16" ht="12.75" x14ac:dyDescent="0.2">
      <c r="A17" s="1"/>
      <c r="B17" s="1"/>
      <c r="C17" s="1"/>
      <c r="D17" s="52"/>
      <c r="E17" s="41"/>
      <c r="F17" s="41"/>
      <c r="G17" s="41"/>
      <c r="H17" s="41"/>
      <c r="I17" s="41"/>
      <c r="J17" s="41"/>
      <c r="K17" s="41"/>
      <c r="L17" s="42"/>
      <c r="M17" s="2"/>
      <c r="N17" s="10"/>
      <c r="O17" s="10"/>
      <c r="P17" s="10"/>
    </row>
    <row r="18" spans="1:16" ht="12.75" x14ac:dyDescent="0.2">
      <c r="A18" s="1"/>
      <c r="B18" s="1"/>
      <c r="C18" s="1"/>
      <c r="D18" s="52"/>
      <c r="E18" s="41"/>
      <c r="F18" s="41"/>
      <c r="G18" s="41"/>
      <c r="H18" s="41"/>
      <c r="I18" s="41"/>
      <c r="J18" s="41"/>
      <c r="K18" s="41"/>
      <c r="L18" s="42"/>
      <c r="M18" s="2"/>
      <c r="N18" s="10"/>
      <c r="O18" s="10"/>
      <c r="P18" s="10"/>
    </row>
    <row r="19" spans="1:16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0"/>
      <c r="O19" s="10"/>
      <c r="P19" s="10"/>
    </row>
    <row r="20" spans="1:16" ht="12.75" x14ac:dyDescent="0.2">
      <c r="A20" s="1"/>
      <c r="B20" s="1"/>
      <c r="C20" s="1"/>
      <c r="D20" s="52"/>
      <c r="E20" s="41"/>
      <c r="F20" s="41"/>
      <c r="G20" s="41"/>
      <c r="H20" s="41"/>
      <c r="I20" s="41"/>
      <c r="J20" s="41"/>
      <c r="K20" s="41"/>
      <c r="L20" s="42"/>
      <c r="M20" s="30"/>
      <c r="N20" s="31"/>
      <c r="O20" s="31"/>
      <c r="P20" s="31"/>
    </row>
    <row r="21" spans="1:16" ht="12.75" x14ac:dyDescent="0.2">
      <c r="A21" s="1"/>
      <c r="B21" s="1"/>
      <c r="C21" s="1"/>
      <c r="D21" s="52"/>
      <c r="E21" s="41"/>
      <c r="F21" s="41"/>
      <c r="G21" s="41"/>
      <c r="H21" s="41"/>
      <c r="I21" s="41"/>
      <c r="J21" s="41"/>
      <c r="K21" s="41"/>
      <c r="L21" s="42"/>
      <c r="M21" s="32"/>
      <c r="N21" s="33"/>
      <c r="O21" s="33"/>
      <c r="P21" s="33"/>
    </row>
    <row r="22" spans="1:16" ht="12.75" x14ac:dyDescent="0.2">
      <c r="A22" s="1"/>
      <c r="B22" s="1"/>
      <c r="C22" s="1"/>
      <c r="D22" s="52"/>
      <c r="E22" s="41"/>
      <c r="F22" s="41"/>
      <c r="G22" s="41"/>
      <c r="H22" s="41"/>
      <c r="I22" s="41"/>
      <c r="J22" s="41"/>
      <c r="K22" s="41"/>
      <c r="L22" s="42"/>
      <c r="M22" s="30"/>
      <c r="N22" s="31"/>
      <c r="O22" s="31"/>
      <c r="P22" s="31"/>
    </row>
    <row r="23" spans="1:16" ht="12.75" x14ac:dyDescent="0.2">
      <c r="A23" s="1"/>
      <c r="B23" s="1"/>
      <c r="C23" s="1"/>
      <c r="D23" s="52"/>
      <c r="E23" s="41"/>
      <c r="F23" s="41"/>
      <c r="G23" s="41"/>
      <c r="H23" s="41"/>
      <c r="I23" s="41"/>
      <c r="J23" s="41"/>
      <c r="K23" s="41"/>
      <c r="L23" s="42"/>
      <c r="M23" s="30"/>
      <c r="N23" s="31"/>
      <c r="O23" s="31"/>
      <c r="P23" s="31"/>
    </row>
    <row r="24" spans="1:16" ht="12.75" x14ac:dyDescent="0.2">
      <c r="A24" s="1"/>
      <c r="B24" s="1"/>
      <c r="C24" s="1"/>
      <c r="D24" s="52"/>
      <c r="E24" s="41"/>
      <c r="F24" s="41"/>
      <c r="G24" s="41"/>
      <c r="H24" s="41"/>
      <c r="I24" s="41"/>
      <c r="J24" s="41"/>
      <c r="K24" s="41"/>
      <c r="L24" s="42"/>
      <c r="M24" s="32"/>
      <c r="N24" s="33"/>
      <c r="O24" s="33"/>
      <c r="P24" s="33"/>
    </row>
    <row r="25" spans="1:16" ht="12.75" x14ac:dyDescent="0.2">
      <c r="A25" s="1"/>
      <c r="B25" s="1"/>
      <c r="C25" s="1"/>
      <c r="D25" s="52"/>
      <c r="E25" s="41"/>
      <c r="F25" s="41"/>
      <c r="G25" s="41"/>
      <c r="H25" s="41"/>
      <c r="I25" s="41"/>
      <c r="J25" s="41"/>
      <c r="K25" s="41"/>
      <c r="L25" s="42"/>
      <c r="M25" s="2"/>
      <c r="N25" s="10"/>
      <c r="O25" s="10"/>
      <c r="P25" s="10"/>
    </row>
    <row r="26" spans="1:16" ht="12.75" x14ac:dyDescent="0.2">
      <c r="A26" s="1"/>
      <c r="B26" s="1"/>
      <c r="C26" s="1"/>
      <c r="D26" s="52"/>
      <c r="E26" s="41"/>
      <c r="F26" s="41"/>
      <c r="G26" s="41"/>
      <c r="H26" s="41"/>
      <c r="I26" s="41"/>
      <c r="J26" s="41"/>
      <c r="K26" s="41"/>
      <c r="L26" s="42"/>
      <c r="M26" s="2"/>
      <c r="N26" s="10"/>
      <c r="O26" s="10"/>
      <c r="P26" s="10"/>
    </row>
    <row r="27" spans="1:16" ht="12.75" x14ac:dyDescent="0.2">
      <c r="A27" s="1"/>
      <c r="B27" s="1"/>
      <c r="C27" s="1"/>
      <c r="D27" s="52"/>
      <c r="E27" s="41"/>
      <c r="F27" s="41"/>
      <c r="G27" s="41"/>
      <c r="H27" s="41"/>
      <c r="I27" s="41"/>
      <c r="J27" s="41"/>
      <c r="K27" s="41"/>
      <c r="L27" s="42"/>
      <c r="M27" s="2"/>
      <c r="N27" s="10"/>
      <c r="O27" s="10"/>
      <c r="P27" s="10"/>
    </row>
    <row r="28" spans="1:16" ht="12.75" x14ac:dyDescent="0.2">
      <c r="A28" s="1"/>
      <c r="B28" s="1"/>
      <c r="C28" s="1"/>
      <c r="D28" s="52"/>
      <c r="E28" s="41"/>
      <c r="F28" s="41"/>
      <c r="G28" s="41"/>
      <c r="H28" s="41"/>
      <c r="I28" s="41"/>
      <c r="J28" s="41"/>
      <c r="K28" s="41"/>
      <c r="L28" s="42"/>
      <c r="M28" s="2"/>
      <c r="N28" s="10"/>
      <c r="O28" s="10"/>
      <c r="P28" s="10"/>
    </row>
    <row r="29" spans="1:16" ht="12.75" x14ac:dyDescent="0.2">
      <c r="A29" s="1"/>
      <c r="B29" s="1"/>
      <c r="C29" s="1"/>
      <c r="D29" s="52"/>
      <c r="E29" s="41"/>
      <c r="F29" s="41"/>
      <c r="G29" s="41"/>
      <c r="H29" s="41"/>
      <c r="I29" s="41"/>
      <c r="J29" s="41"/>
      <c r="K29" s="41"/>
      <c r="L29" s="42"/>
      <c r="M29" s="2"/>
      <c r="N29" s="10"/>
      <c r="O29" s="10"/>
      <c r="P29" s="10"/>
    </row>
    <row r="30" spans="1:16" ht="12.75" x14ac:dyDescent="0.2">
      <c r="A30" s="1"/>
      <c r="B30" s="1"/>
      <c r="C30" s="1"/>
      <c r="D30" s="52"/>
      <c r="E30" s="41"/>
      <c r="F30" s="41"/>
      <c r="G30" s="41"/>
      <c r="H30" s="41"/>
      <c r="I30" s="41"/>
      <c r="J30" s="41"/>
      <c r="K30" s="41"/>
      <c r="L30" s="42"/>
      <c r="M30" s="2"/>
      <c r="N30" s="10"/>
      <c r="O30" s="10"/>
      <c r="P30" s="10"/>
    </row>
    <row r="31" spans="1:16" ht="12.75" x14ac:dyDescent="0.2">
      <c r="A31" s="1"/>
      <c r="B31" s="1"/>
      <c r="C31" s="1"/>
      <c r="D31" s="52"/>
      <c r="E31" s="41"/>
      <c r="F31" s="41"/>
      <c r="G31" s="41"/>
      <c r="H31" s="41"/>
      <c r="I31" s="41"/>
      <c r="J31" s="41"/>
      <c r="K31" s="41"/>
      <c r="L31" s="42"/>
      <c r="M31" s="2"/>
      <c r="N31" s="10"/>
      <c r="O31" s="10"/>
      <c r="P31" s="10"/>
    </row>
    <row r="32" spans="1:16" ht="12.75" x14ac:dyDescent="0.2">
      <c r="A32" s="1"/>
      <c r="B32" s="1"/>
      <c r="C32" s="1"/>
      <c r="D32" s="52"/>
      <c r="E32" s="41"/>
      <c r="F32" s="41"/>
      <c r="G32" s="41"/>
      <c r="H32" s="41"/>
      <c r="I32" s="41"/>
      <c r="J32" s="41"/>
      <c r="K32" s="41"/>
      <c r="L32" s="42"/>
      <c r="M32" s="2"/>
      <c r="N32" s="10"/>
      <c r="O32" s="10"/>
      <c r="P32" s="10"/>
    </row>
    <row r="33" spans="1:16" ht="12.75" x14ac:dyDescent="0.2">
      <c r="A33" s="1"/>
      <c r="B33" s="1"/>
      <c r="C33" s="1"/>
      <c r="D33" s="52"/>
      <c r="E33" s="41"/>
      <c r="F33" s="41"/>
      <c r="G33" s="41"/>
      <c r="H33" s="41"/>
      <c r="I33" s="41"/>
      <c r="J33" s="41"/>
      <c r="K33" s="41"/>
      <c r="L33" s="42"/>
      <c r="M33" s="2"/>
      <c r="N33" s="10"/>
      <c r="O33" s="10"/>
      <c r="P33" s="10"/>
    </row>
    <row r="34" spans="1:16" ht="12.75" x14ac:dyDescent="0.2">
      <c r="A34" s="1"/>
      <c r="B34" s="1"/>
      <c r="C34" s="1"/>
      <c r="D34" s="52"/>
      <c r="E34" s="41"/>
      <c r="F34" s="41"/>
      <c r="G34" s="41"/>
      <c r="H34" s="41"/>
      <c r="I34" s="41"/>
      <c r="J34" s="41"/>
      <c r="K34" s="41"/>
      <c r="L34" s="42"/>
      <c r="M34" s="2"/>
      <c r="N34" s="10"/>
      <c r="O34" s="10"/>
      <c r="P34" s="10"/>
    </row>
    <row r="35" spans="1:16" ht="12.75" x14ac:dyDescent="0.2">
      <c r="A35" s="1"/>
      <c r="B35" s="1"/>
      <c r="C35" s="1"/>
      <c r="D35" s="52"/>
      <c r="E35" s="41"/>
      <c r="F35" s="41"/>
      <c r="G35" s="41"/>
      <c r="H35" s="41"/>
      <c r="I35" s="41"/>
      <c r="J35" s="41"/>
      <c r="K35" s="41"/>
      <c r="L35" s="42"/>
      <c r="M35" s="2"/>
      <c r="N35" s="10"/>
      <c r="O35" s="10"/>
      <c r="P35" s="10"/>
    </row>
    <row r="36" spans="1:16" ht="12.75" x14ac:dyDescent="0.2">
      <c r="A36" s="1"/>
      <c r="B36" s="1"/>
      <c r="C36" s="1"/>
      <c r="D36" s="52"/>
      <c r="E36" s="41"/>
      <c r="F36" s="41"/>
      <c r="G36" s="41"/>
      <c r="H36" s="41"/>
      <c r="I36" s="41"/>
      <c r="J36" s="41"/>
      <c r="K36" s="41"/>
      <c r="L36" s="42"/>
      <c r="M36" s="2"/>
      <c r="N36" s="10"/>
      <c r="O36" s="10"/>
      <c r="P36" s="10"/>
    </row>
    <row r="37" spans="1:16" ht="12.75" x14ac:dyDescent="0.2">
      <c r="A37" s="1"/>
      <c r="B37" s="1"/>
      <c r="C37" s="1"/>
      <c r="D37" s="52"/>
      <c r="E37" s="41"/>
      <c r="F37" s="41"/>
      <c r="G37" s="41"/>
      <c r="H37" s="41"/>
      <c r="I37" s="41"/>
      <c r="J37" s="41"/>
      <c r="K37" s="41"/>
      <c r="L37" s="42"/>
      <c r="M37" s="2"/>
      <c r="N37" s="10"/>
      <c r="O37" s="10"/>
      <c r="P37" s="10"/>
    </row>
    <row r="38" spans="1:16" ht="12.75" x14ac:dyDescent="0.2">
      <c r="A38" s="1"/>
      <c r="B38" s="1"/>
      <c r="C38" s="1"/>
      <c r="D38" s="52"/>
      <c r="E38" s="41"/>
      <c r="F38" s="41"/>
      <c r="G38" s="41"/>
      <c r="H38" s="41"/>
      <c r="I38" s="41"/>
      <c r="J38" s="41"/>
      <c r="K38" s="41"/>
      <c r="L38" s="42"/>
      <c r="M38" s="2"/>
      <c r="N38" s="10"/>
      <c r="O38" s="10"/>
      <c r="P38" s="10"/>
    </row>
    <row r="39" spans="1:16" ht="12.75" x14ac:dyDescent="0.2">
      <c r="A39" s="1"/>
      <c r="B39" s="1"/>
      <c r="C39" s="1"/>
      <c r="D39" s="52"/>
      <c r="E39" s="41"/>
      <c r="F39" s="41"/>
      <c r="G39" s="41"/>
      <c r="H39" s="41"/>
      <c r="I39" s="41"/>
      <c r="J39" s="41"/>
      <c r="K39" s="41"/>
      <c r="L39" s="42"/>
      <c r="M39" s="2"/>
      <c r="N39" s="10"/>
      <c r="O39" s="10"/>
      <c r="P39" s="10"/>
    </row>
    <row r="40" spans="1:16" ht="12.75" x14ac:dyDescent="0.2">
      <c r="A40" s="1"/>
      <c r="B40" s="1"/>
      <c r="C40" s="1"/>
      <c r="D40" s="52"/>
      <c r="E40" s="41"/>
      <c r="F40" s="41"/>
      <c r="G40" s="41"/>
      <c r="H40" s="41"/>
      <c r="I40" s="41"/>
      <c r="J40" s="41"/>
      <c r="K40" s="41"/>
      <c r="L40" s="42"/>
      <c r="M40" s="2"/>
      <c r="N40" s="10"/>
      <c r="O40" s="10"/>
      <c r="P40" s="10"/>
    </row>
    <row r="41" spans="1:16" ht="12.75" x14ac:dyDescent="0.2">
      <c r="A41" s="1"/>
      <c r="B41" s="1"/>
      <c r="C41" s="1"/>
      <c r="D41" s="52"/>
      <c r="E41" s="41"/>
      <c r="F41" s="41"/>
      <c r="G41" s="41"/>
      <c r="H41" s="41"/>
      <c r="I41" s="41"/>
      <c r="J41" s="41"/>
      <c r="K41" s="41"/>
      <c r="L41" s="42"/>
      <c r="M41" s="2"/>
      <c r="N41" s="10"/>
      <c r="O41" s="10"/>
      <c r="P41" s="10"/>
    </row>
    <row r="42" spans="1:16" ht="12.75" x14ac:dyDescent="0.2">
      <c r="A42" s="1"/>
      <c r="B42" s="1"/>
      <c r="C42" s="1"/>
      <c r="D42" s="52"/>
      <c r="E42" s="41"/>
      <c r="F42" s="41"/>
      <c r="G42" s="41"/>
      <c r="H42" s="41"/>
      <c r="I42" s="41"/>
      <c r="J42" s="41"/>
      <c r="K42" s="41"/>
      <c r="L42" s="42"/>
      <c r="M42" s="2"/>
      <c r="N42" s="10"/>
      <c r="O42" s="10"/>
      <c r="P42" s="10"/>
    </row>
    <row r="43" spans="1:16" ht="12.75" x14ac:dyDescent="0.2">
      <c r="A43" s="1"/>
      <c r="B43" s="1"/>
      <c r="C43" s="1"/>
      <c r="D43" s="52"/>
      <c r="E43" s="41"/>
      <c r="F43" s="41"/>
      <c r="G43" s="41"/>
      <c r="H43" s="41"/>
      <c r="I43" s="41"/>
      <c r="J43" s="41"/>
      <c r="K43" s="41"/>
      <c r="L43" s="42"/>
      <c r="M43" s="2"/>
      <c r="N43" s="10"/>
      <c r="O43" s="10"/>
      <c r="P43" s="10"/>
    </row>
    <row r="44" spans="1:16" ht="12.75" x14ac:dyDescent="0.2">
      <c r="A44" s="1"/>
      <c r="B44" s="1"/>
      <c r="C44" s="1"/>
      <c r="D44" s="52"/>
      <c r="E44" s="41"/>
      <c r="F44" s="41"/>
      <c r="G44" s="41"/>
      <c r="H44" s="41"/>
      <c r="I44" s="41"/>
      <c r="J44" s="41"/>
      <c r="K44" s="41"/>
      <c r="L44" s="42"/>
      <c r="M44" s="2"/>
      <c r="N44" s="10"/>
      <c r="O44" s="10"/>
      <c r="P44" s="10"/>
    </row>
    <row r="45" spans="1:16" ht="12.75" x14ac:dyDescent="0.2">
      <c r="A45" s="1"/>
      <c r="B45" s="1"/>
      <c r="C45" s="1"/>
      <c r="D45" s="52"/>
      <c r="E45" s="41"/>
      <c r="F45" s="41"/>
      <c r="G45" s="41"/>
      <c r="H45" s="41"/>
      <c r="I45" s="41"/>
      <c r="J45" s="41"/>
      <c r="K45" s="41"/>
      <c r="L45" s="42"/>
      <c r="M45" s="2"/>
      <c r="N45" s="10"/>
      <c r="O45" s="10"/>
      <c r="P45" s="10"/>
    </row>
    <row r="46" spans="1:16" ht="12.75" x14ac:dyDescent="0.2">
      <c r="A46" s="1"/>
      <c r="B46" s="1"/>
      <c r="C46" s="1"/>
      <c r="D46" s="52"/>
      <c r="E46" s="41"/>
      <c r="F46" s="41"/>
      <c r="G46" s="41"/>
      <c r="H46" s="41"/>
      <c r="I46" s="41"/>
      <c r="J46" s="41"/>
      <c r="K46" s="41"/>
      <c r="L46" s="42"/>
      <c r="M46" s="2"/>
      <c r="N46" s="10"/>
      <c r="O46" s="10"/>
      <c r="P46" s="10"/>
    </row>
    <row r="47" spans="1:16" ht="12.75" x14ac:dyDescent="0.2">
      <c r="A47" s="1"/>
      <c r="B47" s="1"/>
      <c r="C47" s="1"/>
      <c r="D47" s="52"/>
      <c r="E47" s="41"/>
      <c r="F47" s="41"/>
      <c r="G47" s="41"/>
      <c r="H47" s="41"/>
      <c r="I47" s="41"/>
      <c r="J47" s="41"/>
      <c r="K47" s="41"/>
      <c r="L47" s="42"/>
      <c r="M47" s="2"/>
      <c r="N47" s="10"/>
      <c r="O47" s="10"/>
      <c r="P47" s="10"/>
    </row>
    <row r="48" spans="1:16" ht="12.75" x14ac:dyDescent="0.2">
      <c r="A48" s="1"/>
      <c r="B48" s="1"/>
      <c r="C48" s="1"/>
      <c r="D48" s="52"/>
      <c r="E48" s="41"/>
      <c r="F48" s="41"/>
      <c r="G48" s="41"/>
      <c r="H48" s="41"/>
      <c r="I48" s="41"/>
      <c r="J48" s="41"/>
      <c r="K48" s="41"/>
      <c r="L48" s="42"/>
      <c r="M48" s="2"/>
      <c r="N48" s="10"/>
      <c r="O48" s="10"/>
      <c r="P48" s="10"/>
    </row>
    <row r="49" spans="1:16" ht="12.75" x14ac:dyDescent="0.2">
      <c r="A49" s="1"/>
      <c r="B49" s="1"/>
      <c r="C49" s="1"/>
      <c r="D49" s="52"/>
      <c r="E49" s="41"/>
      <c r="F49" s="41"/>
      <c r="G49" s="41"/>
      <c r="H49" s="41"/>
      <c r="I49" s="41"/>
      <c r="J49" s="41"/>
      <c r="K49" s="41"/>
      <c r="L49" s="42"/>
      <c r="M49" s="2"/>
      <c r="N49" s="10"/>
      <c r="O49" s="10"/>
      <c r="P49" s="10"/>
    </row>
    <row r="50" spans="1:16" ht="12.75" x14ac:dyDescent="0.2">
      <c r="A50" s="1"/>
      <c r="B50" s="1"/>
      <c r="C50" s="1"/>
      <c r="D50" s="52"/>
      <c r="E50" s="41"/>
      <c r="F50" s="41"/>
      <c r="G50" s="41"/>
      <c r="H50" s="41"/>
      <c r="I50" s="41"/>
      <c r="J50" s="41"/>
      <c r="K50" s="41"/>
      <c r="L50" s="42"/>
      <c r="M50" s="2"/>
      <c r="N50" s="10"/>
      <c r="O50" s="10"/>
      <c r="P50" s="10"/>
    </row>
  </sheetData>
  <mergeCells count="44">
    <mergeCell ref="D6:L6"/>
    <mergeCell ref="D7:L7"/>
    <mergeCell ref="B8:L8"/>
    <mergeCell ref="D9:L9"/>
    <mergeCell ref="D10:L10"/>
    <mergeCell ref="D11:L11"/>
    <mergeCell ref="D12:L12"/>
    <mergeCell ref="D13:L13"/>
    <mergeCell ref="D14:L14"/>
    <mergeCell ref="D15:L15"/>
    <mergeCell ref="D16:L16"/>
    <mergeCell ref="D17:L17"/>
    <mergeCell ref="D18:L18"/>
    <mergeCell ref="D20:L20"/>
    <mergeCell ref="D21:L21"/>
    <mergeCell ref="D22:L22"/>
    <mergeCell ref="D23:L23"/>
    <mergeCell ref="D24:L24"/>
    <mergeCell ref="D25:L25"/>
    <mergeCell ref="D26:L26"/>
    <mergeCell ref="D27:L27"/>
    <mergeCell ref="D28:L28"/>
    <mergeCell ref="D29:L29"/>
    <mergeCell ref="D30:L30"/>
    <mergeCell ref="D31:L31"/>
    <mergeCell ref="D32:L32"/>
    <mergeCell ref="D33:L33"/>
    <mergeCell ref="D34:L34"/>
    <mergeCell ref="D35:L35"/>
    <mergeCell ref="D36:L36"/>
    <mergeCell ref="D37:L37"/>
    <mergeCell ref="D38:L38"/>
    <mergeCell ref="D39:L39"/>
    <mergeCell ref="D40:L40"/>
    <mergeCell ref="D41:L41"/>
    <mergeCell ref="D49:L49"/>
    <mergeCell ref="D50:L50"/>
    <mergeCell ref="D42:L42"/>
    <mergeCell ref="D43:L43"/>
    <mergeCell ref="D44:L44"/>
    <mergeCell ref="D45:L45"/>
    <mergeCell ref="D46:L46"/>
    <mergeCell ref="D47:L47"/>
    <mergeCell ref="D48:L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Prepare</vt:lpstr>
      <vt:lpstr>2. Work</vt:lpstr>
      <vt:lpstr>3. Debrief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Muralidhar Kashipathi</cp:lastModifiedBy>
  <dcterms:created xsi:type="dcterms:W3CDTF">2022-09-06T07:58:06Z</dcterms:created>
  <dcterms:modified xsi:type="dcterms:W3CDTF">2022-09-06T08:57:05Z</dcterms:modified>
</cp:coreProperties>
</file>