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tabRatio="803"/>
  </bookViews>
  <sheets>
    <sheet name="The Grunt Fund" sheetId="1" r:id="rId1"/>
    <sheet name="The Pie" sheetId="12" r:id="rId2"/>
    <sheet name="Grunt 1" sheetId="2" r:id="rId3"/>
    <sheet name="Grunt 2" sheetId="3" r:id="rId4"/>
    <sheet name="Grunt 3" sheetId="4" r:id="rId5"/>
    <sheet name="Grunt 4" sheetId="5" r:id="rId6"/>
    <sheet name="Grunt 5" sheetId="6" r:id="rId7"/>
    <sheet name="Grunt 6" sheetId="7" r:id="rId8"/>
    <sheet name="Grunt 7" sheetId="8" r:id="rId9"/>
    <sheet name="Grunt 8" sheetId="9" r:id="rId10"/>
    <sheet name="Grunt 9" sheetId="10" r:id="rId11"/>
    <sheet name="Grunt 10" sheetId="11" r:id="rId12"/>
  </sheets>
  <calcPr calcId="145621"/>
</workbook>
</file>

<file path=xl/calcChain.xml><?xml version="1.0" encoding="utf-8"?>
<calcChain xmlns="http://schemas.openxmlformats.org/spreadsheetml/2006/main">
  <c r="K10" i="1" l="1"/>
  <c r="K9" i="1"/>
  <c r="K8" i="1"/>
  <c r="K7" i="1"/>
  <c r="K6" i="1"/>
  <c r="K5" i="1"/>
  <c r="K11" i="1" s="1"/>
  <c r="J10" i="1"/>
  <c r="J9" i="1"/>
  <c r="J8" i="1"/>
  <c r="J7" i="1"/>
  <c r="J6" i="1"/>
  <c r="J5" i="1"/>
  <c r="I10" i="1"/>
  <c r="I9" i="1"/>
  <c r="I8" i="1"/>
  <c r="I7" i="1"/>
  <c r="I6" i="1"/>
  <c r="I5" i="1"/>
  <c r="H10" i="1"/>
  <c r="H9" i="1"/>
  <c r="H8" i="1"/>
  <c r="H7" i="1"/>
  <c r="H6" i="1"/>
  <c r="H5" i="1"/>
  <c r="G10" i="1"/>
  <c r="G9" i="1"/>
  <c r="G8" i="1"/>
  <c r="G7" i="1"/>
  <c r="G5" i="1"/>
  <c r="G6" i="1"/>
  <c r="F10" i="1"/>
  <c r="F9" i="1"/>
  <c r="F8" i="1"/>
  <c r="F7" i="1"/>
  <c r="F6" i="1"/>
  <c r="F5" i="1"/>
  <c r="E10" i="1"/>
  <c r="E9" i="1"/>
  <c r="E8" i="1"/>
  <c r="E7" i="1"/>
  <c r="E6" i="1"/>
  <c r="E5" i="1"/>
  <c r="D10" i="1"/>
  <c r="D9" i="1"/>
  <c r="D8" i="1"/>
  <c r="D7" i="1"/>
  <c r="D6" i="1"/>
  <c r="D5" i="1"/>
  <c r="D11" i="1" s="1"/>
  <c r="C8" i="1"/>
  <c r="C7" i="1"/>
  <c r="C6" i="1"/>
  <c r="B8" i="1"/>
  <c r="B7" i="1"/>
  <c r="A2" i="12"/>
  <c r="C13" i="1"/>
  <c r="D13" i="1"/>
  <c r="E13" i="1"/>
  <c r="F13" i="1"/>
  <c r="G13" i="1"/>
  <c r="H13" i="1"/>
  <c r="I13" i="1"/>
  <c r="J13" i="1"/>
  <c r="K13" i="1"/>
  <c r="B13" i="1"/>
  <c r="O52" i="11"/>
  <c r="O53" i="11" s="1"/>
  <c r="O55" i="11" s="1"/>
  <c r="O56" i="11" s="1"/>
  <c r="N52" i="11"/>
  <c r="N53" i="11" s="1"/>
  <c r="N55" i="11" s="1"/>
  <c r="N56" i="11" s="1"/>
  <c r="M52" i="11"/>
  <c r="M53" i="11" s="1"/>
  <c r="M55" i="11" s="1"/>
  <c r="M56" i="11" s="1"/>
  <c r="L52" i="11"/>
  <c r="L53" i="11" s="1"/>
  <c r="L55" i="11" s="1"/>
  <c r="L56" i="11" s="1"/>
  <c r="K52" i="11"/>
  <c r="K53" i="11" s="1"/>
  <c r="K55" i="11" s="1"/>
  <c r="K56" i="11" s="1"/>
  <c r="J52" i="11"/>
  <c r="J53" i="11" s="1"/>
  <c r="J55" i="11" s="1"/>
  <c r="J56" i="11" s="1"/>
  <c r="I52" i="11"/>
  <c r="I53" i="11" s="1"/>
  <c r="I55" i="11" s="1"/>
  <c r="I56" i="11" s="1"/>
  <c r="H52" i="11"/>
  <c r="H53" i="11" s="1"/>
  <c r="H55" i="11" s="1"/>
  <c r="H56" i="11" s="1"/>
  <c r="G52" i="11"/>
  <c r="G53" i="11" s="1"/>
  <c r="G55" i="11" s="1"/>
  <c r="G56" i="11" s="1"/>
  <c r="F52" i="11"/>
  <c r="F53" i="11" s="1"/>
  <c r="F55" i="11" s="1"/>
  <c r="F56" i="11" s="1"/>
  <c r="E52" i="11"/>
  <c r="E53" i="11" s="1"/>
  <c r="E55" i="11" s="1"/>
  <c r="E56" i="11" s="1"/>
  <c r="D52" i="11"/>
  <c r="D53" i="11" s="1"/>
  <c r="D55" i="11" s="1"/>
  <c r="D56" i="11" s="1"/>
  <c r="C52" i="11"/>
  <c r="C53" i="11" s="1"/>
  <c r="C55" i="11" s="1"/>
  <c r="C56" i="11" s="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O27" i="11"/>
  <c r="O28" i="11" s="1"/>
  <c r="N27" i="11"/>
  <c r="N28" i="11" s="1"/>
  <c r="M27" i="11"/>
  <c r="M28" i="11" s="1"/>
  <c r="L27" i="11"/>
  <c r="L28" i="11" s="1"/>
  <c r="K27" i="11"/>
  <c r="K28" i="11" s="1"/>
  <c r="J27" i="11"/>
  <c r="J28" i="11" s="1"/>
  <c r="I27" i="11"/>
  <c r="I28" i="11" s="1"/>
  <c r="H27" i="11"/>
  <c r="H28" i="11" s="1"/>
  <c r="G27" i="11"/>
  <c r="G28" i="11" s="1"/>
  <c r="F27" i="11"/>
  <c r="F28" i="11" s="1"/>
  <c r="E27" i="11"/>
  <c r="E28" i="11" s="1"/>
  <c r="D27" i="11"/>
  <c r="D28" i="11" s="1"/>
  <c r="C27" i="11"/>
  <c r="C28" i="11" s="1"/>
  <c r="C17" i="11"/>
  <c r="D17" i="11" s="1"/>
  <c r="E17" i="11" s="1"/>
  <c r="F17" i="11" s="1"/>
  <c r="G17" i="11" s="1"/>
  <c r="H17" i="11" s="1"/>
  <c r="I17" i="11" s="1"/>
  <c r="J17" i="11" s="1"/>
  <c r="K17" i="11" s="1"/>
  <c r="L17" i="11" s="1"/>
  <c r="M17" i="11" s="1"/>
  <c r="N17" i="11" s="1"/>
  <c r="O17" i="11" s="1"/>
  <c r="E10" i="11"/>
  <c r="E11" i="11" s="1"/>
  <c r="C8" i="11"/>
  <c r="C9" i="11" s="1"/>
  <c r="C10" i="11" s="1"/>
  <c r="C11" i="11" s="1"/>
  <c r="O52" i="10"/>
  <c r="O53" i="10" s="1"/>
  <c r="O55" i="10" s="1"/>
  <c r="O56" i="10" s="1"/>
  <c r="N52" i="10"/>
  <c r="N53" i="10" s="1"/>
  <c r="N55" i="10" s="1"/>
  <c r="N56" i="10" s="1"/>
  <c r="M52" i="10"/>
  <c r="M53" i="10" s="1"/>
  <c r="M55" i="10" s="1"/>
  <c r="M56" i="10" s="1"/>
  <c r="L52" i="10"/>
  <c r="L53" i="10" s="1"/>
  <c r="L55" i="10" s="1"/>
  <c r="L56" i="10" s="1"/>
  <c r="K52" i="10"/>
  <c r="K53" i="10" s="1"/>
  <c r="K55" i="10" s="1"/>
  <c r="K56" i="10" s="1"/>
  <c r="J52" i="10"/>
  <c r="J53" i="10" s="1"/>
  <c r="J55" i="10" s="1"/>
  <c r="J56" i="10" s="1"/>
  <c r="I52" i="10"/>
  <c r="I53" i="10" s="1"/>
  <c r="I55" i="10" s="1"/>
  <c r="I56" i="10" s="1"/>
  <c r="H52" i="10"/>
  <c r="H53" i="10" s="1"/>
  <c r="H55" i="10" s="1"/>
  <c r="H56" i="10" s="1"/>
  <c r="G52" i="10"/>
  <c r="G53" i="10" s="1"/>
  <c r="G55" i="10" s="1"/>
  <c r="G56" i="10" s="1"/>
  <c r="F52" i="10"/>
  <c r="F53" i="10" s="1"/>
  <c r="F55" i="10" s="1"/>
  <c r="F56" i="10" s="1"/>
  <c r="E52" i="10"/>
  <c r="E53" i="10" s="1"/>
  <c r="E55" i="10" s="1"/>
  <c r="E56" i="10" s="1"/>
  <c r="D52" i="10"/>
  <c r="D53" i="10" s="1"/>
  <c r="D55" i="10" s="1"/>
  <c r="D56" i="10" s="1"/>
  <c r="C52" i="10"/>
  <c r="C53" i="10" s="1"/>
  <c r="C55" i="10" s="1"/>
  <c r="C56" i="10" s="1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O27" i="10"/>
  <c r="O28" i="10" s="1"/>
  <c r="N27" i="10"/>
  <c r="N28" i="10" s="1"/>
  <c r="M27" i="10"/>
  <c r="M28" i="10" s="1"/>
  <c r="L27" i="10"/>
  <c r="L28" i="10" s="1"/>
  <c r="K27" i="10"/>
  <c r="K28" i="10" s="1"/>
  <c r="J27" i="10"/>
  <c r="J28" i="10" s="1"/>
  <c r="I27" i="10"/>
  <c r="I28" i="10" s="1"/>
  <c r="H27" i="10"/>
  <c r="H28" i="10" s="1"/>
  <c r="G27" i="10"/>
  <c r="G28" i="10" s="1"/>
  <c r="F27" i="10"/>
  <c r="F28" i="10" s="1"/>
  <c r="E27" i="10"/>
  <c r="E28" i="10" s="1"/>
  <c r="D27" i="10"/>
  <c r="D28" i="10" s="1"/>
  <c r="C27" i="10"/>
  <c r="C28" i="10" s="1"/>
  <c r="C17" i="10"/>
  <c r="D17" i="10" s="1"/>
  <c r="E17" i="10" s="1"/>
  <c r="F17" i="10" s="1"/>
  <c r="G17" i="10" s="1"/>
  <c r="H17" i="10" s="1"/>
  <c r="I17" i="10" s="1"/>
  <c r="J17" i="10" s="1"/>
  <c r="K17" i="10" s="1"/>
  <c r="L17" i="10" s="1"/>
  <c r="M17" i="10" s="1"/>
  <c r="N17" i="10" s="1"/>
  <c r="O17" i="10" s="1"/>
  <c r="E10" i="10"/>
  <c r="E11" i="10" s="1"/>
  <c r="C8" i="10"/>
  <c r="C9" i="10" s="1"/>
  <c r="C10" i="10" s="1"/>
  <c r="C11" i="10" s="1"/>
  <c r="O52" i="9"/>
  <c r="O53" i="9" s="1"/>
  <c r="O55" i="9" s="1"/>
  <c r="O56" i="9" s="1"/>
  <c r="N52" i="9"/>
  <c r="N53" i="9" s="1"/>
  <c r="N55" i="9" s="1"/>
  <c r="N56" i="9" s="1"/>
  <c r="M52" i="9"/>
  <c r="M53" i="9" s="1"/>
  <c r="M55" i="9" s="1"/>
  <c r="M56" i="9" s="1"/>
  <c r="L52" i="9"/>
  <c r="L53" i="9" s="1"/>
  <c r="L55" i="9" s="1"/>
  <c r="L56" i="9" s="1"/>
  <c r="K52" i="9"/>
  <c r="K53" i="9" s="1"/>
  <c r="K55" i="9" s="1"/>
  <c r="K56" i="9" s="1"/>
  <c r="J52" i="9"/>
  <c r="J53" i="9" s="1"/>
  <c r="J55" i="9" s="1"/>
  <c r="J56" i="9" s="1"/>
  <c r="I52" i="9"/>
  <c r="I53" i="9" s="1"/>
  <c r="I55" i="9" s="1"/>
  <c r="I56" i="9" s="1"/>
  <c r="H52" i="9"/>
  <c r="H53" i="9" s="1"/>
  <c r="H55" i="9" s="1"/>
  <c r="H56" i="9" s="1"/>
  <c r="G52" i="9"/>
  <c r="G53" i="9" s="1"/>
  <c r="G55" i="9" s="1"/>
  <c r="G56" i="9" s="1"/>
  <c r="F52" i="9"/>
  <c r="F53" i="9" s="1"/>
  <c r="F55" i="9" s="1"/>
  <c r="F56" i="9" s="1"/>
  <c r="E52" i="9"/>
  <c r="E53" i="9" s="1"/>
  <c r="E55" i="9" s="1"/>
  <c r="E56" i="9" s="1"/>
  <c r="D52" i="9"/>
  <c r="D53" i="9" s="1"/>
  <c r="D55" i="9" s="1"/>
  <c r="D56" i="9" s="1"/>
  <c r="C52" i="9"/>
  <c r="C53" i="9" s="1"/>
  <c r="C55" i="9" s="1"/>
  <c r="C56" i="9" s="1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O27" i="9"/>
  <c r="O28" i="9" s="1"/>
  <c r="N27" i="9"/>
  <c r="N28" i="9" s="1"/>
  <c r="M27" i="9"/>
  <c r="M28" i="9" s="1"/>
  <c r="L27" i="9"/>
  <c r="L28" i="9" s="1"/>
  <c r="K27" i="9"/>
  <c r="K28" i="9" s="1"/>
  <c r="J27" i="9"/>
  <c r="J28" i="9" s="1"/>
  <c r="I27" i="9"/>
  <c r="I28" i="9" s="1"/>
  <c r="H27" i="9"/>
  <c r="H28" i="9" s="1"/>
  <c r="G27" i="9"/>
  <c r="G28" i="9" s="1"/>
  <c r="F27" i="9"/>
  <c r="F28" i="9" s="1"/>
  <c r="E27" i="9"/>
  <c r="E28" i="9" s="1"/>
  <c r="D27" i="9"/>
  <c r="D28" i="9" s="1"/>
  <c r="C27" i="9"/>
  <c r="C28" i="9" s="1"/>
  <c r="C17" i="9"/>
  <c r="D17" i="9" s="1"/>
  <c r="E17" i="9" s="1"/>
  <c r="F17" i="9" s="1"/>
  <c r="G17" i="9" s="1"/>
  <c r="H17" i="9" s="1"/>
  <c r="I17" i="9" s="1"/>
  <c r="J17" i="9" s="1"/>
  <c r="K17" i="9" s="1"/>
  <c r="L17" i="9" s="1"/>
  <c r="M17" i="9" s="1"/>
  <c r="N17" i="9" s="1"/>
  <c r="O17" i="9" s="1"/>
  <c r="E10" i="9"/>
  <c r="E11" i="9" s="1"/>
  <c r="C8" i="9"/>
  <c r="C9" i="9" s="1"/>
  <c r="C10" i="9" s="1"/>
  <c r="C11" i="9" s="1"/>
  <c r="O52" i="8"/>
  <c r="O53" i="8" s="1"/>
  <c r="O55" i="8" s="1"/>
  <c r="O56" i="8" s="1"/>
  <c r="N52" i="8"/>
  <c r="N53" i="8" s="1"/>
  <c r="N55" i="8" s="1"/>
  <c r="N56" i="8" s="1"/>
  <c r="M52" i="8"/>
  <c r="M53" i="8" s="1"/>
  <c r="M55" i="8" s="1"/>
  <c r="M56" i="8" s="1"/>
  <c r="L52" i="8"/>
  <c r="L53" i="8" s="1"/>
  <c r="L55" i="8" s="1"/>
  <c r="L56" i="8" s="1"/>
  <c r="K52" i="8"/>
  <c r="K53" i="8" s="1"/>
  <c r="K55" i="8" s="1"/>
  <c r="K56" i="8" s="1"/>
  <c r="J52" i="8"/>
  <c r="J53" i="8" s="1"/>
  <c r="J55" i="8" s="1"/>
  <c r="J56" i="8" s="1"/>
  <c r="I52" i="8"/>
  <c r="I53" i="8" s="1"/>
  <c r="I55" i="8" s="1"/>
  <c r="I56" i="8" s="1"/>
  <c r="H52" i="8"/>
  <c r="H53" i="8" s="1"/>
  <c r="H55" i="8" s="1"/>
  <c r="H56" i="8" s="1"/>
  <c r="G52" i="8"/>
  <c r="G53" i="8" s="1"/>
  <c r="G55" i="8" s="1"/>
  <c r="G56" i="8" s="1"/>
  <c r="F52" i="8"/>
  <c r="F53" i="8" s="1"/>
  <c r="F55" i="8" s="1"/>
  <c r="F56" i="8" s="1"/>
  <c r="E52" i="8"/>
  <c r="E53" i="8" s="1"/>
  <c r="E55" i="8" s="1"/>
  <c r="E56" i="8" s="1"/>
  <c r="D52" i="8"/>
  <c r="D53" i="8" s="1"/>
  <c r="D55" i="8" s="1"/>
  <c r="D56" i="8" s="1"/>
  <c r="C52" i="8"/>
  <c r="C53" i="8" s="1"/>
  <c r="C55" i="8" s="1"/>
  <c r="C56" i="8" s="1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O27" i="8"/>
  <c r="O28" i="8" s="1"/>
  <c r="N27" i="8"/>
  <c r="N28" i="8" s="1"/>
  <c r="M27" i="8"/>
  <c r="M28" i="8" s="1"/>
  <c r="L27" i="8"/>
  <c r="L28" i="8" s="1"/>
  <c r="K27" i="8"/>
  <c r="K28" i="8" s="1"/>
  <c r="J27" i="8"/>
  <c r="J28" i="8" s="1"/>
  <c r="I27" i="8"/>
  <c r="I28" i="8" s="1"/>
  <c r="H27" i="8"/>
  <c r="H28" i="8" s="1"/>
  <c r="G27" i="8"/>
  <c r="G28" i="8" s="1"/>
  <c r="F27" i="8"/>
  <c r="F28" i="8" s="1"/>
  <c r="E27" i="8"/>
  <c r="E28" i="8" s="1"/>
  <c r="D27" i="8"/>
  <c r="D28" i="8" s="1"/>
  <c r="C27" i="8"/>
  <c r="C28" i="8" s="1"/>
  <c r="C17" i="8"/>
  <c r="D17" i="8" s="1"/>
  <c r="E17" i="8" s="1"/>
  <c r="F17" i="8" s="1"/>
  <c r="G17" i="8" s="1"/>
  <c r="H17" i="8" s="1"/>
  <c r="I17" i="8" s="1"/>
  <c r="J17" i="8" s="1"/>
  <c r="K17" i="8" s="1"/>
  <c r="L17" i="8" s="1"/>
  <c r="M17" i="8" s="1"/>
  <c r="N17" i="8" s="1"/>
  <c r="O17" i="8" s="1"/>
  <c r="E10" i="8"/>
  <c r="E11" i="8" s="1"/>
  <c r="C8" i="8"/>
  <c r="C9" i="8" s="1"/>
  <c r="C10" i="8" s="1"/>
  <c r="C11" i="8" s="1"/>
  <c r="O52" i="7"/>
  <c r="O53" i="7" s="1"/>
  <c r="O55" i="7" s="1"/>
  <c r="O56" i="7" s="1"/>
  <c r="N52" i="7"/>
  <c r="N53" i="7" s="1"/>
  <c r="N55" i="7" s="1"/>
  <c r="N56" i="7" s="1"/>
  <c r="M52" i="7"/>
  <c r="M53" i="7" s="1"/>
  <c r="M55" i="7" s="1"/>
  <c r="M56" i="7" s="1"/>
  <c r="L52" i="7"/>
  <c r="L53" i="7" s="1"/>
  <c r="L55" i="7" s="1"/>
  <c r="L56" i="7" s="1"/>
  <c r="K52" i="7"/>
  <c r="K53" i="7" s="1"/>
  <c r="K55" i="7" s="1"/>
  <c r="K56" i="7" s="1"/>
  <c r="J52" i="7"/>
  <c r="J53" i="7" s="1"/>
  <c r="J55" i="7" s="1"/>
  <c r="J56" i="7" s="1"/>
  <c r="I52" i="7"/>
  <c r="I53" i="7" s="1"/>
  <c r="I55" i="7" s="1"/>
  <c r="I56" i="7" s="1"/>
  <c r="H52" i="7"/>
  <c r="H53" i="7" s="1"/>
  <c r="H55" i="7" s="1"/>
  <c r="H56" i="7" s="1"/>
  <c r="G52" i="7"/>
  <c r="G53" i="7" s="1"/>
  <c r="G55" i="7" s="1"/>
  <c r="G56" i="7" s="1"/>
  <c r="F52" i="7"/>
  <c r="F53" i="7" s="1"/>
  <c r="F55" i="7" s="1"/>
  <c r="F56" i="7" s="1"/>
  <c r="E52" i="7"/>
  <c r="E53" i="7" s="1"/>
  <c r="E55" i="7" s="1"/>
  <c r="E56" i="7" s="1"/>
  <c r="D52" i="7"/>
  <c r="D53" i="7" s="1"/>
  <c r="D55" i="7" s="1"/>
  <c r="D56" i="7" s="1"/>
  <c r="C52" i="7"/>
  <c r="C53" i="7" s="1"/>
  <c r="C55" i="7" s="1"/>
  <c r="C56" i="7" s="1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O27" i="7"/>
  <c r="O28" i="7" s="1"/>
  <c r="N27" i="7"/>
  <c r="N28" i="7" s="1"/>
  <c r="M27" i="7"/>
  <c r="M28" i="7" s="1"/>
  <c r="L27" i="7"/>
  <c r="L28" i="7" s="1"/>
  <c r="K27" i="7"/>
  <c r="K28" i="7" s="1"/>
  <c r="J27" i="7"/>
  <c r="J28" i="7" s="1"/>
  <c r="I27" i="7"/>
  <c r="I28" i="7" s="1"/>
  <c r="H27" i="7"/>
  <c r="H28" i="7" s="1"/>
  <c r="G27" i="7"/>
  <c r="G28" i="7" s="1"/>
  <c r="F27" i="7"/>
  <c r="F28" i="7" s="1"/>
  <c r="E27" i="7"/>
  <c r="E28" i="7" s="1"/>
  <c r="D27" i="7"/>
  <c r="D28" i="7" s="1"/>
  <c r="C27" i="7"/>
  <c r="C28" i="7" s="1"/>
  <c r="C17" i="7"/>
  <c r="D17" i="7" s="1"/>
  <c r="E17" i="7" s="1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E10" i="7"/>
  <c r="E11" i="7" s="1"/>
  <c r="C8" i="7"/>
  <c r="C9" i="7" s="1"/>
  <c r="C10" i="7" s="1"/>
  <c r="C11" i="7" s="1"/>
  <c r="O52" i="6"/>
  <c r="O53" i="6" s="1"/>
  <c r="O55" i="6" s="1"/>
  <c r="O56" i="6" s="1"/>
  <c r="N52" i="6"/>
  <c r="N53" i="6" s="1"/>
  <c r="N55" i="6" s="1"/>
  <c r="N56" i="6" s="1"/>
  <c r="M52" i="6"/>
  <c r="M53" i="6" s="1"/>
  <c r="M55" i="6" s="1"/>
  <c r="M56" i="6" s="1"/>
  <c r="L52" i="6"/>
  <c r="L53" i="6" s="1"/>
  <c r="L55" i="6" s="1"/>
  <c r="L56" i="6" s="1"/>
  <c r="K52" i="6"/>
  <c r="K53" i="6" s="1"/>
  <c r="K55" i="6" s="1"/>
  <c r="K56" i="6" s="1"/>
  <c r="J52" i="6"/>
  <c r="J53" i="6" s="1"/>
  <c r="J55" i="6" s="1"/>
  <c r="J56" i="6" s="1"/>
  <c r="I52" i="6"/>
  <c r="I53" i="6" s="1"/>
  <c r="I55" i="6" s="1"/>
  <c r="I56" i="6" s="1"/>
  <c r="H52" i="6"/>
  <c r="H53" i="6" s="1"/>
  <c r="H55" i="6" s="1"/>
  <c r="H56" i="6" s="1"/>
  <c r="G52" i="6"/>
  <c r="G53" i="6" s="1"/>
  <c r="G55" i="6" s="1"/>
  <c r="G56" i="6" s="1"/>
  <c r="F52" i="6"/>
  <c r="F53" i="6" s="1"/>
  <c r="F55" i="6" s="1"/>
  <c r="F56" i="6" s="1"/>
  <c r="E52" i="6"/>
  <c r="E53" i="6" s="1"/>
  <c r="E55" i="6" s="1"/>
  <c r="E56" i="6" s="1"/>
  <c r="D52" i="6"/>
  <c r="D53" i="6" s="1"/>
  <c r="D55" i="6" s="1"/>
  <c r="D56" i="6" s="1"/>
  <c r="C52" i="6"/>
  <c r="C53" i="6" s="1"/>
  <c r="C55" i="6" s="1"/>
  <c r="C56" i="6" s="1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O27" i="6"/>
  <c r="O28" i="6" s="1"/>
  <c r="N27" i="6"/>
  <c r="N28" i="6" s="1"/>
  <c r="M27" i="6"/>
  <c r="M28" i="6" s="1"/>
  <c r="L27" i="6"/>
  <c r="L28" i="6" s="1"/>
  <c r="K27" i="6"/>
  <c r="K28" i="6" s="1"/>
  <c r="J27" i="6"/>
  <c r="J28" i="6" s="1"/>
  <c r="I27" i="6"/>
  <c r="I28" i="6" s="1"/>
  <c r="H27" i="6"/>
  <c r="H28" i="6" s="1"/>
  <c r="G27" i="6"/>
  <c r="G28" i="6" s="1"/>
  <c r="F27" i="6"/>
  <c r="F28" i="6" s="1"/>
  <c r="E27" i="6"/>
  <c r="E28" i="6" s="1"/>
  <c r="D27" i="6"/>
  <c r="D28" i="6" s="1"/>
  <c r="C27" i="6"/>
  <c r="C28" i="6" s="1"/>
  <c r="C17" i="6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E10" i="6"/>
  <c r="E11" i="6" s="1"/>
  <c r="C8" i="6"/>
  <c r="C9" i="6" s="1"/>
  <c r="C10" i="6" s="1"/>
  <c r="C11" i="6" s="1"/>
  <c r="O52" i="5"/>
  <c r="O53" i="5" s="1"/>
  <c r="O55" i="5" s="1"/>
  <c r="O56" i="5" s="1"/>
  <c r="N52" i="5"/>
  <c r="N53" i="5" s="1"/>
  <c r="N55" i="5" s="1"/>
  <c r="N56" i="5" s="1"/>
  <c r="M52" i="5"/>
  <c r="M53" i="5" s="1"/>
  <c r="M55" i="5" s="1"/>
  <c r="M56" i="5" s="1"/>
  <c r="L52" i="5"/>
  <c r="L53" i="5" s="1"/>
  <c r="L55" i="5" s="1"/>
  <c r="L56" i="5" s="1"/>
  <c r="K52" i="5"/>
  <c r="K53" i="5" s="1"/>
  <c r="K55" i="5" s="1"/>
  <c r="K56" i="5" s="1"/>
  <c r="J52" i="5"/>
  <c r="J53" i="5" s="1"/>
  <c r="J55" i="5" s="1"/>
  <c r="J56" i="5" s="1"/>
  <c r="I52" i="5"/>
  <c r="I53" i="5" s="1"/>
  <c r="I55" i="5" s="1"/>
  <c r="I56" i="5" s="1"/>
  <c r="H52" i="5"/>
  <c r="H53" i="5" s="1"/>
  <c r="H55" i="5" s="1"/>
  <c r="H56" i="5" s="1"/>
  <c r="G52" i="5"/>
  <c r="G53" i="5" s="1"/>
  <c r="G55" i="5" s="1"/>
  <c r="G56" i="5" s="1"/>
  <c r="F52" i="5"/>
  <c r="F53" i="5" s="1"/>
  <c r="F55" i="5" s="1"/>
  <c r="F56" i="5" s="1"/>
  <c r="E52" i="5"/>
  <c r="E53" i="5" s="1"/>
  <c r="E55" i="5" s="1"/>
  <c r="E56" i="5" s="1"/>
  <c r="D52" i="5"/>
  <c r="D53" i="5" s="1"/>
  <c r="D55" i="5" s="1"/>
  <c r="D56" i="5" s="1"/>
  <c r="C52" i="5"/>
  <c r="C53" i="5" s="1"/>
  <c r="C55" i="5" s="1"/>
  <c r="C56" i="5" s="1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O27" i="5"/>
  <c r="O28" i="5" s="1"/>
  <c r="N27" i="5"/>
  <c r="N28" i="5" s="1"/>
  <c r="M27" i="5"/>
  <c r="M28" i="5" s="1"/>
  <c r="L27" i="5"/>
  <c r="L28" i="5" s="1"/>
  <c r="K27" i="5"/>
  <c r="K28" i="5" s="1"/>
  <c r="J27" i="5"/>
  <c r="J28" i="5" s="1"/>
  <c r="I27" i="5"/>
  <c r="I28" i="5" s="1"/>
  <c r="H27" i="5"/>
  <c r="H28" i="5" s="1"/>
  <c r="G27" i="5"/>
  <c r="G28" i="5" s="1"/>
  <c r="F27" i="5"/>
  <c r="F28" i="5" s="1"/>
  <c r="E27" i="5"/>
  <c r="E28" i="5" s="1"/>
  <c r="D27" i="5"/>
  <c r="D28" i="5" s="1"/>
  <c r="C27" i="5"/>
  <c r="C28" i="5" s="1"/>
  <c r="C17" i="5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E10" i="5"/>
  <c r="E11" i="5" s="1"/>
  <c r="C8" i="5"/>
  <c r="C9" i="5" s="1"/>
  <c r="C10" i="5" s="1"/>
  <c r="C11" i="5" s="1"/>
  <c r="O52" i="4"/>
  <c r="O53" i="4" s="1"/>
  <c r="O55" i="4" s="1"/>
  <c r="O56" i="4" s="1"/>
  <c r="N52" i="4"/>
  <c r="N53" i="4" s="1"/>
  <c r="N55" i="4" s="1"/>
  <c r="N56" i="4" s="1"/>
  <c r="M52" i="4"/>
  <c r="M53" i="4" s="1"/>
  <c r="M55" i="4" s="1"/>
  <c r="M56" i="4" s="1"/>
  <c r="L52" i="4"/>
  <c r="L53" i="4" s="1"/>
  <c r="L55" i="4" s="1"/>
  <c r="L56" i="4" s="1"/>
  <c r="K52" i="4"/>
  <c r="K53" i="4" s="1"/>
  <c r="K55" i="4" s="1"/>
  <c r="K56" i="4" s="1"/>
  <c r="J52" i="4"/>
  <c r="J53" i="4" s="1"/>
  <c r="J55" i="4" s="1"/>
  <c r="J56" i="4" s="1"/>
  <c r="I52" i="4"/>
  <c r="I53" i="4" s="1"/>
  <c r="I55" i="4" s="1"/>
  <c r="I56" i="4" s="1"/>
  <c r="H52" i="4"/>
  <c r="H53" i="4" s="1"/>
  <c r="H55" i="4" s="1"/>
  <c r="H56" i="4" s="1"/>
  <c r="G52" i="4"/>
  <c r="G53" i="4" s="1"/>
  <c r="G55" i="4" s="1"/>
  <c r="G56" i="4" s="1"/>
  <c r="F52" i="4"/>
  <c r="F53" i="4" s="1"/>
  <c r="F55" i="4" s="1"/>
  <c r="F56" i="4" s="1"/>
  <c r="E52" i="4"/>
  <c r="E53" i="4" s="1"/>
  <c r="E55" i="4" s="1"/>
  <c r="E56" i="4" s="1"/>
  <c r="D52" i="4"/>
  <c r="D53" i="4" s="1"/>
  <c r="D55" i="4" s="1"/>
  <c r="D56" i="4" s="1"/>
  <c r="C52" i="4"/>
  <c r="C53" i="4" s="1"/>
  <c r="C55" i="4" s="1"/>
  <c r="C56" i="4" s="1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O27" i="4"/>
  <c r="O28" i="4" s="1"/>
  <c r="N27" i="4"/>
  <c r="N28" i="4" s="1"/>
  <c r="M27" i="4"/>
  <c r="M28" i="4" s="1"/>
  <c r="L27" i="4"/>
  <c r="L28" i="4" s="1"/>
  <c r="K27" i="4"/>
  <c r="K28" i="4" s="1"/>
  <c r="J27" i="4"/>
  <c r="J28" i="4" s="1"/>
  <c r="I27" i="4"/>
  <c r="I28" i="4" s="1"/>
  <c r="H27" i="4"/>
  <c r="H28" i="4" s="1"/>
  <c r="G27" i="4"/>
  <c r="G28" i="4" s="1"/>
  <c r="F27" i="4"/>
  <c r="F28" i="4" s="1"/>
  <c r="E27" i="4"/>
  <c r="E28" i="4" s="1"/>
  <c r="D27" i="4"/>
  <c r="D28" i="4" s="1"/>
  <c r="C27" i="4"/>
  <c r="C28" i="4" s="1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E10" i="4"/>
  <c r="E11" i="4" s="1"/>
  <c r="C8" i="4"/>
  <c r="C9" i="4" s="1"/>
  <c r="C10" i="4" s="1"/>
  <c r="C11" i="4" s="1"/>
  <c r="O52" i="3"/>
  <c r="O53" i="3" s="1"/>
  <c r="O55" i="3" s="1"/>
  <c r="O56" i="3" s="1"/>
  <c r="N52" i="3"/>
  <c r="N53" i="3" s="1"/>
  <c r="N55" i="3" s="1"/>
  <c r="N56" i="3" s="1"/>
  <c r="M52" i="3"/>
  <c r="M53" i="3" s="1"/>
  <c r="M55" i="3" s="1"/>
  <c r="M56" i="3" s="1"/>
  <c r="L52" i="3"/>
  <c r="L53" i="3" s="1"/>
  <c r="L55" i="3" s="1"/>
  <c r="L56" i="3" s="1"/>
  <c r="K52" i="3"/>
  <c r="K53" i="3" s="1"/>
  <c r="K55" i="3" s="1"/>
  <c r="K56" i="3" s="1"/>
  <c r="J52" i="3"/>
  <c r="J53" i="3" s="1"/>
  <c r="J55" i="3" s="1"/>
  <c r="J56" i="3" s="1"/>
  <c r="I52" i="3"/>
  <c r="I53" i="3" s="1"/>
  <c r="I55" i="3" s="1"/>
  <c r="I56" i="3" s="1"/>
  <c r="H52" i="3"/>
  <c r="H53" i="3" s="1"/>
  <c r="H55" i="3" s="1"/>
  <c r="H56" i="3" s="1"/>
  <c r="G52" i="3"/>
  <c r="G53" i="3" s="1"/>
  <c r="G55" i="3" s="1"/>
  <c r="G56" i="3" s="1"/>
  <c r="F52" i="3"/>
  <c r="F53" i="3" s="1"/>
  <c r="F55" i="3" s="1"/>
  <c r="F56" i="3" s="1"/>
  <c r="E52" i="3"/>
  <c r="E53" i="3" s="1"/>
  <c r="E55" i="3" s="1"/>
  <c r="E56" i="3" s="1"/>
  <c r="D52" i="3"/>
  <c r="D53" i="3" s="1"/>
  <c r="D55" i="3" s="1"/>
  <c r="D56" i="3" s="1"/>
  <c r="C52" i="3"/>
  <c r="C53" i="3" s="1"/>
  <c r="C55" i="3" s="1"/>
  <c r="C56" i="3" s="1"/>
  <c r="C10" i="1" s="1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O27" i="3"/>
  <c r="O28" i="3" s="1"/>
  <c r="N27" i="3"/>
  <c r="N28" i="3" s="1"/>
  <c r="M27" i="3"/>
  <c r="M28" i="3" s="1"/>
  <c r="L27" i="3"/>
  <c r="L28" i="3" s="1"/>
  <c r="K27" i="3"/>
  <c r="K28" i="3" s="1"/>
  <c r="J27" i="3"/>
  <c r="J28" i="3" s="1"/>
  <c r="I27" i="3"/>
  <c r="I28" i="3" s="1"/>
  <c r="H27" i="3"/>
  <c r="H28" i="3" s="1"/>
  <c r="G27" i="3"/>
  <c r="G28" i="3" s="1"/>
  <c r="F27" i="3"/>
  <c r="F28" i="3" s="1"/>
  <c r="E27" i="3"/>
  <c r="E28" i="3" s="1"/>
  <c r="D27" i="3"/>
  <c r="D28" i="3" s="1"/>
  <c r="C27" i="3"/>
  <c r="C28" i="3" s="1"/>
  <c r="C17" i="3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E10" i="3"/>
  <c r="E11" i="3" s="1"/>
  <c r="C8" i="3"/>
  <c r="C9" i="3" s="1"/>
  <c r="C10" i="3" s="1"/>
  <c r="C11" i="3" s="1"/>
  <c r="D52" i="2"/>
  <c r="D53" i="2" s="1"/>
  <c r="D55" i="2" s="1"/>
  <c r="D56" i="2" s="1"/>
  <c r="E52" i="2"/>
  <c r="E53" i="2" s="1"/>
  <c r="E55" i="2" s="1"/>
  <c r="E56" i="2" s="1"/>
  <c r="F52" i="2"/>
  <c r="F53" i="2" s="1"/>
  <c r="F55" i="2" s="1"/>
  <c r="F56" i="2" s="1"/>
  <c r="B10" i="1" s="1"/>
  <c r="G52" i="2"/>
  <c r="G53" i="2" s="1"/>
  <c r="G55" i="2" s="1"/>
  <c r="G56" i="2" s="1"/>
  <c r="H52" i="2"/>
  <c r="I52" i="2"/>
  <c r="I53" i="2" s="1"/>
  <c r="I55" i="2" s="1"/>
  <c r="I56" i="2" s="1"/>
  <c r="J52" i="2"/>
  <c r="J53" i="2" s="1"/>
  <c r="J55" i="2" s="1"/>
  <c r="J56" i="2" s="1"/>
  <c r="K52" i="2"/>
  <c r="K53" i="2" s="1"/>
  <c r="K55" i="2" s="1"/>
  <c r="K56" i="2" s="1"/>
  <c r="L52" i="2"/>
  <c r="L53" i="2" s="1"/>
  <c r="L55" i="2" s="1"/>
  <c r="L56" i="2" s="1"/>
  <c r="M52" i="2"/>
  <c r="M53" i="2" s="1"/>
  <c r="M55" i="2" s="1"/>
  <c r="M56" i="2" s="1"/>
  <c r="N52" i="2"/>
  <c r="N53" i="2" s="1"/>
  <c r="N55" i="2" s="1"/>
  <c r="N56" i="2" s="1"/>
  <c r="O52" i="2"/>
  <c r="O53" i="2" s="1"/>
  <c r="O55" i="2" s="1"/>
  <c r="O56" i="2" s="1"/>
  <c r="C52" i="2"/>
  <c r="C53" i="2" s="1"/>
  <c r="C55" i="2" s="1"/>
  <c r="C56" i="2" s="1"/>
  <c r="D27" i="2"/>
  <c r="E27" i="2"/>
  <c r="F27" i="2"/>
  <c r="F28" i="2" s="1"/>
  <c r="G27" i="2"/>
  <c r="G28" i="2" s="1"/>
  <c r="H27" i="2"/>
  <c r="H28" i="2" s="1"/>
  <c r="I27" i="2"/>
  <c r="I28" i="2" s="1"/>
  <c r="J27" i="2"/>
  <c r="J28" i="2" s="1"/>
  <c r="K27" i="2"/>
  <c r="L27" i="2"/>
  <c r="L28" i="2" s="1"/>
  <c r="M27" i="2"/>
  <c r="M28" i="2" s="1"/>
  <c r="N27" i="2"/>
  <c r="N28" i="2" s="1"/>
  <c r="O27" i="2"/>
  <c r="O28" i="2" s="1"/>
  <c r="D28" i="2"/>
  <c r="E28" i="2"/>
  <c r="K28" i="2"/>
  <c r="D34" i="2"/>
  <c r="E34" i="2"/>
  <c r="F34" i="2"/>
  <c r="G34" i="2"/>
  <c r="H34" i="2"/>
  <c r="I34" i="2"/>
  <c r="J34" i="2"/>
  <c r="K34" i="2"/>
  <c r="L34" i="2"/>
  <c r="M34" i="2"/>
  <c r="N34" i="2"/>
  <c r="O34" i="2"/>
  <c r="D38" i="2"/>
  <c r="E38" i="2"/>
  <c r="F38" i="2"/>
  <c r="G38" i="2"/>
  <c r="H38" i="2"/>
  <c r="I38" i="2"/>
  <c r="J38" i="2"/>
  <c r="K38" i="2"/>
  <c r="L38" i="2"/>
  <c r="M38" i="2"/>
  <c r="N38" i="2"/>
  <c r="O38" i="2"/>
  <c r="H53" i="2"/>
  <c r="H55" i="2" s="1"/>
  <c r="H56" i="2" s="1"/>
  <c r="C38" i="2"/>
  <c r="C34" i="2"/>
  <c r="C27" i="2"/>
  <c r="C28" i="2" s="1"/>
  <c r="B6" i="1" s="1"/>
  <c r="E10" i="2"/>
  <c r="E11" i="2" s="1"/>
  <c r="C8" i="2"/>
  <c r="C9" i="2" s="1"/>
  <c r="C10" i="2" s="1"/>
  <c r="C11" i="2" s="1"/>
  <c r="G42" i="2" s="1"/>
  <c r="G43" i="2" s="1"/>
  <c r="G48" i="2" s="1"/>
  <c r="C17" i="2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F11" i="1" l="1"/>
  <c r="E11" i="1"/>
  <c r="J11" i="1"/>
  <c r="I11" i="1"/>
  <c r="H11" i="1"/>
  <c r="G11" i="1"/>
  <c r="G21" i="2"/>
  <c r="G22" i="2" s="1"/>
  <c r="G58" i="2" s="1"/>
  <c r="D42" i="2"/>
  <c r="D43" i="2" s="1"/>
  <c r="D48" i="2" s="1"/>
  <c r="C42" i="2"/>
  <c r="C43" i="2" s="1"/>
  <c r="C48" i="2" s="1"/>
  <c r="O21" i="2"/>
  <c r="O22" i="2" s="1"/>
  <c r="L42" i="2"/>
  <c r="L43" i="2" s="1"/>
  <c r="L48" i="2" s="1"/>
  <c r="K21" i="2"/>
  <c r="K22" i="2" s="1"/>
  <c r="H42" i="2"/>
  <c r="H43" i="2" s="1"/>
  <c r="H48" i="2" s="1"/>
  <c r="N42" i="11"/>
  <c r="N43" i="11" s="1"/>
  <c r="N48" i="11" s="1"/>
  <c r="J42" i="11"/>
  <c r="J43" i="11" s="1"/>
  <c r="J48" i="11" s="1"/>
  <c r="F42" i="11"/>
  <c r="F43" i="11" s="1"/>
  <c r="F48" i="11" s="1"/>
  <c r="L21" i="11"/>
  <c r="L22" i="11" s="1"/>
  <c r="H21" i="11"/>
  <c r="H22" i="11" s="1"/>
  <c r="D21" i="11"/>
  <c r="D22" i="11" s="1"/>
  <c r="I42" i="11"/>
  <c r="I43" i="11" s="1"/>
  <c r="I48" i="11" s="1"/>
  <c r="O21" i="11"/>
  <c r="O22" i="11" s="1"/>
  <c r="C21" i="11"/>
  <c r="C22" i="11" s="1"/>
  <c r="L42" i="11"/>
  <c r="L43" i="11" s="1"/>
  <c r="L48" i="11" s="1"/>
  <c r="H42" i="11"/>
  <c r="H43" i="11" s="1"/>
  <c r="H48" i="11" s="1"/>
  <c r="D42" i="11"/>
  <c r="D43" i="11" s="1"/>
  <c r="D48" i="11" s="1"/>
  <c r="N21" i="11"/>
  <c r="N22" i="11" s="1"/>
  <c r="J21" i="11"/>
  <c r="J22" i="11" s="1"/>
  <c r="F21" i="11"/>
  <c r="F22" i="11" s="1"/>
  <c r="F58" i="11" s="1"/>
  <c r="E42" i="11"/>
  <c r="E43" i="11" s="1"/>
  <c r="E48" i="11" s="1"/>
  <c r="K21" i="11"/>
  <c r="K22" i="11" s="1"/>
  <c r="O42" i="11"/>
  <c r="O43" i="11" s="1"/>
  <c r="O48" i="11" s="1"/>
  <c r="K42" i="11"/>
  <c r="K43" i="11" s="1"/>
  <c r="K48" i="11" s="1"/>
  <c r="G42" i="11"/>
  <c r="G43" i="11" s="1"/>
  <c r="G48" i="11" s="1"/>
  <c r="C42" i="11"/>
  <c r="C43" i="11" s="1"/>
  <c r="C48" i="11" s="1"/>
  <c r="M21" i="11"/>
  <c r="M22" i="11" s="1"/>
  <c r="I21" i="11"/>
  <c r="I22" i="11" s="1"/>
  <c r="E21" i="11"/>
  <c r="E22" i="11" s="1"/>
  <c r="E58" i="11" s="1"/>
  <c r="M42" i="11"/>
  <c r="M43" i="11" s="1"/>
  <c r="M48" i="11" s="1"/>
  <c r="G21" i="11"/>
  <c r="G22" i="11" s="1"/>
  <c r="N42" i="10"/>
  <c r="N43" i="10" s="1"/>
  <c r="N48" i="10" s="1"/>
  <c r="J42" i="10"/>
  <c r="J43" i="10" s="1"/>
  <c r="J48" i="10" s="1"/>
  <c r="F42" i="10"/>
  <c r="F43" i="10" s="1"/>
  <c r="F48" i="10" s="1"/>
  <c r="L21" i="10"/>
  <c r="L22" i="10" s="1"/>
  <c r="H21" i="10"/>
  <c r="H22" i="10" s="1"/>
  <c r="D21" i="10"/>
  <c r="D22" i="10" s="1"/>
  <c r="M42" i="10"/>
  <c r="M43" i="10" s="1"/>
  <c r="M48" i="10" s="1"/>
  <c r="I42" i="10"/>
  <c r="I43" i="10" s="1"/>
  <c r="I48" i="10" s="1"/>
  <c r="E42" i="10"/>
  <c r="E43" i="10" s="1"/>
  <c r="E48" i="10" s="1"/>
  <c r="K21" i="10"/>
  <c r="K22" i="10" s="1"/>
  <c r="C21" i="10"/>
  <c r="C22" i="10" s="1"/>
  <c r="L42" i="10"/>
  <c r="L43" i="10" s="1"/>
  <c r="L48" i="10" s="1"/>
  <c r="H42" i="10"/>
  <c r="H43" i="10" s="1"/>
  <c r="H48" i="10" s="1"/>
  <c r="D42" i="10"/>
  <c r="D43" i="10" s="1"/>
  <c r="D48" i="10" s="1"/>
  <c r="N21" i="10"/>
  <c r="N22" i="10" s="1"/>
  <c r="J21" i="10"/>
  <c r="J22" i="10" s="1"/>
  <c r="F21" i="10"/>
  <c r="F22" i="10" s="1"/>
  <c r="O42" i="10"/>
  <c r="O43" i="10" s="1"/>
  <c r="O48" i="10" s="1"/>
  <c r="K42" i="10"/>
  <c r="K43" i="10" s="1"/>
  <c r="K48" i="10" s="1"/>
  <c r="G42" i="10"/>
  <c r="G43" i="10" s="1"/>
  <c r="G48" i="10" s="1"/>
  <c r="C42" i="10"/>
  <c r="C43" i="10" s="1"/>
  <c r="C48" i="10" s="1"/>
  <c r="M21" i="10"/>
  <c r="M22" i="10" s="1"/>
  <c r="I21" i="10"/>
  <c r="I22" i="10" s="1"/>
  <c r="E21" i="10"/>
  <c r="E22" i="10" s="1"/>
  <c r="O21" i="10"/>
  <c r="O22" i="10" s="1"/>
  <c r="G21" i="10"/>
  <c r="G22" i="10" s="1"/>
  <c r="N42" i="9"/>
  <c r="N43" i="9" s="1"/>
  <c r="N48" i="9" s="1"/>
  <c r="J42" i="9"/>
  <c r="J43" i="9" s="1"/>
  <c r="J48" i="9" s="1"/>
  <c r="F42" i="9"/>
  <c r="F43" i="9" s="1"/>
  <c r="F48" i="9" s="1"/>
  <c r="L21" i="9"/>
  <c r="L22" i="9" s="1"/>
  <c r="H21" i="9"/>
  <c r="H22" i="9" s="1"/>
  <c r="D21" i="9"/>
  <c r="D22" i="9" s="1"/>
  <c r="M42" i="9"/>
  <c r="M43" i="9" s="1"/>
  <c r="M48" i="9" s="1"/>
  <c r="E42" i="9"/>
  <c r="E43" i="9" s="1"/>
  <c r="E48" i="9" s="1"/>
  <c r="K21" i="9"/>
  <c r="K22" i="9" s="1"/>
  <c r="C21" i="9"/>
  <c r="C22" i="9" s="1"/>
  <c r="H42" i="9"/>
  <c r="H43" i="9" s="1"/>
  <c r="H48" i="9" s="1"/>
  <c r="J21" i="9"/>
  <c r="J22" i="9" s="1"/>
  <c r="O42" i="9"/>
  <c r="O43" i="9" s="1"/>
  <c r="O48" i="9" s="1"/>
  <c r="K42" i="9"/>
  <c r="K43" i="9" s="1"/>
  <c r="K48" i="9" s="1"/>
  <c r="G42" i="9"/>
  <c r="G43" i="9" s="1"/>
  <c r="G48" i="9" s="1"/>
  <c r="C42" i="9"/>
  <c r="C43" i="9" s="1"/>
  <c r="C48" i="9" s="1"/>
  <c r="M21" i="9"/>
  <c r="M22" i="9" s="1"/>
  <c r="I21" i="9"/>
  <c r="I22" i="9" s="1"/>
  <c r="E21" i="9"/>
  <c r="E22" i="9" s="1"/>
  <c r="I42" i="9"/>
  <c r="I43" i="9" s="1"/>
  <c r="I48" i="9" s="1"/>
  <c r="O21" i="9"/>
  <c r="O22" i="9" s="1"/>
  <c r="O58" i="9" s="1"/>
  <c r="G21" i="9"/>
  <c r="G22" i="9" s="1"/>
  <c r="L42" i="9"/>
  <c r="L43" i="9" s="1"/>
  <c r="L48" i="9" s="1"/>
  <c r="D42" i="9"/>
  <c r="D43" i="9" s="1"/>
  <c r="D48" i="9" s="1"/>
  <c r="N21" i="9"/>
  <c r="N22" i="9" s="1"/>
  <c r="N58" i="9" s="1"/>
  <c r="F21" i="9"/>
  <c r="F22" i="9" s="1"/>
  <c r="N42" i="8"/>
  <c r="N43" i="8" s="1"/>
  <c r="N48" i="8" s="1"/>
  <c r="J42" i="8"/>
  <c r="J43" i="8" s="1"/>
  <c r="J48" i="8" s="1"/>
  <c r="F42" i="8"/>
  <c r="F43" i="8" s="1"/>
  <c r="F48" i="8" s="1"/>
  <c r="L21" i="8"/>
  <c r="L22" i="8" s="1"/>
  <c r="H21" i="8"/>
  <c r="H22" i="8" s="1"/>
  <c r="D21" i="8"/>
  <c r="D22" i="8" s="1"/>
  <c r="I42" i="8"/>
  <c r="I43" i="8" s="1"/>
  <c r="I48" i="8" s="1"/>
  <c r="O21" i="8"/>
  <c r="O22" i="8" s="1"/>
  <c r="G21" i="8"/>
  <c r="G22" i="8" s="1"/>
  <c r="L42" i="8"/>
  <c r="L43" i="8" s="1"/>
  <c r="L48" i="8" s="1"/>
  <c r="D42" i="8"/>
  <c r="D43" i="8" s="1"/>
  <c r="D48" i="8" s="1"/>
  <c r="J21" i="8"/>
  <c r="J22" i="8" s="1"/>
  <c r="O42" i="8"/>
  <c r="O43" i="8" s="1"/>
  <c r="O48" i="8" s="1"/>
  <c r="K42" i="8"/>
  <c r="K43" i="8" s="1"/>
  <c r="K48" i="8" s="1"/>
  <c r="G42" i="8"/>
  <c r="G43" i="8" s="1"/>
  <c r="G48" i="8" s="1"/>
  <c r="C42" i="8"/>
  <c r="C43" i="8" s="1"/>
  <c r="C48" i="8" s="1"/>
  <c r="M21" i="8"/>
  <c r="M22" i="8" s="1"/>
  <c r="I21" i="8"/>
  <c r="I22" i="8" s="1"/>
  <c r="E21" i="8"/>
  <c r="E22" i="8" s="1"/>
  <c r="M42" i="8"/>
  <c r="M43" i="8" s="1"/>
  <c r="M48" i="8" s="1"/>
  <c r="E42" i="8"/>
  <c r="E43" i="8" s="1"/>
  <c r="E48" i="8" s="1"/>
  <c r="K21" i="8"/>
  <c r="K22" i="8" s="1"/>
  <c r="C21" i="8"/>
  <c r="C22" i="8" s="1"/>
  <c r="H42" i="8"/>
  <c r="H43" i="8" s="1"/>
  <c r="H48" i="8" s="1"/>
  <c r="N21" i="8"/>
  <c r="N22" i="8" s="1"/>
  <c r="N58" i="8" s="1"/>
  <c r="F21" i="8"/>
  <c r="F22" i="8" s="1"/>
  <c r="N42" i="7"/>
  <c r="N43" i="7" s="1"/>
  <c r="N48" i="7" s="1"/>
  <c r="J42" i="7"/>
  <c r="J43" i="7" s="1"/>
  <c r="J48" i="7" s="1"/>
  <c r="F42" i="7"/>
  <c r="F43" i="7" s="1"/>
  <c r="F48" i="7" s="1"/>
  <c r="L21" i="7"/>
  <c r="L22" i="7" s="1"/>
  <c r="H21" i="7"/>
  <c r="H22" i="7" s="1"/>
  <c r="D21" i="7"/>
  <c r="D22" i="7" s="1"/>
  <c r="M42" i="7"/>
  <c r="M43" i="7" s="1"/>
  <c r="M48" i="7" s="1"/>
  <c r="E42" i="7"/>
  <c r="E43" i="7" s="1"/>
  <c r="E48" i="7" s="1"/>
  <c r="O21" i="7"/>
  <c r="O22" i="7" s="1"/>
  <c r="G21" i="7"/>
  <c r="G22" i="7" s="1"/>
  <c r="H42" i="7"/>
  <c r="H43" i="7" s="1"/>
  <c r="H48" i="7" s="1"/>
  <c r="F21" i="7"/>
  <c r="F22" i="7" s="1"/>
  <c r="O42" i="7"/>
  <c r="O43" i="7" s="1"/>
  <c r="O48" i="7" s="1"/>
  <c r="K42" i="7"/>
  <c r="K43" i="7" s="1"/>
  <c r="K48" i="7" s="1"/>
  <c r="G42" i="7"/>
  <c r="G43" i="7" s="1"/>
  <c r="G48" i="7" s="1"/>
  <c r="C42" i="7"/>
  <c r="C43" i="7" s="1"/>
  <c r="C48" i="7" s="1"/>
  <c r="M21" i="7"/>
  <c r="M22" i="7" s="1"/>
  <c r="I21" i="7"/>
  <c r="I22" i="7" s="1"/>
  <c r="E21" i="7"/>
  <c r="E22" i="7" s="1"/>
  <c r="I42" i="7"/>
  <c r="I43" i="7" s="1"/>
  <c r="I48" i="7" s="1"/>
  <c r="K21" i="7"/>
  <c r="K22" i="7" s="1"/>
  <c r="C21" i="7"/>
  <c r="C22" i="7" s="1"/>
  <c r="L42" i="7"/>
  <c r="L43" i="7" s="1"/>
  <c r="L48" i="7" s="1"/>
  <c r="D42" i="7"/>
  <c r="D43" i="7" s="1"/>
  <c r="D48" i="7" s="1"/>
  <c r="N21" i="7"/>
  <c r="N22" i="7" s="1"/>
  <c r="N58" i="7" s="1"/>
  <c r="J21" i="7"/>
  <c r="J22" i="7" s="1"/>
  <c r="N42" i="6"/>
  <c r="N43" i="6" s="1"/>
  <c r="N48" i="6" s="1"/>
  <c r="J42" i="6"/>
  <c r="J43" i="6" s="1"/>
  <c r="J48" i="6" s="1"/>
  <c r="F42" i="6"/>
  <c r="F43" i="6" s="1"/>
  <c r="F48" i="6" s="1"/>
  <c r="L21" i="6"/>
  <c r="L22" i="6" s="1"/>
  <c r="H21" i="6"/>
  <c r="H22" i="6" s="1"/>
  <c r="D21" i="6"/>
  <c r="D22" i="6" s="1"/>
  <c r="I42" i="6"/>
  <c r="I43" i="6" s="1"/>
  <c r="I48" i="6" s="1"/>
  <c r="K21" i="6"/>
  <c r="K22" i="6" s="1"/>
  <c r="C21" i="6"/>
  <c r="C22" i="6" s="1"/>
  <c r="H42" i="6"/>
  <c r="H43" i="6" s="1"/>
  <c r="H48" i="6" s="1"/>
  <c r="N21" i="6"/>
  <c r="N22" i="6" s="1"/>
  <c r="F21" i="6"/>
  <c r="F22" i="6" s="1"/>
  <c r="O42" i="6"/>
  <c r="O43" i="6" s="1"/>
  <c r="O48" i="6" s="1"/>
  <c r="K42" i="6"/>
  <c r="K43" i="6" s="1"/>
  <c r="K48" i="6" s="1"/>
  <c r="G42" i="6"/>
  <c r="G43" i="6" s="1"/>
  <c r="G48" i="6" s="1"/>
  <c r="C42" i="6"/>
  <c r="C43" i="6" s="1"/>
  <c r="C48" i="6" s="1"/>
  <c r="M21" i="6"/>
  <c r="M22" i="6" s="1"/>
  <c r="I21" i="6"/>
  <c r="I22" i="6" s="1"/>
  <c r="E21" i="6"/>
  <c r="E22" i="6" s="1"/>
  <c r="M42" i="6"/>
  <c r="M43" i="6" s="1"/>
  <c r="M48" i="6" s="1"/>
  <c r="E42" i="6"/>
  <c r="E43" i="6" s="1"/>
  <c r="E48" i="6" s="1"/>
  <c r="O21" i="6"/>
  <c r="O22" i="6" s="1"/>
  <c r="G21" i="6"/>
  <c r="G22" i="6" s="1"/>
  <c r="G58" i="6" s="1"/>
  <c r="L42" i="6"/>
  <c r="L43" i="6" s="1"/>
  <c r="L48" i="6" s="1"/>
  <c r="D42" i="6"/>
  <c r="D43" i="6" s="1"/>
  <c r="D48" i="6" s="1"/>
  <c r="J21" i="6"/>
  <c r="J22" i="6" s="1"/>
  <c r="N42" i="5"/>
  <c r="N43" i="5" s="1"/>
  <c r="N48" i="5" s="1"/>
  <c r="J42" i="5"/>
  <c r="J43" i="5" s="1"/>
  <c r="J48" i="5" s="1"/>
  <c r="F42" i="5"/>
  <c r="F43" i="5" s="1"/>
  <c r="F48" i="5" s="1"/>
  <c r="L21" i="5"/>
  <c r="L22" i="5" s="1"/>
  <c r="H21" i="5"/>
  <c r="H22" i="5" s="1"/>
  <c r="D21" i="5"/>
  <c r="D22" i="5" s="1"/>
  <c r="M42" i="5"/>
  <c r="M43" i="5" s="1"/>
  <c r="M48" i="5" s="1"/>
  <c r="E42" i="5"/>
  <c r="E43" i="5" s="1"/>
  <c r="E48" i="5" s="1"/>
  <c r="K21" i="5"/>
  <c r="K22" i="5" s="1"/>
  <c r="H42" i="5"/>
  <c r="H43" i="5" s="1"/>
  <c r="H48" i="5" s="1"/>
  <c r="F21" i="5"/>
  <c r="F22" i="5" s="1"/>
  <c r="F58" i="5" s="1"/>
  <c r="O42" i="5"/>
  <c r="O43" i="5" s="1"/>
  <c r="O48" i="5" s="1"/>
  <c r="K42" i="5"/>
  <c r="K43" i="5" s="1"/>
  <c r="K48" i="5" s="1"/>
  <c r="G42" i="5"/>
  <c r="G43" i="5" s="1"/>
  <c r="G48" i="5" s="1"/>
  <c r="C42" i="5"/>
  <c r="C43" i="5" s="1"/>
  <c r="C48" i="5" s="1"/>
  <c r="M21" i="5"/>
  <c r="M22" i="5" s="1"/>
  <c r="I21" i="5"/>
  <c r="I22" i="5" s="1"/>
  <c r="E21" i="5"/>
  <c r="E22" i="5" s="1"/>
  <c r="I42" i="5"/>
  <c r="I43" i="5" s="1"/>
  <c r="I48" i="5" s="1"/>
  <c r="O21" i="5"/>
  <c r="O22" i="5" s="1"/>
  <c r="O58" i="5" s="1"/>
  <c r="G21" i="5"/>
  <c r="G22" i="5" s="1"/>
  <c r="C21" i="5"/>
  <c r="C22" i="5" s="1"/>
  <c r="L42" i="5"/>
  <c r="L43" i="5" s="1"/>
  <c r="L48" i="5" s="1"/>
  <c r="D42" i="5"/>
  <c r="D43" i="5" s="1"/>
  <c r="D48" i="5" s="1"/>
  <c r="N21" i="5"/>
  <c r="N22" i="5" s="1"/>
  <c r="N58" i="5" s="1"/>
  <c r="J21" i="5"/>
  <c r="J22" i="5" s="1"/>
  <c r="N42" i="4"/>
  <c r="N43" i="4" s="1"/>
  <c r="N48" i="4" s="1"/>
  <c r="J42" i="4"/>
  <c r="J43" i="4" s="1"/>
  <c r="J48" i="4" s="1"/>
  <c r="F42" i="4"/>
  <c r="F43" i="4" s="1"/>
  <c r="F48" i="4" s="1"/>
  <c r="L21" i="4"/>
  <c r="L22" i="4" s="1"/>
  <c r="M42" i="4"/>
  <c r="M43" i="4" s="1"/>
  <c r="M48" i="4" s="1"/>
  <c r="E42" i="4"/>
  <c r="E43" i="4" s="1"/>
  <c r="E48" i="4" s="1"/>
  <c r="K21" i="4"/>
  <c r="K22" i="4" s="1"/>
  <c r="L42" i="4"/>
  <c r="L43" i="4" s="1"/>
  <c r="L48" i="4" s="1"/>
  <c r="D42" i="4"/>
  <c r="D43" i="4" s="1"/>
  <c r="D48" i="4" s="1"/>
  <c r="N21" i="4"/>
  <c r="N22" i="4" s="1"/>
  <c r="O42" i="4"/>
  <c r="O43" i="4" s="1"/>
  <c r="O48" i="4" s="1"/>
  <c r="K42" i="4"/>
  <c r="K43" i="4" s="1"/>
  <c r="K48" i="4" s="1"/>
  <c r="G42" i="4"/>
  <c r="G43" i="4" s="1"/>
  <c r="G48" i="4" s="1"/>
  <c r="C42" i="4"/>
  <c r="C43" i="4" s="1"/>
  <c r="C48" i="4" s="1"/>
  <c r="M21" i="4"/>
  <c r="M22" i="4" s="1"/>
  <c r="I21" i="4"/>
  <c r="I22" i="4" s="1"/>
  <c r="E21" i="4"/>
  <c r="E22" i="4" s="1"/>
  <c r="H21" i="4"/>
  <c r="H22" i="4" s="1"/>
  <c r="D21" i="4"/>
  <c r="D22" i="4" s="1"/>
  <c r="I42" i="4"/>
  <c r="I43" i="4" s="1"/>
  <c r="I48" i="4" s="1"/>
  <c r="O21" i="4"/>
  <c r="O22" i="4" s="1"/>
  <c r="G21" i="4"/>
  <c r="G22" i="4" s="1"/>
  <c r="C21" i="4"/>
  <c r="C22" i="4" s="1"/>
  <c r="H42" i="4"/>
  <c r="H43" i="4" s="1"/>
  <c r="H48" i="4" s="1"/>
  <c r="J21" i="4"/>
  <c r="J22" i="4" s="1"/>
  <c r="F21" i="4"/>
  <c r="F22" i="4" s="1"/>
  <c r="N42" i="3"/>
  <c r="N43" i="3" s="1"/>
  <c r="N48" i="3" s="1"/>
  <c r="J42" i="3"/>
  <c r="J43" i="3" s="1"/>
  <c r="J48" i="3" s="1"/>
  <c r="F42" i="3"/>
  <c r="F43" i="3" s="1"/>
  <c r="F48" i="3" s="1"/>
  <c r="H21" i="3"/>
  <c r="H22" i="3" s="1"/>
  <c r="D21" i="3"/>
  <c r="D22" i="3" s="1"/>
  <c r="M42" i="3"/>
  <c r="M43" i="3" s="1"/>
  <c r="M48" i="3" s="1"/>
  <c r="E42" i="3"/>
  <c r="E43" i="3" s="1"/>
  <c r="E48" i="3" s="1"/>
  <c r="O21" i="3"/>
  <c r="O22" i="3" s="1"/>
  <c r="G21" i="3"/>
  <c r="G22" i="3" s="1"/>
  <c r="H42" i="3"/>
  <c r="H43" i="3" s="1"/>
  <c r="H48" i="3" s="1"/>
  <c r="N21" i="3"/>
  <c r="N22" i="3" s="1"/>
  <c r="F21" i="3"/>
  <c r="F22" i="3" s="1"/>
  <c r="O42" i="3"/>
  <c r="O43" i="3" s="1"/>
  <c r="O48" i="3" s="1"/>
  <c r="K42" i="3"/>
  <c r="K43" i="3" s="1"/>
  <c r="K48" i="3" s="1"/>
  <c r="G42" i="3"/>
  <c r="G43" i="3" s="1"/>
  <c r="G48" i="3" s="1"/>
  <c r="C42" i="3"/>
  <c r="C43" i="3" s="1"/>
  <c r="C48" i="3" s="1"/>
  <c r="M21" i="3"/>
  <c r="M22" i="3" s="1"/>
  <c r="I21" i="3"/>
  <c r="I22" i="3" s="1"/>
  <c r="E21" i="3"/>
  <c r="E22" i="3" s="1"/>
  <c r="E58" i="3" s="1"/>
  <c r="L21" i="3"/>
  <c r="L22" i="3" s="1"/>
  <c r="I42" i="3"/>
  <c r="I43" i="3" s="1"/>
  <c r="I48" i="3" s="1"/>
  <c r="K21" i="3"/>
  <c r="K22" i="3" s="1"/>
  <c r="K58" i="3" s="1"/>
  <c r="C21" i="3"/>
  <c r="C22" i="3" s="1"/>
  <c r="L42" i="3"/>
  <c r="L43" i="3" s="1"/>
  <c r="L48" i="3" s="1"/>
  <c r="D42" i="3"/>
  <c r="D43" i="3" s="1"/>
  <c r="D48" i="3" s="1"/>
  <c r="J21" i="3"/>
  <c r="J22" i="3" s="1"/>
  <c r="J58" i="3" s="1"/>
  <c r="M21" i="2"/>
  <c r="M22" i="2" s="1"/>
  <c r="I21" i="2"/>
  <c r="I22" i="2" s="1"/>
  <c r="E21" i="2"/>
  <c r="E22" i="2" s="1"/>
  <c r="N42" i="2"/>
  <c r="N43" i="2" s="1"/>
  <c r="N48" i="2" s="1"/>
  <c r="J42" i="2"/>
  <c r="J43" i="2" s="1"/>
  <c r="J48" i="2" s="1"/>
  <c r="F42" i="2"/>
  <c r="F43" i="2" s="1"/>
  <c r="F48" i="2" s="1"/>
  <c r="C21" i="2"/>
  <c r="C22" i="2" s="1"/>
  <c r="L21" i="2"/>
  <c r="L22" i="2" s="1"/>
  <c r="L58" i="2" s="1"/>
  <c r="H21" i="2"/>
  <c r="H22" i="2" s="1"/>
  <c r="D21" i="2"/>
  <c r="D22" i="2" s="1"/>
  <c r="M42" i="2"/>
  <c r="M43" i="2" s="1"/>
  <c r="M48" i="2" s="1"/>
  <c r="I42" i="2"/>
  <c r="I43" i="2" s="1"/>
  <c r="I48" i="2" s="1"/>
  <c r="E42" i="2"/>
  <c r="E43" i="2" s="1"/>
  <c r="E48" i="2" s="1"/>
  <c r="N21" i="2"/>
  <c r="N22" i="2" s="1"/>
  <c r="J21" i="2"/>
  <c r="J22" i="2" s="1"/>
  <c r="F21" i="2"/>
  <c r="F22" i="2" s="1"/>
  <c r="O42" i="2"/>
  <c r="O43" i="2" s="1"/>
  <c r="O48" i="2" s="1"/>
  <c r="K42" i="2"/>
  <c r="K43" i="2" s="1"/>
  <c r="K48" i="2" s="1"/>
  <c r="C5" i="1" l="1"/>
  <c r="C9" i="1"/>
  <c r="C11" i="1" s="1"/>
  <c r="B5" i="1"/>
  <c r="B9" i="1"/>
  <c r="B11" i="1" s="1"/>
  <c r="H58" i="2"/>
  <c r="D58" i="2"/>
  <c r="J58" i="2"/>
  <c r="M58" i="2"/>
  <c r="O58" i="2"/>
  <c r="K58" i="2"/>
  <c r="F58" i="2"/>
  <c r="I58" i="2"/>
  <c r="K58" i="8"/>
  <c r="J58" i="7"/>
  <c r="J58" i="6"/>
  <c r="D58" i="9"/>
  <c r="J58" i="5"/>
  <c r="I58" i="9"/>
  <c r="J58" i="10"/>
  <c r="D58" i="4"/>
  <c r="M58" i="4"/>
  <c r="N58" i="6"/>
  <c r="N58" i="10"/>
  <c r="G58" i="4"/>
  <c r="N58" i="4"/>
  <c r="M58" i="5"/>
  <c r="L58" i="5"/>
  <c r="O58" i="6"/>
  <c r="D58" i="6"/>
  <c r="F58" i="7"/>
  <c r="L58" i="7"/>
  <c r="N58" i="3"/>
  <c r="I58" i="3"/>
  <c r="E58" i="10"/>
  <c r="N58" i="11"/>
  <c r="J58" i="11"/>
  <c r="I58" i="11"/>
  <c r="M58" i="11"/>
  <c r="G58" i="11"/>
  <c r="D58" i="11"/>
  <c r="N58" i="2"/>
  <c r="H58" i="4"/>
  <c r="C58" i="3"/>
  <c r="J58" i="4"/>
  <c r="M58" i="6"/>
  <c r="C58" i="6"/>
  <c r="M58" i="8"/>
  <c r="H58" i="8"/>
  <c r="E58" i="9"/>
  <c r="C58" i="9"/>
  <c r="E58" i="2"/>
  <c r="C58" i="4"/>
  <c r="K58" i="4"/>
  <c r="E58" i="6"/>
  <c r="C58" i="8"/>
  <c r="E58" i="8"/>
  <c r="C58" i="10"/>
  <c r="O58" i="11"/>
  <c r="L58" i="11"/>
  <c r="K58" i="11"/>
  <c r="C58" i="11"/>
  <c r="H58" i="11"/>
  <c r="L58" i="10"/>
  <c r="I58" i="10"/>
  <c r="G58" i="10"/>
  <c r="M58" i="10"/>
  <c r="K58" i="10"/>
  <c r="D58" i="10"/>
  <c r="O58" i="10"/>
  <c r="F58" i="10"/>
  <c r="H58" i="10"/>
  <c r="F58" i="9"/>
  <c r="K58" i="9"/>
  <c r="J58" i="9"/>
  <c r="L58" i="9"/>
  <c r="G58" i="9"/>
  <c r="M58" i="9"/>
  <c r="H58" i="9"/>
  <c r="F58" i="8"/>
  <c r="I58" i="8"/>
  <c r="D58" i="8"/>
  <c r="G58" i="8"/>
  <c r="J58" i="8"/>
  <c r="O58" i="8"/>
  <c r="L58" i="8"/>
  <c r="E58" i="7"/>
  <c r="C58" i="7"/>
  <c r="I58" i="7"/>
  <c r="G58" i="7"/>
  <c r="D58" i="7"/>
  <c r="K58" i="7"/>
  <c r="M58" i="7"/>
  <c r="O58" i="7"/>
  <c r="H58" i="7"/>
  <c r="H58" i="6"/>
  <c r="F58" i="6"/>
  <c r="K58" i="6"/>
  <c r="L58" i="6"/>
  <c r="I58" i="6"/>
  <c r="C58" i="5"/>
  <c r="E58" i="5"/>
  <c r="D58" i="5"/>
  <c r="G58" i="5"/>
  <c r="I58" i="5"/>
  <c r="K58" i="5"/>
  <c r="H58" i="5"/>
  <c r="F58" i="4"/>
  <c r="O58" i="4"/>
  <c r="E58" i="4"/>
  <c r="I58" i="4"/>
  <c r="L58" i="4"/>
  <c r="M58" i="3"/>
  <c r="G58" i="3"/>
  <c r="L58" i="3"/>
  <c r="F58" i="3"/>
  <c r="O58" i="3"/>
  <c r="H58" i="3"/>
  <c r="D58" i="3"/>
  <c r="C58" i="2"/>
  <c r="F2" i="1" l="1"/>
  <c r="B14" i="1" l="1"/>
  <c r="J14" i="1"/>
  <c r="E14" i="1"/>
  <c r="F14" i="1"/>
  <c r="D14" i="1"/>
  <c r="H14" i="1"/>
  <c r="K14" i="1"/>
  <c r="G14" i="1"/>
  <c r="I14" i="1"/>
  <c r="C14" i="1"/>
</calcChain>
</file>

<file path=xl/comments1.xml><?xml version="1.0" encoding="utf-8"?>
<comments xmlns="http://schemas.openxmlformats.org/spreadsheetml/2006/main">
  <authors>
    <author>Mike Moyer</author>
  </authors>
  <commentList>
    <comment ref="E8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For consultant Grunts, leave salary and cash compensation blank.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TV= Theoretical Value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Check Ebay or used market
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These are costs </t>
        </r>
        <r>
          <rPr>
            <i/>
            <sz val="9"/>
            <color indexed="81"/>
            <rFont val="Tahoma"/>
            <family val="2"/>
          </rPr>
          <t>before</t>
        </r>
        <r>
          <rPr>
            <sz val="9"/>
            <color indexed="81"/>
            <rFont val="Tahoma"/>
            <family val="2"/>
          </rPr>
          <t xml:space="preserve"> the idea was put into the business</t>
        </r>
      </text>
    </comment>
  </commentList>
</comments>
</file>

<file path=xl/comments10.xml><?xml version="1.0" encoding="utf-8"?>
<comments xmlns="http://schemas.openxmlformats.org/spreadsheetml/2006/main">
  <authors>
    <author>Mike Moyer</author>
  </authors>
  <commentList>
    <comment ref="E8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For consultant Grunts, leave salary and cash compensation blank.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TV= Theoretical Value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Check Ebay or used market
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These are costs </t>
        </r>
        <r>
          <rPr>
            <i/>
            <sz val="9"/>
            <color indexed="81"/>
            <rFont val="Tahoma"/>
            <family val="2"/>
          </rPr>
          <t>before</t>
        </r>
        <r>
          <rPr>
            <sz val="9"/>
            <color indexed="81"/>
            <rFont val="Tahoma"/>
            <family val="2"/>
          </rPr>
          <t xml:space="preserve"> the idea was put into the business</t>
        </r>
      </text>
    </comment>
  </commentList>
</comments>
</file>

<file path=xl/comments2.xml><?xml version="1.0" encoding="utf-8"?>
<comments xmlns="http://schemas.openxmlformats.org/spreadsheetml/2006/main">
  <authors>
    <author>Mike Moyer</author>
  </authors>
  <commentList>
    <comment ref="E8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For consultant Grunts, leave salary and cash compensation blank.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TV= Theoretical Value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Check Ebay or used market
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These are costs </t>
        </r>
        <r>
          <rPr>
            <i/>
            <sz val="9"/>
            <color indexed="81"/>
            <rFont val="Tahoma"/>
            <family val="2"/>
          </rPr>
          <t>before</t>
        </r>
        <r>
          <rPr>
            <sz val="9"/>
            <color indexed="81"/>
            <rFont val="Tahoma"/>
            <family val="2"/>
          </rPr>
          <t xml:space="preserve"> the idea was put into the business</t>
        </r>
      </text>
    </comment>
  </commentList>
</comments>
</file>

<file path=xl/comments3.xml><?xml version="1.0" encoding="utf-8"?>
<comments xmlns="http://schemas.openxmlformats.org/spreadsheetml/2006/main">
  <authors>
    <author>Mike Moyer</author>
  </authors>
  <commentList>
    <comment ref="E8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For consultant Grunts, leave salary and cash compensation blank.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TV= Theoretical Value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Check Ebay or used market
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These are costs </t>
        </r>
        <r>
          <rPr>
            <i/>
            <sz val="9"/>
            <color indexed="81"/>
            <rFont val="Tahoma"/>
            <family val="2"/>
          </rPr>
          <t>before</t>
        </r>
        <r>
          <rPr>
            <sz val="9"/>
            <color indexed="81"/>
            <rFont val="Tahoma"/>
            <family val="2"/>
          </rPr>
          <t xml:space="preserve"> the idea was put into the business</t>
        </r>
      </text>
    </comment>
  </commentList>
</comments>
</file>

<file path=xl/comments4.xml><?xml version="1.0" encoding="utf-8"?>
<comments xmlns="http://schemas.openxmlformats.org/spreadsheetml/2006/main">
  <authors>
    <author>Mike Moyer</author>
  </authors>
  <commentList>
    <comment ref="E8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For consultant Grunts, leave salary and cash compensation blank.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TV= Theoretical Value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Check Ebay or used market
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These are costs </t>
        </r>
        <r>
          <rPr>
            <i/>
            <sz val="9"/>
            <color indexed="81"/>
            <rFont val="Tahoma"/>
            <family val="2"/>
          </rPr>
          <t>before</t>
        </r>
        <r>
          <rPr>
            <sz val="9"/>
            <color indexed="81"/>
            <rFont val="Tahoma"/>
            <family val="2"/>
          </rPr>
          <t xml:space="preserve"> the idea was put into the business</t>
        </r>
      </text>
    </comment>
  </commentList>
</comments>
</file>

<file path=xl/comments5.xml><?xml version="1.0" encoding="utf-8"?>
<comments xmlns="http://schemas.openxmlformats.org/spreadsheetml/2006/main">
  <authors>
    <author>Mike Moyer</author>
  </authors>
  <commentList>
    <comment ref="E8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For consultant Grunts, leave salary and cash compensation blank.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TV= Theoretical Value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Check Ebay or used market
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These are costs </t>
        </r>
        <r>
          <rPr>
            <i/>
            <sz val="9"/>
            <color indexed="81"/>
            <rFont val="Tahoma"/>
            <family val="2"/>
          </rPr>
          <t>before</t>
        </r>
        <r>
          <rPr>
            <sz val="9"/>
            <color indexed="81"/>
            <rFont val="Tahoma"/>
            <family val="2"/>
          </rPr>
          <t xml:space="preserve"> the idea was put into the business</t>
        </r>
      </text>
    </comment>
  </commentList>
</comments>
</file>

<file path=xl/comments6.xml><?xml version="1.0" encoding="utf-8"?>
<comments xmlns="http://schemas.openxmlformats.org/spreadsheetml/2006/main">
  <authors>
    <author>Mike Moyer</author>
  </authors>
  <commentList>
    <comment ref="E8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For consultant Grunts, leave salary and cash compensation blank.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TV= Theoretical Value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Check Ebay or used market
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These are costs </t>
        </r>
        <r>
          <rPr>
            <i/>
            <sz val="9"/>
            <color indexed="81"/>
            <rFont val="Tahoma"/>
            <family val="2"/>
          </rPr>
          <t>before</t>
        </r>
        <r>
          <rPr>
            <sz val="9"/>
            <color indexed="81"/>
            <rFont val="Tahoma"/>
            <family val="2"/>
          </rPr>
          <t xml:space="preserve"> the idea was put into the business</t>
        </r>
      </text>
    </comment>
  </commentList>
</comments>
</file>

<file path=xl/comments7.xml><?xml version="1.0" encoding="utf-8"?>
<comments xmlns="http://schemas.openxmlformats.org/spreadsheetml/2006/main">
  <authors>
    <author>Mike Moyer</author>
  </authors>
  <commentList>
    <comment ref="E8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For consultant Grunts, leave salary and cash compensation blank.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TV= Theoretical Value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Check Ebay or used market
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These are costs </t>
        </r>
        <r>
          <rPr>
            <i/>
            <sz val="9"/>
            <color indexed="81"/>
            <rFont val="Tahoma"/>
            <family val="2"/>
          </rPr>
          <t>before</t>
        </r>
        <r>
          <rPr>
            <sz val="9"/>
            <color indexed="81"/>
            <rFont val="Tahoma"/>
            <family val="2"/>
          </rPr>
          <t xml:space="preserve"> the idea was put into the business</t>
        </r>
      </text>
    </comment>
  </commentList>
</comments>
</file>

<file path=xl/comments8.xml><?xml version="1.0" encoding="utf-8"?>
<comments xmlns="http://schemas.openxmlformats.org/spreadsheetml/2006/main">
  <authors>
    <author>Mike Moyer</author>
  </authors>
  <commentList>
    <comment ref="E8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For consultant Grunts, leave salary and cash compensation blank.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TV= Theoretical Value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Check Ebay or used market
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These are costs </t>
        </r>
        <r>
          <rPr>
            <i/>
            <sz val="9"/>
            <color indexed="81"/>
            <rFont val="Tahoma"/>
            <family val="2"/>
          </rPr>
          <t>before</t>
        </r>
        <r>
          <rPr>
            <sz val="9"/>
            <color indexed="81"/>
            <rFont val="Tahoma"/>
            <family val="2"/>
          </rPr>
          <t xml:space="preserve"> the idea was put into the business</t>
        </r>
      </text>
    </comment>
  </commentList>
</comments>
</file>

<file path=xl/comments9.xml><?xml version="1.0" encoding="utf-8"?>
<comments xmlns="http://schemas.openxmlformats.org/spreadsheetml/2006/main">
  <authors>
    <author>Mike Moyer</author>
  </authors>
  <commentList>
    <comment ref="E8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For consultant Grunts, leave salary and cash compensation blank.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TV= Theoretical Value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Check Ebay or used market
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Mike Moyer:</t>
        </r>
        <r>
          <rPr>
            <sz val="9"/>
            <color indexed="81"/>
            <rFont val="Tahoma"/>
            <family val="2"/>
          </rPr>
          <t xml:space="preserve">
These are costs </t>
        </r>
        <r>
          <rPr>
            <i/>
            <sz val="9"/>
            <color indexed="81"/>
            <rFont val="Tahoma"/>
            <family val="2"/>
          </rPr>
          <t>before</t>
        </r>
        <r>
          <rPr>
            <sz val="9"/>
            <color indexed="81"/>
            <rFont val="Tahoma"/>
            <family val="2"/>
          </rPr>
          <t xml:space="preserve"> the idea was put into the business</t>
        </r>
      </text>
    </comment>
  </commentList>
</comments>
</file>

<file path=xl/sharedStrings.xml><?xml version="1.0" encoding="utf-8"?>
<sst xmlns="http://schemas.openxmlformats.org/spreadsheetml/2006/main" count="502" uniqueCount="72">
  <si>
    <t>Grunt 1</t>
  </si>
  <si>
    <t>Grunt 2</t>
  </si>
  <si>
    <t>Grunt 3</t>
  </si>
  <si>
    <t>Grunt 4</t>
  </si>
  <si>
    <t>Grunt 5</t>
  </si>
  <si>
    <t>Grunt 6</t>
  </si>
  <si>
    <t>Grunt 7</t>
  </si>
  <si>
    <t>Grunt 8</t>
  </si>
  <si>
    <t>Grunt 9</t>
  </si>
  <si>
    <t>Grunt 10</t>
  </si>
  <si>
    <t>Time</t>
  </si>
  <si>
    <t>Cash</t>
  </si>
  <si>
    <t>Equipment and Supplies</t>
  </si>
  <si>
    <t>Facilities</t>
  </si>
  <si>
    <t>Intellectual Property</t>
  </si>
  <si>
    <t>Commissions</t>
  </si>
  <si>
    <t>Total</t>
  </si>
  <si>
    <t>GRUNT ONE</t>
  </si>
  <si>
    <t>Name</t>
  </si>
  <si>
    <t>Start Date:</t>
  </si>
  <si>
    <t>Week Ending:</t>
  </si>
  <si>
    <t>Grunt Hourly Resource Rate</t>
  </si>
  <si>
    <t xml:space="preserve">    Cash Compensation</t>
  </si>
  <si>
    <t xml:space="preserve">    Salary at Risk</t>
  </si>
  <si>
    <t xml:space="preserve">    Divided by 2,000</t>
  </si>
  <si>
    <t xml:space="preserve">    Times Two (for Risk)</t>
  </si>
  <si>
    <t>Final GHRR</t>
  </si>
  <si>
    <t xml:space="preserve">    Hours</t>
  </si>
  <si>
    <t xml:space="preserve">    GHRR</t>
  </si>
  <si>
    <t xml:space="preserve">    Market Salary</t>
  </si>
  <si>
    <t>or</t>
  </si>
  <si>
    <t>Hourly Rate</t>
  </si>
  <si>
    <t xml:space="preserve">    Minor Working Capital</t>
  </si>
  <si>
    <t xml:space="preserve">    Unreimbursed Expenses</t>
  </si>
  <si>
    <t>Total Cash</t>
  </si>
  <si>
    <t>Total Time TV</t>
  </si>
  <si>
    <t>Total TV of Cash (4x)</t>
  </si>
  <si>
    <t xml:space="preserve">    Purchased for Company</t>
  </si>
  <si>
    <t xml:space="preserve">    Less Than 1 Yr. Cost</t>
  </si>
  <si>
    <t xml:space="preserve">    Older Than 1 Yr. Value</t>
  </si>
  <si>
    <t>Total TV of Supplies &amp; Equipment</t>
  </si>
  <si>
    <t xml:space="preserve">    Fair Rent</t>
  </si>
  <si>
    <t xml:space="preserve">    Development Hours</t>
  </si>
  <si>
    <t xml:space="preserve">    TV of Time</t>
  </si>
  <si>
    <t xml:space="preserve">    Legal Fees</t>
  </si>
  <si>
    <t xml:space="preserve">    Prototype Costs</t>
  </si>
  <si>
    <t xml:space="preserve">    Other Costs</t>
  </si>
  <si>
    <t xml:space="preserve">    Unpaid Royalties</t>
  </si>
  <si>
    <t>Total TV of Facilities</t>
  </si>
  <si>
    <t>Total TV of IP</t>
  </si>
  <si>
    <t xml:space="preserve">    Total Sales Revenue</t>
  </si>
  <si>
    <t xml:space="preserve">    Commission Rate</t>
  </si>
  <si>
    <t xml:space="preserve">    Commission Paid</t>
  </si>
  <si>
    <t xml:space="preserve">    Unpaid Commission</t>
  </si>
  <si>
    <t>Total TV of Unpaid Commission</t>
  </si>
  <si>
    <t>Commission Rate</t>
  </si>
  <si>
    <t xml:space="preserve">    Comission</t>
  </si>
  <si>
    <t>Total TV of Contributions</t>
  </si>
  <si>
    <t xml:space="preserve">Total Theoretical Vaule of Fund = </t>
  </si>
  <si>
    <t>Slice of the Pie</t>
  </si>
  <si>
    <t>GRUNT TEN</t>
  </si>
  <si>
    <t>GRUNT NINE</t>
  </si>
  <si>
    <t>GRUNT EIGHT</t>
  </si>
  <si>
    <t>GRUNT SEVEN</t>
  </si>
  <si>
    <t>GRUNT SIX</t>
  </si>
  <si>
    <t>GRUNT FIVE</t>
  </si>
  <si>
    <t>GRUNT FOUR</t>
  </si>
  <si>
    <t>GRUNT THREE</t>
  </si>
  <si>
    <t>GRUNT TWO</t>
  </si>
  <si>
    <t>The PIE</t>
  </si>
  <si>
    <t>The GRUNT FUND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</si>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</sst>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 val="singleAccounting"/>
      <sz val="11"/>
      <color theme="1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1"/>
      <name val="Aharoni"/>
      <charset val="177"/>
    </font>
    <font>
      <b/>
      <sz val="20"/>
      <color theme="1"/>
      <name val="Aharoni"/>
      <charset val="177"/>
    </font>
    <font>
      <u val="singleAccounting"/>
      <sz val="11"/>
      <color rgb="FFFF0000"/>
      <name val="Calibri"/>
      <family val="2"/>
      <scheme val="minor"/>
    </font>
    <font>
      <sz val="11"/>
      <color indexed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4"/>
      <color rgb="FFFF0000"/>
      <name val="Aharoni"/>
      <charset val="177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5" fontId="0" fillId="0" borderId="0" xfId="0" applyNumberFormat="1"/>
    <xf numFmtId="15" fontId="3" fillId="0" borderId="0" xfId="0" applyNumberFormat="1" applyFont="1" applyAlignment="1">
      <alignment horizontal="center"/>
    </xf>
    <xf numFmtId="44" fontId="0" fillId="0" borderId="0" xfId="2" applyFont="1"/>
    <xf numFmtId="164" fontId="0" fillId="0" borderId="0" xfId="2" applyNumberFormat="1" applyFont="1"/>
    <xf numFmtId="164" fontId="0" fillId="0" borderId="0" xfId="0" applyNumberFormat="1"/>
    <xf numFmtId="44" fontId="0" fillId="0" borderId="0" xfId="0" applyNumberFormat="1"/>
    <xf numFmtId="44" fontId="3" fillId="0" borderId="0" xfId="0" applyNumberFormat="1" applyFont="1"/>
    <xf numFmtId="0" fontId="4" fillId="0" borderId="0" xfId="0" applyFont="1" applyAlignment="1">
      <alignment horizontal="center"/>
    </xf>
    <xf numFmtId="164" fontId="7" fillId="0" borderId="0" xfId="0" applyNumberFormat="1" applyFont="1"/>
    <xf numFmtId="164" fontId="7" fillId="0" borderId="0" xfId="2" applyNumberFormat="1" applyFont="1"/>
    <xf numFmtId="9" fontId="0" fillId="0" borderId="0" xfId="3" applyFont="1"/>
    <xf numFmtId="0" fontId="9" fillId="0" borderId="0" xfId="0" applyFont="1"/>
    <xf numFmtId="0" fontId="10" fillId="0" borderId="0" xfId="0" applyFont="1"/>
    <xf numFmtId="164" fontId="2" fillId="0" borderId="1" xfId="2" applyNumberFormat="1" applyFont="1" applyBorder="1"/>
    <xf numFmtId="44" fontId="2" fillId="0" borderId="1" xfId="2" applyFont="1" applyBorder="1"/>
    <xf numFmtId="43" fontId="2" fillId="0" borderId="1" xfId="1" applyFont="1" applyBorder="1"/>
    <xf numFmtId="164" fontId="11" fillId="0" borderId="1" xfId="2" applyNumberFormat="1" applyFont="1" applyBorder="1"/>
    <xf numFmtId="9" fontId="2" fillId="0" borderId="1" xfId="0" applyNumberFormat="1" applyFont="1" applyBorder="1"/>
    <xf numFmtId="9" fontId="12" fillId="0" borderId="1" xfId="0" applyNumberFormat="1" applyFont="1" applyBorder="1"/>
    <xf numFmtId="0" fontId="13" fillId="0" borderId="0" xfId="4"/>
    <xf numFmtId="0" fontId="0" fillId="0" borderId="0" xfId="0" applyAlignment="1">
      <alignment wrapText="1"/>
    </xf>
    <xf numFmtId="164" fontId="11" fillId="0" borderId="1" xfId="2" applyNumberFormat="1" applyFont="1" applyBorder="1" applyAlignment="1">
      <alignment wrapText="1"/>
    </xf>
    <xf numFmtId="0" fontId="14" fillId="0" borderId="1" xfId="0" applyFont="1" applyBorder="1"/>
    <xf numFmtId="15" fontId="2" fillId="0" borderId="1" xfId="0" applyNumberFormat="1" applyFont="1" applyBorder="1"/>
    <xf numFmtId="0" fontId="15" fillId="0" borderId="1" xfId="0" applyFont="1" applyBorder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'The Grunt Fund'!$B$13:$K$13</c:f>
              <c:strCache>
                <c:ptCount val="10"/>
                <c:pt idx="0">
                  <c:v>Grunt 1</c:v>
                </c:pt>
                <c:pt idx="1">
                  <c:v>Grunt 2</c:v>
                </c:pt>
                <c:pt idx="2">
                  <c:v>Grunt 3</c:v>
                </c:pt>
                <c:pt idx="3">
                  <c:v>Grunt 4</c:v>
                </c:pt>
                <c:pt idx="4">
                  <c:v>Grunt 5</c:v>
                </c:pt>
                <c:pt idx="5">
                  <c:v>Grunt 6</c:v>
                </c:pt>
                <c:pt idx="6">
                  <c:v>Grunt 7</c:v>
                </c:pt>
                <c:pt idx="7">
                  <c:v>Grunt 8</c:v>
                </c:pt>
                <c:pt idx="8">
                  <c:v>Grunt 9</c:v>
                </c:pt>
                <c:pt idx="9">
                  <c:v>Grunt 10</c:v>
                </c:pt>
              </c:strCache>
            </c:strRef>
          </c:cat>
          <c:val>
            <c:numRef>
              <c:f>'The Grunt Fund'!$B$14:$K$14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haroni" pitchFamily="2" charset="-79"/>
          <a:cs typeface="Aharoni" pitchFamily="2" charset="-79"/>
        </a:defRPr>
      </a:pPr>
      <a:endParaRPr lang="en-US"/>
    </a:p>
  </c:txPr>
  <c:printSettings>
    <c:headerFooter>
      <c:oddHeader>&amp;LSlicing Pie: Funding Your Company Without Funds&amp;RGrunt Fund Calculator</c:oddHeader>
      <c:oddFooter>&amp;Lby, Mike Moyer&amp;R&amp;A</c:oddFooter>
    </c:headerFooter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slicingpie.com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slicingpie.com" TargetMode="Externa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slicingpie.com" TargetMode="Externa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slicingpie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://www.slicingpie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slicingpie.com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slicingpie.com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slicingpie.com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slicingpie.com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slicingpie.com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slicingpie.com" TargetMode="Externa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slicingpi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1257300</xdr:colOff>
      <xdr:row>0</xdr:row>
      <xdr:rowOff>317730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1257299" cy="3177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1257299</xdr:colOff>
      <xdr:row>0</xdr:row>
      <xdr:rowOff>317729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7299" cy="3177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1257299</xdr:colOff>
      <xdr:row>0</xdr:row>
      <xdr:rowOff>317729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7299" cy="3177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1257299</xdr:colOff>
      <xdr:row>0</xdr:row>
      <xdr:rowOff>317729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7299" cy="3177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1257299</xdr:colOff>
      <xdr:row>0</xdr:row>
      <xdr:rowOff>317729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7299" cy="317729"/>
        </a:xfrm>
        <a:prstGeom prst="rect">
          <a:avLst/>
        </a:prstGeom>
      </xdr:spPr>
    </xdr:pic>
    <xdr:clientData/>
  </xdr:twoCellAnchor>
  <xdr:twoCellAnchor>
    <xdr:from>
      <xdr:col>0</xdr:col>
      <xdr:colOff>600076</xdr:colOff>
      <xdr:row>2</xdr:row>
      <xdr:rowOff>76200</xdr:rowOff>
    </xdr:from>
    <xdr:to>
      <xdr:col>9</xdr:col>
      <xdr:colOff>438151</xdr:colOff>
      <xdr:row>30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1257299</xdr:colOff>
      <xdr:row>0</xdr:row>
      <xdr:rowOff>317729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7299" cy="3177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1257299</xdr:colOff>
      <xdr:row>0</xdr:row>
      <xdr:rowOff>317729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7299" cy="3177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1257299</xdr:colOff>
      <xdr:row>0</xdr:row>
      <xdr:rowOff>317729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7299" cy="3177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1257299</xdr:colOff>
      <xdr:row>0</xdr:row>
      <xdr:rowOff>317729</xdr:rowOff>
    </xdr:to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7299" cy="3177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1257299</xdr:colOff>
      <xdr:row>0</xdr:row>
      <xdr:rowOff>317729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7299" cy="3177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1257299</xdr:colOff>
      <xdr:row>0</xdr:row>
      <xdr:rowOff>317729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7299" cy="3177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1257299</xdr:colOff>
      <xdr:row>0</xdr:row>
      <xdr:rowOff>317729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7299" cy="317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showGridLines="0" tabSelected="1" zoomScaleNormal="100" workbookViewId="0">
      <selection activeCell="A16" sqref="A16"/>
    </sheetView>
  </sheetViews>
  <sheetFormatPr defaultRowHeight="15" x14ac:dyDescent="0.25"/>
  <cols>
    <col min="1" max="1" width="24.5703125" customWidth="1"/>
    <col min="2" max="11" width="11.140625" customWidth="1"/>
  </cols>
  <sheetData>
    <row r="1" spans="1:11" s="16" customFormat="1" ht="26.25" x14ac:dyDescent="0.4">
      <c r="B1" s="17" t="s">
        <v>70</v>
      </c>
    </row>
    <row r="2" spans="1:11" x14ac:dyDescent="0.25">
      <c r="A2" s="27" t="s">
        <v>71</v>
      </c>
      <c r="C2" t="s">
        <v>58</v>
      </c>
      <c r="F2" s="9">
        <f>SUM(B11:K11)</f>
        <v>0</v>
      </c>
    </row>
    <row r="4" spans="1:11" x14ac:dyDescent="0.25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</row>
    <row r="5" spans="1:11" x14ac:dyDescent="0.25">
      <c r="A5" t="s">
        <v>10</v>
      </c>
      <c r="B5" s="9">
        <f>SUM('Grunt 1'!$C$22:$GT$22)</f>
        <v>0</v>
      </c>
      <c r="C5" s="9">
        <f>SUM('Grunt 2'!$C$22:$GT$22)</f>
        <v>0</v>
      </c>
      <c r="D5" s="9">
        <f>SUM('Grunt 3'!$C$22:$GT$22)</f>
        <v>0</v>
      </c>
      <c r="E5" s="9">
        <f>SUM('Grunt 4'!$C$22:$GT$22)</f>
        <v>0</v>
      </c>
      <c r="F5" s="9">
        <f>SUM('Grunt 5'!$C$22:$GT$22)</f>
        <v>0</v>
      </c>
      <c r="G5" s="9">
        <f>SUM('Grunt 6'!$C$22:$GT$22)</f>
        <v>0</v>
      </c>
      <c r="H5" s="9">
        <f>SUM('Grunt 7'!$C$22:$GT$22)</f>
        <v>0</v>
      </c>
      <c r="I5" s="9">
        <f>SUM('Grunt 8'!$C$22:$GT$22)</f>
        <v>0</v>
      </c>
      <c r="J5" s="9">
        <f>SUM('Grunt 9'!$C$22:$GT$22)</f>
        <v>0</v>
      </c>
      <c r="K5" s="9">
        <f>SUM('Grunt 10'!$C$22:$GT$22)</f>
        <v>0</v>
      </c>
    </row>
    <row r="6" spans="1:11" x14ac:dyDescent="0.25">
      <c r="A6" t="s">
        <v>11</v>
      </c>
      <c r="B6" s="9">
        <f>SUM('Grunt 1'!$C$28:$GT$28)</f>
        <v>0</v>
      </c>
      <c r="C6" s="9">
        <f>SUM('Grunt 2'!$C$28:$GT$28)</f>
        <v>0</v>
      </c>
      <c r="D6" s="9">
        <f>SUM('Grunt 3'!$C$28:$GT$28)</f>
        <v>0</v>
      </c>
      <c r="E6" s="9">
        <f>SUM('Grunt 4'!$C$28:$GT$28)</f>
        <v>0</v>
      </c>
      <c r="F6" s="9">
        <f>SUM('Grunt 5'!$C$28:$GT$28)</f>
        <v>0</v>
      </c>
      <c r="G6" s="9">
        <f>SUM('Grunt 6'!$C$28:$GT$28)</f>
        <v>0</v>
      </c>
      <c r="H6" s="9">
        <f>SUM('Grunt 7'!$C$28:$GT$28)</f>
        <v>0</v>
      </c>
      <c r="I6" s="9">
        <f>SUM('Grunt 8'!$C$28:$GT$28)</f>
        <v>0</v>
      </c>
      <c r="J6" s="9">
        <f>SUM('Grunt 9'!$C$28:$GT$28)</f>
        <v>0</v>
      </c>
      <c r="K6" s="9">
        <f>SUM('Grunt 10'!$C$28:$GT$28)</f>
        <v>0</v>
      </c>
    </row>
    <row r="7" spans="1:11" x14ac:dyDescent="0.25">
      <c r="A7" t="s">
        <v>12</v>
      </c>
      <c r="B7" s="9">
        <f>SUM('Grunt 1'!$C$34:$GT$34)</f>
        <v>0</v>
      </c>
      <c r="C7" s="9">
        <f>SUM('Grunt 2'!$C$34:$GT$34)</f>
        <v>0</v>
      </c>
      <c r="D7" s="9">
        <f>SUM('Grunt 3'!$C$34:$GT$34)</f>
        <v>0</v>
      </c>
      <c r="E7" s="9">
        <f>SUM('Grunt 4'!$C$34:$GT$34)</f>
        <v>0</v>
      </c>
      <c r="F7" s="9">
        <f>SUM('Grunt 5'!$C$34:$GT$34)</f>
        <v>0</v>
      </c>
      <c r="G7" s="9">
        <f>SUM('Grunt 6'!$C$34:$GT$34)</f>
        <v>0</v>
      </c>
      <c r="H7" s="9">
        <f>SUM('Grunt 7'!$C$34:$GT$34)</f>
        <v>0</v>
      </c>
      <c r="I7" s="9">
        <f>SUM('Grunt 8'!$C$34:$GT$34)</f>
        <v>0</v>
      </c>
      <c r="J7" s="9">
        <f>SUM('Grunt 9'!$C$34:$GT$34)</f>
        <v>0</v>
      </c>
      <c r="K7" s="9">
        <f>SUM('Grunt 10'!$C$34:$GT$34)</f>
        <v>0</v>
      </c>
    </row>
    <row r="8" spans="1:11" x14ac:dyDescent="0.25">
      <c r="A8" t="s">
        <v>13</v>
      </c>
      <c r="B8" s="9">
        <f>SUM('Grunt 1'!$C$38:$GT$38)</f>
        <v>0</v>
      </c>
      <c r="C8" s="9">
        <f>SUM('Grunt 2'!$C$38:$GT$38)</f>
        <v>0</v>
      </c>
      <c r="D8" s="9">
        <f>SUM('Grunt 3'!$C$38:$GT$38)</f>
        <v>0</v>
      </c>
      <c r="E8" s="9">
        <f>SUM('Grunt 4'!$C$38:$GT$38)</f>
        <v>0</v>
      </c>
      <c r="F8" s="9">
        <f>SUM('Grunt 5'!$C$38:$GT$38)</f>
        <v>0</v>
      </c>
      <c r="G8" s="9">
        <f>SUM('Grunt 6'!$C$38:$GT$38)</f>
        <v>0</v>
      </c>
      <c r="H8" s="9">
        <f>SUM('Grunt 7'!$C$38:$GT$38)</f>
        <v>0</v>
      </c>
      <c r="I8" s="9">
        <f>SUM('Grunt 8'!$C$38:$GT$38)</f>
        <v>0</v>
      </c>
      <c r="J8" s="9">
        <f>SUM('Grunt 9'!$C$38:$GT$38)</f>
        <v>0</v>
      </c>
      <c r="K8" s="9">
        <f>SUM('Grunt 10'!$C$38:$GT$38)</f>
        <v>0</v>
      </c>
    </row>
    <row r="9" spans="1:11" x14ac:dyDescent="0.25">
      <c r="A9" t="s">
        <v>14</v>
      </c>
      <c r="B9" s="9">
        <f>SUM('Grunt 1'!$C$48:$GT$48)</f>
        <v>0</v>
      </c>
      <c r="C9" s="9">
        <f>SUM('Grunt 2'!$C$48:$GT$48)</f>
        <v>0</v>
      </c>
      <c r="D9" s="9">
        <f>SUM('Grunt 3'!$C$48:$GT$48)</f>
        <v>0</v>
      </c>
      <c r="E9" s="9">
        <f>SUM('Grunt 4'!$C$48:$GT$48)</f>
        <v>0</v>
      </c>
      <c r="F9" s="9">
        <f>SUM('Grunt 5'!$C$48:$GT$48)</f>
        <v>0</v>
      </c>
      <c r="G9" s="9">
        <f>SUM('Grunt 6'!$C$48:$GT$48)</f>
        <v>0</v>
      </c>
      <c r="H9" s="9">
        <f>SUM('Grunt 7'!$C$48:$GT$48)</f>
        <v>0</v>
      </c>
      <c r="I9" s="9">
        <f>SUM('Grunt 8'!$C$48:$GT$48)</f>
        <v>0</v>
      </c>
      <c r="J9" s="9">
        <f>SUM('Grunt 9'!$C$48:$GT$48)</f>
        <v>0</v>
      </c>
      <c r="K9" s="9">
        <f>SUM('Grunt 10'!$C$48:$GT$48)</f>
        <v>0</v>
      </c>
    </row>
    <row r="10" spans="1:11" ht="17.25" x14ac:dyDescent="0.4">
      <c r="A10" t="s">
        <v>15</v>
      </c>
      <c r="B10" s="13">
        <f>SUM('Grunt 1'!$C$56:$GT$56)</f>
        <v>0</v>
      </c>
      <c r="C10" s="13">
        <f>SUM('Grunt 2'!$C$56:$GT$56)</f>
        <v>0</v>
      </c>
      <c r="D10" s="13">
        <f>SUM('Grunt 3'!$C$56:$GT$56)</f>
        <v>0</v>
      </c>
      <c r="E10" s="13">
        <f>SUM('Grunt 4'!$C$56:$GT$56)</f>
        <v>0</v>
      </c>
      <c r="F10" s="13">
        <f>SUM('Grunt 5'!$C$56:$GT$56)</f>
        <v>0</v>
      </c>
      <c r="G10" s="13">
        <f>SUM('Grunt 6'!$C$56:$GT$56)</f>
        <v>0</v>
      </c>
      <c r="H10" s="13">
        <f>SUM('Grunt 7'!$C$56:$GT$56)</f>
        <v>0</v>
      </c>
      <c r="I10" s="13">
        <f>SUM('Grunt 8'!$C$56:$GT$56)</f>
        <v>0</v>
      </c>
      <c r="J10" s="13">
        <f>SUM('Grunt 9'!$C$56:$GT$56)</f>
        <v>0</v>
      </c>
      <c r="K10" s="13">
        <f>SUM('Grunt 10'!$C$56:$GT$56)</f>
        <v>0</v>
      </c>
    </row>
    <row r="11" spans="1:11" x14ac:dyDescent="0.25">
      <c r="A11" t="s">
        <v>16</v>
      </c>
      <c r="B11" s="9">
        <f>SUM(B5:B10)</f>
        <v>0</v>
      </c>
      <c r="C11" s="9">
        <f t="shared" ref="C11:K11" si="0">SUM(C5:C10)</f>
        <v>0</v>
      </c>
      <c r="D11" s="9">
        <f t="shared" si="0"/>
        <v>0</v>
      </c>
      <c r="E11" s="9">
        <f t="shared" si="0"/>
        <v>0</v>
      </c>
      <c r="F11" s="9">
        <f t="shared" si="0"/>
        <v>0</v>
      </c>
      <c r="G11" s="9">
        <f t="shared" si="0"/>
        <v>0</v>
      </c>
      <c r="H11" s="9">
        <f t="shared" si="0"/>
        <v>0</v>
      </c>
      <c r="I11" s="9">
        <f t="shared" si="0"/>
        <v>0</v>
      </c>
      <c r="J11" s="9">
        <f t="shared" si="0"/>
        <v>0</v>
      </c>
      <c r="K11" s="9">
        <f t="shared" si="0"/>
        <v>0</v>
      </c>
    </row>
    <row r="13" spans="1:11" x14ac:dyDescent="0.25">
      <c r="B13" s="4" t="str">
        <f>B4</f>
        <v>Grunt 1</v>
      </c>
      <c r="C13" s="4" t="str">
        <f t="shared" ref="C13:K13" si="1">C4</f>
        <v>Grunt 2</v>
      </c>
      <c r="D13" s="4" t="str">
        <f t="shared" si="1"/>
        <v>Grunt 3</v>
      </c>
      <c r="E13" s="4" t="str">
        <f t="shared" si="1"/>
        <v>Grunt 4</v>
      </c>
      <c r="F13" s="4" t="str">
        <f t="shared" si="1"/>
        <v>Grunt 5</v>
      </c>
      <c r="G13" s="4" t="str">
        <f t="shared" si="1"/>
        <v>Grunt 6</v>
      </c>
      <c r="H13" s="4" t="str">
        <f t="shared" si="1"/>
        <v>Grunt 7</v>
      </c>
      <c r="I13" s="4" t="str">
        <f t="shared" si="1"/>
        <v>Grunt 8</v>
      </c>
      <c r="J13" s="4" t="str">
        <f t="shared" si="1"/>
        <v>Grunt 9</v>
      </c>
      <c r="K13" s="4" t="str">
        <f t="shared" si="1"/>
        <v>Grunt 10</v>
      </c>
    </row>
    <row r="14" spans="1:11" x14ac:dyDescent="0.25">
      <c r="A14" t="s">
        <v>59</v>
      </c>
      <c r="B14" s="15">
        <f>IF(B11=0,0,B11/$F$2)</f>
        <v>0</v>
      </c>
      <c r="C14" s="15">
        <f t="shared" ref="C14:K14" si="2">IF(C11=0,0,C11/$F$2)</f>
        <v>0</v>
      </c>
      <c r="D14" s="15">
        <f t="shared" si="2"/>
        <v>0</v>
      </c>
      <c r="E14" s="15">
        <f t="shared" si="2"/>
        <v>0</v>
      </c>
      <c r="F14" s="15">
        <f t="shared" si="2"/>
        <v>0</v>
      </c>
      <c r="G14" s="15">
        <f t="shared" si="2"/>
        <v>0</v>
      </c>
      <c r="H14" s="15">
        <f t="shared" si="2"/>
        <v>0</v>
      </c>
      <c r="I14" s="15">
        <f t="shared" si="2"/>
        <v>0</v>
      </c>
      <c r="J14" s="15">
        <f t="shared" si="2"/>
        <v>0</v>
      </c>
      <c r="K14" s="15">
        <f t="shared" si="2"/>
        <v>0</v>
      </c>
    </row>
    <row r="33" spans="12:12" x14ac:dyDescent="0.25">
      <c r="L33" s="25"/>
    </row>
  </sheetData>
  <pageMargins left="0.7" right="0.7" top="0.75" bottom="0.75" header="0.3" footer="0.3"/>
  <pageSetup scale="89" orientation="landscape" r:id="rId1"/>
  <headerFooter>
    <oddHeader>&amp;LSlicing Pie&amp;RGrunt Fund Calculator</oddHeader>
    <oddFooter>&amp;Lby, Mike Moyer&amp;R&amp;A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zoomScaleNormal="100" workbookViewId="0">
      <selection activeCell="C3" sqref="C3"/>
    </sheetView>
  </sheetViews>
  <sheetFormatPr defaultRowHeight="15" x14ac:dyDescent="0.25"/>
  <cols>
    <col min="1" max="1" width="24.5703125" customWidth="1"/>
    <col min="2" max="2" width="10.5703125" customWidth="1"/>
    <col min="3" max="12" width="11.140625" customWidth="1"/>
    <col min="13" max="13" width="10.85546875" customWidth="1"/>
    <col min="14" max="14" width="9.85546875" customWidth="1"/>
    <col min="15" max="15" width="9.7109375" customWidth="1"/>
  </cols>
  <sheetData>
    <row r="1" spans="1:5" s="16" customFormat="1" ht="26.25" x14ac:dyDescent="0.4">
      <c r="B1" s="17" t="s">
        <v>62</v>
      </c>
      <c r="E1" s="29" t="s">
        <v>18</v>
      </c>
    </row>
    <row r="2" spans="1:5" x14ac:dyDescent="0.25">
      <c r="B2" s="2"/>
    </row>
    <row r="3" spans="1:5" x14ac:dyDescent="0.25">
      <c r="A3" t="s">
        <v>19</v>
      </c>
      <c r="C3" s="28">
        <v>0</v>
      </c>
    </row>
    <row r="4" spans="1:5" x14ac:dyDescent="0.25">
      <c r="C4" s="5"/>
    </row>
    <row r="5" spans="1:5" x14ac:dyDescent="0.25">
      <c r="A5" s="2" t="s">
        <v>21</v>
      </c>
      <c r="C5" s="5"/>
    </row>
    <row r="6" spans="1:5" x14ac:dyDescent="0.25">
      <c r="A6" t="s">
        <v>29</v>
      </c>
      <c r="C6" s="18">
        <v>0</v>
      </c>
    </row>
    <row r="7" spans="1:5" x14ac:dyDescent="0.25">
      <c r="A7" t="s">
        <v>22</v>
      </c>
      <c r="C7" s="18">
        <v>0</v>
      </c>
    </row>
    <row r="8" spans="1:5" x14ac:dyDescent="0.25">
      <c r="A8" t="s">
        <v>23</v>
      </c>
      <c r="C8" s="9">
        <f>C6-C7</f>
        <v>0</v>
      </c>
      <c r="E8" s="3" t="s">
        <v>31</v>
      </c>
    </row>
    <row r="9" spans="1:5" x14ac:dyDescent="0.25">
      <c r="A9" t="s">
        <v>24</v>
      </c>
      <c r="C9" s="10">
        <f>C8/2000</f>
        <v>0</v>
      </c>
      <c r="D9" s="12" t="s">
        <v>30</v>
      </c>
      <c r="E9" s="19"/>
    </row>
    <row r="10" spans="1:5" x14ac:dyDescent="0.25">
      <c r="A10" t="s">
        <v>25</v>
      </c>
      <c r="C10" s="10">
        <f>C9*2</f>
        <v>0</v>
      </c>
      <c r="E10" s="10">
        <f>E9*2</f>
        <v>0</v>
      </c>
    </row>
    <row r="11" spans="1:5" x14ac:dyDescent="0.25">
      <c r="A11" s="1" t="s">
        <v>26</v>
      </c>
      <c r="B11" s="1"/>
      <c r="C11" s="11">
        <f>C10</f>
        <v>0</v>
      </c>
      <c r="E11" s="11">
        <f>E10</f>
        <v>0</v>
      </c>
    </row>
    <row r="12" spans="1:5" x14ac:dyDescent="0.25">
      <c r="A12" s="1"/>
      <c r="B12" s="1"/>
      <c r="C12" s="11"/>
      <c r="E12" s="11"/>
    </row>
    <row r="13" spans="1:5" x14ac:dyDescent="0.25">
      <c r="A13" s="1" t="s">
        <v>55</v>
      </c>
      <c r="B13" s="1"/>
      <c r="C13" s="23">
        <v>0</v>
      </c>
      <c r="E13" s="11"/>
    </row>
    <row r="14" spans="1:5" x14ac:dyDescent="0.25">
      <c r="A14" s="1"/>
      <c r="B14" s="1"/>
      <c r="C14" s="11"/>
      <c r="E14" s="11"/>
    </row>
    <row r="15" spans="1:5" x14ac:dyDescent="0.25">
      <c r="A15" s="1"/>
      <c r="B15" s="1"/>
      <c r="C15" s="11"/>
      <c r="E15" s="11"/>
    </row>
    <row r="16" spans="1:5" x14ac:dyDescent="0.25">
      <c r="C16" s="5"/>
    </row>
    <row r="17" spans="1:15" x14ac:dyDescent="0.25">
      <c r="A17" t="s">
        <v>20</v>
      </c>
      <c r="C17" s="6">
        <f>C3+7</f>
        <v>7</v>
      </c>
      <c r="D17" s="6">
        <f>C17+7</f>
        <v>14</v>
      </c>
      <c r="E17" s="6">
        <f t="shared" ref="E17:O17" si="0">D17+7</f>
        <v>21</v>
      </c>
      <c r="F17" s="6">
        <f t="shared" si="0"/>
        <v>28</v>
      </c>
      <c r="G17" s="6">
        <f t="shared" si="0"/>
        <v>35</v>
      </c>
      <c r="H17" s="6">
        <f t="shared" si="0"/>
        <v>42</v>
      </c>
      <c r="I17" s="6">
        <f t="shared" si="0"/>
        <v>49</v>
      </c>
      <c r="J17" s="6">
        <f t="shared" si="0"/>
        <v>56</v>
      </c>
      <c r="K17" s="6">
        <f t="shared" si="0"/>
        <v>63</v>
      </c>
      <c r="L17" s="6">
        <f t="shared" si="0"/>
        <v>70</v>
      </c>
      <c r="M17" s="6">
        <f t="shared" si="0"/>
        <v>77</v>
      </c>
      <c r="N17" s="6">
        <f t="shared" si="0"/>
        <v>84</v>
      </c>
      <c r="O17" s="6">
        <f t="shared" si="0"/>
        <v>91</v>
      </c>
    </row>
    <row r="19" spans="1:15" x14ac:dyDescent="0.25">
      <c r="A19" s="2" t="s">
        <v>10</v>
      </c>
    </row>
    <row r="20" spans="1:15" x14ac:dyDescent="0.25">
      <c r="A20" t="s">
        <v>27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</row>
    <row r="21" spans="1:15" ht="17.25" x14ac:dyDescent="0.4">
      <c r="A21" t="s">
        <v>28</v>
      </c>
      <c r="C21" s="14">
        <f>IF($C$11&gt;0,$C$11,$E$11)</f>
        <v>0</v>
      </c>
      <c r="D21" s="14">
        <f t="shared" ref="D21:O21" si="1">IF($C$11&gt;0,$C$11,$E$11)</f>
        <v>0</v>
      </c>
      <c r="E21" s="14">
        <f t="shared" si="1"/>
        <v>0</v>
      </c>
      <c r="F21" s="14">
        <f t="shared" si="1"/>
        <v>0</v>
      </c>
      <c r="G21" s="14">
        <f t="shared" si="1"/>
        <v>0</v>
      </c>
      <c r="H21" s="14">
        <f t="shared" si="1"/>
        <v>0</v>
      </c>
      <c r="I21" s="14">
        <f t="shared" si="1"/>
        <v>0</v>
      </c>
      <c r="J21" s="14">
        <f t="shared" si="1"/>
        <v>0</v>
      </c>
      <c r="K21" s="14">
        <f t="shared" si="1"/>
        <v>0</v>
      </c>
      <c r="L21" s="14">
        <f t="shared" si="1"/>
        <v>0</v>
      </c>
      <c r="M21" s="14">
        <f t="shared" si="1"/>
        <v>0</v>
      </c>
      <c r="N21" s="14">
        <f t="shared" si="1"/>
        <v>0</v>
      </c>
      <c r="O21" s="14">
        <f t="shared" si="1"/>
        <v>0</v>
      </c>
    </row>
    <row r="22" spans="1:15" x14ac:dyDescent="0.25">
      <c r="A22" t="s">
        <v>35</v>
      </c>
      <c r="C22" s="8">
        <f>C20*C21</f>
        <v>0</v>
      </c>
      <c r="D22" s="8">
        <f t="shared" ref="D22:O22" si="2">D20*D21</f>
        <v>0</v>
      </c>
      <c r="E22" s="8">
        <f t="shared" si="2"/>
        <v>0</v>
      </c>
      <c r="F22" s="8">
        <f t="shared" si="2"/>
        <v>0</v>
      </c>
      <c r="G22" s="8">
        <f t="shared" si="2"/>
        <v>0</v>
      </c>
      <c r="H22" s="8">
        <f t="shared" si="2"/>
        <v>0</v>
      </c>
      <c r="I22" s="8">
        <f t="shared" si="2"/>
        <v>0</v>
      </c>
      <c r="J22" s="8">
        <f t="shared" si="2"/>
        <v>0</v>
      </c>
      <c r="K22" s="8">
        <f t="shared" si="2"/>
        <v>0</v>
      </c>
      <c r="L22" s="8">
        <f t="shared" si="2"/>
        <v>0</v>
      </c>
      <c r="M22" s="8">
        <f t="shared" si="2"/>
        <v>0</v>
      </c>
      <c r="N22" s="8">
        <f t="shared" si="2"/>
        <v>0</v>
      </c>
      <c r="O22" s="8">
        <f t="shared" si="2"/>
        <v>0</v>
      </c>
    </row>
    <row r="23" spans="1:15" x14ac:dyDescent="0.25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x14ac:dyDescent="0.25">
      <c r="A24" s="2" t="s">
        <v>11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25">
      <c r="A25" t="s">
        <v>32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</row>
    <row r="26" spans="1:15" ht="17.25" x14ac:dyDescent="0.4">
      <c r="A26" t="s">
        <v>33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</row>
    <row r="27" spans="1:15" ht="17.25" x14ac:dyDescent="0.4">
      <c r="A27" t="s">
        <v>34</v>
      </c>
      <c r="C27" s="14">
        <f>C25+C26</f>
        <v>0</v>
      </c>
      <c r="D27" s="14">
        <f t="shared" ref="D27:O27" si="3">D25+D26</f>
        <v>0</v>
      </c>
      <c r="E27" s="14">
        <f t="shared" si="3"/>
        <v>0</v>
      </c>
      <c r="F27" s="14">
        <f t="shared" si="3"/>
        <v>0</v>
      </c>
      <c r="G27" s="14">
        <f t="shared" si="3"/>
        <v>0</v>
      </c>
      <c r="H27" s="14">
        <f t="shared" si="3"/>
        <v>0</v>
      </c>
      <c r="I27" s="14">
        <f t="shared" si="3"/>
        <v>0</v>
      </c>
      <c r="J27" s="14">
        <f t="shared" si="3"/>
        <v>0</v>
      </c>
      <c r="K27" s="14">
        <f t="shared" si="3"/>
        <v>0</v>
      </c>
      <c r="L27" s="14">
        <f t="shared" si="3"/>
        <v>0</v>
      </c>
      <c r="M27" s="14">
        <f t="shared" si="3"/>
        <v>0</v>
      </c>
      <c r="N27" s="14">
        <f t="shared" si="3"/>
        <v>0</v>
      </c>
      <c r="O27" s="14">
        <f t="shared" si="3"/>
        <v>0</v>
      </c>
    </row>
    <row r="28" spans="1:15" x14ac:dyDescent="0.25">
      <c r="A28" t="s">
        <v>36</v>
      </c>
      <c r="C28" s="8">
        <f>C27*4</f>
        <v>0</v>
      </c>
      <c r="D28" s="8">
        <f t="shared" ref="D28:O28" si="4">D27*4</f>
        <v>0</v>
      </c>
      <c r="E28" s="8">
        <f t="shared" si="4"/>
        <v>0</v>
      </c>
      <c r="F28" s="8">
        <f t="shared" si="4"/>
        <v>0</v>
      </c>
      <c r="G28" s="8">
        <f t="shared" si="4"/>
        <v>0</v>
      </c>
      <c r="H28" s="8">
        <f t="shared" si="4"/>
        <v>0</v>
      </c>
      <c r="I28" s="8">
        <f t="shared" si="4"/>
        <v>0</v>
      </c>
      <c r="J28" s="8">
        <f t="shared" si="4"/>
        <v>0</v>
      </c>
      <c r="K28" s="8">
        <f t="shared" si="4"/>
        <v>0</v>
      </c>
      <c r="L28" s="8">
        <f t="shared" si="4"/>
        <v>0</v>
      </c>
      <c r="M28" s="8">
        <f t="shared" si="4"/>
        <v>0</v>
      </c>
      <c r="N28" s="8">
        <f t="shared" si="4"/>
        <v>0</v>
      </c>
      <c r="O28" s="8">
        <f t="shared" si="4"/>
        <v>0</v>
      </c>
    </row>
    <row r="29" spans="1:15" x14ac:dyDescent="0.25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25">
      <c r="A30" t="s">
        <v>12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25">
      <c r="A31" t="s">
        <v>37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</row>
    <row r="32" spans="1:15" x14ac:dyDescent="0.25">
      <c r="A32" t="s">
        <v>38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</row>
    <row r="33" spans="1:15" ht="17.25" x14ac:dyDescent="0.4">
      <c r="A33" t="s">
        <v>39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6">
        <v>0</v>
      </c>
      <c r="M33" s="21">
        <v>0</v>
      </c>
      <c r="N33" s="21">
        <v>0</v>
      </c>
      <c r="O33" s="21">
        <v>0</v>
      </c>
    </row>
    <row r="34" spans="1:15" x14ac:dyDescent="0.25">
      <c r="A34" t="s">
        <v>40</v>
      </c>
      <c r="C34" s="8">
        <f>(C31*4)+C32+C33</f>
        <v>0</v>
      </c>
      <c r="D34" s="8">
        <f t="shared" ref="D34:O34" si="5">(D31*4)+D32+D33</f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K34" s="8">
        <f t="shared" si="5"/>
        <v>0</v>
      </c>
      <c r="L34" s="8">
        <f t="shared" si="5"/>
        <v>0</v>
      </c>
      <c r="M34" s="8">
        <f t="shared" si="5"/>
        <v>0</v>
      </c>
      <c r="N34" s="8">
        <f t="shared" si="5"/>
        <v>0</v>
      </c>
      <c r="O34" s="8">
        <f t="shared" si="5"/>
        <v>0</v>
      </c>
    </row>
    <row r="35" spans="1:15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25">
      <c r="A36" t="s">
        <v>13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ht="17.25" x14ac:dyDescent="0.4">
      <c r="A37" t="s">
        <v>41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</row>
    <row r="38" spans="1:15" x14ac:dyDescent="0.25">
      <c r="A38" t="s">
        <v>48</v>
      </c>
      <c r="C38" s="8">
        <f>C37</f>
        <v>0</v>
      </c>
      <c r="D38" s="8">
        <f t="shared" ref="D38:O38" si="6">D37</f>
        <v>0</v>
      </c>
      <c r="E38" s="8">
        <f t="shared" si="6"/>
        <v>0</v>
      </c>
      <c r="F38" s="8">
        <f t="shared" si="6"/>
        <v>0</v>
      </c>
      <c r="G38" s="8">
        <f t="shared" si="6"/>
        <v>0</v>
      </c>
      <c r="H38" s="8">
        <f t="shared" si="6"/>
        <v>0</v>
      </c>
      <c r="I38" s="8">
        <f t="shared" si="6"/>
        <v>0</v>
      </c>
      <c r="J38" s="8">
        <f t="shared" si="6"/>
        <v>0</v>
      </c>
      <c r="K38" s="8">
        <f t="shared" si="6"/>
        <v>0</v>
      </c>
      <c r="L38" s="8">
        <f t="shared" si="6"/>
        <v>0</v>
      </c>
      <c r="M38" s="8">
        <f t="shared" si="6"/>
        <v>0</v>
      </c>
      <c r="N38" s="8">
        <f t="shared" si="6"/>
        <v>0</v>
      </c>
      <c r="O38" s="8">
        <f t="shared" si="6"/>
        <v>0</v>
      </c>
    </row>
    <row r="39" spans="1:15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5">
      <c r="A40" t="s">
        <v>14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t="s">
        <v>42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</row>
    <row r="42" spans="1:15" x14ac:dyDescent="0.25">
      <c r="A42" t="s">
        <v>28</v>
      </c>
      <c r="C42" s="8">
        <f>$C$11</f>
        <v>0</v>
      </c>
      <c r="D42" s="8">
        <f t="shared" ref="D42:O42" si="7">$C$11</f>
        <v>0</v>
      </c>
      <c r="E42" s="8">
        <f t="shared" si="7"/>
        <v>0</v>
      </c>
      <c r="F42" s="8">
        <f t="shared" si="7"/>
        <v>0</v>
      </c>
      <c r="G42" s="8">
        <f t="shared" si="7"/>
        <v>0</v>
      </c>
      <c r="H42" s="8">
        <f t="shared" si="7"/>
        <v>0</v>
      </c>
      <c r="I42" s="8">
        <f t="shared" si="7"/>
        <v>0</v>
      </c>
      <c r="J42" s="8">
        <f t="shared" si="7"/>
        <v>0</v>
      </c>
      <c r="K42" s="8">
        <f t="shared" si="7"/>
        <v>0</v>
      </c>
      <c r="L42" s="8">
        <f t="shared" si="7"/>
        <v>0</v>
      </c>
      <c r="M42" s="8">
        <f t="shared" si="7"/>
        <v>0</v>
      </c>
      <c r="N42" s="8">
        <f t="shared" si="7"/>
        <v>0</v>
      </c>
      <c r="O42" s="8">
        <f t="shared" si="7"/>
        <v>0</v>
      </c>
    </row>
    <row r="43" spans="1:15" x14ac:dyDescent="0.25">
      <c r="A43" t="s">
        <v>43</v>
      </c>
      <c r="C43" s="8">
        <f>C41*C42</f>
        <v>0</v>
      </c>
      <c r="D43" s="8">
        <f t="shared" ref="D43:O43" si="8">D41*D42</f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</row>
    <row r="44" spans="1:15" x14ac:dyDescent="0.25">
      <c r="A44" t="s">
        <v>44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</row>
    <row r="45" spans="1:15" x14ac:dyDescent="0.25">
      <c r="A45" t="s">
        <v>45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</row>
    <row r="46" spans="1:15" x14ac:dyDescent="0.25">
      <c r="A46" t="s">
        <v>46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</row>
    <row r="47" spans="1:15" ht="17.25" x14ac:dyDescent="0.4">
      <c r="A47" t="s">
        <v>47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</row>
    <row r="48" spans="1:15" x14ac:dyDescent="0.25">
      <c r="A48" t="s">
        <v>49</v>
      </c>
      <c r="C48" s="8">
        <f>C43+C44+C45+C46+(2*C47)</f>
        <v>0</v>
      </c>
      <c r="D48" s="8">
        <f t="shared" ref="D48:O48" si="9">D43+D44+D45+D46+(2*D47)</f>
        <v>0</v>
      </c>
      <c r="E48" s="8">
        <f t="shared" si="9"/>
        <v>0</v>
      </c>
      <c r="F48" s="8">
        <f t="shared" si="9"/>
        <v>0</v>
      </c>
      <c r="G48" s="8">
        <f t="shared" si="9"/>
        <v>0</v>
      </c>
      <c r="H48" s="8">
        <f t="shared" si="9"/>
        <v>0</v>
      </c>
      <c r="I48" s="8">
        <f t="shared" si="9"/>
        <v>0</v>
      </c>
      <c r="J48" s="8">
        <f t="shared" si="9"/>
        <v>0</v>
      </c>
      <c r="K48" s="8">
        <f t="shared" si="9"/>
        <v>0</v>
      </c>
      <c r="L48" s="8">
        <f t="shared" si="9"/>
        <v>0</v>
      </c>
      <c r="M48" s="8">
        <f t="shared" si="9"/>
        <v>0</v>
      </c>
      <c r="N48" s="8">
        <f t="shared" si="9"/>
        <v>0</v>
      </c>
      <c r="O48" s="8">
        <f t="shared" si="9"/>
        <v>0</v>
      </c>
    </row>
    <row r="49" spans="1:16" x14ac:dyDescent="0.2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6" x14ac:dyDescent="0.25">
      <c r="A50" t="s">
        <v>15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6" x14ac:dyDescent="0.25">
      <c r="A51" t="s">
        <v>50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</row>
    <row r="52" spans="1:16" x14ac:dyDescent="0.25">
      <c r="A52" t="s">
        <v>51</v>
      </c>
      <c r="C52" s="15">
        <f>$C$13</f>
        <v>0</v>
      </c>
      <c r="D52" s="15">
        <f t="shared" ref="D52:O52" si="10">$C$13</f>
        <v>0</v>
      </c>
      <c r="E52" s="15">
        <f t="shared" si="10"/>
        <v>0</v>
      </c>
      <c r="F52" s="15">
        <f t="shared" si="10"/>
        <v>0</v>
      </c>
      <c r="G52" s="15">
        <f t="shared" si="10"/>
        <v>0</v>
      </c>
      <c r="H52" s="15">
        <f t="shared" si="10"/>
        <v>0</v>
      </c>
      <c r="I52" s="15">
        <f t="shared" si="10"/>
        <v>0</v>
      </c>
      <c r="J52" s="15">
        <f t="shared" si="10"/>
        <v>0</v>
      </c>
      <c r="K52" s="15">
        <f t="shared" si="10"/>
        <v>0</v>
      </c>
      <c r="L52" s="15">
        <f t="shared" si="10"/>
        <v>0</v>
      </c>
      <c r="M52" s="15">
        <f t="shared" si="10"/>
        <v>0</v>
      </c>
      <c r="N52" s="15">
        <f t="shared" si="10"/>
        <v>0</v>
      </c>
      <c r="O52" s="15">
        <f t="shared" si="10"/>
        <v>0</v>
      </c>
    </row>
    <row r="53" spans="1:16" x14ac:dyDescent="0.25">
      <c r="A53" t="s">
        <v>56</v>
      </c>
      <c r="C53" s="8">
        <f>C51*C52</f>
        <v>0</v>
      </c>
      <c r="D53" s="8">
        <f t="shared" ref="D53:O53" si="11">D51*D52</f>
        <v>0</v>
      </c>
      <c r="E53" s="8">
        <f t="shared" si="11"/>
        <v>0</v>
      </c>
      <c r="F53" s="8">
        <f t="shared" si="11"/>
        <v>0</v>
      </c>
      <c r="G53" s="8">
        <f t="shared" si="11"/>
        <v>0</v>
      </c>
      <c r="H53" s="8">
        <f t="shared" si="11"/>
        <v>0</v>
      </c>
      <c r="I53" s="8">
        <f t="shared" si="11"/>
        <v>0</v>
      </c>
      <c r="J53" s="8">
        <f t="shared" si="11"/>
        <v>0</v>
      </c>
      <c r="K53" s="8">
        <f t="shared" si="11"/>
        <v>0</v>
      </c>
      <c r="L53" s="8">
        <f t="shared" si="11"/>
        <v>0</v>
      </c>
      <c r="M53" s="8">
        <f t="shared" si="11"/>
        <v>0</v>
      </c>
      <c r="N53" s="8">
        <f t="shared" si="11"/>
        <v>0</v>
      </c>
      <c r="O53" s="8">
        <f t="shared" si="11"/>
        <v>0</v>
      </c>
    </row>
    <row r="54" spans="1:16" x14ac:dyDescent="0.25">
      <c r="A54" t="s">
        <v>52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24"/>
    </row>
    <row r="55" spans="1:16" ht="17.25" x14ac:dyDescent="0.4">
      <c r="A55" t="s">
        <v>53</v>
      </c>
      <c r="C55" s="14">
        <f>C53-C54</f>
        <v>0</v>
      </c>
      <c r="D55" s="14">
        <f t="shared" ref="D55:O55" si="12">D53-D54</f>
        <v>0</v>
      </c>
      <c r="E55" s="14">
        <f t="shared" si="12"/>
        <v>0</v>
      </c>
      <c r="F55" s="14">
        <f t="shared" si="12"/>
        <v>0</v>
      </c>
      <c r="G55" s="14">
        <f t="shared" si="12"/>
        <v>0</v>
      </c>
      <c r="H55" s="14">
        <f t="shared" si="12"/>
        <v>0</v>
      </c>
      <c r="I55" s="14">
        <f t="shared" si="12"/>
        <v>0</v>
      </c>
      <c r="J55" s="14">
        <f t="shared" si="12"/>
        <v>0</v>
      </c>
      <c r="K55" s="14">
        <f t="shared" si="12"/>
        <v>0</v>
      </c>
      <c r="L55" s="14">
        <f t="shared" si="12"/>
        <v>0</v>
      </c>
      <c r="M55" s="14">
        <f t="shared" si="12"/>
        <v>0</v>
      </c>
      <c r="N55" s="14">
        <f t="shared" si="12"/>
        <v>0</v>
      </c>
      <c r="O55" s="14">
        <f t="shared" si="12"/>
        <v>0</v>
      </c>
    </row>
    <row r="56" spans="1:16" x14ac:dyDescent="0.25">
      <c r="A56" t="s">
        <v>54</v>
      </c>
      <c r="C56" s="8">
        <f>C55*2</f>
        <v>0</v>
      </c>
      <c r="D56" s="8">
        <f t="shared" ref="D56:O56" si="13">D55*2</f>
        <v>0</v>
      </c>
      <c r="E56" s="8">
        <f t="shared" si="13"/>
        <v>0</v>
      </c>
      <c r="F56" s="8">
        <f t="shared" si="13"/>
        <v>0</v>
      </c>
      <c r="G56" s="8">
        <f t="shared" si="13"/>
        <v>0</v>
      </c>
      <c r="H56" s="8">
        <f t="shared" si="13"/>
        <v>0</v>
      </c>
      <c r="I56" s="8">
        <f t="shared" si="13"/>
        <v>0</v>
      </c>
      <c r="J56" s="8">
        <f t="shared" si="13"/>
        <v>0</v>
      </c>
      <c r="K56" s="8">
        <f t="shared" si="13"/>
        <v>0</v>
      </c>
      <c r="L56" s="8">
        <f t="shared" si="13"/>
        <v>0</v>
      </c>
      <c r="M56" s="8">
        <f t="shared" si="13"/>
        <v>0</v>
      </c>
      <c r="N56" s="8">
        <f t="shared" si="13"/>
        <v>0</v>
      </c>
      <c r="O56" s="8">
        <f t="shared" si="13"/>
        <v>0</v>
      </c>
    </row>
    <row r="57" spans="1:16" x14ac:dyDescent="0.25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6" x14ac:dyDescent="0.25">
      <c r="A58" t="s">
        <v>57</v>
      </c>
      <c r="C58" s="8">
        <f>C22+C28+C34+C38+C48+C56</f>
        <v>0</v>
      </c>
      <c r="D58" s="8">
        <f t="shared" ref="D58:O58" si="14">D22+D28+D34+D38+D48+D56</f>
        <v>0</v>
      </c>
      <c r="E58" s="8">
        <f t="shared" si="14"/>
        <v>0</v>
      </c>
      <c r="F58" s="8">
        <f t="shared" si="14"/>
        <v>0</v>
      </c>
      <c r="G58" s="8">
        <f t="shared" si="14"/>
        <v>0</v>
      </c>
      <c r="H58" s="8">
        <f t="shared" si="14"/>
        <v>0</v>
      </c>
      <c r="I58" s="8">
        <f t="shared" si="14"/>
        <v>0</v>
      </c>
      <c r="J58" s="8">
        <f t="shared" si="14"/>
        <v>0</v>
      </c>
      <c r="K58" s="8">
        <f t="shared" si="14"/>
        <v>0</v>
      </c>
      <c r="L58" s="8">
        <f t="shared" si="14"/>
        <v>0</v>
      </c>
      <c r="M58" s="8">
        <f t="shared" si="14"/>
        <v>0</v>
      </c>
      <c r="N58" s="8">
        <f t="shared" si="14"/>
        <v>0</v>
      </c>
      <c r="O58" s="8">
        <f t="shared" si="14"/>
        <v>0</v>
      </c>
    </row>
    <row r="59" spans="1:16" x14ac:dyDescent="0.25">
      <c r="C59" s="7"/>
    </row>
    <row r="60" spans="1:16" x14ac:dyDescent="0.25">
      <c r="C60" s="7"/>
    </row>
    <row r="61" spans="1:16" x14ac:dyDescent="0.25">
      <c r="C61" s="7"/>
    </row>
    <row r="62" spans="1:16" x14ac:dyDescent="0.25">
      <c r="C62" s="7"/>
    </row>
    <row r="63" spans="1:16" x14ac:dyDescent="0.25">
      <c r="C63" s="7"/>
    </row>
  </sheetData>
  <pageMargins left="0.7" right="0.7" top="0.75" bottom="0.75" header="0.3" footer="0.3"/>
  <pageSetup scale="58" orientation="landscape" r:id="rId1"/>
  <headerFooter>
    <oddHeader>&amp;LSlicing Pie&amp;RGrunt Fund Calculator</oddHeader>
    <oddFooter>&amp;Lby, Mike Moyer&amp;R&amp;A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3"/>
  <sheetViews>
    <sheetView showGridLines="0" zoomScaleNormal="100" workbookViewId="0">
      <selection activeCell="C3" sqref="C3"/>
    </sheetView>
  </sheetViews>
  <sheetFormatPr defaultRowHeight="15" x14ac:dyDescent="0.25"/>
  <cols>
    <col min="1" max="1" width="24.5703125" customWidth="1"/>
    <col min="2" max="2" width="10.5703125" customWidth="1"/>
    <col min="3" max="12" width="11.140625" customWidth="1"/>
    <col min="13" max="13" width="10.85546875" customWidth="1"/>
    <col min="14" max="14" width="9.85546875" customWidth="1"/>
    <col min="15" max="15" width="9.7109375" customWidth="1"/>
  </cols>
  <sheetData>
    <row r="1" spans="1:5" s="16" customFormat="1" ht="26.25" x14ac:dyDescent="0.4">
      <c r="B1" s="17" t="s">
        <v>61</v>
      </c>
      <c r="E1" s="29" t="s">
        <v>18</v>
      </c>
    </row>
    <row r="2" spans="1:5" x14ac:dyDescent="0.25">
      <c r="B2" s="2"/>
    </row>
    <row r="3" spans="1:5" x14ac:dyDescent="0.25">
      <c r="A3" t="s">
        <v>19</v>
      </c>
      <c r="C3" s="28">
        <v>0</v>
      </c>
    </row>
    <row r="4" spans="1:5" x14ac:dyDescent="0.25">
      <c r="C4" s="5"/>
    </row>
    <row r="5" spans="1:5" x14ac:dyDescent="0.25">
      <c r="A5" s="2" t="s">
        <v>21</v>
      </c>
      <c r="C5" s="5"/>
    </row>
    <row r="6" spans="1:5" x14ac:dyDescent="0.25">
      <c r="A6" t="s">
        <v>29</v>
      </c>
      <c r="C6" s="18">
        <v>0</v>
      </c>
    </row>
    <row r="7" spans="1:5" x14ac:dyDescent="0.25">
      <c r="A7" t="s">
        <v>22</v>
      </c>
      <c r="C7" s="18">
        <v>0</v>
      </c>
    </row>
    <row r="8" spans="1:5" x14ac:dyDescent="0.25">
      <c r="A8" t="s">
        <v>23</v>
      </c>
      <c r="C8" s="9">
        <f>C6-C7</f>
        <v>0</v>
      </c>
      <c r="E8" s="3" t="s">
        <v>31</v>
      </c>
    </row>
    <row r="9" spans="1:5" x14ac:dyDescent="0.25">
      <c r="A9" t="s">
        <v>24</v>
      </c>
      <c r="C9" s="10">
        <f>C8/2000</f>
        <v>0</v>
      </c>
      <c r="D9" s="12" t="s">
        <v>30</v>
      </c>
      <c r="E9" s="19"/>
    </row>
    <row r="10" spans="1:5" x14ac:dyDescent="0.25">
      <c r="A10" t="s">
        <v>25</v>
      </c>
      <c r="C10" s="10">
        <f>C9*2</f>
        <v>0</v>
      </c>
      <c r="E10" s="10">
        <f>E9*2</f>
        <v>0</v>
      </c>
    </row>
    <row r="11" spans="1:5" x14ac:dyDescent="0.25">
      <c r="A11" s="1" t="s">
        <v>26</v>
      </c>
      <c r="B11" s="1"/>
      <c r="C11" s="11">
        <f>C10</f>
        <v>0</v>
      </c>
      <c r="E11" s="11">
        <f>E10</f>
        <v>0</v>
      </c>
    </row>
    <row r="12" spans="1:5" x14ac:dyDescent="0.25">
      <c r="A12" s="1"/>
      <c r="B12" s="1"/>
      <c r="C12" s="11"/>
      <c r="E12" s="11"/>
    </row>
    <row r="13" spans="1:5" x14ac:dyDescent="0.25">
      <c r="A13" s="1" t="s">
        <v>55</v>
      </c>
      <c r="B13" s="1"/>
      <c r="C13" s="22">
        <v>0</v>
      </c>
      <c r="E13" s="11"/>
    </row>
    <row r="14" spans="1:5" x14ac:dyDescent="0.25">
      <c r="A14" s="1"/>
      <c r="B14" s="1"/>
      <c r="C14" s="11"/>
      <c r="E14" s="11"/>
    </row>
    <row r="15" spans="1:5" x14ac:dyDescent="0.25">
      <c r="A15" s="1"/>
      <c r="B15" s="1"/>
      <c r="C15" s="11"/>
      <c r="E15" s="11"/>
    </row>
    <row r="16" spans="1:5" x14ac:dyDescent="0.25">
      <c r="C16" s="5"/>
    </row>
    <row r="17" spans="1:15" x14ac:dyDescent="0.25">
      <c r="A17" t="s">
        <v>20</v>
      </c>
      <c r="C17" s="6">
        <f>C3+7</f>
        <v>7</v>
      </c>
      <c r="D17" s="6">
        <f>C17+7</f>
        <v>14</v>
      </c>
      <c r="E17" s="6">
        <f t="shared" ref="E17:O17" si="0">D17+7</f>
        <v>21</v>
      </c>
      <c r="F17" s="6">
        <f t="shared" si="0"/>
        <v>28</v>
      </c>
      <c r="G17" s="6">
        <f t="shared" si="0"/>
        <v>35</v>
      </c>
      <c r="H17" s="6">
        <f t="shared" si="0"/>
        <v>42</v>
      </c>
      <c r="I17" s="6">
        <f t="shared" si="0"/>
        <v>49</v>
      </c>
      <c r="J17" s="6">
        <f t="shared" si="0"/>
        <v>56</v>
      </c>
      <c r="K17" s="6">
        <f t="shared" si="0"/>
        <v>63</v>
      </c>
      <c r="L17" s="6">
        <f t="shared" si="0"/>
        <v>70</v>
      </c>
      <c r="M17" s="6">
        <f t="shared" si="0"/>
        <v>77</v>
      </c>
      <c r="N17" s="6">
        <f t="shared" si="0"/>
        <v>84</v>
      </c>
      <c r="O17" s="6">
        <f t="shared" si="0"/>
        <v>91</v>
      </c>
    </row>
    <row r="19" spans="1:15" x14ac:dyDescent="0.25">
      <c r="A19" s="2" t="s">
        <v>10</v>
      </c>
    </row>
    <row r="20" spans="1:15" x14ac:dyDescent="0.25">
      <c r="A20" t="s">
        <v>27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</row>
    <row r="21" spans="1:15" ht="17.25" x14ac:dyDescent="0.4">
      <c r="A21" t="s">
        <v>28</v>
      </c>
      <c r="C21" s="14">
        <f>IF($C$11&gt;0,$C$11,$E$11)</f>
        <v>0</v>
      </c>
      <c r="D21" s="14">
        <f t="shared" ref="D21:O21" si="1">IF($C$11&gt;0,$C$11,$E$11)</f>
        <v>0</v>
      </c>
      <c r="E21" s="14">
        <f t="shared" si="1"/>
        <v>0</v>
      </c>
      <c r="F21" s="14">
        <f t="shared" si="1"/>
        <v>0</v>
      </c>
      <c r="G21" s="14">
        <f t="shared" si="1"/>
        <v>0</v>
      </c>
      <c r="H21" s="14">
        <f t="shared" si="1"/>
        <v>0</v>
      </c>
      <c r="I21" s="14">
        <f t="shared" si="1"/>
        <v>0</v>
      </c>
      <c r="J21" s="14">
        <f t="shared" si="1"/>
        <v>0</v>
      </c>
      <c r="K21" s="14">
        <f t="shared" si="1"/>
        <v>0</v>
      </c>
      <c r="L21" s="14">
        <f t="shared" si="1"/>
        <v>0</v>
      </c>
      <c r="M21" s="14">
        <f t="shared" si="1"/>
        <v>0</v>
      </c>
      <c r="N21" s="14">
        <f t="shared" si="1"/>
        <v>0</v>
      </c>
      <c r="O21" s="14">
        <f t="shared" si="1"/>
        <v>0</v>
      </c>
    </row>
    <row r="22" spans="1:15" x14ac:dyDescent="0.25">
      <c r="A22" t="s">
        <v>35</v>
      </c>
      <c r="C22" s="8">
        <f>C20*C21</f>
        <v>0</v>
      </c>
      <c r="D22" s="8">
        <f t="shared" ref="D22:O22" si="2">D20*D21</f>
        <v>0</v>
      </c>
      <c r="E22" s="8">
        <f t="shared" si="2"/>
        <v>0</v>
      </c>
      <c r="F22" s="8">
        <f t="shared" si="2"/>
        <v>0</v>
      </c>
      <c r="G22" s="8">
        <f t="shared" si="2"/>
        <v>0</v>
      </c>
      <c r="H22" s="8">
        <f t="shared" si="2"/>
        <v>0</v>
      </c>
      <c r="I22" s="8">
        <f t="shared" si="2"/>
        <v>0</v>
      </c>
      <c r="J22" s="8">
        <f t="shared" si="2"/>
        <v>0</v>
      </c>
      <c r="K22" s="8">
        <f t="shared" si="2"/>
        <v>0</v>
      </c>
      <c r="L22" s="8">
        <f t="shared" si="2"/>
        <v>0</v>
      </c>
      <c r="M22" s="8">
        <f t="shared" si="2"/>
        <v>0</v>
      </c>
      <c r="N22" s="8">
        <f t="shared" si="2"/>
        <v>0</v>
      </c>
      <c r="O22" s="8">
        <f t="shared" si="2"/>
        <v>0</v>
      </c>
    </row>
    <row r="23" spans="1:15" x14ac:dyDescent="0.25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x14ac:dyDescent="0.25">
      <c r="A24" s="2" t="s">
        <v>11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25">
      <c r="A25" t="s">
        <v>32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</row>
    <row r="26" spans="1:15" ht="17.25" x14ac:dyDescent="0.4">
      <c r="A26" t="s">
        <v>33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</row>
    <row r="27" spans="1:15" ht="17.25" x14ac:dyDescent="0.4">
      <c r="A27" t="s">
        <v>34</v>
      </c>
      <c r="C27" s="14">
        <f>C25+C26</f>
        <v>0</v>
      </c>
      <c r="D27" s="14">
        <f t="shared" ref="D27:O27" si="3">D25+D26</f>
        <v>0</v>
      </c>
      <c r="E27" s="14">
        <f t="shared" si="3"/>
        <v>0</v>
      </c>
      <c r="F27" s="14">
        <f t="shared" si="3"/>
        <v>0</v>
      </c>
      <c r="G27" s="14">
        <f t="shared" si="3"/>
        <v>0</v>
      </c>
      <c r="H27" s="14">
        <f t="shared" si="3"/>
        <v>0</v>
      </c>
      <c r="I27" s="14">
        <f t="shared" si="3"/>
        <v>0</v>
      </c>
      <c r="J27" s="14">
        <f t="shared" si="3"/>
        <v>0</v>
      </c>
      <c r="K27" s="14">
        <f t="shared" si="3"/>
        <v>0</v>
      </c>
      <c r="L27" s="14">
        <f t="shared" si="3"/>
        <v>0</v>
      </c>
      <c r="M27" s="14">
        <f t="shared" si="3"/>
        <v>0</v>
      </c>
      <c r="N27" s="14">
        <f t="shared" si="3"/>
        <v>0</v>
      </c>
      <c r="O27" s="14">
        <f t="shared" si="3"/>
        <v>0</v>
      </c>
    </row>
    <row r="28" spans="1:15" x14ac:dyDescent="0.25">
      <c r="A28" t="s">
        <v>36</v>
      </c>
      <c r="C28" s="8">
        <f>C27*4</f>
        <v>0</v>
      </c>
      <c r="D28" s="8">
        <f t="shared" ref="D28:O28" si="4">D27*4</f>
        <v>0</v>
      </c>
      <c r="E28" s="8">
        <f t="shared" si="4"/>
        <v>0</v>
      </c>
      <c r="F28" s="8">
        <f t="shared" si="4"/>
        <v>0</v>
      </c>
      <c r="G28" s="8">
        <f t="shared" si="4"/>
        <v>0</v>
      </c>
      <c r="H28" s="8">
        <f t="shared" si="4"/>
        <v>0</v>
      </c>
      <c r="I28" s="8">
        <f t="shared" si="4"/>
        <v>0</v>
      </c>
      <c r="J28" s="8">
        <f t="shared" si="4"/>
        <v>0</v>
      </c>
      <c r="K28" s="8">
        <f t="shared" si="4"/>
        <v>0</v>
      </c>
      <c r="L28" s="8">
        <f t="shared" si="4"/>
        <v>0</v>
      </c>
      <c r="M28" s="8">
        <f t="shared" si="4"/>
        <v>0</v>
      </c>
      <c r="N28" s="8">
        <f t="shared" si="4"/>
        <v>0</v>
      </c>
      <c r="O28" s="8">
        <f t="shared" si="4"/>
        <v>0</v>
      </c>
    </row>
    <row r="29" spans="1:15" x14ac:dyDescent="0.25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25">
      <c r="A30" t="s">
        <v>12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25">
      <c r="A31" t="s">
        <v>37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</row>
    <row r="32" spans="1:15" x14ac:dyDescent="0.25">
      <c r="A32" t="s">
        <v>38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</row>
    <row r="33" spans="1:15" ht="17.25" x14ac:dyDescent="0.4">
      <c r="A33" t="s">
        <v>39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6">
        <v>0</v>
      </c>
      <c r="M33" s="21">
        <v>0</v>
      </c>
      <c r="N33" s="21">
        <v>0</v>
      </c>
      <c r="O33" s="21">
        <v>0</v>
      </c>
    </row>
    <row r="34" spans="1:15" x14ac:dyDescent="0.25">
      <c r="A34" t="s">
        <v>40</v>
      </c>
      <c r="C34" s="8">
        <f>(C31*4)+C32+C33</f>
        <v>0</v>
      </c>
      <c r="D34" s="8">
        <f t="shared" ref="D34:O34" si="5">(D31*4)+D32+D33</f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K34" s="8">
        <f t="shared" si="5"/>
        <v>0</v>
      </c>
      <c r="L34" s="8">
        <f t="shared" si="5"/>
        <v>0</v>
      </c>
      <c r="M34" s="8">
        <f t="shared" si="5"/>
        <v>0</v>
      </c>
      <c r="N34" s="8">
        <f t="shared" si="5"/>
        <v>0</v>
      </c>
      <c r="O34" s="8">
        <f t="shared" si="5"/>
        <v>0</v>
      </c>
    </row>
    <row r="35" spans="1:15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25">
      <c r="A36" t="s">
        <v>13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ht="17.25" x14ac:dyDescent="0.4">
      <c r="A37" t="s">
        <v>41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</row>
    <row r="38" spans="1:15" x14ac:dyDescent="0.25">
      <c r="A38" t="s">
        <v>48</v>
      </c>
      <c r="C38" s="8">
        <f>C37</f>
        <v>0</v>
      </c>
      <c r="D38" s="8">
        <f t="shared" ref="D38:O38" si="6">D37</f>
        <v>0</v>
      </c>
      <c r="E38" s="8">
        <f t="shared" si="6"/>
        <v>0</v>
      </c>
      <c r="F38" s="8">
        <f t="shared" si="6"/>
        <v>0</v>
      </c>
      <c r="G38" s="8">
        <f t="shared" si="6"/>
        <v>0</v>
      </c>
      <c r="H38" s="8">
        <f t="shared" si="6"/>
        <v>0</v>
      </c>
      <c r="I38" s="8">
        <f t="shared" si="6"/>
        <v>0</v>
      </c>
      <c r="J38" s="8">
        <f t="shared" si="6"/>
        <v>0</v>
      </c>
      <c r="K38" s="8">
        <f t="shared" si="6"/>
        <v>0</v>
      </c>
      <c r="L38" s="8">
        <f t="shared" si="6"/>
        <v>0</v>
      </c>
      <c r="M38" s="8">
        <f t="shared" si="6"/>
        <v>0</v>
      </c>
      <c r="N38" s="8">
        <f t="shared" si="6"/>
        <v>0</v>
      </c>
      <c r="O38" s="8">
        <f t="shared" si="6"/>
        <v>0</v>
      </c>
    </row>
    <row r="39" spans="1:15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5">
      <c r="A40" t="s">
        <v>14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t="s">
        <v>42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</row>
    <row r="42" spans="1:15" x14ac:dyDescent="0.25">
      <c r="A42" t="s">
        <v>28</v>
      </c>
      <c r="C42" s="8">
        <f>$C$11</f>
        <v>0</v>
      </c>
      <c r="D42" s="8">
        <f t="shared" ref="D42:O42" si="7">$C$11</f>
        <v>0</v>
      </c>
      <c r="E42" s="8">
        <f t="shared" si="7"/>
        <v>0</v>
      </c>
      <c r="F42" s="8">
        <f t="shared" si="7"/>
        <v>0</v>
      </c>
      <c r="G42" s="8">
        <f t="shared" si="7"/>
        <v>0</v>
      </c>
      <c r="H42" s="8">
        <f t="shared" si="7"/>
        <v>0</v>
      </c>
      <c r="I42" s="8">
        <f t="shared" si="7"/>
        <v>0</v>
      </c>
      <c r="J42" s="8">
        <f t="shared" si="7"/>
        <v>0</v>
      </c>
      <c r="K42" s="8">
        <f t="shared" si="7"/>
        <v>0</v>
      </c>
      <c r="L42" s="8">
        <f t="shared" si="7"/>
        <v>0</v>
      </c>
      <c r="M42" s="8">
        <f t="shared" si="7"/>
        <v>0</v>
      </c>
      <c r="N42" s="8">
        <f t="shared" si="7"/>
        <v>0</v>
      </c>
      <c r="O42" s="8">
        <f t="shared" si="7"/>
        <v>0</v>
      </c>
    </row>
    <row r="43" spans="1:15" x14ac:dyDescent="0.25">
      <c r="A43" t="s">
        <v>43</v>
      </c>
      <c r="C43" s="8">
        <f>C41*C42</f>
        <v>0</v>
      </c>
      <c r="D43" s="8">
        <f t="shared" ref="D43:O43" si="8">D41*D42</f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</row>
    <row r="44" spans="1:15" x14ac:dyDescent="0.25">
      <c r="A44" t="s">
        <v>44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</row>
    <row r="45" spans="1:15" x14ac:dyDescent="0.25">
      <c r="A45" t="s">
        <v>45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</row>
    <row r="46" spans="1:15" x14ac:dyDescent="0.25">
      <c r="A46" t="s">
        <v>46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</row>
    <row r="47" spans="1:15" ht="17.25" x14ac:dyDescent="0.4">
      <c r="A47" t="s">
        <v>47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</row>
    <row r="48" spans="1:15" x14ac:dyDescent="0.25">
      <c r="A48" t="s">
        <v>49</v>
      </c>
      <c r="C48" s="8">
        <f>C43+C44+C45+C46+(2*C47)</f>
        <v>0</v>
      </c>
      <c r="D48" s="8">
        <f t="shared" ref="D48:O48" si="9">D43+D44+D45+D46+(2*D47)</f>
        <v>0</v>
      </c>
      <c r="E48" s="8">
        <f t="shared" si="9"/>
        <v>0</v>
      </c>
      <c r="F48" s="8">
        <f t="shared" si="9"/>
        <v>0</v>
      </c>
      <c r="G48" s="8">
        <f t="shared" si="9"/>
        <v>0</v>
      </c>
      <c r="H48" s="8">
        <f t="shared" si="9"/>
        <v>0</v>
      </c>
      <c r="I48" s="8">
        <f t="shared" si="9"/>
        <v>0</v>
      </c>
      <c r="J48" s="8">
        <f t="shared" si="9"/>
        <v>0</v>
      </c>
      <c r="K48" s="8">
        <f t="shared" si="9"/>
        <v>0</v>
      </c>
      <c r="L48" s="8">
        <f t="shared" si="9"/>
        <v>0</v>
      </c>
      <c r="M48" s="8">
        <f t="shared" si="9"/>
        <v>0</v>
      </c>
      <c r="N48" s="8">
        <f t="shared" si="9"/>
        <v>0</v>
      </c>
      <c r="O48" s="8">
        <f t="shared" si="9"/>
        <v>0</v>
      </c>
    </row>
    <row r="49" spans="1:15" x14ac:dyDescent="0.2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 x14ac:dyDescent="0.25">
      <c r="A50" t="s">
        <v>15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x14ac:dyDescent="0.25">
      <c r="A51" t="s">
        <v>50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</row>
    <row r="52" spans="1:15" x14ac:dyDescent="0.25">
      <c r="A52" t="s">
        <v>51</v>
      </c>
      <c r="C52" s="15">
        <f>$C$13</f>
        <v>0</v>
      </c>
      <c r="D52" s="15">
        <f t="shared" ref="D52:O52" si="10">$C$13</f>
        <v>0</v>
      </c>
      <c r="E52" s="15">
        <f t="shared" si="10"/>
        <v>0</v>
      </c>
      <c r="F52" s="15">
        <f t="shared" si="10"/>
        <v>0</v>
      </c>
      <c r="G52" s="15">
        <f t="shared" si="10"/>
        <v>0</v>
      </c>
      <c r="H52" s="15">
        <f t="shared" si="10"/>
        <v>0</v>
      </c>
      <c r="I52" s="15">
        <f t="shared" si="10"/>
        <v>0</v>
      </c>
      <c r="J52" s="15">
        <f t="shared" si="10"/>
        <v>0</v>
      </c>
      <c r="K52" s="15">
        <f t="shared" si="10"/>
        <v>0</v>
      </c>
      <c r="L52" s="15">
        <f t="shared" si="10"/>
        <v>0</v>
      </c>
      <c r="M52" s="15">
        <f t="shared" si="10"/>
        <v>0</v>
      </c>
      <c r="N52" s="15">
        <f t="shared" si="10"/>
        <v>0</v>
      </c>
      <c r="O52" s="15">
        <f t="shared" si="10"/>
        <v>0</v>
      </c>
    </row>
    <row r="53" spans="1:15" x14ac:dyDescent="0.25">
      <c r="A53" t="s">
        <v>56</v>
      </c>
      <c r="C53" s="8">
        <f>C51*C52</f>
        <v>0</v>
      </c>
      <c r="D53" s="8">
        <f t="shared" ref="D53:O53" si="11">D51*D52</f>
        <v>0</v>
      </c>
      <c r="E53" s="8">
        <f t="shared" si="11"/>
        <v>0</v>
      </c>
      <c r="F53" s="8">
        <f t="shared" si="11"/>
        <v>0</v>
      </c>
      <c r="G53" s="8">
        <f t="shared" si="11"/>
        <v>0</v>
      </c>
      <c r="H53" s="8">
        <f t="shared" si="11"/>
        <v>0</v>
      </c>
      <c r="I53" s="8">
        <f t="shared" si="11"/>
        <v>0</v>
      </c>
      <c r="J53" s="8">
        <f t="shared" si="11"/>
        <v>0</v>
      </c>
      <c r="K53" s="8">
        <f t="shared" si="11"/>
        <v>0</v>
      </c>
      <c r="L53" s="8">
        <f t="shared" si="11"/>
        <v>0</v>
      </c>
      <c r="M53" s="8">
        <f t="shared" si="11"/>
        <v>0</v>
      </c>
      <c r="N53" s="8">
        <f t="shared" si="11"/>
        <v>0</v>
      </c>
      <c r="O53" s="8">
        <f t="shared" si="11"/>
        <v>0</v>
      </c>
    </row>
    <row r="54" spans="1:15" x14ac:dyDescent="0.25">
      <c r="A54" t="s">
        <v>52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</row>
    <row r="55" spans="1:15" ht="17.25" x14ac:dyDescent="0.4">
      <c r="A55" t="s">
        <v>53</v>
      </c>
      <c r="C55" s="14">
        <f>C53-C54</f>
        <v>0</v>
      </c>
      <c r="D55" s="14">
        <f t="shared" ref="D55:O55" si="12">D53-D54</f>
        <v>0</v>
      </c>
      <c r="E55" s="14">
        <f t="shared" si="12"/>
        <v>0</v>
      </c>
      <c r="F55" s="14">
        <f t="shared" si="12"/>
        <v>0</v>
      </c>
      <c r="G55" s="14">
        <f t="shared" si="12"/>
        <v>0</v>
      </c>
      <c r="H55" s="14">
        <f t="shared" si="12"/>
        <v>0</v>
      </c>
      <c r="I55" s="14">
        <f t="shared" si="12"/>
        <v>0</v>
      </c>
      <c r="J55" s="14">
        <f t="shared" si="12"/>
        <v>0</v>
      </c>
      <c r="K55" s="14">
        <f t="shared" si="12"/>
        <v>0</v>
      </c>
      <c r="L55" s="14">
        <f t="shared" si="12"/>
        <v>0</v>
      </c>
      <c r="M55" s="14">
        <f t="shared" si="12"/>
        <v>0</v>
      </c>
      <c r="N55" s="14">
        <f t="shared" si="12"/>
        <v>0</v>
      </c>
      <c r="O55" s="14">
        <f t="shared" si="12"/>
        <v>0</v>
      </c>
    </row>
    <row r="56" spans="1:15" x14ac:dyDescent="0.25">
      <c r="A56" t="s">
        <v>54</v>
      </c>
      <c r="C56" s="8">
        <f>C55*2</f>
        <v>0</v>
      </c>
      <c r="D56" s="8">
        <f t="shared" ref="D56:O56" si="13">D55*2</f>
        <v>0</v>
      </c>
      <c r="E56" s="8">
        <f t="shared" si="13"/>
        <v>0</v>
      </c>
      <c r="F56" s="8">
        <f t="shared" si="13"/>
        <v>0</v>
      </c>
      <c r="G56" s="8">
        <f t="shared" si="13"/>
        <v>0</v>
      </c>
      <c r="H56" s="8">
        <f t="shared" si="13"/>
        <v>0</v>
      </c>
      <c r="I56" s="8">
        <f t="shared" si="13"/>
        <v>0</v>
      </c>
      <c r="J56" s="8">
        <f t="shared" si="13"/>
        <v>0</v>
      </c>
      <c r="K56" s="8">
        <f t="shared" si="13"/>
        <v>0</v>
      </c>
      <c r="L56" s="8">
        <f t="shared" si="13"/>
        <v>0</v>
      </c>
      <c r="M56" s="8">
        <f t="shared" si="13"/>
        <v>0</v>
      </c>
      <c r="N56" s="8">
        <f t="shared" si="13"/>
        <v>0</v>
      </c>
      <c r="O56" s="8">
        <f t="shared" si="13"/>
        <v>0</v>
      </c>
    </row>
    <row r="57" spans="1:15" x14ac:dyDescent="0.25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x14ac:dyDescent="0.25">
      <c r="A58" t="s">
        <v>57</v>
      </c>
      <c r="C58" s="8">
        <f>C22+C28+C34+C38+C48+C56</f>
        <v>0</v>
      </c>
      <c r="D58" s="8">
        <f t="shared" ref="D58:O58" si="14">D22+D28+D34+D38+D48+D56</f>
        <v>0</v>
      </c>
      <c r="E58" s="8">
        <f t="shared" si="14"/>
        <v>0</v>
      </c>
      <c r="F58" s="8">
        <f t="shared" si="14"/>
        <v>0</v>
      </c>
      <c r="G58" s="8">
        <f t="shared" si="14"/>
        <v>0</v>
      </c>
      <c r="H58" s="8">
        <f t="shared" si="14"/>
        <v>0</v>
      </c>
      <c r="I58" s="8">
        <f t="shared" si="14"/>
        <v>0</v>
      </c>
      <c r="J58" s="8">
        <f t="shared" si="14"/>
        <v>0</v>
      </c>
      <c r="K58" s="8">
        <f t="shared" si="14"/>
        <v>0</v>
      </c>
      <c r="L58" s="8">
        <f t="shared" si="14"/>
        <v>0</v>
      </c>
      <c r="M58" s="8">
        <f t="shared" si="14"/>
        <v>0</v>
      </c>
      <c r="N58" s="8">
        <f t="shared" si="14"/>
        <v>0</v>
      </c>
      <c r="O58" s="8">
        <f t="shared" si="14"/>
        <v>0</v>
      </c>
    </row>
    <row r="59" spans="1:15" x14ac:dyDescent="0.25">
      <c r="C59" s="7"/>
    </row>
    <row r="60" spans="1:15" x14ac:dyDescent="0.25">
      <c r="C60" s="7"/>
    </row>
    <row r="61" spans="1:15" x14ac:dyDescent="0.25">
      <c r="C61" s="7"/>
    </row>
    <row r="62" spans="1:15" x14ac:dyDescent="0.25">
      <c r="C62" s="7"/>
    </row>
    <row r="63" spans="1:15" x14ac:dyDescent="0.25">
      <c r="C63" s="7"/>
    </row>
  </sheetData>
  <pageMargins left="0.7" right="0.7" top="0.75" bottom="0.75" header="0.3" footer="0.3"/>
  <pageSetup scale="58" orientation="landscape" r:id="rId1"/>
  <headerFooter>
    <oddHeader>&amp;LSlicing Pie&amp;RGrunt Fund Calculator</oddHeader>
    <oddFooter>&amp;Lby, Mike Moyer&amp;R&amp;A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3"/>
  <sheetViews>
    <sheetView showGridLines="0" zoomScaleNormal="100" workbookViewId="0">
      <selection activeCell="K29" sqref="K29"/>
    </sheetView>
  </sheetViews>
  <sheetFormatPr defaultRowHeight="15" x14ac:dyDescent="0.25"/>
  <cols>
    <col min="1" max="1" width="24.5703125" customWidth="1"/>
    <col min="2" max="2" width="10.5703125" customWidth="1"/>
    <col min="3" max="12" width="11.140625" customWidth="1"/>
    <col min="13" max="13" width="10.85546875" customWidth="1"/>
    <col min="14" max="14" width="9.85546875" customWidth="1"/>
    <col min="15" max="15" width="9.7109375" customWidth="1"/>
  </cols>
  <sheetData>
    <row r="1" spans="1:5" s="16" customFormat="1" ht="26.25" x14ac:dyDescent="0.4">
      <c r="B1" s="17" t="s">
        <v>60</v>
      </c>
      <c r="E1" s="29" t="s">
        <v>18</v>
      </c>
    </row>
    <row r="2" spans="1:5" x14ac:dyDescent="0.25">
      <c r="B2" s="2"/>
    </row>
    <row r="3" spans="1:5" x14ac:dyDescent="0.25">
      <c r="A3" t="s">
        <v>19</v>
      </c>
      <c r="C3" s="28">
        <v>0</v>
      </c>
    </row>
    <row r="4" spans="1:5" x14ac:dyDescent="0.25">
      <c r="C4" s="5"/>
    </row>
    <row r="5" spans="1:5" x14ac:dyDescent="0.25">
      <c r="A5" s="2" t="s">
        <v>21</v>
      </c>
      <c r="C5" s="5"/>
    </row>
    <row r="6" spans="1:5" x14ac:dyDescent="0.25">
      <c r="A6" t="s">
        <v>29</v>
      </c>
      <c r="C6" s="18">
        <v>0</v>
      </c>
    </row>
    <row r="7" spans="1:5" x14ac:dyDescent="0.25">
      <c r="A7" t="s">
        <v>22</v>
      </c>
      <c r="C7" s="18">
        <v>0</v>
      </c>
    </row>
    <row r="8" spans="1:5" x14ac:dyDescent="0.25">
      <c r="A8" t="s">
        <v>23</v>
      </c>
      <c r="C8" s="9">
        <f>C6-C7</f>
        <v>0</v>
      </c>
      <c r="E8" s="3" t="s">
        <v>31</v>
      </c>
    </row>
    <row r="9" spans="1:5" x14ac:dyDescent="0.25">
      <c r="A9" t="s">
        <v>24</v>
      </c>
      <c r="C9" s="10">
        <f>C8/2000</f>
        <v>0</v>
      </c>
      <c r="D9" s="12" t="s">
        <v>30</v>
      </c>
      <c r="E9" s="19"/>
    </row>
    <row r="10" spans="1:5" x14ac:dyDescent="0.25">
      <c r="A10" t="s">
        <v>25</v>
      </c>
      <c r="C10" s="10">
        <f>C9*2</f>
        <v>0</v>
      </c>
      <c r="E10" s="10">
        <f>E9*2</f>
        <v>0</v>
      </c>
    </row>
    <row r="11" spans="1:5" x14ac:dyDescent="0.25">
      <c r="A11" s="1" t="s">
        <v>26</v>
      </c>
      <c r="B11" s="1"/>
      <c r="C11" s="11">
        <f>C10</f>
        <v>0</v>
      </c>
      <c r="E11" s="11">
        <f>E10</f>
        <v>0</v>
      </c>
    </row>
    <row r="12" spans="1:5" x14ac:dyDescent="0.25">
      <c r="A12" s="1"/>
      <c r="B12" s="1"/>
      <c r="C12" s="11"/>
      <c r="E12" s="11"/>
    </row>
    <row r="13" spans="1:5" x14ac:dyDescent="0.25">
      <c r="A13" s="1" t="s">
        <v>55</v>
      </c>
      <c r="B13" s="1"/>
      <c r="C13" s="22">
        <v>0</v>
      </c>
      <c r="E13" s="11"/>
    </row>
    <row r="14" spans="1:5" x14ac:dyDescent="0.25">
      <c r="A14" s="1"/>
      <c r="B14" s="1"/>
      <c r="C14" s="11"/>
      <c r="E14" s="11"/>
    </row>
    <row r="15" spans="1:5" x14ac:dyDescent="0.25">
      <c r="A15" s="1"/>
      <c r="B15" s="1"/>
      <c r="C15" s="11"/>
      <c r="E15" s="11"/>
    </row>
    <row r="16" spans="1:5" x14ac:dyDescent="0.25">
      <c r="C16" s="5"/>
    </row>
    <row r="17" spans="1:15" x14ac:dyDescent="0.25">
      <c r="A17" t="s">
        <v>20</v>
      </c>
      <c r="C17" s="6">
        <f>C3+7</f>
        <v>7</v>
      </c>
      <c r="D17" s="6">
        <f>C17+7</f>
        <v>14</v>
      </c>
      <c r="E17" s="6">
        <f t="shared" ref="E17:O17" si="0">D17+7</f>
        <v>21</v>
      </c>
      <c r="F17" s="6">
        <f t="shared" si="0"/>
        <v>28</v>
      </c>
      <c r="G17" s="6">
        <f t="shared" si="0"/>
        <v>35</v>
      </c>
      <c r="H17" s="6">
        <f t="shared" si="0"/>
        <v>42</v>
      </c>
      <c r="I17" s="6">
        <f t="shared" si="0"/>
        <v>49</v>
      </c>
      <c r="J17" s="6">
        <f t="shared" si="0"/>
        <v>56</v>
      </c>
      <c r="K17" s="6">
        <f t="shared" si="0"/>
        <v>63</v>
      </c>
      <c r="L17" s="6">
        <f t="shared" si="0"/>
        <v>70</v>
      </c>
      <c r="M17" s="6">
        <f t="shared" si="0"/>
        <v>77</v>
      </c>
      <c r="N17" s="6">
        <f t="shared" si="0"/>
        <v>84</v>
      </c>
      <c r="O17" s="6">
        <f t="shared" si="0"/>
        <v>91</v>
      </c>
    </row>
    <row r="19" spans="1:15" x14ac:dyDescent="0.25">
      <c r="A19" s="2" t="s">
        <v>10</v>
      </c>
    </row>
    <row r="20" spans="1:15" x14ac:dyDescent="0.25">
      <c r="A20" t="s">
        <v>27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</row>
    <row r="21" spans="1:15" ht="17.25" x14ac:dyDescent="0.4">
      <c r="A21" t="s">
        <v>28</v>
      </c>
      <c r="C21" s="14">
        <f>IF($C$11&gt;0,$C$11,$E$11)</f>
        <v>0</v>
      </c>
      <c r="D21" s="14">
        <f t="shared" ref="D21:O21" si="1">IF($C$11&gt;0,$C$11,$E$11)</f>
        <v>0</v>
      </c>
      <c r="E21" s="14">
        <f t="shared" si="1"/>
        <v>0</v>
      </c>
      <c r="F21" s="14">
        <f t="shared" si="1"/>
        <v>0</v>
      </c>
      <c r="G21" s="14">
        <f t="shared" si="1"/>
        <v>0</v>
      </c>
      <c r="H21" s="14">
        <f t="shared" si="1"/>
        <v>0</v>
      </c>
      <c r="I21" s="14">
        <f t="shared" si="1"/>
        <v>0</v>
      </c>
      <c r="J21" s="14">
        <f t="shared" si="1"/>
        <v>0</v>
      </c>
      <c r="K21" s="14">
        <f t="shared" si="1"/>
        <v>0</v>
      </c>
      <c r="L21" s="14">
        <f t="shared" si="1"/>
        <v>0</v>
      </c>
      <c r="M21" s="14">
        <f t="shared" si="1"/>
        <v>0</v>
      </c>
      <c r="N21" s="14">
        <f t="shared" si="1"/>
        <v>0</v>
      </c>
      <c r="O21" s="14">
        <f t="shared" si="1"/>
        <v>0</v>
      </c>
    </row>
    <row r="22" spans="1:15" x14ac:dyDescent="0.25">
      <c r="A22" t="s">
        <v>35</v>
      </c>
      <c r="C22" s="8">
        <f>C20*C21</f>
        <v>0</v>
      </c>
      <c r="D22" s="8">
        <f t="shared" ref="D22:O22" si="2">D20*D21</f>
        <v>0</v>
      </c>
      <c r="E22" s="8">
        <f t="shared" si="2"/>
        <v>0</v>
      </c>
      <c r="F22" s="8">
        <f t="shared" si="2"/>
        <v>0</v>
      </c>
      <c r="G22" s="8">
        <f t="shared" si="2"/>
        <v>0</v>
      </c>
      <c r="H22" s="8">
        <f t="shared" si="2"/>
        <v>0</v>
      </c>
      <c r="I22" s="8">
        <f t="shared" si="2"/>
        <v>0</v>
      </c>
      <c r="J22" s="8">
        <f t="shared" si="2"/>
        <v>0</v>
      </c>
      <c r="K22" s="8">
        <f t="shared" si="2"/>
        <v>0</v>
      </c>
      <c r="L22" s="8">
        <f t="shared" si="2"/>
        <v>0</v>
      </c>
      <c r="M22" s="8">
        <f t="shared" si="2"/>
        <v>0</v>
      </c>
      <c r="N22" s="8">
        <f t="shared" si="2"/>
        <v>0</v>
      </c>
      <c r="O22" s="8">
        <f t="shared" si="2"/>
        <v>0</v>
      </c>
    </row>
    <row r="23" spans="1:15" x14ac:dyDescent="0.25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x14ac:dyDescent="0.25">
      <c r="A24" s="2" t="s">
        <v>11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25">
      <c r="A25" t="s">
        <v>32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</row>
    <row r="26" spans="1:15" ht="17.25" x14ac:dyDescent="0.4">
      <c r="A26" t="s">
        <v>33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</row>
    <row r="27" spans="1:15" ht="17.25" x14ac:dyDescent="0.4">
      <c r="A27" t="s">
        <v>34</v>
      </c>
      <c r="C27" s="14">
        <f>C25+C26</f>
        <v>0</v>
      </c>
      <c r="D27" s="14">
        <f t="shared" ref="D27:O27" si="3">D25+D26</f>
        <v>0</v>
      </c>
      <c r="E27" s="14">
        <f t="shared" si="3"/>
        <v>0</v>
      </c>
      <c r="F27" s="14">
        <f t="shared" si="3"/>
        <v>0</v>
      </c>
      <c r="G27" s="14">
        <f t="shared" si="3"/>
        <v>0</v>
      </c>
      <c r="H27" s="14">
        <f t="shared" si="3"/>
        <v>0</v>
      </c>
      <c r="I27" s="14">
        <f t="shared" si="3"/>
        <v>0</v>
      </c>
      <c r="J27" s="14">
        <f t="shared" si="3"/>
        <v>0</v>
      </c>
      <c r="K27" s="14">
        <f t="shared" si="3"/>
        <v>0</v>
      </c>
      <c r="L27" s="14">
        <f t="shared" si="3"/>
        <v>0</v>
      </c>
      <c r="M27" s="14">
        <f t="shared" si="3"/>
        <v>0</v>
      </c>
      <c r="N27" s="14">
        <f t="shared" si="3"/>
        <v>0</v>
      </c>
      <c r="O27" s="14">
        <f t="shared" si="3"/>
        <v>0</v>
      </c>
    </row>
    <row r="28" spans="1:15" x14ac:dyDescent="0.25">
      <c r="A28" t="s">
        <v>36</v>
      </c>
      <c r="C28" s="8">
        <f>C27*4</f>
        <v>0</v>
      </c>
      <c r="D28" s="8">
        <f t="shared" ref="D28:O28" si="4">D27*4</f>
        <v>0</v>
      </c>
      <c r="E28" s="8">
        <f t="shared" si="4"/>
        <v>0</v>
      </c>
      <c r="F28" s="8">
        <f t="shared" si="4"/>
        <v>0</v>
      </c>
      <c r="G28" s="8">
        <f t="shared" si="4"/>
        <v>0</v>
      </c>
      <c r="H28" s="8">
        <f t="shared" si="4"/>
        <v>0</v>
      </c>
      <c r="I28" s="8">
        <f t="shared" si="4"/>
        <v>0</v>
      </c>
      <c r="J28" s="8">
        <f t="shared" si="4"/>
        <v>0</v>
      </c>
      <c r="K28" s="8">
        <f t="shared" si="4"/>
        <v>0</v>
      </c>
      <c r="L28" s="8">
        <f t="shared" si="4"/>
        <v>0</v>
      </c>
      <c r="M28" s="8">
        <f t="shared" si="4"/>
        <v>0</v>
      </c>
      <c r="N28" s="8">
        <f t="shared" si="4"/>
        <v>0</v>
      </c>
      <c r="O28" s="8">
        <f t="shared" si="4"/>
        <v>0</v>
      </c>
    </row>
    <row r="29" spans="1:15" x14ac:dyDescent="0.25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25">
      <c r="A30" t="s">
        <v>12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25">
      <c r="A31" t="s">
        <v>37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</row>
    <row r="32" spans="1:15" x14ac:dyDescent="0.25">
      <c r="A32" t="s">
        <v>38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</row>
    <row r="33" spans="1:15" ht="17.25" x14ac:dyDescent="0.4">
      <c r="A33" t="s">
        <v>39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6">
        <v>0</v>
      </c>
      <c r="M33" s="21">
        <v>0</v>
      </c>
      <c r="N33" s="21">
        <v>0</v>
      </c>
      <c r="O33" s="21">
        <v>0</v>
      </c>
    </row>
    <row r="34" spans="1:15" x14ac:dyDescent="0.25">
      <c r="A34" t="s">
        <v>40</v>
      </c>
      <c r="C34" s="8">
        <f>(C31*4)+C32+C33</f>
        <v>0</v>
      </c>
      <c r="D34" s="8">
        <f t="shared" ref="D34:O34" si="5">(D31*4)+D32+D33</f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K34" s="8">
        <f t="shared" si="5"/>
        <v>0</v>
      </c>
      <c r="L34" s="8">
        <f t="shared" si="5"/>
        <v>0</v>
      </c>
      <c r="M34" s="8">
        <f t="shared" si="5"/>
        <v>0</v>
      </c>
      <c r="N34" s="8">
        <f t="shared" si="5"/>
        <v>0</v>
      </c>
      <c r="O34" s="8">
        <f t="shared" si="5"/>
        <v>0</v>
      </c>
    </row>
    <row r="35" spans="1:15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25">
      <c r="A36" t="s">
        <v>13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ht="17.25" x14ac:dyDescent="0.4">
      <c r="A37" t="s">
        <v>41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</row>
    <row r="38" spans="1:15" x14ac:dyDescent="0.25">
      <c r="A38" t="s">
        <v>48</v>
      </c>
      <c r="C38" s="8">
        <f>C37</f>
        <v>0</v>
      </c>
      <c r="D38" s="8">
        <f t="shared" ref="D38:O38" si="6">D37</f>
        <v>0</v>
      </c>
      <c r="E38" s="8">
        <f t="shared" si="6"/>
        <v>0</v>
      </c>
      <c r="F38" s="8">
        <f t="shared" si="6"/>
        <v>0</v>
      </c>
      <c r="G38" s="8">
        <f t="shared" si="6"/>
        <v>0</v>
      </c>
      <c r="H38" s="8">
        <f t="shared" si="6"/>
        <v>0</v>
      </c>
      <c r="I38" s="8">
        <f t="shared" si="6"/>
        <v>0</v>
      </c>
      <c r="J38" s="8">
        <f t="shared" si="6"/>
        <v>0</v>
      </c>
      <c r="K38" s="8">
        <f t="shared" si="6"/>
        <v>0</v>
      </c>
      <c r="L38" s="8">
        <f t="shared" si="6"/>
        <v>0</v>
      </c>
      <c r="M38" s="8">
        <f t="shared" si="6"/>
        <v>0</v>
      </c>
      <c r="N38" s="8">
        <f t="shared" si="6"/>
        <v>0</v>
      </c>
      <c r="O38" s="8">
        <f t="shared" si="6"/>
        <v>0</v>
      </c>
    </row>
    <row r="39" spans="1:15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5">
      <c r="A40" t="s">
        <v>14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t="s">
        <v>42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</row>
    <row r="42" spans="1:15" x14ac:dyDescent="0.25">
      <c r="A42" t="s">
        <v>28</v>
      </c>
      <c r="C42" s="8">
        <f>$C$11</f>
        <v>0</v>
      </c>
      <c r="D42" s="8">
        <f t="shared" ref="D42:O42" si="7">$C$11</f>
        <v>0</v>
      </c>
      <c r="E42" s="8">
        <f t="shared" si="7"/>
        <v>0</v>
      </c>
      <c r="F42" s="8">
        <f t="shared" si="7"/>
        <v>0</v>
      </c>
      <c r="G42" s="8">
        <f t="shared" si="7"/>
        <v>0</v>
      </c>
      <c r="H42" s="8">
        <f t="shared" si="7"/>
        <v>0</v>
      </c>
      <c r="I42" s="8">
        <f t="shared" si="7"/>
        <v>0</v>
      </c>
      <c r="J42" s="8">
        <f t="shared" si="7"/>
        <v>0</v>
      </c>
      <c r="K42" s="8">
        <f t="shared" si="7"/>
        <v>0</v>
      </c>
      <c r="L42" s="8">
        <f t="shared" si="7"/>
        <v>0</v>
      </c>
      <c r="M42" s="8">
        <f t="shared" si="7"/>
        <v>0</v>
      </c>
      <c r="N42" s="8">
        <f t="shared" si="7"/>
        <v>0</v>
      </c>
      <c r="O42" s="8">
        <f t="shared" si="7"/>
        <v>0</v>
      </c>
    </row>
    <row r="43" spans="1:15" x14ac:dyDescent="0.25">
      <c r="A43" t="s">
        <v>43</v>
      </c>
      <c r="C43" s="8">
        <f>C41*C42</f>
        <v>0</v>
      </c>
      <c r="D43" s="8">
        <f t="shared" ref="D43:O43" si="8">D41*D42</f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</row>
    <row r="44" spans="1:15" x14ac:dyDescent="0.25">
      <c r="A44" t="s">
        <v>44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</row>
    <row r="45" spans="1:15" x14ac:dyDescent="0.25">
      <c r="A45" t="s">
        <v>45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</row>
    <row r="46" spans="1:15" x14ac:dyDescent="0.25">
      <c r="A46" t="s">
        <v>46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</row>
    <row r="47" spans="1:15" ht="17.25" x14ac:dyDescent="0.4">
      <c r="A47" t="s">
        <v>47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</row>
    <row r="48" spans="1:15" x14ac:dyDescent="0.25">
      <c r="A48" t="s">
        <v>49</v>
      </c>
      <c r="C48" s="8">
        <f>C43+C44+C45+C46+(2*C47)</f>
        <v>0</v>
      </c>
      <c r="D48" s="8">
        <f t="shared" ref="D48:O48" si="9">D43+D44+D45+D46+(2*D47)</f>
        <v>0</v>
      </c>
      <c r="E48" s="8">
        <f t="shared" si="9"/>
        <v>0</v>
      </c>
      <c r="F48" s="8">
        <f t="shared" si="9"/>
        <v>0</v>
      </c>
      <c r="G48" s="8">
        <f t="shared" si="9"/>
        <v>0</v>
      </c>
      <c r="H48" s="8">
        <f t="shared" si="9"/>
        <v>0</v>
      </c>
      <c r="I48" s="8">
        <f t="shared" si="9"/>
        <v>0</v>
      </c>
      <c r="J48" s="8">
        <f t="shared" si="9"/>
        <v>0</v>
      </c>
      <c r="K48" s="8">
        <f t="shared" si="9"/>
        <v>0</v>
      </c>
      <c r="L48" s="8">
        <f t="shared" si="9"/>
        <v>0</v>
      </c>
      <c r="M48" s="8">
        <f t="shared" si="9"/>
        <v>0</v>
      </c>
      <c r="N48" s="8">
        <f t="shared" si="9"/>
        <v>0</v>
      </c>
      <c r="O48" s="8">
        <f t="shared" si="9"/>
        <v>0</v>
      </c>
    </row>
    <row r="49" spans="1:15" x14ac:dyDescent="0.2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 x14ac:dyDescent="0.25">
      <c r="A50" t="s">
        <v>15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x14ac:dyDescent="0.25">
      <c r="A51" t="s">
        <v>50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</row>
    <row r="52" spans="1:15" x14ac:dyDescent="0.25">
      <c r="A52" t="s">
        <v>51</v>
      </c>
      <c r="C52" s="15">
        <f>$C$13</f>
        <v>0</v>
      </c>
      <c r="D52" s="15">
        <f t="shared" ref="D52:O52" si="10">$C$13</f>
        <v>0</v>
      </c>
      <c r="E52" s="15">
        <f t="shared" si="10"/>
        <v>0</v>
      </c>
      <c r="F52" s="15">
        <f t="shared" si="10"/>
        <v>0</v>
      </c>
      <c r="G52" s="15">
        <f t="shared" si="10"/>
        <v>0</v>
      </c>
      <c r="H52" s="15">
        <f t="shared" si="10"/>
        <v>0</v>
      </c>
      <c r="I52" s="15">
        <f t="shared" si="10"/>
        <v>0</v>
      </c>
      <c r="J52" s="15">
        <f t="shared" si="10"/>
        <v>0</v>
      </c>
      <c r="K52" s="15">
        <f t="shared" si="10"/>
        <v>0</v>
      </c>
      <c r="L52" s="15">
        <f t="shared" si="10"/>
        <v>0</v>
      </c>
      <c r="M52" s="15">
        <f t="shared" si="10"/>
        <v>0</v>
      </c>
      <c r="N52" s="15">
        <f t="shared" si="10"/>
        <v>0</v>
      </c>
      <c r="O52" s="15">
        <f t="shared" si="10"/>
        <v>0</v>
      </c>
    </row>
    <row r="53" spans="1:15" x14ac:dyDescent="0.25">
      <c r="A53" t="s">
        <v>56</v>
      </c>
      <c r="C53" s="8">
        <f>C51*C52</f>
        <v>0</v>
      </c>
      <c r="D53" s="8">
        <f t="shared" ref="D53:O53" si="11">D51*D52</f>
        <v>0</v>
      </c>
      <c r="E53" s="8">
        <f t="shared" si="11"/>
        <v>0</v>
      </c>
      <c r="F53" s="8">
        <f t="shared" si="11"/>
        <v>0</v>
      </c>
      <c r="G53" s="8">
        <f t="shared" si="11"/>
        <v>0</v>
      </c>
      <c r="H53" s="8">
        <f t="shared" si="11"/>
        <v>0</v>
      </c>
      <c r="I53" s="8">
        <f t="shared" si="11"/>
        <v>0</v>
      </c>
      <c r="J53" s="8">
        <f t="shared" si="11"/>
        <v>0</v>
      </c>
      <c r="K53" s="8">
        <f t="shared" si="11"/>
        <v>0</v>
      </c>
      <c r="L53" s="8">
        <f t="shared" si="11"/>
        <v>0</v>
      </c>
      <c r="M53" s="8">
        <f t="shared" si="11"/>
        <v>0</v>
      </c>
      <c r="N53" s="8">
        <f t="shared" si="11"/>
        <v>0</v>
      </c>
      <c r="O53" s="8">
        <f t="shared" si="11"/>
        <v>0</v>
      </c>
    </row>
    <row r="54" spans="1:15" x14ac:dyDescent="0.25">
      <c r="A54" t="s">
        <v>52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</row>
    <row r="55" spans="1:15" ht="17.25" x14ac:dyDescent="0.4">
      <c r="A55" t="s">
        <v>53</v>
      </c>
      <c r="C55" s="14">
        <f>C53-C54</f>
        <v>0</v>
      </c>
      <c r="D55" s="14">
        <f t="shared" ref="D55:O55" si="12">D53-D54</f>
        <v>0</v>
      </c>
      <c r="E55" s="14">
        <f t="shared" si="12"/>
        <v>0</v>
      </c>
      <c r="F55" s="14">
        <f t="shared" si="12"/>
        <v>0</v>
      </c>
      <c r="G55" s="14">
        <f t="shared" si="12"/>
        <v>0</v>
      </c>
      <c r="H55" s="14">
        <f t="shared" si="12"/>
        <v>0</v>
      </c>
      <c r="I55" s="14">
        <f t="shared" si="12"/>
        <v>0</v>
      </c>
      <c r="J55" s="14">
        <f t="shared" si="12"/>
        <v>0</v>
      </c>
      <c r="K55" s="14">
        <f t="shared" si="12"/>
        <v>0</v>
      </c>
      <c r="L55" s="14">
        <f t="shared" si="12"/>
        <v>0</v>
      </c>
      <c r="M55" s="14">
        <f t="shared" si="12"/>
        <v>0</v>
      </c>
      <c r="N55" s="14">
        <f t="shared" si="12"/>
        <v>0</v>
      </c>
      <c r="O55" s="14">
        <f t="shared" si="12"/>
        <v>0</v>
      </c>
    </row>
    <row r="56" spans="1:15" x14ac:dyDescent="0.25">
      <c r="A56" t="s">
        <v>54</v>
      </c>
      <c r="C56" s="8">
        <f>C55*2</f>
        <v>0</v>
      </c>
      <c r="D56" s="8">
        <f t="shared" ref="D56:O56" si="13">D55*2</f>
        <v>0</v>
      </c>
      <c r="E56" s="8">
        <f t="shared" si="13"/>
        <v>0</v>
      </c>
      <c r="F56" s="8">
        <f t="shared" si="13"/>
        <v>0</v>
      </c>
      <c r="G56" s="8">
        <f t="shared" si="13"/>
        <v>0</v>
      </c>
      <c r="H56" s="8">
        <f t="shared" si="13"/>
        <v>0</v>
      </c>
      <c r="I56" s="8">
        <f t="shared" si="13"/>
        <v>0</v>
      </c>
      <c r="J56" s="8">
        <f t="shared" si="13"/>
        <v>0</v>
      </c>
      <c r="K56" s="8">
        <f t="shared" si="13"/>
        <v>0</v>
      </c>
      <c r="L56" s="8">
        <f t="shared" si="13"/>
        <v>0</v>
      </c>
      <c r="M56" s="8">
        <f t="shared" si="13"/>
        <v>0</v>
      </c>
      <c r="N56" s="8">
        <f t="shared" si="13"/>
        <v>0</v>
      </c>
      <c r="O56" s="8">
        <f t="shared" si="13"/>
        <v>0</v>
      </c>
    </row>
    <row r="57" spans="1:15" x14ac:dyDescent="0.25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x14ac:dyDescent="0.25">
      <c r="A58" t="s">
        <v>57</v>
      </c>
      <c r="C58" s="8">
        <f>C22+C28+C34+C38+C48+C56</f>
        <v>0</v>
      </c>
      <c r="D58" s="8">
        <f t="shared" ref="D58:O58" si="14">D22+D28+D34+D38+D48+D56</f>
        <v>0</v>
      </c>
      <c r="E58" s="8">
        <f t="shared" si="14"/>
        <v>0</v>
      </c>
      <c r="F58" s="8">
        <f t="shared" si="14"/>
        <v>0</v>
      </c>
      <c r="G58" s="8">
        <f t="shared" si="14"/>
        <v>0</v>
      </c>
      <c r="H58" s="8">
        <f t="shared" si="14"/>
        <v>0</v>
      </c>
      <c r="I58" s="8">
        <f t="shared" si="14"/>
        <v>0</v>
      </c>
      <c r="J58" s="8">
        <f t="shared" si="14"/>
        <v>0</v>
      </c>
      <c r="K58" s="8">
        <f t="shared" si="14"/>
        <v>0</v>
      </c>
      <c r="L58" s="8">
        <f t="shared" si="14"/>
        <v>0</v>
      </c>
      <c r="M58" s="8">
        <f t="shared" si="14"/>
        <v>0</v>
      </c>
      <c r="N58" s="8">
        <f t="shared" si="14"/>
        <v>0</v>
      </c>
      <c r="O58" s="8">
        <f t="shared" si="14"/>
        <v>0</v>
      </c>
    </row>
    <row r="59" spans="1:15" x14ac:dyDescent="0.25">
      <c r="C59" s="7"/>
    </row>
    <row r="60" spans="1:15" x14ac:dyDescent="0.25">
      <c r="C60" s="7"/>
    </row>
    <row r="61" spans="1:15" x14ac:dyDescent="0.25">
      <c r="C61" s="7"/>
    </row>
    <row r="62" spans="1:15" x14ac:dyDescent="0.25">
      <c r="C62" s="7"/>
    </row>
    <row r="63" spans="1:15" x14ac:dyDescent="0.25">
      <c r="C63" s="7"/>
    </row>
  </sheetData>
  <pageMargins left="0.7" right="0.7" top="0.75" bottom="0.75" header="0.3" footer="0.3"/>
  <pageSetup scale="58" orientation="landscape" r:id="rId1"/>
  <headerFooter>
    <oddHeader>&amp;LSlicing Pie&amp;RGrunt Fund Calculator</oddHeader>
    <oddFooter>&amp;Lby, Mike Moyer&amp;R&amp;A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showGridLines="0" topLeftCell="A4" zoomScaleNormal="100" workbookViewId="0">
      <selection activeCell="M10" sqref="M10"/>
    </sheetView>
  </sheetViews>
  <sheetFormatPr defaultRowHeight="15" x14ac:dyDescent="0.25"/>
  <cols>
    <col min="1" max="1" width="22.140625" customWidth="1"/>
  </cols>
  <sheetData>
    <row r="1" spans="1:2" s="16" customFormat="1" ht="26.25" x14ac:dyDescent="0.4">
      <c r="B1" s="17" t="s">
        <v>69</v>
      </c>
    </row>
    <row r="2" spans="1:2" x14ac:dyDescent="0.25">
      <c r="A2" t="str">
        <f>'The Grunt Fund'!A2</f>
        <v>Company</v>
      </c>
    </row>
    <row r="33" spans="12:12" x14ac:dyDescent="0.25">
      <c r="L33" s="25"/>
    </row>
  </sheetData>
  <pageMargins left="0.7" right="0.7" top="0.75" bottom="0.75" header="0.3" footer="0.3"/>
  <pageSetup orientation="landscape" r:id="rId1"/>
  <headerFooter>
    <oddHeader>&amp;LSlicing Pie&amp;RGrunt Fund Calculator</oddHeader>
    <oddFooter>&amp;Lby, Mike Moyer&amp;R&amp;A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S63"/>
  <sheetViews>
    <sheetView showGridLines="0" zoomScaleNormal="100" workbookViewId="0">
      <selection activeCell="C63" sqref="C63"/>
    </sheetView>
  </sheetViews>
  <sheetFormatPr defaultRowHeight="15" x14ac:dyDescent="0.25"/>
  <cols>
    <col min="1" max="1" width="24.5703125" customWidth="1"/>
    <col min="2" max="2" width="10.5703125" customWidth="1"/>
    <col min="3" max="12" width="11.140625" customWidth="1"/>
    <col min="13" max="13" width="10.85546875" customWidth="1"/>
    <col min="14" max="14" width="9.85546875" customWidth="1"/>
    <col min="15" max="15" width="9.7109375" customWidth="1"/>
  </cols>
  <sheetData>
    <row r="1" spans="1:201" s="16" customFormat="1" ht="26.25" x14ac:dyDescent="0.4">
      <c r="B1" s="17" t="s">
        <v>17</v>
      </c>
      <c r="E1" s="29" t="s">
        <v>18</v>
      </c>
    </row>
    <row r="2" spans="1:201" x14ac:dyDescent="0.25">
      <c r="B2" s="2"/>
    </row>
    <row r="3" spans="1:201" x14ac:dyDescent="0.25">
      <c r="A3" t="s">
        <v>19</v>
      </c>
      <c r="C3" s="28">
        <v>0</v>
      </c>
    </row>
    <row r="4" spans="1:201" x14ac:dyDescent="0.25">
      <c r="C4" s="5"/>
    </row>
    <row r="5" spans="1:201" x14ac:dyDescent="0.25">
      <c r="A5" s="2" t="s">
        <v>21</v>
      </c>
      <c r="C5" s="5"/>
    </row>
    <row r="6" spans="1:201" x14ac:dyDescent="0.25">
      <c r="A6" t="s">
        <v>29</v>
      </c>
      <c r="C6" s="18">
        <v>0</v>
      </c>
    </row>
    <row r="7" spans="1:201" x14ac:dyDescent="0.25">
      <c r="A7" t="s">
        <v>22</v>
      </c>
      <c r="C7" s="18">
        <v>0</v>
      </c>
    </row>
    <row r="8" spans="1:201" x14ac:dyDescent="0.25">
      <c r="A8" t="s">
        <v>23</v>
      </c>
      <c r="C8" s="9">
        <f>C6-C7</f>
        <v>0</v>
      </c>
      <c r="E8" s="3" t="s">
        <v>31</v>
      </c>
    </row>
    <row r="9" spans="1:201" x14ac:dyDescent="0.25">
      <c r="A9" t="s">
        <v>24</v>
      </c>
      <c r="C9" s="10">
        <f>C8/2000</f>
        <v>0</v>
      </c>
      <c r="D9" s="12" t="s">
        <v>30</v>
      </c>
      <c r="E9" s="19"/>
    </row>
    <row r="10" spans="1:201" x14ac:dyDescent="0.25">
      <c r="A10" t="s">
        <v>25</v>
      </c>
      <c r="C10" s="10">
        <f>C9*2</f>
        <v>0</v>
      </c>
      <c r="E10" s="10">
        <f>E9*2</f>
        <v>0</v>
      </c>
    </row>
    <row r="11" spans="1:201" x14ac:dyDescent="0.25">
      <c r="A11" s="1" t="s">
        <v>26</v>
      </c>
      <c r="B11" s="1"/>
      <c r="C11" s="11">
        <f>C10</f>
        <v>0</v>
      </c>
      <c r="E11" s="11">
        <f>E10</f>
        <v>0</v>
      </c>
    </row>
    <row r="12" spans="1:201" x14ac:dyDescent="0.25">
      <c r="A12" s="1"/>
      <c r="B12" s="1"/>
      <c r="C12" s="11"/>
      <c r="E12" s="11"/>
    </row>
    <row r="13" spans="1:201" x14ac:dyDescent="0.25">
      <c r="A13" s="1" t="s">
        <v>55</v>
      </c>
      <c r="B13" s="1"/>
      <c r="C13" s="22">
        <v>0</v>
      </c>
      <c r="E13" s="11"/>
    </row>
    <row r="14" spans="1:201" x14ac:dyDescent="0.25">
      <c r="A14" s="1"/>
      <c r="B14" s="1"/>
      <c r="C14" s="11"/>
      <c r="E14" s="11"/>
    </row>
    <row r="15" spans="1:201" x14ac:dyDescent="0.25">
      <c r="A15" s="1"/>
      <c r="B15" s="1"/>
      <c r="C15" s="11"/>
      <c r="E15" s="11"/>
      <c r="G15" s="11"/>
      <c r="I15" s="11"/>
      <c r="K15" s="11"/>
      <c r="M15" s="11"/>
      <c r="O15" s="11"/>
      <c r="Q15" s="11"/>
      <c r="S15" s="11"/>
      <c r="U15" s="11"/>
      <c r="W15" s="11"/>
      <c r="Y15" s="11"/>
      <c r="AA15" s="11"/>
      <c r="AC15" s="11"/>
      <c r="AE15" s="11"/>
      <c r="AG15" s="11"/>
      <c r="AI15" s="11"/>
      <c r="AK15" s="11"/>
      <c r="AM15" s="11"/>
      <c r="AO15" s="11"/>
      <c r="AQ15" s="11"/>
      <c r="AS15" s="11"/>
      <c r="AU15" s="11"/>
      <c r="AW15" s="11"/>
      <c r="AY15" s="11"/>
      <c r="BA15" s="11"/>
      <c r="BC15" s="11"/>
      <c r="BE15" s="11"/>
      <c r="BG15" s="11"/>
      <c r="BI15" s="11"/>
      <c r="BK15" s="11"/>
      <c r="BM15" s="11"/>
      <c r="BO15" s="11"/>
      <c r="BQ15" s="11"/>
      <c r="BS15" s="11"/>
      <c r="BU15" s="11"/>
      <c r="BW15" s="11"/>
      <c r="BY15" s="11"/>
      <c r="CA15" s="11"/>
      <c r="CC15" s="11"/>
      <c r="CE15" s="11"/>
      <c r="CG15" s="11"/>
      <c r="CI15" s="11"/>
      <c r="CK15" s="11"/>
      <c r="CM15" s="11"/>
      <c r="CO15" s="11"/>
      <c r="CQ15" s="11"/>
      <c r="CS15" s="11"/>
      <c r="CU15" s="11"/>
      <c r="CW15" s="11"/>
      <c r="CY15" s="11"/>
      <c r="DA15" s="11"/>
      <c r="DC15" s="11"/>
      <c r="DE15" s="11"/>
      <c r="DG15" s="11"/>
      <c r="DI15" s="11"/>
      <c r="DK15" s="11"/>
      <c r="DM15" s="11"/>
      <c r="DO15" s="11"/>
      <c r="DQ15" s="11"/>
      <c r="DS15" s="11"/>
      <c r="DU15" s="11"/>
      <c r="DW15" s="11"/>
      <c r="DY15" s="11"/>
      <c r="EA15" s="11"/>
      <c r="EC15" s="11"/>
      <c r="EE15" s="11"/>
      <c r="EG15" s="11"/>
      <c r="EI15" s="11"/>
      <c r="EK15" s="11"/>
      <c r="EM15" s="11"/>
      <c r="EO15" s="11"/>
      <c r="EQ15" s="11"/>
      <c r="ES15" s="11"/>
      <c r="EU15" s="11"/>
      <c r="EW15" s="11"/>
      <c r="EY15" s="11"/>
      <c r="FA15" s="11"/>
      <c r="FC15" s="11"/>
      <c r="FE15" s="11"/>
      <c r="FG15" s="11"/>
      <c r="FI15" s="11"/>
      <c r="FK15" s="11"/>
      <c r="FM15" s="11"/>
      <c r="FO15" s="11"/>
      <c r="FQ15" s="11"/>
      <c r="FS15" s="11"/>
      <c r="FU15" s="11"/>
      <c r="FW15" s="11"/>
      <c r="FY15" s="11"/>
      <c r="GA15" s="11"/>
      <c r="GC15" s="11"/>
      <c r="GE15" s="11"/>
      <c r="GG15" s="11"/>
      <c r="GI15" s="11"/>
      <c r="GK15" s="11"/>
      <c r="GM15" s="11"/>
      <c r="GO15" s="11"/>
      <c r="GQ15" s="11"/>
      <c r="GS15" s="11"/>
    </row>
    <row r="16" spans="1:201" x14ac:dyDescent="0.25">
      <c r="C16" s="5"/>
    </row>
    <row r="17" spans="1:15" x14ac:dyDescent="0.25">
      <c r="A17" t="s">
        <v>20</v>
      </c>
      <c r="C17" s="6">
        <f>C3+7</f>
        <v>7</v>
      </c>
      <c r="D17" s="6">
        <f>C17+7</f>
        <v>14</v>
      </c>
      <c r="E17" s="6">
        <f t="shared" ref="E17:O17" si="0">D17+7</f>
        <v>21</v>
      </c>
      <c r="F17" s="6">
        <f t="shared" si="0"/>
        <v>28</v>
      </c>
      <c r="G17" s="6">
        <f t="shared" si="0"/>
        <v>35</v>
      </c>
      <c r="H17" s="6">
        <f t="shared" si="0"/>
        <v>42</v>
      </c>
      <c r="I17" s="6">
        <f t="shared" si="0"/>
        <v>49</v>
      </c>
      <c r="J17" s="6">
        <f t="shared" si="0"/>
        <v>56</v>
      </c>
      <c r="K17" s="6">
        <f t="shared" si="0"/>
        <v>63</v>
      </c>
      <c r="L17" s="6">
        <f t="shared" si="0"/>
        <v>70</v>
      </c>
      <c r="M17" s="6">
        <f t="shared" si="0"/>
        <v>77</v>
      </c>
      <c r="N17" s="6">
        <f t="shared" si="0"/>
        <v>84</v>
      </c>
      <c r="O17" s="6">
        <f t="shared" si="0"/>
        <v>91</v>
      </c>
    </row>
    <row r="19" spans="1:15" x14ac:dyDescent="0.25">
      <c r="A19" s="2" t="s">
        <v>10</v>
      </c>
    </row>
    <row r="20" spans="1:15" x14ac:dyDescent="0.25">
      <c r="A20" t="s">
        <v>27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</row>
    <row r="21" spans="1:15" ht="17.25" x14ac:dyDescent="0.4">
      <c r="A21" t="s">
        <v>28</v>
      </c>
      <c r="C21" s="14">
        <f>IF($C$11&gt;0,$C$11,$E$11)</f>
        <v>0</v>
      </c>
      <c r="D21" s="14">
        <f t="shared" ref="D21:O21" si="1">IF($C$11&gt;0,$C$11,$E$11)</f>
        <v>0</v>
      </c>
      <c r="E21" s="14">
        <f t="shared" si="1"/>
        <v>0</v>
      </c>
      <c r="F21" s="14">
        <f t="shared" si="1"/>
        <v>0</v>
      </c>
      <c r="G21" s="14">
        <f t="shared" si="1"/>
        <v>0</v>
      </c>
      <c r="H21" s="14">
        <f t="shared" si="1"/>
        <v>0</v>
      </c>
      <c r="I21" s="14">
        <f t="shared" si="1"/>
        <v>0</v>
      </c>
      <c r="J21" s="14">
        <f t="shared" si="1"/>
        <v>0</v>
      </c>
      <c r="K21" s="14">
        <f t="shared" si="1"/>
        <v>0</v>
      </c>
      <c r="L21" s="14">
        <f t="shared" si="1"/>
        <v>0</v>
      </c>
      <c r="M21" s="14">
        <f t="shared" si="1"/>
        <v>0</v>
      </c>
      <c r="N21" s="14">
        <f t="shared" si="1"/>
        <v>0</v>
      </c>
      <c r="O21" s="14">
        <f t="shared" si="1"/>
        <v>0</v>
      </c>
    </row>
    <row r="22" spans="1:15" x14ac:dyDescent="0.25">
      <c r="A22" t="s">
        <v>35</v>
      </c>
      <c r="C22" s="8">
        <f>C20*C21</f>
        <v>0</v>
      </c>
      <c r="D22" s="8">
        <f t="shared" ref="D22:O22" si="2">D20*D21</f>
        <v>0</v>
      </c>
      <c r="E22" s="8">
        <f t="shared" si="2"/>
        <v>0</v>
      </c>
      <c r="F22" s="8">
        <f t="shared" si="2"/>
        <v>0</v>
      </c>
      <c r="G22" s="8">
        <f t="shared" si="2"/>
        <v>0</v>
      </c>
      <c r="H22" s="8">
        <f t="shared" si="2"/>
        <v>0</v>
      </c>
      <c r="I22" s="8">
        <f t="shared" si="2"/>
        <v>0</v>
      </c>
      <c r="J22" s="8">
        <f t="shared" si="2"/>
        <v>0</v>
      </c>
      <c r="K22" s="8">
        <f t="shared" si="2"/>
        <v>0</v>
      </c>
      <c r="L22" s="8">
        <f t="shared" si="2"/>
        <v>0</v>
      </c>
      <c r="M22" s="8">
        <f t="shared" si="2"/>
        <v>0</v>
      </c>
      <c r="N22" s="8">
        <f t="shared" si="2"/>
        <v>0</v>
      </c>
      <c r="O22" s="8">
        <f t="shared" si="2"/>
        <v>0</v>
      </c>
    </row>
    <row r="23" spans="1:15" x14ac:dyDescent="0.25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x14ac:dyDescent="0.25">
      <c r="A24" s="2" t="s">
        <v>11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25">
      <c r="A25" t="s">
        <v>32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</row>
    <row r="26" spans="1:15" ht="17.25" x14ac:dyDescent="0.4">
      <c r="A26" t="s">
        <v>33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</row>
    <row r="27" spans="1:15" ht="17.25" x14ac:dyDescent="0.4">
      <c r="A27" t="s">
        <v>34</v>
      </c>
      <c r="C27" s="14">
        <f>C25+C26</f>
        <v>0</v>
      </c>
      <c r="D27" s="14">
        <f t="shared" ref="D27:O27" si="3">D25+D26</f>
        <v>0</v>
      </c>
      <c r="E27" s="14">
        <f t="shared" si="3"/>
        <v>0</v>
      </c>
      <c r="F27" s="14">
        <f t="shared" si="3"/>
        <v>0</v>
      </c>
      <c r="G27" s="14">
        <f t="shared" si="3"/>
        <v>0</v>
      </c>
      <c r="H27" s="14">
        <f t="shared" si="3"/>
        <v>0</v>
      </c>
      <c r="I27" s="14">
        <f t="shared" si="3"/>
        <v>0</v>
      </c>
      <c r="J27" s="14">
        <f t="shared" si="3"/>
        <v>0</v>
      </c>
      <c r="K27" s="14">
        <f t="shared" si="3"/>
        <v>0</v>
      </c>
      <c r="L27" s="14">
        <f t="shared" si="3"/>
        <v>0</v>
      </c>
      <c r="M27" s="14">
        <f t="shared" si="3"/>
        <v>0</v>
      </c>
      <c r="N27" s="14">
        <f t="shared" si="3"/>
        <v>0</v>
      </c>
      <c r="O27" s="14">
        <f t="shared" si="3"/>
        <v>0</v>
      </c>
    </row>
    <row r="28" spans="1:15" x14ac:dyDescent="0.25">
      <c r="A28" t="s">
        <v>36</v>
      </c>
      <c r="C28" s="8">
        <f>C27*4</f>
        <v>0</v>
      </c>
      <c r="D28" s="8">
        <f t="shared" ref="D28:O28" si="4">D27*4</f>
        <v>0</v>
      </c>
      <c r="E28" s="8">
        <f t="shared" si="4"/>
        <v>0</v>
      </c>
      <c r="F28" s="8">
        <f t="shared" si="4"/>
        <v>0</v>
      </c>
      <c r="G28" s="8">
        <f t="shared" si="4"/>
        <v>0</v>
      </c>
      <c r="H28" s="8">
        <f t="shared" si="4"/>
        <v>0</v>
      </c>
      <c r="I28" s="8">
        <f t="shared" si="4"/>
        <v>0</v>
      </c>
      <c r="J28" s="8">
        <f t="shared" si="4"/>
        <v>0</v>
      </c>
      <c r="K28" s="8">
        <f t="shared" si="4"/>
        <v>0</v>
      </c>
      <c r="L28" s="8">
        <f t="shared" si="4"/>
        <v>0</v>
      </c>
      <c r="M28" s="8">
        <f t="shared" si="4"/>
        <v>0</v>
      </c>
      <c r="N28" s="8">
        <f t="shared" si="4"/>
        <v>0</v>
      </c>
      <c r="O28" s="8">
        <f t="shared" si="4"/>
        <v>0</v>
      </c>
    </row>
    <row r="29" spans="1:15" x14ac:dyDescent="0.25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25">
      <c r="A30" t="s">
        <v>12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25">
      <c r="A31" t="s">
        <v>37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</row>
    <row r="32" spans="1:15" x14ac:dyDescent="0.25">
      <c r="A32" t="s">
        <v>38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</row>
    <row r="33" spans="1:15" ht="17.25" x14ac:dyDescent="0.4">
      <c r="A33" t="s">
        <v>39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6">
        <v>0</v>
      </c>
      <c r="M33" s="21">
        <v>0</v>
      </c>
      <c r="N33" s="21">
        <v>0</v>
      </c>
      <c r="O33" s="21">
        <v>0</v>
      </c>
    </row>
    <row r="34" spans="1:15" x14ac:dyDescent="0.25">
      <c r="A34" t="s">
        <v>40</v>
      </c>
      <c r="C34" s="8">
        <f>(C31*4)+C32+C33</f>
        <v>0</v>
      </c>
      <c r="D34" s="8">
        <f t="shared" ref="D34:O34" si="5">(D31*4)+D32+D33</f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K34" s="8">
        <f t="shared" si="5"/>
        <v>0</v>
      </c>
      <c r="L34" s="8">
        <f t="shared" si="5"/>
        <v>0</v>
      </c>
      <c r="M34" s="8">
        <f t="shared" si="5"/>
        <v>0</v>
      </c>
      <c r="N34" s="8">
        <f t="shared" si="5"/>
        <v>0</v>
      </c>
      <c r="O34" s="8">
        <f t="shared" si="5"/>
        <v>0</v>
      </c>
    </row>
    <row r="35" spans="1:15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25">
      <c r="A36" t="s">
        <v>13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ht="17.25" x14ac:dyDescent="0.4">
      <c r="A37" t="s">
        <v>41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</row>
    <row r="38" spans="1:15" x14ac:dyDescent="0.25">
      <c r="A38" t="s">
        <v>48</v>
      </c>
      <c r="C38" s="8">
        <f>C37</f>
        <v>0</v>
      </c>
      <c r="D38" s="8">
        <f t="shared" ref="D38:O38" si="6">D37</f>
        <v>0</v>
      </c>
      <c r="E38" s="8">
        <f t="shared" si="6"/>
        <v>0</v>
      </c>
      <c r="F38" s="8">
        <f t="shared" si="6"/>
        <v>0</v>
      </c>
      <c r="G38" s="8">
        <f t="shared" si="6"/>
        <v>0</v>
      </c>
      <c r="H38" s="8">
        <f t="shared" si="6"/>
        <v>0</v>
      </c>
      <c r="I38" s="8">
        <f t="shared" si="6"/>
        <v>0</v>
      </c>
      <c r="J38" s="8">
        <f t="shared" si="6"/>
        <v>0</v>
      </c>
      <c r="K38" s="8">
        <f t="shared" si="6"/>
        <v>0</v>
      </c>
      <c r="L38" s="8">
        <f t="shared" si="6"/>
        <v>0</v>
      </c>
      <c r="M38" s="8">
        <f t="shared" si="6"/>
        <v>0</v>
      </c>
      <c r="N38" s="8">
        <f t="shared" si="6"/>
        <v>0</v>
      </c>
      <c r="O38" s="8">
        <f t="shared" si="6"/>
        <v>0</v>
      </c>
    </row>
    <row r="39" spans="1:15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5">
      <c r="A40" t="s">
        <v>14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t="s">
        <v>42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</row>
    <row r="42" spans="1:15" x14ac:dyDescent="0.25">
      <c r="A42" t="s">
        <v>28</v>
      </c>
      <c r="C42" s="8">
        <f>$C$11</f>
        <v>0</v>
      </c>
      <c r="D42" s="8">
        <f t="shared" ref="D42:O42" si="7">$C$11</f>
        <v>0</v>
      </c>
      <c r="E42" s="8">
        <f t="shared" si="7"/>
        <v>0</v>
      </c>
      <c r="F42" s="8">
        <f t="shared" si="7"/>
        <v>0</v>
      </c>
      <c r="G42" s="8">
        <f t="shared" si="7"/>
        <v>0</v>
      </c>
      <c r="H42" s="8">
        <f t="shared" si="7"/>
        <v>0</v>
      </c>
      <c r="I42" s="8">
        <f t="shared" si="7"/>
        <v>0</v>
      </c>
      <c r="J42" s="8">
        <f t="shared" si="7"/>
        <v>0</v>
      </c>
      <c r="K42" s="8">
        <f t="shared" si="7"/>
        <v>0</v>
      </c>
      <c r="L42" s="8">
        <f t="shared" si="7"/>
        <v>0</v>
      </c>
      <c r="M42" s="8">
        <f t="shared" si="7"/>
        <v>0</v>
      </c>
      <c r="N42" s="8">
        <f t="shared" si="7"/>
        <v>0</v>
      </c>
      <c r="O42" s="8">
        <f t="shared" si="7"/>
        <v>0</v>
      </c>
    </row>
    <row r="43" spans="1:15" x14ac:dyDescent="0.25">
      <c r="A43" t="s">
        <v>43</v>
      </c>
      <c r="C43" s="8">
        <f>C41*C42</f>
        <v>0</v>
      </c>
      <c r="D43" s="8">
        <f t="shared" ref="D43:O43" si="8">D41*D42</f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</row>
    <row r="44" spans="1:15" x14ac:dyDescent="0.25">
      <c r="A44" t="s">
        <v>44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</row>
    <row r="45" spans="1:15" x14ac:dyDescent="0.25">
      <c r="A45" t="s">
        <v>45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</row>
    <row r="46" spans="1:15" x14ac:dyDescent="0.25">
      <c r="A46" t="s">
        <v>46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</row>
    <row r="47" spans="1:15" ht="17.25" x14ac:dyDescent="0.4">
      <c r="A47" t="s">
        <v>47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</row>
    <row r="48" spans="1:15" x14ac:dyDescent="0.25">
      <c r="A48" t="s">
        <v>49</v>
      </c>
      <c r="C48" s="8">
        <f>C43+C44+C45+C46+(2*C47)</f>
        <v>0</v>
      </c>
      <c r="D48" s="8">
        <f t="shared" ref="D48:O48" si="9">D43+D44+D45+D46+(2*D47)</f>
        <v>0</v>
      </c>
      <c r="E48" s="8">
        <f t="shared" si="9"/>
        <v>0</v>
      </c>
      <c r="F48" s="8">
        <f t="shared" si="9"/>
        <v>0</v>
      </c>
      <c r="G48" s="8">
        <f t="shared" si="9"/>
        <v>0</v>
      </c>
      <c r="H48" s="8">
        <f t="shared" si="9"/>
        <v>0</v>
      </c>
      <c r="I48" s="8">
        <f t="shared" si="9"/>
        <v>0</v>
      </c>
      <c r="J48" s="8">
        <f t="shared" si="9"/>
        <v>0</v>
      </c>
      <c r="K48" s="8">
        <f t="shared" si="9"/>
        <v>0</v>
      </c>
      <c r="L48" s="8">
        <f t="shared" si="9"/>
        <v>0</v>
      </c>
      <c r="M48" s="8">
        <f t="shared" si="9"/>
        <v>0</v>
      </c>
      <c r="N48" s="8">
        <f t="shared" si="9"/>
        <v>0</v>
      </c>
      <c r="O48" s="8">
        <f t="shared" si="9"/>
        <v>0</v>
      </c>
    </row>
    <row r="49" spans="1:15" x14ac:dyDescent="0.2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 x14ac:dyDescent="0.25">
      <c r="A50" t="s">
        <v>15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x14ac:dyDescent="0.25">
      <c r="A51" t="s">
        <v>50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</row>
    <row r="52" spans="1:15" x14ac:dyDescent="0.25">
      <c r="A52" t="s">
        <v>51</v>
      </c>
      <c r="C52" s="15">
        <f>$C$13</f>
        <v>0</v>
      </c>
      <c r="D52" s="15">
        <f t="shared" ref="D52:O52" si="10">$C$13</f>
        <v>0</v>
      </c>
      <c r="E52" s="15">
        <f t="shared" si="10"/>
        <v>0</v>
      </c>
      <c r="F52" s="15">
        <f t="shared" si="10"/>
        <v>0</v>
      </c>
      <c r="G52" s="15">
        <f t="shared" si="10"/>
        <v>0</v>
      </c>
      <c r="H52" s="15">
        <f t="shared" si="10"/>
        <v>0</v>
      </c>
      <c r="I52" s="15">
        <f t="shared" si="10"/>
        <v>0</v>
      </c>
      <c r="J52" s="15">
        <f t="shared" si="10"/>
        <v>0</v>
      </c>
      <c r="K52" s="15">
        <f t="shared" si="10"/>
        <v>0</v>
      </c>
      <c r="L52" s="15">
        <f t="shared" si="10"/>
        <v>0</v>
      </c>
      <c r="M52" s="15">
        <f t="shared" si="10"/>
        <v>0</v>
      </c>
      <c r="N52" s="15">
        <f t="shared" si="10"/>
        <v>0</v>
      </c>
      <c r="O52" s="15">
        <f t="shared" si="10"/>
        <v>0</v>
      </c>
    </row>
    <row r="53" spans="1:15" x14ac:dyDescent="0.25">
      <c r="A53" t="s">
        <v>56</v>
      </c>
      <c r="C53" s="8">
        <f>C51*C52</f>
        <v>0</v>
      </c>
      <c r="D53" s="8">
        <f t="shared" ref="D53:O53" si="11">D51*D52</f>
        <v>0</v>
      </c>
      <c r="E53" s="8">
        <f t="shared" si="11"/>
        <v>0</v>
      </c>
      <c r="F53" s="8">
        <f t="shared" si="11"/>
        <v>0</v>
      </c>
      <c r="G53" s="8">
        <f t="shared" si="11"/>
        <v>0</v>
      </c>
      <c r="H53" s="8">
        <f t="shared" si="11"/>
        <v>0</v>
      </c>
      <c r="I53" s="8">
        <f t="shared" si="11"/>
        <v>0</v>
      </c>
      <c r="J53" s="8">
        <f t="shared" si="11"/>
        <v>0</v>
      </c>
      <c r="K53" s="8">
        <f t="shared" si="11"/>
        <v>0</v>
      </c>
      <c r="L53" s="8">
        <f t="shared" si="11"/>
        <v>0</v>
      </c>
      <c r="M53" s="8">
        <f t="shared" si="11"/>
        <v>0</v>
      </c>
      <c r="N53" s="8">
        <f t="shared" si="11"/>
        <v>0</v>
      </c>
      <c r="O53" s="8">
        <f t="shared" si="11"/>
        <v>0</v>
      </c>
    </row>
    <row r="54" spans="1:15" x14ac:dyDescent="0.25">
      <c r="A54" t="s">
        <v>52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</row>
    <row r="55" spans="1:15" ht="17.25" x14ac:dyDescent="0.4">
      <c r="A55" t="s">
        <v>53</v>
      </c>
      <c r="C55" s="14">
        <f>C53-C54</f>
        <v>0</v>
      </c>
      <c r="D55" s="14">
        <f t="shared" ref="D55:O55" si="12">D53-D54</f>
        <v>0</v>
      </c>
      <c r="E55" s="14">
        <f t="shared" si="12"/>
        <v>0</v>
      </c>
      <c r="F55" s="14">
        <f t="shared" si="12"/>
        <v>0</v>
      </c>
      <c r="G55" s="14">
        <f t="shared" si="12"/>
        <v>0</v>
      </c>
      <c r="H55" s="14">
        <f t="shared" si="12"/>
        <v>0</v>
      </c>
      <c r="I55" s="14">
        <f t="shared" si="12"/>
        <v>0</v>
      </c>
      <c r="J55" s="14">
        <f t="shared" si="12"/>
        <v>0</v>
      </c>
      <c r="K55" s="14">
        <f t="shared" si="12"/>
        <v>0</v>
      </c>
      <c r="L55" s="14">
        <f t="shared" si="12"/>
        <v>0</v>
      </c>
      <c r="M55" s="14">
        <f t="shared" si="12"/>
        <v>0</v>
      </c>
      <c r="N55" s="14">
        <f t="shared" si="12"/>
        <v>0</v>
      </c>
      <c r="O55" s="14">
        <f t="shared" si="12"/>
        <v>0</v>
      </c>
    </row>
    <row r="56" spans="1:15" x14ac:dyDescent="0.25">
      <c r="A56" t="s">
        <v>54</v>
      </c>
      <c r="C56" s="8">
        <f>C55*2</f>
        <v>0</v>
      </c>
      <c r="D56" s="8">
        <f t="shared" ref="D56:O56" si="13">D55*2</f>
        <v>0</v>
      </c>
      <c r="E56" s="8">
        <f t="shared" si="13"/>
        <v>0</v>
      </c>
      <c r="F56" s="8">
        <f t="shared" si="13"/>
        <v>0</v>
      </c>
      <c r="G56" s="8">
        <f t="shared" si="13"/>
        <v>0</v>
      </c>
      <c r="H56" s="8">
        <f t="shared" si="13"/>
        <v>0</v>
      </c>
      <c r="I56" s="8">
        <f t="shared" si="13"/>
        <v>0</v>
      </c>
      <c r="J56" s="8">
        <f t="shared" si="13"/>
        <v>0</v>
      </c>
      <c r="K56" s="8">
        <f t="shared" si="13"/>
        <v>0</v>
      </c>
      <c r="L56" s="8">
        <f t="shared" si="13"/>
        <v>0</v>
      </c>
      <c r="M56" s="8">
        <f t="shared" si="13"/>
        <v>0</v>
      </c>
      <c r="N56" s="8">
        <f t="shared" si="13"/>
        <v>0</v>
      </c>
      <c r="O56" s="8">
        <f t="shared" si="13"/>
        <v>0</v>
      </c>
    </row>
    <row r="57" spans="1:15" x14ac:dyDescent="0.25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x14ac:dyDescent="0.25">
      <c r="A58" t="s">
        <v>57</v>
      </c>
      <c r="C58" s="8">
        <f>C22+C28+C34+C38+C48+C56</f>
        <v>0</v>
      </c>
      <c r="D58" s="8">
        <f t="shared" ref="D58:O58" si="14">D22+D28+D34+D38+D48+D56</f>
        <v>0</v>
      </c>
      <c r="E58" s="8">
        <f t="shared" si="14"/>
        <v>0</v>
      </c>
      <c r="F58" s="8">
        <f t="shared" si="14"/>
        <v>0</v>
      </c>
      <c r="G58" s="8">
        <f t="shared" si="14"/>
        <v>0</v>
      </c>
      <c r="H58" s="8">
        <f t="shared" si="14"/>
        <v>0</v>
      </c>
      <c r="I58" s="8">
        <f t="shared" si="14"/>
        <v>0</v>
      </c>
      <c r="J58" s="8">
        <f t="shared" si="14"/>
        <v>0</v>
      </c>
      <c r="K58" s="8">
        <f t="shared" si="14"/>
        <v>0</v>
      </c>
      <c r="L58" s="8">
        <f t="shared" si="14"/>
        <v>0</v>
      </c>
      <c r="M58" s="8">
        <f t="shared" si="14"/>
        <v>0</v>
      </c>
      <c r="N58" s="8">
        <f t="shared" si="14"/>
        <v>0</v>
      </c>
      <c r="O58" s="8">
        <f t="shared" si="14"/>
        <v>0</v>
      </c>
    </row>
    <row r="59" spans="1:15" x14ac:dyDescent="0.25">
      <c r="C59" s="7"/>
    </row>
    <row r="60" spans="1:15" x14ac:dyDescent="0.25">
      <c r="C60" s="7"/>
    </row>
    <row r="61" spans="1:15" x14ac:dyDescent="0.25">
      <c r="C61" s="7"/>
    </row>
    <row r="62" spans="1:15" x14ac:dyDescent="0.25">
      <c r="C62" s="7"/>
    </row>
    <row r="63" spans="1:15" x14ac:dyDescent="0.25">
      <c r="C63" s="7"/>
    </row>
  </sheetData>
  <pageMargins left="0.7" right="0.7" top="0.75" bottom="0.75" header="0.3" footer="0.3"/>
  <pageSetup scale="58" orientation="landscape" r:id="rId1"/>
  <headerFooter>
    <oddHeader>&amp;LSlicing Pie&amp;RGrunt Fund Calculator</oddHeader>
    <oddFooter>&amp;Lby, Mike Moyer&amp;R&amp;A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3"/>
  <sheetViews>
    <sheetView showGridLines="0" zoomScaleNormal="100" workbookViewId="0">
      <selection activeCell="E2" sqref="E2"/>
    </sheetView>
  </sheetViews>
  <sheetFormatPr defaultRowHeight="15" x14ac:dyDescent="0.25"/>
  <cols>
    <col min="1" max="1" width="24.5703125" customWidth="1"/>
    <col min="2" max="2" width="10.5703125" customWidth="1"/>
    <col min="3" max="12" width="11.140625" customWidth="1"/>
    <col min="13" max="13" width="10.85546875" customWidth="1"/>
    <col min="14" max="14" width="9.85546875" customWidth="1"/>
    <col min="15" max="15" width="9.7109375" customWidth="1"/>
  </cols>
  <sheetData>
    <row r="1" spans="1:5" s="16" customFormat="1" ht="26.25" x14ac:dyDescent="0.4">
      <c r="B1" s="17" t="s">
        <v>68</v>
      </c>
      <c r="E1" s="29" t="s">
        <v>18</v>
      </c>
    </row>
    <row r="2" spans="1:5" x14ac:dyDescent="0.25">
      <c r="B2" s="2"/>
    </row>
    <row r="3" spans="1:5" x14ac:dyDescent="0.25">
      <c r="A3" t="s">
        <v>19</v>
      </c>
      <c r="C3" s="28">
        <v>0</v>
      </c>
    </row>
    <row r="4" spans="1:5" x14ac:dyDescent="0.25">
      <c r="C4" s="5"/>
    </row>
    <row r="5" spans="1:5" x14ac:dyDescent="0.25">
      <c r="A5" s="2" t="s">
        <v>21</v>
      </c>
      <c r="C5" s="5"/>
    </row>
    <row r="6" spans="1:5" x14ac:dyDescent="0.25">
      <c r="A6" t="s">
        <v>29</v>
      </c>
      <c r="C6" s="18">
        <v>0</v>
      </c>
    </row>
    <row r="7" spans="1:5" x14ac:dyDescent="0.25">
      <c r="A7" t="s">
        <v>22</v>
      </c>
      <c r="C7" s="18">
        <v>0</v>
      </c>
    </row>
    <row r="8" spans="1:5" x14ac:dyDescent="0.25">
      <c r="A8" t="s">
        <v>23</v>
      </c>
      <c r="C8" s="9">
        <f>C6-C7</f>
        <v>0</v>
      </c>
      <c r="E8" s="3" t="s">
        <v>31</v>
      </c>
    </row>
    <row r="9" spans="1:5" x14ac:dyDescent="0.25">
      <c r="A9" t="s">
        <v>24</v>
      </c>
      <c r="C9" s="10">
        <f>C8/2000</f>
        <v>0</v>
      </c>
      <c r="D9" s="12" t="s">
        <v>30</v>
      </c>
      <c r="E9" s="19"/>
    </row>
    <row r="10" spans="1:5" x14ac:dyDescent="0.25">
      <c r="A10" t="s">
        <v>25</v>
      </c>
      <c r="C10" s="10">
        <f>C9*2</f>
        <v>0</v>
      </c>
      <c r="E10" s="10">
        <f>E9*2</f>
        <v>0</v>
      </c>
    </row>
    <row r="11" spans="1:5" x14ac:dyDescent="0.25">
      <c r="A11" s="1" t="s">
        <v>26</v>
      </c>
      <c r="B11" s="1"/>
      <c r="C11" s="11">
        <f>C10</f>
        <v>0</v>
      </c>
      <c r="E11" s="11">
        <f>E10</f>
        <v>0</v>
      </c>
    </row>
    <row r="12" spans="1:5" x14ac:dyDescent="0.25">
      <c r="A12" s="1"/>
      <c r="B12" s="1"/>
      <c r="C12" s="11"/>
      <c r="E12" s="11"/>
    </row>
    <row r="13" spans="1:5" x14ac:dyDescent="0.25">
      <c r="A13" s="1" t="s">
        <v>55</v>
      </c>
      <c r="B13" s="1"/>
      <c r="C13" s="23">
        <v>0</v>
      </c>
      <c r="E13" s="11"/>
    </row>
    <row r="14" spans="1:5" x14ac:dyDescent="0.25">
      <c r="A14" s="1"/>
      <c r="B14" s="1"/>
      <c r="C14" s="11"/>
      <c r="E14" s="11"/>
    </row>
    <row r="15" spans="1:5" x14ac:dyDescent="0.25">
      <c r="A15" s="1"/>
      <c r="B15" s="1"/>
      <c r="C15" s="11"/>
      <c r="E15" s="11"/>
    </row>
    <row r="16" spans="1:5" x14ac:dyDescent="0.25">
      <c r="C16" s="5"/>
    </row>
    <row r="17" spans="1:15" x14ac:dyDescent="0.25">
      <c r="A17" t="s">
        <v>20</v>
      </c>
      <c r="C17" s="6">
        <f>C3+7</f>
        <v>7</v>
      </c>
      <c r="D17" s="6">
        <f>C17+7</f>
        <v>14</v>
      </c>
      <c r="E17" s="6">
        <f t="shared" ref="E17:O17" si="0">D17+7</f>
        <v>21</v>
      </c>
      <c r="F17" s="6">
        <f t="shared" si="0"/>
        <v>28</v>
      </c>
      <c r="G17" s="6">
        <f t="shared" si="0"/>
        <v>35</v>
      </c>
      <c r="H17" s="6">
        <f t="shared" si="0"/>
        <v>42</v>
      </c>
      <c r="I17" s="6">
        <f t="shared" si="0"/>
        <v>49</v>
      </c>
      <c r="J17" s="6">
        <f t="shared" si="0"/>
        <v>56</v>
      </c>
      <c r="K17" s="6">
        <f t="shared" si="0"/>
        <v>63</v>
      </c>
      <c r="L17" s="6">
        <f t="shared" si="0"/>
        <v>70</v>
      </c>
      <c r="M17" s="6">
        <f t="shared" si="0"/>
        <v>77</v>
      </c>
      <c r="N17" s="6">
        <f t="shared" si="0"/>
        <v>84</v>
      </c>
      <c r="O17" s="6">
        <f t="shared" si="0"/>
        <v>91</v>
      </c>
    </row>
    <row r="19" spans="1:15" x14ac:dyDescent="0.25">
      <c r="A19" s="2" t="s">
        <v>10</v>
      </c>
    </row>
    <row r="20" spans="1:15" x14ac:dyDescent="0.25">
      <c r="A20" t="s">
        <v>27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</row>
    <row r="21" spans="1:15" ht="17.25" x14ac:dyDescent="0.4">
      <c r="A21" t="s">
        <v>28</v>
      </c>
      <c r="C21" s="14">
        <f>IF($C$11&gt;0,$C$11,$E$11)</f>
        <v>0</v>
      </c>
      <c r="D21" s="14">
        <f t="shared" ref="D21:O21" si="1">IF($C$11&gt;0,$C$11,$E$11)</f>
        <v>0</v>
      </c>
      <c r="E21" s="14">
        <f t="shared" si="1"/>
        <v>0</v>
      </c>
      <c r="F21" s="14">
        <f t="shared" si="1"/>
        <v>0</v>
      </c>
      <c r="G21" s="14">
        <f t="shared" si="1"/>
        <v>0</v>
      </c>
      <c r="H21" s="14">
        <f t="shared" si="1"/>
        <v>0</v>
      </c>
      <c r="I21" s="14">
        <f t="shared" si="1"/>
        <v>0</v>
      </c>
      <c r="J21" s="14">
        <f t="shared" si="1"/>
        <v>0</v>
      </c>
      <c r="K21" s="14">
        <f t="shared" si="1"/>
        <v>0</v>
      </c>
      <c r="L21" s="14">
        <f t="shared" si="1"/>
        <v>0</v>
      </c>
      <c r="M21" s="14">
        <f t="shared" si="1"/>
        <v>0</v>
      </c>
      <c r="N21" s="14">
        <f t="shared" si="1"/>
        <v>0</v>
      </c>
      <c r="O21" s="14">
        <f t="shared" si="1"/>
        <v>0</v>
      </c>
    </row>
    <row r="22" spans="1:15" x14ac:dyDescent="0.25">
      <c r="A22" t="s">
        <v>35</v>
      </c>
      <c r="C22" s="8">
        <f>C20*C21</f>
        <v>0</v>
      </c>
      <c r="D22" s="8">
        <f t="shared" ref="D22:O22" si="2">D20*D21</f>
        <v>0</v>
      </c>
      <c r="E22" s="8">
        <f t="shared" si="2"/>
        <v>0</v>
      </c>
      <c r="F22" s="8">
        <f t="shared" si="2"/>
        <v>0</v>
      </c>
      <c r="G22" s="8">
        <f t="shared" si="2"/>
        <v>0</v>
      </c>
      <c r="H22" s="8">
        <f t="shared" si="2"/>
        <v>0</v>
      </c>
      <c r="I22" s="8">
        <f t="shared" si="2"/>
        <v>0</v>
      </c>
      <c r="J22" s="8">
        <f t="shared" si="2"/>
        <v>0</v>
      </c>
      <c r="K22" s="8">
        <f t="shared" si="2"/>
        <v>0</v>
      </c>
      <c r="L22" s="8">
        <f t="shared" si="2"/>
        <v>0</v>
      </c>
      <c r="M22" s="8">
        <f t="shared" si="2"/>
        <v>0</v>
      </c>
      <c r="N22" s="8">
        <f t="shared" si="2"/>
        <v>0</v>
      </c>
      <c r="O22" s="8">
        <f t="shared" si="2"/>
        <v>0</v>
      </c>
    </row>
    <row r="23" spans="1:15" x14ac:dyDescent="0.25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x14ac:dyDescent="0.25">
      <c r="A24" s="2" t="s">
        <v>11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25">
      <c r="A25" t="s">
        <v>32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</row>
    <row r="26" spans="1:15" ht="17.25" x14ac:dyDescent="0.4">
      <c r="A26" t="s">
        <v>33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</row>
    <row r="27" spans="1:15" ht="17.25" x14ac:dyDescent="0.4">
      <c r="A27" t="s">
        <v>34</v>
      </c>
      <c r="C27" s="14">
        <f>C25+C26</f>
        <v>0</v>
      </c>
      <c r="D27" s="14">
        <f t="shared" ref="D27:O27" si="3">D25+D26</f>
        <v>0</v>
      </c>
      <c r="E27" s="14">
        <f t="shared" si="3"/>
        <v>0</v>
      </c>
      <c r="F27" s="14">
        <f t="shared" si="3"/>
        <v>0</v>
      </c>
      <c r="G27" s="14">
        <f t="shared" si="3"/>
        <v>0</v>
      </c>
      <c r="H27" s="14">
        <f t="shared" si="3"/>
        <v>0</v>
      </c>
      <c r="I27" s="14">
        <f t="shared" si="3"/>
        <v>0</v>
      </c>
      <c r="J27" s="14">
        <f t="shared" si="3"/>
        <v>0</v>
      </c>
      <c r="K27" s="14">
        <f t="shared" si="3"/>
        <v>0</v>
      </c>
      <c r="L27" s="14">
        <f t="shared" si="3"/>
        <v>0</v>
      </c>
      <c r="M27" s="14">
        <f t="shared" si="3"/>
        <v>0</v>
      </c>
      <c r="N27" s="14">
        <f t="shared" si="3"/>
        <v>0</v>
      </c>
      <c r="O27" s="14">
        <f t="shared" si="3"/>
        <v>0</v>
      </c>
    </row>
    <row r="28" spans="1:15" x14ac:dyDescent="0.25">
      <c r="A28" t="s">
        <v>36</v>
      </c>
      <c r="C28" s="8">
        <f>C27*4</f>
        <v>0</v>
      </c>
      <c r="D28" s="8">
        <f t="shared" ref="D28:O28" si="4">D27*4</f>
        <v>0</v>
      </c>
      <c r="E28" s="8">
        <f t="shared" si="4"/>
        <v>0</v>
      </c>
      <c r="F28" s="8">
        <f t="shared" si="4"/>
        <v>0</v>
      </c>
      <c r="G28" s="8">
        <f t="shared" si="4"/>
        <v>0</v>
      </c>
      <c r="H28" s="8">
        <f t="shared" si="4"/>
        <v>0</v>
      </c>
      <c r="I28" s="8">
        <f t="shared" si="4"/>
        <v>0</v>
      </c>
      <c r="J28" s="8">
        <f t="shared" si="4"/>
        <v>0</v>
      </c>
      <c r="K28" s="8">
        <f t="shared" si="4"/>
        <v>0</v>
      </c>
      <c r="L28" s="8">
        <f t="shared" si="4"/>
        <v>0</v>
      </c>
      <c r="M28" s="8">
        <f t="shared" si="4"/>
        <v>0</v>
      </c>
      <c r="N28" s="8">
        <f t="shared" si="4"/>
        <v>0</v>
      </c>
      <c r="O28" s="8">
        <f t="shared" si="4"/>
        <v>0</v>
      </c>
    </row>
    <row r="29" spans="1:15" x14ac:dyDescent="0.25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25">
      <c r="A30" t="s">
        <v>12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25">
      <c r="A31" t="s">
        <v>37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</row>
    <row r="32" spans="1:15" x14ac:dyDescent="0.25">
      <c r="A32" t="s">
        <v>38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</row>
    <row r="33" spans="1:15" ht="17.25" x14ac:dyDescent="0.4">
      <c r="A33" t="s">
        <v>39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6">
        <v>0</v>
      </c>
      <c r="M33" s="21">
        <v>0</v>
      </c>
      <c r="N33" s="21">
        <v>0</v>
      </c>
      <c r="O33" s="21">
        <v>0</v>
      </c>
    </row>
    <row r="34" spans="1:15" x14ac:dyDescent="0.25">
      <c r="A34" t="s">
        <v>40</v>
      </c>
      <c r="C34" s="8">
        <f>(C31*4)+C32+C33</f>
        <v>0</v>
      </c>
      <c r="D34" s="8">
        <f t="shared" ref="D34:O34" si="5">(D31*4)+D32+D33</f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K34" s="8">
        <f t="shared" si="5"/>
        <v>0</v>
      </c>
      <c r="L34" s="8">
        <f t="shared" si="5"/>
        <v>0</v>
      </c>
      <c r="M34" s="8">
        <f t="shared" si="5"/>
        <v>0</v>
      </c>
      <c r="N34" s="8">
        <f t="shared" si="5"/>
        <v>0</v>
      </c>
      <c r="O34" s="8">
        <f t="shared" si="5"/>
        <v>0</v>
      </c>
    </row>
    <row r="35" spans="1:15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25">
      <c r="A36" t="s">
        <v>13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ht="17.25" x14ac:dyDescent="0.4">
      <c r="A37" t="s">
        <v>41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</row>
    <row r="38" spans="1:15" x14ac:dyDescent="0.25">
      <c r="A38" t="s">
        <v>48</v>
      </c>
      <c r="C38" s="8">
        <f>C37</f>
        <v>0</v>
      </c>
      <c r="D38" s="8">
        <f t="shared" ref="D38:O38" si="6">D37</f>
        <v>0</v>
      </c>
      <c r="E38" s="8">
        <f t="shared" si="6"/>
        <v>0</v>
      </c>
      <c r="F38" s="8">
        <f t="shared" si="6"/>
        <v>0</v>
      </c>
      <c r="G38" s="8">
        <f t="shared" si="6"/>
        <v>0</v>
      </c>
      <c r="H38" s="8">
        <f t="shared" si="6"/>
        <v>0</v>
      </c>
      <c r="I38" s="8">
        <f t="shared" si="6"/>
        <v>0</v>
      </c>
      <c r="J38" s="8">
        <f t="shared" si="6"/>
        <v>0</v>
      </c>
      <c r="K38" s="8">
        <f t="shared" si="6"/>
        <v>0</v>
      </c>
      <c r="L38" s="8">
        <f t="shared" si="6"/>
        <v>0</v>
      </c>
      <c r="M38" s="8">
        <f t="shared" si="6"/>
        <v>0</v>
      </c>
      <c r="N38" s="8">
        <f t="shared" si="6"/>
        <v>0</v>
      </c>
      <c r="O38" s="8">
        <f t="shared" si="6"/>
        <v>0</v>
      </c>
    </row>
    <row r="39" spans="1:15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5">
      <c r="A40" t="s">
        <v>14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t="s">
        <v>42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</row>
    <row r="42" spans="1:15" x14ac:dyDescent="0.25">
      <c r="A42" t="s">
        <v>28</v>
      </c>
      <c r="C42" s="8">
        <f>$C$11</f>
        <v>0</v>
      </c>
      <c r="D42" s="8">
        <f t="shared" ref="D42:O42" si="7">$C$11</f>
        <v>0</v>
      </c>
      <c r="E42" s="8">
        <f t="shared" si="7"/>
        <v>0</v>
      </c>
      <c r="F42" s="8">
        <f t="shared" si="7"/>
        <v>0</v>
      </c>
      <c r="G42" s="8">
        <f t="shared" si="7"/>
        <v>0</v>
      </c>
      <c r="H42" s="8">
        <f t="shared" si="7"/>
        <v>0</v>
      </c>
      <c r="I42" s="8">
        <f t="shared" si="7"/>
        <v>0</v>
      </c>
      <c r="J42" s="8">
        <f t="shared" si="7"/>
        <v>0</v>
      </c>
      <c r="K42" s="8">
        <f t="shared" si="7"/>
        <v>0</v>
      </c>
      <c r="L42" s="8">
        <f t="shared" si="7"/>
        <v>0</v>
      </c>
      <c r="M42" s="8">
        <f t="shared" si="7"/>
        <v>0</v>
      </c>
      <c r="N42" s="8">
        <f t="shared" si="7"/>
        <v>0</v>
      </c>
      <c r="O42" s="8">
        <f t="shared" si="7"/>
        <v>0</v>
      </c>
    </row>
    <row r="43" spans="1:15" x14ac:dyDescent="0.25">
      <c r="A43" t="s">
        <v>43</v>
      </c>
      <c r="C43" s="8">
        <f>C41*C42</f>
        <v>0</v>
      </c>
      <c r="D43" s="8">
        <f t="shared" ref="D43:O43" si="8">D41*D42</f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</row>
    <row r="44" spans="1:15" x14ac:dyDescent="0.25">
      <c r="A44" t="s">
        <v>44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</row>
    <row r="45" spans="1:15" x14ac:dyDescent="0.25">
      <c r="A45" t="s">
        <v>45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</row>
    <row r="46" spans="1:15" x14ac:dyDescent="0.25">
      <c r="A46" t="s">
        <v>46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</row>
    <row r="47" spans="1:15" ht="17.25" x14ac:dyDescent="0.4">
      <c r="A47" t="s">
        <v>47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</row>
    <row r="48" spans="1:15" x14ac:dyDescent="0.25">
      <c r="A48" t="s">
        <v>49</v>
      </c>
      <c r="C48" s="8">
        <f>C43+C44+C45+C46+(2*C47)</f>
        <v>0</v>
      </c>
      <c r="D48" s="8">
        <f t="shared" ref="D48:O48" si="9">D43+D44+D45+D46+(2*D47)</f>
        <v>0</v>
      </c>
      <c r="E48" s="8">
        <f t="shared" si="9"/>
        <v>0</v>
      </c>
      <c r="F48" s="8">
        <f t="shared" si="9"/>
        <v>0</v>
      </c>
      <c r="G48" s="8">
        <f t="shared" si="9"/>
        <v>0</v>
      </c>
      <c r="H48" s="8">
        <f t="shared" si="9"/>
        <v>0</v>
      </c>
      <c r="I48" s="8">
        <f t="shared" si="9"/>
        <v>0</v>
      </c>
      <c r="J48" s="8">
        <f t="shared" si="9"/>
        <v>0</v>
      </c>
      <c r="K48" s="8">
        <f t="shared" si="9"/>
        <v>0</v>
      </c>
      <c r="L48" s="8">
        <f t="shared" si="9"/>
        <v>0</v>
      </c>
      <c r="M48" s="8">
        <f t="shared" si="9"/>
        <v>0</v>
      </c>
      <c r="N48" s="8">
        <f t="shared" si="9"/>
        <v>0</v>
      </c>
      <c r="O48" s="8">
        <f t="shared" si="9"/>
        <v>0</v>
      </c>
    </row>
    <row r="49" spans="1:15" x14ac:dyDescent="0.2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 x14ac:dyDescent="0.25">
      <c r="A50" t="s">
        <v>15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x14ac:dyDescent="0.25">
      <c r="A51" t="s">
        <v>50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</row>
    <row r="52" spans="1:15" x14ac:dyDescent="0.25">
      <c r="A52" t="s">
        <v>51</v>
      </c>
      <c r="C52" s="15">
        <f>$C$13</f>
        <v>0</v>
      </c>
      <c r="D52" s="15">
        <f t="shared" ref="D52:O52" si="10">$C$13</f>
        <v>0</v>
      </c>
      <c r="E52" s="15">
        <f t="shared" si="10"/>
        <v>0</v>
      </c>
      <c r="F52" s="15">
        <f t="shared" si="10"/>
        <v>0</v>
      </c>
      <c r="G52" s="15">
        <f t="shared" si="10"/>
        <v>0</v>
      </c>
      <c r="H52" s="15">
        <f t="shared" si="10"/>
        <v>0</v>
      </c>
      <c r="I52" s="15">
        <f t="shared" si="10"/>
        <v>0</v>
      </c>
      <c r="J52" s="15">
        <f t="shared" si="10"/>
        <v>0</v>
      </c>
      <c r="K52" s="15">
        <f t="shared" si="10"/>
        <v>0</v>
      </c>
      <c r="L52" s="15">
        <f t="shared" si="10"/>
        <v>0</v>
      </c>
      <c r="M52" s="15">
        <f t="shared" si="10"/>
        <v>0</v>
      </c>
      <c r="N52" s="15">
        <f t="shared" si="10"/>
        <v>0</v>
      </c>
      <c r="O52" s="15">
        <f t="shared" si="10"/>
        <v>0</v>
      </c>
    </row>
    <row r="53" spans="1:15" x14ac:dyDescent="0.25">
      <c r="A53" t="s">
        <v>56</v>
      </c>
      <c r="C53" s="8">
        <f>C51*C52</f>
        <v>0</v>
      </c>
      <c r="D53" s="8">
        <f t="shared" ref="D53:O53" si="11">D51*D52</f>
        <v>0</v>
      </c>
      <c r="E53" s="8">
        <f t="shared" si="11"/>
        <v>0</v>
      </c>
      <c r="F53" s="8">
        <f t="shared" si="11"/>
        <v>0</v>
      </c>
      <c r="G53" s="8">
        <f t="shared" si="11"/>
        <v>0</v>
      </c>
      <c r="H53" s="8">
        <f t="shared" si="11"/>
        <v>0</v>
      </c>
      <c r="I53" s="8">
        <f t="shared" si="11"/>
        <v>0</v>
      </c>
      <c r="J53" s="8">
        <f t="shared" si="11"/>
        <v>0</v>
      </c>
      <c r="K53" s="8">
        <f t="shared" si="11"/>
        <v>0</v>
      </c>
      <c r="L53" s="8">
        <f t="shared" si="11"/>
        <v>0</v>
      </c>
      <c r="M53" s="8">
        <f t="shared" si="11"/>
        <v>0</v>
      </c>
      <c r="N53" s="8">
        <f t="shared" si="11"/>
        <v>0</v>
      </c>
      <c r="O53" s="8">
        <f t="shared" si="11"/>
        <v>0</v>
      </c>
    </row>
    <row r="54" spans="1:15" x14ac:dyDescent="0.25">
      <c r="A54" t="s">
        <v>52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</row>
    <row r="55" spans="1:15" ht="17.25" x14ac:dyDescent="0.4">
      <c r="A55" t="s">
        <v>53</v>
      </c>
      <c r="C55" s="14">
        <f>C53-C54</f>
        <v>0</v>
      </c>
      <c r="D55" s="14">
        <f t="shared" ref="D55:O55" si="12">D53-D54</f>
        <v>0</v>
      </c>
      <c r="E55" s="14">
        <f t="shared" si="12"/>
        <v>0</v>
      </c>
      <c r="F55" s="14">
        <f t="shared" si="12"/>
        <v>0</v>
      </c>
      <c r="G55" s="14">
        <f t="shared" si="12"/>
        <v>0</v>
      </c>
      <c r="H55" s="14">
        <f t="shared" si="12"/>
        <v>0</v>
      </c>
      <c r="I55" s="14">
        <f t="shared" si="12"/>
        <v>0</v>
      </c>
      <c r="J55" s="14">
        <f t="shared" si="12"/>
        <v>0</v>
      </c>
      <c r="K55" s="14">
        <f t="shared" si="12"/>
        <v>0</v>
      </c>
      <c r="L55" s="14">
        <f t="shared" si="12"/>
        <v>0</v>
      </c>
      <c r="M55" s="14">
        <f t="shared" si="12"/>
        <v>0</v>
      </c>
      <c r="N55" s="14">
        <f t="shared" si="12"/>
        <v>0</v>
      </c>
      <c r="O55" s="14">
        <f t="shared" si="12"/>
        <v>0</v>
      </c>
    </row>
    <row r="56" spans="1:15" x14ac:dyDescent="0.25">
      <c r="A56" t="s">
        <v>54</v>
      </c>
      <c r="C56" s="8">
        <f>C55*2</f>
        <v>0</v>
      </c>
      <c r="D56" s="8">
        <f t="shared" ref="D56:O56" si="13">D55*2</f>
        <v>0</v>
      </c>
      <c r="E56" s="8">
        <f t="shared" si="13"/>
        <v>0</v>
      </c>
      <c r="F56" s="8">
        <f t="shared" si="13"/>
        <v>0</v>
      </c>
      <c r="G56" s="8">
        <f t="shared" si="13"/>
        <v>0</v>
      </c>
      <c r="H56" s="8">
        <f t="shared" si="13"/>
        <v>0</v>
      </c>
      <c r="I56" s="8">
        <f t="shared" si="13"/>
        <v>0</v>
      </c>
      <c r="J56" s="8">
        <f t="shared" si="13"/>
        <v>0</v>
      </c>
      <c r="K56" s="8">
        <f t="shared" si="13"/>
        <v>0</v>
      </c>
      <c r="L56" s="8">
        <f t="shared" si="13"/>
        <v>0</v>
      </c>
      <c r="M56" s="8">
        <f t="shared" si="13"/>
        <v>0</v>
      </c>
      <c r="N56" s="8">
        <f t="shared" si="13"/>
        <v>0</v>
      </c>
      <c r="O56" s="8">
        <f t="shared" si="13"/>
        <v>0</v>
      </c>
    </row>
    <row r="57" spans="1:15" x14ac:dyDescent="0.25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x14ac:dyDescent="0.25">
      <c r="A58" t="s">
        <v>57</v>
      </c>
      <c r="C58" s="8">
        <f>C22+C28+C34+C38+C48+C56</f>
        <v>0</v>
      </c>
      <c r="D58" s="8">
        <f t="shared" ref="D58:O58" si="14">D22+D28+D34+D38+D48+D56</f>
        <v>0</v>
      </c>
      <c r="E58" s="8">
        <f t="shared" si="14"/>
        <v>0</v>
      </c>
      <c r="F58" s="8">
        <f t="shared" si="14"/>
        <v>0</v>
      </c>
      <c r="G58" s="8">
        <f t="shared" si="14"/>
        <v>0</v>
      </c>
      <c r="H58" s="8">
        <f t="shared" si="14"/>
        <v>0</v>
      </c>
      <c r="I58" s="8">
        <f t="shared" si="14"/>
        <v>0</v>
      </c>
      <c r="J58" s="8">
        <f t="shared" si="14"/>
        <v>0</v>
      </c>
      <c r="K58" s="8">
        <f t="shared" si="14"/>
        <v>0</v>
      </c>
      <c r="L58" s="8">
        <f t="shared" si="14"/>
        <v>0</v>
      </c>
      <c r="M58" s="8">
        <f t="shared" si="14"/>
        <v>0</v>
      </c>
      <c r="N58" s="8">
        <f t="shared" si="14"/>
        <v>0</v>
      </c>
      <c r="O58" s="8">
        <f t="shared" si="14"/>
        <v>0</v>
      </c>
    </row>
    <row r="59" spans="1:15" x14ac:dyDescent="0.25">
      <c r="C59" s="7"/>
    </row>
    <row r="60" spans="1:15" x14ac:dyDescent="0.25">
      <c r="C60" s="7"/>
    </row>
    <row r="61" spans="1:15" x14ac:dyDescent="0.25">
      <c r="C61" s="7"/>
    </row>
    <row r="62" spans="1:15" x14ac:dyDescent="0.25">
      <c r="C62" s="7"/>
    </row>
    <row r="63" spans="1:15" x14ac:dyDescent="0.25">
      <c r="C63" s="7"/>
    </row>
  </sheetData>
  <pageMargins left="0.7" right="0.7" top="0.75" bottom="0.75" header="0.3" footer="0.3"/>
  <pageSetup scale="58" orientation="landscape" r:id="rId1"/>
  <headerFooter>
    <oddHeader>&amp;LSlicing Pie&amp;RGrunt Fund Calculator</oddHeader>
    <oddFooter>&amp;Lby, Mike Moyer&amp;R&amp;A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3"/>
  <sheetViews>
    <sheetView showGridLines="0" zoomScaleNormal="100" workbookViewId="0">
      <selection activeCell="C4" sqref="C4"/>
    </sheetView>
  </sheetViews>
  <sheetFormatPr defaultRowHeight="15" x14ac:dyDescent="0.25"/>
  <cols>
    <col min="1" max="1" width="24.5703125" customWidth="1"/>
    <col min="2" max="2" width="10.5703125" customWidth="1"/>
    <col min="3" max="12" width="11.140625" customWidth="1"/>
    <col min="13" max="13" width="10.85546875" customWidth="1"/>
    <col min="14" max="14" width="9.85546875" customWidth="1"/>
    <col min="15" max="15" width="9.7109375" customWidth="1"/>
  </cols>
  <sheetData>
    <row r="1" spans="1:5" s="16" customFormat="1" ht="26.25" x14ac:dyDescent="0.4">
      <c r="B1" s="17" t="s">
        <v>67</v>
      </c>
      <c r="E1" s="29" t="s">
        <v>18</v>
      </c>
    </row>
    <row r="2" spans="1:5" x14ac:dyDescent="0.25">
      <c r="B2" s="2"/>
    </row>
    <row r="3" spans="1:5" x14ac:dyDescent="0.25">
      <c r="A3" t="s">
        <v>19</v>
      </c>
      <c r="C3" s="28">
        <v>0</v>
      </c>
    </row>
    <row r="4" spans="1:5" x14ac:dyDescent="0.25">
      <c r="C4" s="5"/>
    </row>
    <row r="5" spans="1:5" x14ac:dyDescent="0.25">
      <c r="A5" s="2" t="s">
        <v>21</v>
      </c>
      <c r="C5" s="5"/>
    </row>
    <row r="6" spans="1:5" x14ac:dyDescent="0.25">
      <c r="A6" t="s">
        <v>29</v>
      </c>
      <c r="C6" s="18">
        <v>0</v>
      </c>
    </row>
    <row r="7" spans="1:5" x14ac:dyDescent="0.25">
      <c r="A7" t="s">
        <v>22</v>
      </c>
      <c r="C7" s="18">
        <v>0</v>
      </c>
    </row>
    <row r="8" spans="1:5" x14ac:dyDescent="0.25">
      <c r="A8" t="s">
        <v>23</v>
      </c>
      <c r="C8" s="9">
        <f>C6-C7</f>
        <v>0</v>
      </c>
      <c r="E8" s="3" t="s">
        <v>31</v>
      </c>
    </row>
    <row r="9" spans="1:5" x14ac:dyDescent="0.25">
      <c r="A9" t="s">
        <v>24</v>
      </c>
      <c r="C9" s="10">
        <f>C8/2000</f>
        <v>0</v>
      </c>
      <c r="D9" s="12" t="s">
        <v>30</v>
      </c>
      <c r="E9" s="19"/>
    </row>
    <row r="10" spans="1:5" x14ac:dyDescent="0.25">
      <c r="A10" t="s">
        <v>25</v>
      </c>
      <c r="C10" s="10">
        <f>C9*2</f>
        <v>0</v>
      </c>
      <c r="E10" s="10">
        <f>E9*2</f>
        <v>0</v>
      </c>
    </row>
    <row r="11" spans="1:5" x14ac:dyDescent="0.25">
      <c r="A11" s="1" t="s">
        <v>26</v>
      </c>
      <c r="B11" s="1"/>
      <c r="C11" s="11">
        <f>C10</f>
        <v>0</v>
      </c>
      <c r="E11" s="11">
        <f>E10</f>
        <v>0</v>
      </c>
    </row>
    <row r="12" spans="1:5" x14ac:dyDescent="0.25">
      <c r="A12" s="1"/>
      <c r="B12" s="1"/>
      <c r="C12" s="11"/>
      <c r="E12" s="11"/>
    </row>
    <row r="13" spans="1:5" x14ac:dyDescent="0.25">
      <c r="A13" s="1" t="s">
        <v>55</v>
      </c>
      <c r="B13" s="1"/>
      <c r="C13" s="23">
        <v>0</v>
      </c>
      <c r="E13" s="11"/>
    </row>
    <row r="14" spans="1:5" x14ac:dyDescent="0.25">
      <c r="A14" s="1"/>
      <c r="B14" s="1"/>
      <c r="C14" s="11"/>
      <c r="E14" s="11"/>
    </row>
    <row r="15" spans="1:5" x14ac:dyDescent="0.25">
      <c r="A15" s="1"/>
      <c r="B15" s="1"/>
      <c r="C15" s="11"/>
      <c r="E15" s="11"/>
    </row>
    <row r="16" spans="1:5" x14ac:dyDescent="0.25">
      <c r="C16" s="5"/>
    </row>
    <row r="17" spans="1:15" x14ac:dyDescent="0.25">
      <c r="A17" t="s">
        <v>20</v>
      </c>
      <c r="C17" s="6">
        <f>C3+7</f>
        <v>7</v>
      </c>
      <c r="D17" s="6">
        <f>C17+7</f>
        <v>14</v>
      </c>
      <c r="E17" s="6">
        <f t="shared" ref="E17:O17" si="0">D17+7</f>
        <v>21</v>
      </c>
      <c r="F17" s="6">
        <f t="shared" si="0"/>
        <v>28</v>
      </c>
      <c r="G17" s="6">
        <f t="shared" si="0"/>
        <v>35</v>
      </c>
      <c r="H17" s="6">
        <f t="shared" si="0"/>
        <v>42</v>
      </c>
      <c r="I17" s="6">
        <f t="shared" si="0"/>
        <v>49</v>
      </c>
      <c r="J17" s="6">
        <f t="shared" si="0"/>
        <v>56</v>
      </c>
      <c r="K17" s="6">
        <f t="shared" si="0"/>
        <v>63</v>
      </c>
      <c r="L17" s="6">
        <f t="shared" si="0"/>
        <v>70</v>
      </c>
      <c r="M17" s="6">
        <f t="shared" si="0"/>
        <v>77</v>
      </c>
      <c r="N17" s="6">
        <f t="shared" si="0"/>
        <v>84</v>
      </c>
      <c r="O17" s="6">
        <f t="shared" si="0"/>
        <v>91</v>
      </c>
    </row>
    <row r="19" spans="1:15" x14ac:dyDescent="0.25">
      <c r="A19" s="2" t="s">
        <v>10</v>
      </c>
    </row>
    <row r="20" spans="1:15" x14ac:dyDescent="0.25">
      <c r="A20" t="s">
        <v>27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</row>
    <row r="21" spans="1:15" ht="17.25" x14ac:dyDescent="0.4">
      <c r="A21" t="s">
        <v>28</v>
      </c>
      <c r="C21" s="14">
        <f>IF($C$11&gt;0,$C$11,$E$11)</f>
        <v>0</v>
      </c>
      <c r="D21" s="14">
        <f t="shared" ref="D21:O21" si="1">IF($C$11&gt;0,$C$11,$E$11)</f>
        <v>0</v>
      </c>
      <c r="E21" s="14">
        <f t="shared" si="1"/>
        <v>0</v>
      </c>
      <c r="F21" s="14">
        <f t="shared" si="1"/>
        <v>0</v>
      </c>
      <c r="G21" s="14">
        <f t="shared" si="1"/>
        <v>0</v>
      </c>
      <c r="H21" s="14">
        <f t="shared" si="1"/>
        <v>0</v>
      </c>
      <c r="I21" s="14">
        <f t="shared" si="1"/>
        <v>0</v>
      </c>
      <c r="J21" s="14">
        <f t="shared" si="1"/>
        <v>0</v>
      </c>
      <c r="K21" s="14">
        <f t="shared" si="1"/>
        <v>0</v>
      </c>
      <c r="L21" s="14">
        <f t="shared" si="1"/>
        <v>0</v>
      </c>
      <c r="M21" s="14">
        <f t="shared" si="1"/>
        <v>0</v>
      </c>
      <c r="N21" s="14">
        <f t="shared" si="1"/>
        <v>0</v>
      </c>
      <c r="O21" s="14">
        <f t="shared" si="1"/>
        <v>0</v>
      </c>
    </row>
    <row r="22" spans="1:15" x14ac:dyDescent="0.25">
      <c r="A22" t="s">
        <v>35</v>
      </c>
      <c r="C22" s="8">
        <f>C20*C21</f>
        <v>0</v>
      </c>
      <c r="D22" s="8">
        <f t="shared" ref="D22:O22" si="2">D20*D21</f>
        <v>0</v>
      </c>
      <c r="E22" s="8">
        <f t="shared" si="2"/>
        <v>0</v>
      </c>
      <c r="F22" s="8">
        <f t="shared" si="2"/>
        <v>0</v>
      </c>
      <c r="G22" s="8">
        <f t="shared" si="2"/>
        <v>0</v>
      </c>
      <c r="H22" s="8">
        <f t="shared" si="2"/>
        <v>0</v>
      </c>
      <c r="I22" s="8">
        <f t="shared" si="2"/>
        <v>0</v>
      </c>
      <c r="J22" s="8">
        <f t="shared" si="2"/>
        <v>0</v>
      </c>
      <c r="K22" s="8">
        <f t="shared" si="2"/>
        <v>0</v>
      </c>
      <c r="L22" s="8">
        <f t="shared" si="2"/>
        <v>0</v>
      </c>
      <c r="M22" s="8">
        <f t="shared" si="2"/>
        <v>0</v>
      </c>
      <c r="N22" s="8">
        <f t="shared" si="2"/>
        <v>0</v>
      </c>
      <c r="O22" s="8">
        <f t="shared" si="2"/>
        <v>0</v>
      </c>
    </row>
    <row r="23" spans="1:15" x14ac:dyDescent="0.25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x14ac:dyDescent="0.25">
      <c r="A24" s="2" t="s">
        <v>11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25">
      <c r="A25" t="s">
        <v>32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</row>
    <row r="26" spans="1:15" ht="17.25" x14ac:dyDescent="0.4">
      <c r="A26" t="s">
        <v>33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</row>
    <row r="27" spans="1:15" ht="17.25" x14ac:dyDescent="0.4">
      <c r="A27" t="s">
        <v>34</v>
      </c>
      <c r="C27" s="14">
        <f>C25+C26</f>
        <v>0</v>
      </c>
      <c r="D27" s="14">
        <f t="shared" ref="D27:O27" si="3">D25+D26</f>
        <v>0</v>
      </c>
      <c r="E27" s="14">
        <f t="shared" si="3"/>
        <v>0</v>
      </c>
      <c r="F27" s="14">
        <f t="shared" si="3"/>
        <v>0</v>
      </c>
      <c r="G27" s="14">
        <f t="shared" si="3"/>
        <v>0</v>
      </c>
      <c r="H27" s="14">
        <f t="shared" si="3"/>
        <v>0</v>
      </c>
      <c r="I27" s="14">
        <f t="shared" si="3"/>
        <v>0</v>
      </c>
      <c r="J27" s="14">
        <f t="shared" si="3"/>
        <v>0</v>
      </c>
      <c r="K27" s="14">
        <f t="shared" si="3"/>
        <v>0</v>
      </c>
      <c r="L27" s="14">
        <f t="shared" si="3"/>
        <v>0</v>
      </c>
      <c r="M27" s="14">
        <f t="shared" si="3"/>
        <v>0</v>
      </c>
      <c r="N27" s="14">
        <f t="shared" si="3"/>
        <v>0</v>
      </c>
      <c r="O27" s="14">
        <f t="shared" si="3"/>
        <v>0</v>
      </c>
    </row>
    <row r="28" spans="1:15" x14ac:dyDescent="0.25">
      <c r="A28" t="s">
        <v>36</v>
      </c>
      <c r="C28" s="8">
        <f>C27*4</f>
        <v>0</v>
      </c>
      <c r="D28" s="8">
        <f t="shared" ref="D28:O28" si="4">D27*4</f>
        <v>0</v>
      </c>
      <c r="E28" s="8">
        <f t="shared" si="4"/>
        <v>0</v>
      </c>
      <c r="F28" s="8">
        <f t="shared" si="4"/>
        <v>0</v>
      </c>
      <c r="G28" s="8">
        <f t="shared" si="4"/>
        <v>0</v>
      </c>
      <c r="H28" s="8">
        <f t="shared" si="4"/>
        <v>0</v>
      </c>
      <c r="I28" s="8">
        <f t="shared" si="4"/>
        <v>0</v>
      </c>
      <c r="J28" s="8">
        <f t="shared" si="4"/>
        <v>0</v>
      </c>
      <c r="K28" s="8">
        <f t="shared" si="4"/>
        <v>0</v>
      </c>
      <c r="L28" s="8">
        <f t="shared" si="4"/>
        <v>0</v>
      </c>
      <c r="M28" s="8">
        <f t="shared" si="4"/>
        <v>0</v>
      </c>
      <c r="N28" s="8">
        <f t="shared" si="4"/>
        <v>0</v>
      </c>
      <c r="O28" s="8">
        <f t="shared" si="4"/>
        <v>0</v>
      </c>
    </row>
    <row r="29" spans="1:15" x14ac:dyDescent="0.25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25">
      <c r="A30" t="s">
        <v>12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25">
      <c r="A31" t="s">
        <v>37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</row>
    <row r="32" spans="1:15" x14ac:dyDescent="0.25">
      <c r="A32" t="s">
        <v>38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</row>
    <row r="33" spans="1:15" ht="17.25" x14ac:dyDescent="0.4">
      <c r="A33" t="s">
        <v>39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6">
        <v>0</v>
      </c>
      <c r="M33" s="21">
        <v>0</v>
      </c>
      <c r="N33" s="21">
        <v>0</v>
      </c>
      <c r="O33" s="21">
        <v>0</v>
      </c>
    </row>
    <row r="34" spans="1:15" x14ac:dyDescent="0.25">
      <c r="A34" t="s">
        <v>40</v>
      </c>
      <c r="C34" s="8">
        <f>(C31*4)+C32+C33</f>
        <v>0</v>
      </c>
      <c r="D34" s="8">
        <f t="shared" ref="D34:O34" si="5">(D31*4)+D32+D33</f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K34" s="8">
        <f t="shared" si="5"/>
        <v>0</v>
      </c>
      <c r="L34" s="8">
        <f t="shared" si="5"/>
        <v>0</v>
      </c>
      <c r="M34" s="8">
        <f t="shared" si="5"/>
        <v>0</v>
      </c>
      <c r="N34" s="8">
        <f t="shared" si="5"/>
        <v>0</v>
      </c>
      <c r="O34" s="8">
        <f t="shared" si="5"/>
        <v>0</v>
      </c>
    </row>
    <row r="35" spans="1:15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25">
      <c r="A36" t="s">
        <v>13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ht="17.25" x14ac:dyDescent="0.4">
      <c r="A37" t="s">
        <v>41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</row>
    <row r="38" spans="1:15" x14ac:dyDescent="0.25">
      <c r="A38" t="s">
        <v>48</v>
      </c>
      <c r="C38" s="8">
        <f>C37</f>
        <v>0</v>
      </c>
      <c r="D38" s="8">
        <f t="shared" ref="D38:O38" si="6">D37</f>
        <v>0</v>
      </c>
      <c r="E38" s="8">
        <f t="shared" si="6"/>
        <v>0</v>
      </c>
      <c r="F38" s="8">
        <f t="shared" si="6"/>
        <v>0</v>
      </c>
      <c r="G38" s="8">
        <f t="shared" si="6"/>
        <v>0</v>
      </c>
      <c r="H38" s="8">
        <f t="shared" si="6"/>
        <v>0</v>
      </c>
      <c r="I38" s="8">
        <f t="shared" si="6"/>
        <v>0</v>
      </c>
      <c r="J38" s="8">
        <f t="shared" si="6"/>
        <v>0</v>
      </c>
      <c r="K38" s="8">
        <f t="shared" si="6"/>
        <v>0</v>
      </c>
      <c r="L38" s="8">
        <f t="shared" si="6"/>
        <v>0</v>
      </c>
      <c r="M38" s="8">
        <f t="shared" si="6"/>
        <v>0</v>
      </c>
      <c r="N38" s="8">
        <f t="shared" si="6"/>
        <v>0</v>
      </c>
      <c r="O38" s="8">
        <f t="shared" si="6"/>
        <v>0</v>
      </c>
    </row>
    <row r="39" spans="1:15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5">
      <c r="A40" t="s">
        <v>14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t="s">
        <v>42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</row>
    <row r="42" spans="1:15" x14ac:dyDescent="0.25">
      <c r="A42" t="s">
        <v>28</v>
      </c>
      <c r="C42" s="8">
        <f>$C$11</f>
        <v>0</v>
      </c>
      <c r="D42" s="8">
        <f t="shared" ref="D42:O42" si="7">$C$11</f>
        <v>0</v>
      </c>
      <c r="E42" s="8">
        <f t="shared" si="7"/>
        <v>0</v>
      </c>
      <c r="F42" s="8">
        <f t="shared" si="7"/>
        <v>0</v>
      </c>
      <c r="G42" s="8">
        <f t="shared" si="7"/>
        <v>0</v>
      </c>
      <c r="H42" s="8">
        <f t="shared" si="7"/>
        <v>0</v>
      </c>
      <c r="I42" s="8">
        <f t="shared" si="7"/>
        <v>0</v>
      </c>
      <c r="J42" s="8">
        <f t="shared" si="7"/>
        <v>0</v>
      </c>
      <c r="K42" s="8">
        <f t="shared" si="7"/>
        <v>0</v>
      </c>
      <c r="L42" s="8">
        <f t="shared" si="7"/>
        <v>0</v>
      </c>
      <c r="M42" s="8">
        <f t="shared" si="7"/>
        <v>0</v>
      </c>
      <c r="N42" s="8">
        <f t="shared" si="7"/>
        <v>0</v>
      </c>
      <c r="O42" s="8">
        <f t="shared" si="7"/>
        <v>0</v>
      </c>
    </row>
    <row r="43" spans="1:15" x14ac:dyDescent="0.25">
      <c r="A43" t="s">
        <v>43</v>
      </c>
      <c r="C43" s="8">
        <f>C41*C42</f>
        <v>0</v>
      </c>
      <c r="D43" s="8">
        <f t="shared" ref="D43:O43" si="8">D41*D42</f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</row>
    <row r="44" spans="1:15" x14ac:dyDescent="0.25">
      <c r="A44" t="s">
        <v>44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</row>
    <row r="45" spans="1:15" x14ac:dyDescent="0.25">
      <c r="A45" t="s">
        <v>45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</row>
    <row r="46" spans="1:15" x14ac:dyDescent="0.25">
      <c r="A46" t="s">
        <v>46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</row>
    <row r="47" spans="1:15" ht="17.25" x14ac:dyDescent="0.4">
      <c r="A47" t="s">
        <v>47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</row>
    <row r="48" spans="1:15" x14ac:dyDescent="0.25">
      <c r="A48" t="s">
        <v>49</v>
      </c>
      <c r="C48" s="8">
        <f>C43+C44+C45+C46+(2*C47)</f>
        <v>0</v>
      </c>
      <c r="D48" s="8">
        <f t="shared" ref="D48:O48" si="9">D43+D44+D45+D46+(2*D47)</f>
        <v>0</v>
      </c>
      <c r="E48" s="8">
        <f t="shared" si="9"/>
        <v>0</v>
      </c>
      <c r="F48" s="8">
        <f t="shared" si="9"/>
        <v>0</v>
      </c>
      <c r="G48" s="8">
        <f t="shared" si="9"/>
        <v>0</v>
      </c>
      <c r="H48" s="8">
        <f t="shared" si="9"/>
        <v>0</v>
      </c>
      <c r="I48" s="8">
        <f t="shared" si="9"/>
        <v>0</v>
      </c>
      <c r="J48" s="8">
        <f t="shared" si="9"/>
        <v>0</v>
      </c>
      <c r="K48" s="8">
        <f t="shared" si="9"/>
        <v>0</v>
      </c>
      <c r="L48" s="8">
        <f t="shared" si="9"/>
        <v>0</v>
      </c>
      <c r="M48" s="8">
        <f t="shared" si="9"/>
        <v>0</v>
      </c>
      <c r="N48" s="8">
        <f t="shared" si="9"/>
        <v>0</v>
      </c>
      <c r="O48" s="8">
        <f t="shared" si="9"/>
        <v>0</v>
      </c>
    </row>
    <row r="49" spans="1:15" x14ac:dyDescent="0.2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 x14ac:dyDescent="0.25">
      <c r="A50" t="s">
        <v>15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x14ac:dyDescent="0.25">
      <c r="A51" t="s">
        <v>50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</row>
    <row r="52" spans="1:15" x14ac:dyDescent="0.25">
      <c r="A52" t="s">
        <v>51</v>
      </c>
      <c r="C52" s="15">
        <f>$C$13</f>
        <v>0</v>
      </c>
      <c r="D52" s="15">
        <f t="shared" ref="D52:O52" si="10">$C$13</f>
        <v>0</v>
      </c>
      <c r="E52" s="15">
        <f t="shared" si="10"/>
        <v>0</v>
      </c>
      <c r="F52" s="15">
        <f t="shared" si="10"/>
        <v>0</v>
      </c>
      <c r="G52" s="15">
        <f t="shared" si="10"/>
        <v>0</v>
      </c>
      <c r="H52" s="15">
        <f t="shared" si="10"/>
        <v>0</v>
      </c>
      <c r="I52" s="15">
        <f t="shared" si="10"/>
        <v>0</v>
      </c>
      <c r="J52" s="15">
        <f t="shared" si="10"/>
        <v>0</v>
      </c>
      <c r="K52" s="15">
        <f t="shared" si="10"/>
        <v>0</v>
      </c>
      <c r="L52" s="15">
        <f t="shared" si="10"/>
        <v>0</v>
      </c>
      <c r="M52" s="15">
        <f t="shared" si="10"/>
        <v>0</v>
      </c>
      <c r="N52" s="15">
        <f t="shared" si="10"/>
        <v>0</v>
      </c>
      <c r="O52" s="15">
        <f t="shared" si="10"/>
        <v>0</v>
      </c>
    </row>
    <row r="53" spans="1:15" x14ac:dyDescent="0.25">
      <c r="A53" t="s">
        <v>56</v>
      </c>
      <c r="C53" s="8">
        <f>C51*C52</f>
        <v>0</v>
      </c>
      <c r="D53" s="8">
        <f t="shared" ref="D53:O53" si="11">D51*D52</f>
        <v>0</v>
      </c>
      <c r="E53" s="8">
        <f t="shared" si="11"/>
        <v>0</v>
      </c>
      <c r="F53" s="8">
        <f t="shared" si="11"/>
        <v>0</v>
      </c>
      <c r="G53" s="8">
        <f t="shared" si="11"/>
        <v>0</v>
      </c>
      <c r="H53" s="8">
        <f t="shared" si="11"/>
        <v>0</v>
      </c>
      <c r="I53" s="8">
        <f t="shared" si="11"/>
        <v>0</v>
      </c>
      <c r="J53" s="8">
        <f t="shared" si="11"/>
        <v>0</v>
      </c>
      <c r="K53" s="8">
        <f t="shared" si="11"/>
        <v>0</v>
      </c>
      <c r="L53" s="8">
        <f t="shared" si="11"/>
        <v>0</v>
      </c>
      <c r="M53" s="8">
        <f t="shared" si="11"/>
        <v>0</v>
      </c>
      <c r="N53" s="8">
        <f t="shared" si="11"/>
        <v>0</v>
      </c>
      <c r="O53" s="8">
        <f t="shared" si="11"/>
        <v>0</v>
      </c>
    </row>
    <row r="54" spans="1:15" x14ac:dyDescent="0.25">
      <c r="A54" t="s">
        <v>52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</row>
    <row r="55" spans="1:15" ht="17.25" x14ac:dyDescent="0.4">
      <c r="A55" t="s">
        <v>53</v>
      </c>
      <c r="C55" s="14">
        <f>C53-C54</f>
        <v>0</v>
      </c>
      <c r="D55" s="14">
        <f t="shared" ref="D55:O55" si="12">D53-D54</f>
        <v>0</v>
      </c>
      <c r="E55" s="14">
        <f t="shared" si="12"/>
        <v>0</v>
      </c>
      <c r="F55" s="14">
        <f t="shared" si="12"/>
        <v>0</v>
      </c>
      <c r="G55" s="14">
        <f t="shared" si="12"/>
        <v>0</v>
      </c>
      <c r="H55" s="14">
        <f t="shared" si="12"/>
        <v>0</v>
      </c>
      <c r="I55" s="14">
        <f t="shared" si="12"/>
        <v>0</v>
      </c>
      <c r="J55" s="14">
        <f t="shared" si="12"/>
        <v>0</v>
      </c>
      <c r="K55" s="14">
        <f t="shared" si="12"/>
        <v>0</v>
      </c>
      <c r="L55" s="14">
        <f t="shared" si="12"/>
        <v>0</v>
      </c>
      <c r="M55" s="14">
        <f t="shared" si="12"/>
        <v>0</v>
      </c>
      <c r="N55" s="14">
        <f t="shared" si="12"/>
        <v>0</v>
      </c>
      <c r="O55" s="14">
        <f t="shared" si="12"/>
        <v>0</v>
      </c>
    </row>
    <row r="56" spans="1:15" x14ac:dyDescent="0.25">
      <c r="A56" t="s">
        <v>54</v>
      </c>
      <c r="C56" s="8">
        <f>C55*2</f>
        <v>0</v>
      </c>
      <c r="D56" s="8">
        <f t="shared" ref="D56:O56" si="13">D55*2</f>
        <v>0</v>
      </c>
      <c r="E56" s="8">
        <f t="shared" si="13"/>
        <v>0</v>
      </c>
      <c r="F56" s="8">
        <f t="shared" si="13"/>
        <v>0</v>
      </c>
      <c r="G56" s="8">
        <f t="shared" si="13"/>
        <v>0</v>
      </c>
      <c r="H56" s="8">
        <f t="shared" si="13"/>
        <v>0</v>
      </c>
      <c r="I56" s="8">
        <f t="shared" si="13"/>
        <v>0</v>
      </c>
      <c r="J56" s="8">
        <f t="shared" si="13"/>
        <v>0</v>
      </c>
      <c r="K56" s="8">
        <f t="shared" si="13"/>
        <v>0</v>
      </c>
      <c r="L56" s="8">
        <f t="shared" si="13"/>
        <v>0</v>
      </c>
      <c r="M56" s="8">
        <f t="shared" si="13"/>
        <v>0</v>
      </c>
      <c r="N56" s="8">
        <f t="shared" si="13"/>
        <v>0</v>
      </c>
      <c r="O56" s="8">
        <f t="shared" si="13"/>
        <v>0</v>
      </c>
    </row>
    <row r="57" spans="1:15" x14ac:dyDescent="0.25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x14ac:dyDescent="0.25">
      <c r="A58" t="s">
        <v>57</v>
      </c>
      <c r="C58" s="8">
        <f>C22+C28+C34+C38+C48+C56</f>
        <v>0</v>
      </c>
      <c r="D58" s="8">
        <f t="shared" ref="D58:O58" si="14">D22+D28+D34+D38+D48+D56</f>
        <v>0</v>
      </c>
      <c r="E58" s="8">
        <f t="shared" si="14"/>
        <v>0</v>
      </c>
      <c r="F58" s="8">
        <f t="shared" si="14"/>
        <v>0</v>
      </c>
      <c r="G58" s="8">
        <f t="shared" si="14"/>
        <v>0</v>
      </c>
      <c r="H58" s="8">
        <f t="shared" si="14"/>
        <v>0</v>
      </c>
      <c r="I58" s="8">
        <f t="shared" si="14"/>
        <v>0</v>
      </c>
      <c r="J58" s="8">
        <f t="shared" si="14"/>
        <v>0</v>
      </c>
      <c r="K58" s="8">
        <f t="shared" si="14"/>
        <v>0</v>
      </c>
      <c r="L58" s="8">
        <f t="shared" si="14"/>
        <v>0</v>
      </c>
      <c r="M58" s="8">
        <f t="shared" si="14"/>
        <v>0</v>
      </c>
      <c r="N58" s="8">
        <f t="shared" si="14"/>
        <v>0</v>
      </c>
      <c r="O58" s="8">
        <f t="shared" si="14"/>
        <v>0</v>
      </c>
    </row>
    <row r="59" spans="1:15" x14ac:dyDescent="0.25">
      <c r="C59" s="7"/>
    </row>
    <row r="60" spans="1:15" x14ac:dyDescent="0.25">
      <c r="C60" s="7"/>
    </row>
    <row r="61" spans="1:15" x14ac:dyDescent="0.25">
      <c r="C61" s="7"/>
    </row>
    <row r="62" spans="1:15" x14ac:dyDescent="0.25">
      <c r="C62" s="7"/>
    </row>
    <row r="63" spans="1:15" x14ac:dyDescent="0.25">
      <c r="C63" s="7"/>
    </row>
  </sheetData>
  <pageMargins left="0.7" right="0.7" top="0.75" bottom="0.75" header="0.3" footer="0.3"/>
  <pageSetup scale="58" orientation="landscape" r:id="rId1"/>
  <headerFooter>
    <oddHeader>&amp;LSlicing Pie&amp;RGrunt Fund Calculator</oddHeader>
    <oddFooter>&amp;Lby, Mike Moyer&amp;R&amp;A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zoomScaleNormal="100" workbookViewId="0">
      <selection activeCell="C3" sqref="C3"/>
    </sheetView>
  </sheetViews>
  <sheetFormatPr defaultRowHeight="15" x14ac:dyDescent="0.25"/>
  <cols>
    <col min="1" max="1" width="24.5703125" customWidth="1"/>
    <col min="2" max="2" width="10.5703125" customWidth="1"/>
    <col min="3" max="12" width="11.140625" customWidth="1"/>
    <col min="13" max="13" width="10.85546875" customWidth="1"/>
    <col min="14" max="14" width="9.85546875" customWidth="1"/>
    <col min="15" max="15" width="9.7109375" customWidth="1"/>
  </cols>
  <sheetData>
    <row r="1" spans="1:5" s="16" customFormat="1" ht="26.25" x14ac:dyDescent="0.4">
      <c r="B1" s="17" t="s">
        <v>66</v>
      </c>
      <c r="E1" s="29" t="s">
        <v>18</v>
      </c>
    </row>
    <row r="2" spans="1:5" x14ac:dyDescent="0.25">
      <c r="B2" s="2"/>
    </row>
    <row r="3" spans="1:5" x14ac:dyDescent="0.25">
      <c r="A3" t="s">
        <v>19</v>
      </c>
      <c r="C3" s="28">
        <v>0</v>
      </c>
    </row>
    <row r="4" spans="1:5" x14ac:dyDescent="0.25">
      <c r="C4" s="5"/>
    </row>
    <row r="5" spans="1:5" x14ac:dyDescent="0.25">
      <c r="A5" s="2" t="s">
        <v>21</v>
      </c>
      <c r="C5" s="5"/>
    </row>
    <row r="6" spans="1:5" x14ac:dyDescent="0.25">
      <c r="A6" t="s">
        <v>29</v>
      </c>
      <c r="C6" s="18">
        <v>0</v>
      </c>
    </row>
    <row r="7" spans="1:5" x14ac:dyDescent="0.25">
      <c r="A7" t="s">
        <v>22</v>
      </c>
      <c r="C7" s="18">
        <v>0</v>
      </c>
    </row>
    <row r="8" spans="1:5" x14ac:dyDescent="0.25">
      <c r="A8" t="s">
        <v>23</v>
      </c>
      <c r="C8" s="9">
        <f>C6-C7</f>
        <v>0</v>
      </c>
      <c r="E8" s="3" t="s">
        <v>31</v>
      </c>
    </row>
    <row r="9" spans="1:5" x14ac:dyDescent="0.25">
      <c r="A9" t="s">
        <v>24</v>
      </c>
      <c r="C9" s="10">
        <f>C8/2000</f>
        <v>0</v>
      </c>
      <c r="D9" s="12" t="s">
        <v>30</v>
      </c>
      <c r="E9" s="19"/>
    </row>
    <row r="10" spans="1:5" x14ac:dyDescent="0.25">
      <c r="A10" t="s">
        <v>25</v>
      </c>
      <c r="C10" s="10">
        <f>C9*2</f>
        <v>0</v>
      </c>
      <c r="E10" s="10">
        <f>E9*2</f>
        <v>0</v>
      </c>
    </row>
    <row r="11" spans="1:5" x14ac:dyDescent="0.25">
      <c r="A11" s="1" t="s">
        <v>26</v>
      </c>
      <c r="B11" s="1"/>
      <c r="C11" s="11">
        <f>C10</f>
        <v>0</v>
      </c>
      <c r="E11" s="11">
        <f>E10</f>
        <v>0</v>
      </c>
    </row>
    <row r="12" spans="1:5" x14ac:dyDescent="0.25">
      <c r="A12" s="1"/>
      <c r="B12" s="1"/>
      <c r="C12" s="11"/>
      <c r="E12" s="11"/>
    </row>
    <row r="13" spans="1:5" x14ac:dyDescent="0.25">
      <c r="A13" s="1" t="s">
        <v>55</v>
      </c>
      <c r="B13" s="1"/>
      <c r="C13" s="23">
        <v>0</v>
      </c>
      <c r="E13" s="11"/>
    </row>
    <row r="14" spans="1:5" x14ac:dyDescent="0.25">
      <c r="A14" s="1"/>
      <c r="B14" s="1"/>
      <c r="C14" s="11"/>
      <c r="E14" s="11"/>
    </row>
    <row r="15" spans="1:5" x14ac:dyDescent="0.25">
      <c r="A15" s="1"/>
      <c r="B15" s="1"/>
      <c r="C15" s="11"/>
      <c r="E15" s="11"/>
    </row>
    <row r="16" spans="1:5" x14ac:dyDescent="0.25">
      <c r="C16" s="5"/>
    </row>
    <row r="17" spans="1:15" x14ac:dyDescent="0.25">
      <c r="A17" t="s">
        <v>20</v>
      </c>
      <c r="C17" s="6">
        <f>C3+7</f>
        <v>7</v>
      </c>
      <c r="D17" s="6">
        <f>C17+7</f>
        <v>14</v>
      </c>
      <c r="E17" s="6">
        <f t="shared" ref="E17:O17" si="0">D17+7</f>
        <v>21</v>
      </c>
      <c r="F17" s="6">
        <f t="shared" si="0"/>
        <v>28</v>
      </c>
      <c r="G17" s="6">
        <f t="shared" si="0"/>
        <v>35</v>
      </c>
      <c r="H17" s="6">
        <f t="shared" si="0"/>
        <v>42</v>
      </c>
      <c r="I17" s="6">
        <f t="shared" si="0"/>
        <v>49</v>
      </c>
      <c r="J17" s="6">
        <f t="shared" si="0"/>
        <v>56</v>
      </c>
      <c r="K17" s="6">
        <f t="shared" si="0"/>
        <v>63</v>
      </c>
      <c r="L17" s="6">
        <f t="shared" si="0"/>
        <v>70</v>
      </c>
      <c r="M17" s="6">
        <f t="shared" si="0"/>
        <v>77</v>
      </c>
      <c r="N17" s="6">
        <f t="shared" si="0"/>
        <v>84</v>
      </c>
      <c r="O17" s="6">
        <f t="shared" si="0"/>
        <v>91</v>
      </c>
    </row>
    <row r="19" spans="1:15" x14ac:dyDescent="0.25">
      <c r="A19" s="2" t="s">
        <v>10</v>
      </c>
    </row>
    <row r="20" spans="1:15" x14ac:dyDescent="0.25">
      <c r="A20" t="s">
        <v>27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</row>
    <row r="21" spans="1:15" ht="17.25" x14ac:dyDescent="0.4">
      <c r="A21" t="s">
        <v>28</v>
      </c>
      <c r="C21" s="14">
        <f>IF($C$11&gt;0,$C$11,$E$11)</f>
        <v>0</v>
      </c>
      <c r="D21" s="14">
        <f t="shared" ref="D21:O21" si="1">IF($C$11&gt;0,$C$11,$E$11)</f>
        <v>0</v>
      </c>
      <c r="E21" s="14">
        <f t="shared" si="1"/>
        <v>0</v>
      </c>
      <c r="F21" s="14">
        <f t="shared" si="1"/>
        <v>0</v>
      </c>
      <c r="G21" s="14">
        <f t="shared" si="1"/>
        <v>0</v>
      </c>
      <c r="H21" s="14">
        <f t="shared" si="1"/>
        <v>0</v>
      </c>
      <c r="I21" s="14">
        <f t="shared" si="1"/>
        <v>0</v>
      </c>
      <c r="J21" s="14">
        <f t="shared" si="1"/>
        <v>0</v>
      </c>
      <c r="K21" s="14">
        <f t="shared" si="1"/>
        <v>0</v>
      </c>
      <c r="L21" s="14">
        <f t="shared" si="1"/>
        <v>0</v>
      </c>
      <c r="M21" s="14">
        <f t="shared" si="1"/>
        <v>0</v>
      </c>
      <c r="N21" s="14">
        <f t="shared" si="1"/>
        <v>0</v>
      </c>
      <c r="O21" s="14">
        <f t="shared" si="1"/>
        <v>0</v>
      </c>
    </row>
    <row r="22" spans="1:15" x14ac:dyDescent="0.25">
      <c r="A22" t="s">
        <v>35</v>
      </c>
      <c r="C22" s="8">
        <f>C20*C21</f>
        <v>0</v>
      </c>
      <c r="D22" s="8">
        <f t="shared" ref="D22:O22" si="2">D20*D21</f>
        <v>0</v>
      </c>
      <c r="E22" s="8">
        <f t="shared" si="2"/>
        <v>0</v>
      </c>
      <c r="F22" s="8">
        <f t="shared" si="2"/>
        <v>0</v>
      </c>
      <c r="G22" s="8">
        <f t="shared" si="2"/>
        <v>0</v>
      </c>
      <c r="H22" s="8">
        <f t="shared" si="2"/>
        <v>0</v>
      </c>
      <c r="I22" s="8">
        <f t="shared" si="2"/>
        <v>0</v>
      </c>
      <c r="J22" s="8">
        <f t="shared" si="2"/>
        <v>0</v>
      </c>
      <c r="K22" s="8">
        <f t="shared" si="2"/>
        <v>0</v>
      </c>
      <c r="L22" s="8">
        <f t="shared" si="2"/>
        <v>0</v>
      </c>
      <c r="M22" s="8">
        <f t="shared" si="2"/>
        <v>0</v>
      </c>
      <c r="N22" s="8">
        <f t="shared" si="2"/>
        <v>0</v>
      </c>
      <c r="O22" s="8">
        <f t="shared" si="2"/>
        <v>0</v>
      </c>
    </row>
    <row r="23" spans="1:15" x14ac:dyDescent="0.25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x14ac:dyDescent="0.25">
      <c r="A24" s="2" t="s">
        <v>11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25">
      <c r="A25" t="s">
        <v>32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</row>
    <row r="26" spans="1:15" ht="17.25" x14ac:dyDescent="0.4">
      <c r="A26" t="s">
        <v>33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</row>
    <row r="27" spans="1:15" ht="17.25" x14ac:dyDescent="0.4">
      <c r="A27" t="s">
        <v>34</v>
      </c>
      <c r="C27" s="14">
        <f>C25+C26</f>
        <v>0</v>
      </c>
      <c r="D27" s="14">
        <f t="shared" ref="D27:O27" si="3">D25+D26</f>
        <v>0</v>
      </c>
      <c r="E27" s="14">
        <f t="shared" si="3"/>
        <v>0</v>
      </c>
      <c r="F27" s="14">
        <f t="shared" si="3"/>
        <v>0</v>
      </c>
      <c r="G27" s="14">
        <f t="shared" si="3"/>
        <v>0</v>
      </c>
      <c r="H27" s="14">
        <f t="shared" si="3"/>
        <v>0</v>
      </c>
      <c r="I27" s="14">
        <f t="shared" si="3"/>
        <v>0</v>
      </c>
      <c r="J27" s="14">
        <f t="shared" si="3"/>
        <v>0</v>
      </c>
      <c r="K27" s="14">
        <f t="shared" si="3"/>
        <v>0</v>
      </c>
      <c r="L27" s="14">
        <f t="shared" si="3"/>
        <v>0</v>
      </c>
      <c r="M27" s="14">
        <f t="shared" si="3"/>
        <v>0</v>
      </c>
      <c r="N27" s="14">
        <f t="shared" si="3"/>
        <v>0</v>
      </c>
      <c r="O27" s="14">
        <f t="shared" si="3"/>
        <v>0</v>
      </c>
    </row>
    <row r="28" spans="1:15" x14ac:dyDescent="0.25">
      <c r="A28" t="s">
        <v>36</v>
      </c>
      <c r="C28" s="8">
        <f>C27*4</f>
        <v>0</v>
      </c>
      <c r="D28" s="8">
        <f t="shared" ref="D28:O28" si="4">D27*4</f>
        <v>0</v>
      </c>
      <c r="E28" s="8">
        <f t="shared" si="4"/>
        <v>0</v>
      </c>
      <c r="F28" s="8">
        <f t="shared" si="4"/>
        <v>0</v>
      </c>
      <c r="G28" s="8">
        <f t="shared" si="4"/>
        <v>0</v>
      </c>
      <c r="H28" s="8">
        <f t="shared" si="4"/>
        <v>0</v>
      </c>
      <c r="I28" s="8">
        <f t="shared" si="4"/>
        <v>0</v>
      </c>
      <c r="J28" s="8">
        <f t="shared" si="4"/>
        <v>0</v>
      </c>
      <c r="K28" s="8">
        <f t="shared" si="4"/>
        <v>0</v>
      </c>
      <c r="L28" s="8">
        <f t="shared" si="4"/>
        <v>0</v>
      </c>
      <c r="M28" s="8">
        <f t="shared" si="4"/>
        <v>0</v>
      </c>
      <c r="N28" s="8">
        <f t="shared" si="4"/>
        <v>0</v>
      </c>
      <c r="O28" s="8">
        <f t="shared" si="4"/>
        <v>0</v>
      </c>
    </row>
    <row r="29" spans="1:15" x14ac:dyDescent="0.25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25">
      <c r="A30" t="s">
        <v>12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25">
      <c r="A31" t="s">
        <v>37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</row>
    <row r="32" spans="1:15" x14ac:dyDescent="0.25">
      <c r="A32" t="s">
        <v>38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</row>
    <row r="33" spans="1:15" ht="17.25" x14ac:dyDescent="0.4">
      <c r="A33" t="s">
        <v>39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6">
        <v>0</v>
      </c>
      <c r="M33" s="21">
        <v>0</v>
      </c>
      <c r="N33" s="21">
        <v>0</v>
      </c>
      <c r="O33" s="21">
        <v>0</v>
      </c>
    </row>
    <row r="34" spans="1:15" x14ac:dyDescent="0.25">
      <c r="A34" t="s">
        <v>40</v>
      </c>
      <c r="C34" s="8">
        <f>(C31*4)+C32+C33</f>
        <v>0</v>
      </c>
      <c r="D34" s="8">
        <f t="shared" ref="D34:O34" si="5">(D31*4)+D32+D33</f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K34" s="8">
        <f t="shared" si="5"/>
        <v>0</v>
      </c>
      <c r="L34" s="8">
        <f t="shared" si="5"/>
        <v>0</v>
      </c>
      <c r="M34" s="8">
        <f t="shared" si="5"/>
        <v>0</v>
      </c>
      <c r="N34" s="8">
        <f t="shared" si="5"/>
        <v>0</v>
      </c>
      <c r="O34" s="8">
        <f t="shared" si="5"/>
        <v>0</v>
      </c>
    </row>
    <row r="35" spans="1:15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25">
      <c r="A36" t="s">
        <v>13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ht="17.25" x14ac:dyDescent="0.4">
      <c r="A37" t="s">
        <v>41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</row>
    <row r="38" spans="1:15" x14ac:dyDescent="0.25">
      <c r="A38" t="s">
        <v>48</v>
      </c>
      <c r="C38" s="8">
        <f>C37</f>
        <v>0</v>
      </c>
      <c r="D38" s="8">
        <f t="shared" ref="D38:O38" si="6">D37</f>
        <v>0</v>
      </c>
      <c r="E38" s="8">
        <f t="shared" si="6"/>
        <v>0</v>
      </c>
      <c r="F38" s="8">
        <f t="shared" si="6"/>
        <v>0</v>
      </c>
      <c r="G38" s="8">
        <f t="shared" si="6"/>
        <v>0</v>
      </c>
      <c r="H38" s="8">
        <f t="shared" si="6"/>
        <v>0</v>
      </c>
      <c r="I38" s="8">
        <f t="shared" si="6"/>
        <v>0</v>
      </c>
      <c r="J38" s="8">
        <f t="shared" si="6"/>
        <v>0</v>
      </c>
      <c r="K38" s="8">
        <f t="shared" si="6"/>
        <v>0</v>
      </c>
      <c r="L38" s="8">
        <f t="shared" si="6"/>
        <v>0</v>
      </c>
      <c r="M38" s="8">
        <f t="shared" si="6"/>
        <v>0</v>
      </c>
      <c r="N38" s="8">
        <f t="shared" si="6"/>
        <v>0</v>
      </c>
      <c r="O38" s="8">
        <f t="shared" si="6"/>
        <v>0</v>
      </c>
    </row>
    <row r="39" spans="1:15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5">
      <c r="A40" t="s">
        <v>14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t="s">
        <v>42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</row>
    <row r="42" spans="1:15" x14ac:dyDescent="0.25">
      <c r="A42" t="s">
        <v>28</v>
      </c>
      <c r="C42" s="8">
        <f>$C$11</f>
        <v>0</v>
      </c>
      <c r="D42" s="8">
        <f t="shared" ref="D42:O42" si="7">$C$11</f>
        <v>0</v>
      </c>
      <c r="E42" s="8">
        <f t="shared" si="7"/>
        <v>0</v>
      </c>
      <c r="F42" s="8">
        <f t="shared" si="7"/>
        <v>0</v>
      </c>
      <c r="G42" s="8">
        <f t="shared" si="7"/>
        <v>0</v>
      </c>
      <c r="H42" s="8">
        <f t="shared" si="7"/>
        <v>0</v>
      </c>
      <c r="I42" s="8">
        <f t="shared" si="7"/>
        <v>0</v>
      </c>
      <c r="J42" s="8">
        <f t="shared" si="7"/>
        <v>0</v>
      </c>
      <c r="K42" s="8">
        <f t="shared" si="7"/>
        <v>0</v>
      </c>
      <c r="L42" s="8">
        <f t="shared" si="7"/>
        <v>0</v>
      </c>
      <c r="M42" s="8">
        <f t="shared" si="7"/>
        <v>0</v>
      </c>
      <c r="N42" s="8">
        <f t="shared" si="7"/>
        <v>0</v>
      </c>
      <c r="O42" s="8">
        <f t="shared" si="7"/>
        <v>0</v>
      </c>
    </row>
    <row r="43" spans="1:15" x14ac:dyDescent="0.25">
      <c r="A43" t="s">
        <v>43</v>
      </c>
      <c r="C43" s="8">
        <f>C41*C42</f>
        <v>0</v>
      </c>
      <c r="D43" s="8">
        <f t="shared" ref="D43:O43" si="8">D41*D42</f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</row>
    <row r="44" spans="1:15" x14ac:dyDescent="0.25">
      <c r="A44" t="s">
        <v>44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</row>
    <row r="45" spans="1:15" x14ac:dyDescent="0.25">
      <c r="A45" t="s">
        <v>45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</row>
    <row r="46" spans="1:15" x14ac:dyDescent="0.25">
      <c r="A46" t="s">
        <v>46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</row>
    <row r="47" spans="1:15" ht="17.25" x14ac:dyDescent="0.4">
      <c r="A47" t="s">
        <v>47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</row>
    <row r="48" spans="1:15" x14ac:dyDescent="0.25">
      <c r="A48" t="s">
        <v>49</v>
      </c>
      <c r="C48" s="8">
        <f>C43+C44+C45+C46+(2*C47)</f>
        <v>0</v>
      </c>
      <c r="D48" s="8">
        <f t="shared" ref="D48:O48" si="9">D43+D44+D45+D46+(2*D47)</f>
        <v>0</v>
      </c>
      <c r="E48" s="8">
        <f t="shared" si="9"/>
        <v>0</v>
      </c>
      <c r="F48" s="8">
        <f t="shared" si="9"/>
        <v>0</v>
      </c>
      <c r="G48" s="8">
        <f t="shared" si="9"/>
        <v>0</v>
      </c>
      <c r="H48" s="8">
        <f t="shared" si="9"/>
        <v>0</v>
      </c>
      <c r="I48" s="8">
        <f t="shared" si="9"/>
        <v>0</v>
      </c>
      <c r="J48" s="8">
        <f t="shared" si="9"/>
        <v>0</v>
      </c>
      <c r="K48" s="8">
        <f t="shared" si="9"/>
        <v>0</v>
      </c>
      <c r="L48" s="8">
        <f t="shared" si="9"/>
        <v>0</v>
      </c>
      <c r="M48" s="8">
        <f t="shared" si="9"/>
        <v>0</v>
      </c>
      <c r="N48" s="8">
        <f t="shared" si="9"/>
        <v>0</v>
      </c>
      <c r="O48" s="8">
        <f t="shared" si="9"/>
        <v>0</v>
      </c>
    </row>
    <row r="49" spans="1:16" x14ac:dyDescent="0.2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6" x14ac:dyDescent="0.25">
      <c r="A50" t="s">
        <v>15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6" x14ac:dyDescent="0.25">
      <c r="A51" t="s">
        <v>50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</row>
    <row r="52" spans="1:16" x14ac:dyDescent="0.25">
      <c r="A52" t="s">
        <v>51</v>
      </c>
      <c r="C52" s="15">
        <f>$C$13</f>
        <v>0</v>
      </c>
      <c r="D52" s="15">
        <f t="shared" ref="D52:O52" si="10">$C$13</f>
        <v>0</v>
      </c>
      <c r="E52" s="15">
        <f t="shared" si="10"/>
        <v>0</v>
      </c>
      <c r="F52" s="15">
        <f t="shared" si="10"/>
        <v>0</v>
      </c>
      <c r="G52" s="15">
        <f t="shared" si="10"/>
        <v>0</v>
      </c>
      <c r="H52" s="15">
        <f t="shared" si="10"/>
        <v>0</v>
      </c>
      <c r="I52" s="15">
        <f t="shared" si="10"/>
        <v>0</v>
      </c>
      <c r="J52" s="15">
        <f t="shared" si="10"/>
        <v>0</v>
      </c>
      <c r="K52" s="15">
        <f t="shared" si="10"/>
        <v>0</v>
      </c>
      <c r="L52" s="15">
        <f t="shared" si="10"/>
        <v>0</v>
      </c>
      <c r="M52" s="15">
        <f t="shared" si="10"/>
        <v>0</v>
      </c>
      <c r="N52" s="15">
        <f t="shared" si="10"/>
        <v>0</v>
      </c>
      <c r="O52" s="15">
        <f t="shared" si="10"/>
        <v>0</v>
      </c>
    </row>
    <row r="53" spans="1:16" x14ac:dyDescent="0.25">
      <c r="A53" t="s">
        <v>56</v>
      </c>
      <c r="C53" s="8">
        <f>C51*C52</f>
        <v>0</v>
      </c>
      <c r="D53" s="8">
        <f t="shared" ref="D53:O53" si="11">D51*D52</f>
        <v>0</v>
      </c>
      <c r="E53" s="8">
        <f t="shared" si="11"/>
        <v>0</v>
      </c>
      <c r="F53" s="8">
        <f t="shared" si="11"/>
        <v>0</v>
      </c>
      <c r="G53" s="8">
        <f t="shared" si="11"/>
        <v>0</v>
      </c>
      <c r="H53" s="8">
        <f t="shared" si="11"/>
        <v>0</v>
      </c>
      <c r="I53" s="8">
        <f t="shared" si="11"/>
        <v>0</v>
      </c>
      <c r="J53" s="8">
        <f t="shared" si="11"/>
        <v>0</v>
      </c>
      <c r="K53" s="8">
        <f t="shared" si="11"/>
        <v>0</v>
      </c>
      <c r="L53" s="8">
        <f t="shared" si="11"/>
        <v>0</v>
      </c>
      <c r="M53" s="8">
        <f t="shared" si="11"/>
        <v>0</v>
      </c>
      <c r="N53" s="8">
        <f t="shared" si="11"/>
        <v>0</v>
      </c>
      <c r="O53" s="8">
        <f t="shared" si="11"/>
        <v>0</v>
      </c>
    </row>
    <row r="54" spans="1:16" x14ac:dyDescent="0.25">
      <c r="A54" t="s">
        <v>52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24"/>
    </row>
    <row r="55" spans="1:16" ht="17.25" x14ac:dyDescent="0.4">
      <c r="A55" t="s">
        <v>53</v>
      </c>
      <c r="C55" s="14">
        <f>C53-C54</f>
        <v>0</v>
      </c>
      <c r="D55" s="14">
        <f t="shared" ref="D55:O55" si="12">D53-D54</f>
        <v>0</v>
      </c>
      <c r="E55" s="14">
        <f t="shared" si="12"/>
        <v>0</v>
      </c>
      <c r="F55" s="14">
        <f t="shared" si="12"/>
        <v>0</v>
      </c>
      <c r="G55" s="14">
        <f t="shared" si="12"/>
        <v>0</v>
      </c>
      <c r="H55" s="14">
        <f t="shared" si="12"/>
        <v>0</v>
      </c>
      <c r="I55" s="14">
        <f t="shared" si="12"/>
        <v>0</v>
      </c>
      <c r="J55" s="14">
        <f t="shared" si="12"/>
        <v>0</v>
      </c>
      <c r="K55" s="14">
        <f t="shared" si="12"/>
        <v>0</v>
      </c>
      <c r="L55" s="14">
        <f t="shared" si="12"/>
        <v>0</v>
      </c>
      <c r="M55" s="14">
        <f t="shared" si="12"/>
        <v>0</v>
      </c>
      <c r="N55" s="14">
        <f t="shared" si="12"/>
        <v>0</v>
      </c>
      <c r="O55" s="14">
        <f t="shared" si="12"/>
        <v>0</v>
      </c>
    </row>
    <row r="56" spans="1:16" x14ac:dyDescent="0.25">
      <c r="A56" t="s">
        <v>54</v>
      </c>
      <c r="C56" s="8">
        <f>C55*2</f>
        <v>0</v>
      </c>
      <c r="D56" s="8">
        <f t="shared" ref="D56:O56" si="13">D55*2</f>
        <v>0</v>
      </c>
      <c r="E56" s="8">
        <f t="shared" si="13"/>
        <v>0</v>
      </c>
      <c r="F56" s="8">
        <f t="shared" si="13"/>
        <v>0</v>
      </c>
      <c r="G56" s="8">
        <f t="shared" si="13"/>
        <v>0</v>
      </c>
      <c r="H56" s="8">
        <f t="shared" si="13"/>
        <v>0</v>
      </c>
      <c r="I56" s="8">
        <f t="shared" si="13"/>
        <v>0</v>
      </c>
      <c r="J56" s="8">
        <f t="shared" si="13"/>
        <v>0</v>
      </c>
      <c r="K56" s="8">
        <f t="shared" si="13"/>
        <v>0</v>
      </c>
      <c r="L56" s="8">
        <f t="shared" si="13"/>
        <v>0</v>
      </c>
      <c r="M56" s="8">
        <f t="shared" si="13"/>
        <v>0</v>
      </c>
      <c r="N56" s="8">
        <f t="shared" si="13"/>
        <v>0</v>
      </c>
      <c r="O56" s="8">
        <f t="shared" si="13"/>
        <v>0</v>
      </c>
    </row>
    <row r="57" spans="1:16" x14ac:dyDescent="0.25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6" x14ac:dyDescent="0.25">
      <c r="A58" t="s">
        <v>57</v>
      </c>
      <c r="C58" s="8">
        <f>C22+C28+C34+C38+C48+C56</f>
        <v>0</v>
      </c>
      <c r="D58" s="8">
        <f t="shared" ref="D58:O58" si="14">D22+D28+D34+D38+D48+D56</f>
        <v>0</v>
      </c>
      <c r="E58" s="8">
        <f t="shared" si="14"/>
        <v>0</v>
      </c>
      <c r="F58" s="8">
        <f t="shared" si="14"/>
        <v>0</v>
      </c>
      <c r="G58" s="8">
        <f t="shared" si="14"/>
        <v>0</v>
      </c>
      <c r="H58" s="8">
        <f t="shared" si="14"/>
        <v>0</v>
      </c>
      <c r="I58" s="8">
        <f t="shared" si="14"/>
        <v>0</v>
      </c>
      <c r="J58" s="8">
        <f t="shared" si="14"/>
        <v>0</v>
      </c>
      <c r="K58" s="8">
        <f t="shared" si="14"/>
        <v>0</v>
      </c>
      <c r="L58" s="8">
        <f t="shared" si="14"/>
        <v>0</v>
      </c>
      <c r="M58" s="8">
        <f t="shared" si="14"/>
        <v>0</v>
      </c>
      <c r="N58" s="8">
        <f t="shared" si="14"/>
        <v>0</v>
      </c>
      <c r="O58" s="8">
        <f t="shared" si="14"/>
        <v>0</v>
      </c>
    </row>
    <row r="59" spans="1:16" x14ac:dyDescent="0.25">
      <c r="C59" s="7"/>
    </row>
    <row r="60" spans="1:16" x14ac:dyDescent="0.25">
      <c r="C60" s="7"/>
    </row>
    <row r="61" spans="1:16" x14ac:dyDescent="0.25">
      <c r="C61" s="7"/>
    </row>
    <row r="62" spans="1:16" x14ac:dyDescent="0.25">
      <c r="C62" s="7"/>
    </row>
    <row r="63" spans="1:16" x14ac:dyDescent="0.25">
      <c r="C63" s="7"/>
    </row>
  </sheetData>
  <pageMargins left="0.7" right="0.7" top="0.75" bottom="0.75" header="0.3" footer="0.3"/>
  <pageSetup scale="58" orientation="landscape" r:id="rId1"/>
  <headerFooter>
    <oddHeader>&amp;LSlicing Pie&amp;RGrunt Fund Calculator</oddHeader>
    <oddFooter>&amp;Lby, Mike Moyer&amp;R&amp;A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zoomScaleNormal="100" workbookViewId="0">
      <selection activeCell="C3" sqref="C3"/>
    </sheetView>
  </sheetViews>
  <sheetFormatPr defaultRowHeight="15" x14ac:dyDescent="0.25"/>
  <cols>
    <col min="1" max="1" width="24.5703125" customWidth="1"/>
    <col min="2" max="2" width="10.5703125" customWidth="1"/>
    <col min="3" max="12" width="11.140625" customWidth="1"/>
    <col min="13" max="13" width="10.85546875" customWidth="1"/>
    <col min="14" max="14" width="9.85546875" customWidth="1"/>
    <col min="15" max="15" width="9.7109375" customWidth="1"/>
  </cols>
  <sheetData>
    <row r="1" spans="1:5" s="16" customFormat="1" ht="26.25" x14ac:dyDescent="0.4">
      <c r="B1" s="17" t="s">
        <v>65</v>
      </c>
      <c r="E1" s="29" t="s">
        <v>18</v>
      </c>
    </row>
    <row r="2" spans="1:5" x14ac:dyDescent="0.25">
      <c r="B2" s="2"/>
    </row>
    <row r="3" spans="1:5" x14ac:dyDescent="0.25">
      <c r="A3" t="s">
        <v>19</v>
      </c>
      <c r="C3" s="28">
        <v>0</v>
      </c>
    </row>
    <row r="4" spans="1:5" x14ac:dyDescent="0.25">
      <c r="C4" s="5"/>
    </row>
    <row r="5" spans="1:5" x14ac:dyDescent="0.25">
      <c r="A5" s="2" t="s">
        <v>21</v>
      </c>
      <c r="C5" s="5"/>
    </row>
    <row r="6" spans="1:5" x14ac:dyDescent="0.25">
      <c r="A6" t="s">
        <v>29</v>
      </c>
      <c r="C6" s="18">
        <v>0</v>
      </c>
    </row>
    <row r="7" spans="1:5" x14ac:dyDescent="0.25">
      <c r="A7" t="s">
        <v>22</v>
      </c>
      <c r="C7" s="18">
        <v>0</v>
      </c>
    </row>
    <row r="8" spans="1:5" x14ac:dyDescent="0.25">
      <c r="A8" t="s">
        <v>23</v>
      </c>
      <c r="C8" s="9">
        <f>C6-C7</f>
        <v>0</v>
      </c>
      <c r="E8" s="3" t="s">
        <v>31</v>
      </c>
    </row>
    <row r="9" spans="1:5" x14ac:dyDescent="0.25">
      <c r="A9" t="s">
        <v>24</v>
      </c>
      <c r="C9" s="10">
        <f>C8/2000</f>
        <v>0</v>
      </c>
      <c r="D9" s="12" t="s">
        <v>30</v>
      </c>
      <c r="E9" s="19"/>
    </row>
    <row r="10" spans="1:5" x14ac:dyDescent="0.25">
      <c r="A10" t="s">
        <v>25</v>
      </c>
      <c r="C10" s="10">
        <f>C9*2</f>
        <v>0</v>
      </c>
      <c r="E10" s="10">
        <f>E9*2</f>
        <v>0</v>
      </c>
    </row>
    <row r="11" spans="1:5" x14ac:dyDescent="0.25">
      <c r="A11" s="1" t="s">
        <v>26</v>
      </c>
      <c r="B11" s="1"/>
      <c r="C11" s="11">
        <f>C10</f>
        <v>0</v>
      </c>
      <c r="E11" s="11">
        <f>E10</f>
        <v>0</v>
      </c>
    </row>
    <row r="12" spans="1:5" x14ac:dyDescent="0.25">
      <c r="A12" s="1"/>
      <c r="B12" s="1"/>
      <c r="C12" s="11"/>
      <c r="E12" s="11"/>
    </row>
    <row r="13" spans="1:5" x14ac:dyDescent="0.25">
      <c r="A13" s="1" t="s">
        <v>55</v>
      </c>
      <c r="B13" s="1"/>
      <c r="C13" s="23">
        <v>0</v>
      </c>
      <c r="E13" s="11"/>
    </row>
    <row r="14" spans="1:5" x14ac:dyDescent="0.25">
      <c r="A14" s="1"/>
      <c r="B14" s="1"/>
      <c r="C14" s="11"/>
      <c r="E14" s="11"/>
    </row>
    <row r="15" spans="1:5" x14ac:dyDescent="0.25">
      <c r="A15" s="1"/>
      <c r="B15" s="1"/>
      <c r="C15" s="11"/>
      <c r="E15" s="11"/>
    </row>
    <row r="16" spans="1:5" x14ac:dyDescent="0.25">
      <c r="C16" s="5"/>
    </row>
    <row r="17" spans="1:15" x14ac:dyDescent="0.25">
      <c r="A17" t="s">
        <v>20</v>
      </c>
      <c r="C17" s="6">
        <f>C3+7</f>
        <v>7</v>
      </c>
      <c r="D17" s="6">
        <f>C17+7</f>
        <v>14</v>
      </c>
      <c r="E17" s="6">
        <f t="shared" ref="E17:O17" si="0">D17+7</f>
        <v>21</v>
      </c>
      <c r="F17" s="6">
        <f t="shared" si="0"/>
        <v>28</v>
      </c>
      <c r="G17" s="6">
        <f t="shared" si="0"/>
        <v>35</v>
      </c>
      <c r="H17" s="6">
        <f t="shared" si="0"/>
        <v>42</v>
      </c>
      <c r="I17" s="6">
        <f t="shared" si="0"/>
        <v>49</v>
      </c>
      <c r="J17" s="6">
        <f t="shared" si="0"/>
        <v>56</v>
      </c>
      <c r="K17" s="6">
        <f t="shared" si="0"/>
        <v>63</v>
      </c>
      <c r="L17" s="6">
        <f t="shared" si="0"/>
        <v>70</v>
      </c>
      <c r="M17" s="6">
        <f t="shared" si="0"/>
        <v>77</v>
      </c>
      <c r="N17" s="6">
        <f t="shared" si="0"/>
        <v>84</v>
      </c>
      <c r="O17" s="6">
        <f t="shared" si="0"/>
        <v>91</v>
      </c>
    </row>
    <row r="19" spans="1:15" x14ac:dyDescent="0.25">
      <c r="A19" s="2" t="s">
        <v>10</v>
      </c>
    </row>
    <row r="20" spans="1:15" x14ac:dyDescent="0.25">
      <c r="A20" t="s">
        <v>27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</row>
    <row r="21" spans="1:15" ht="17.25" x14ac:dyDescent="0.4">
      <c r="A21" t="s">
        <v>28</v>
      </c>
      <c r="C21" s="14">
        <f>IF($C$11&gt;0,$C$11,$E$11)</f>
        <v>0</v>
      </c>
      <c r="D21" s="14">
        <f t="shared" ref="D21:O21" si="1">IF($C$11&gt;0,$C$11,$E$11)</f>
        <v>0</v>
      </c>
      <c r="E21" s="14">
        <f t="shared" si="1"/>
        <v>0</v>
      </c>
      <c r="F21" s="14">
        <f t="shared" si="1"/>
        <v>0</v>
      </c>
      <c r="G21" s="14">
        <f t="shared" si="1"/>
        <v>0</v>
      </c>
      <c r="H21" s="14">
        <f t="shared" si="1"/>
        <v>0</v>
      </c>
      <c r="I21" s="14">
        <f t="shared" si="1"/>
        <v>0</v>
      </c>
      <c r="J21" s="14">
        <f t="shared" si="1"/>
        <v>0</v>
      </c>
      <c r="K21" s="14">
        <f t="shared" si="1"/>
        <v>0</v>
      </c>
      <c r="L21" s="14">
        <f t="shared" si="1"/>
        <v>0</v>
      </c>
      <c r="M21" s="14">
        <f t="shared" si="1"/>
        <v>0</v>
      </c>
      <c r="N21" s="14">
        <f t="shared" si="1"/>
        <v>0</v>
      </c>
      <c r="O21" s="14">
        <f t="shared" si="1"/>
        <v>0</v>
      </c>
    </row>
    <row r="22" spans="1:15" x14ac:dyDescent="0.25">
      <c r="A22" t="s">
        <v>35</v>
      </c>
      <c r="C22" s="8">
        <f>C20*C21</f>
        <v>0</v>
      </c>
      <c r="D22" s="8">
        <f t="shared" ref="D22:O22" si="2">D20*D21</f>
        <v>0</v>
      </c>
      <c r="E22" s="8">
        <f t="shared" si="2"/>
        <v>0</v>
      </c>
      <c r="F22" s="8">
        <f t="shared" si="2"/>
        <v>0</v>
      </c>
      <c r="G22" s="8">
        <f t="shared" si="2"/>
        <v>0</v>
      </c>
      <c r="H22" s="8">
        <f t="shared" si="2"/>
        <v>0</v>
      </c>
      <c r="I22" s="8">
        <f t="shared" si="2"/>
        <v>0</v>
      </c>
      <c r="J22" s="8">
        <f t="shared" si="2"/>
        <v>0</v>
      </c>
      <c r="K22" s="8">
        <f t="shared" si="2"/>
        <v>0</v>
      </c>
      <c r="L22" s="8">
        <f t="shared" si="2"/>
        <v>0</v>
      </c>
      <c r="M22" s="8">
        <f t="shared" si="2"/>
        <v>0</v>
      </c>
      <c r="N22" s="8">
        <f t="shared" si="2"/>
        <v>0</v>
      </c>
      <c r="O22" s="8">
        <f t="shared" si="2"/>
        <v>0</v>
      </c>
    </row>
    <row r="23" spans="1:15" x14ac:dyDescent="0.25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x14ac:dyDescent="0.25">
      <c r="A24" s="2" t="s">
        <v>11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25">
      <c r="A25" t="s">
        <v>32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</row>
    <row r="26" spans="1:15" ht="17.25" x14ac:dyDescent="0.4">
      <c r="A26" t="s">
        <v>33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</row>
    <row r="27" spans="1:15" ht="17.25" x14ac:dyDescent="0.4">
      <c r="A27" t="s">
        <v>34</v>
      </c>
      <c r="C27" s="14">
        <f>C25+C26</f>
        <v>0</v>
      </c>
      <c r="D27" s="14">
        <f t="shared" ref="D27:O27" si="3">D25+D26</f>
        <v>0</v>
      </c>
      <c r="E27" s="14">
        <f t="shared" si="3"/>
        <v>0</v>
      </c>
      <c r="F27" s="14">
        <f t="shared" si="3"/>
        <v>0</v>
      </c>
      <c r="G27" s="14">
        <f t="shared" si="3"/>
        <v>0</v>
      </c>
      <c r="H27" s="14">
        <f t="shared" si="3"/>
        <v>0</v>
      </c>
      <c r="I27" s="14">
        <f t="shared" si="3"/>
        <v>0</v>
      </c>
      <c r="J27" s="14">
        <f t="shared" si="3"/>
        <v>0</v>
      </c>
      <c r="K27" s="14">
        <f t="shared" si="3"/>
        <v>0</v>
      </c>
      <c r="L27" s="14">
        <f t="shared" si="3"/>
        <v>0</v>
      </c>
      <c r="M27" s="14">
        <f t="shared" si="3"/>
        <v>0</v>
      </c>
      <c r="N27" s="14">
        <f t="shared" si="3"/>
        <v>0</v>
      </c>
      <c r="O27" s="14">
        <f t="shared" si="3"/>
        <v>0</v>
      </c>
    </row>
    <row r="28" spans="1:15" x14ac:dyDescent="0.25">
      <c r="A28" t="s">
        <v>36</v>
      </c>
      <c r="C28" s="8">
        <f>C27*4</f>
        <v>0</v>
      </c>
      <c r="D28" s="8">
        <f t="shared" ref="D28:O28" si="4">D27*4</f>
        <v>0</v>
      </c>
      <c r="E28" s="8">
        <f t="shared" si="4"/>
        <v>0</v>
      </c>
      <c r="F28" s="8">
        <f t="shared" si="4"/>
        <v>0</v>
      </c>
      <c r="G28" s="8">
        <f t="shared" si="4"/>
        <v>0</v>
      </c>
      <c r="H28" s="8">
        <f t="shared" si="4"/>
        <v>0</v>
      </c>
      <c r="I28" s="8">
        <f t="shared" si="4"/>
        <v>0</v>
      </c>
      <c r="J28" s="8">
        <f t="shared" si="4"/>
        <v>0</v>
      </c>
      <c r="K28" s="8">
        <f t="shared" si="4"/>
        <v>0</v>
      </c>
      <c r="L28" s="8">
        <f t="shared" si="4"/>
        <v>0</v>
      </c>
      <c r="M28" s="8">
        <f t="shared" si="4"/>
        <v>0</v>
      </c>
      <c r="N28" s="8">
        <f t="shared" si="4"/>
        <v>0</v>
      </c>
      <c r="O28" s="8">
        <f t="shared" si="4"/>
        <v>0</v>
      </c>
    </row>
    <row r="29" spans="1:15" x14ac:dyDescent="0.25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25">
      <c r="A30" t="s">
        <v>12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25">
      <c r="A31" t="s">
        <v>37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</row>
    <row r="32" spans="1:15" x14ac:dyDescent="0.25">
      <c r="A32" t="s">
        <v>38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</row>
    <row r="33" spans="1:15" ht="17.25" x14ac:dyDescent="0.4">
      <c r="A33" t="s">
        <v>39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6">
        <v>0</v>
      </c>
      <c r="M33" s="21">
        <v>0</v>
      </c>
      <c r="N33" s="21">
        <v>0</v>
      </c>
      <c r="O33" s="21">
        <v>0</v>
      </c>
    </row>
    <row r="34" spans="1:15" x14ac:dyDescent="0.25">
      <c r="A34" t="s">
        <v>40</v>
      </c>
      <c r="C34" s="8">
        <f>(C31*4)+C32+C33</f>
        <v>0</v>
      </c>
      <c r="D34" s="8">
        <f t="shared" ref="D34:O34" si="5">(D31*4)+D32+D33</f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K34" s="8">
        <f t="shared" si="5"/>
        <v>0</v>
      </c>
      <c r="L34" s="8">
        <f t="shared" si="5"/>
        <v>0</v>
      </c>
      <c r="M34" s="8">
        <f t="shared" si="5"/>
        <v>0</v>
      </c>
      <c r="N34" s="8">
        <f t="shared" si="5"/>
        <v>0</v>
      </c>
      <c r="O34" s="8">
        <f t="shared" si="5"/>
        <v>0</v>
      </c>
    </row>
    <row r="35" spans="1:15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25">
      <c r="A36" t="s">
        <v>13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ht="17.25" x14ac:dyDescent="0.4">
      <c r="A37" t="s">
        <v>41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</row>
    <row r="38" spans="1:15" x14ac:dyDescent="0.25">
      <c r="A38" t="s">
        <v>48</v>
      </c>
      <c r="C38" s="8">
        <f>C37</f>
        <v>0</v>
      </c>
      <c r="D38" s="8">
        <f t="shared" ref="D38:O38" si="6">D37</f>
        <v>0</v>
      </c>
      <c r="E38" s="8">
        <f t="shared" si="6"/>
        <v>0</v>
      </c>
      <c r="F38" s="8">
        <f t="shared" si="6"/>
        <v>0</v>
      </c>
      <c r="G38" s="8">
        <f t="shared" si="6"/>
        <v>0</v>
      </c>
      <c r="H38" s="8">
        <f t="shared" si="6"/>
        <v>0</v>
      </c>
      <c r="I38" s="8">
        <f t="shared" si="6"/>
        <v>0</v>
      </c>
      <c r="J38" s="8">
        <f t="shared" si="6"/>
        <v>0</v>
      </c>
      <c r="K38" s="8">
        <f t="shared" si="6"/>
        <v>0</v>
      </c>
      <c r="L38" s="8">
        <f t="shared" si="6"/>
        <v>0</v>
      </c>
      <c r="M38" s="8">
        <f t="shared" si="6"/>
        <v>0</v>
      </c>
      <c r="N38" s="8">
        <f t="shared" si="6"/>
        <v>0</v>
      </c>
      <c r="O38" s="8">
        <f t="shared" si="6"/>
        <v>0</v>
      </c>
    </row>
    <row r="39" spans="1:15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5">
      <c r="A40" t="s">
        <v>14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t="s">
        <v>42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</row>
    <row r="42" spans="1:15" x14ac:dyDescent="0.25">
      <c r="A42" t="s">
        <v>28</v>
      </c>
      <c r="C42" s="8">
        <f>$C$11</f>
        <v>0</v>
      </c>
      <c r="D42" s="8">
        <f t="shared" ref="D42:O42" si="7">$C$11</f>
        <v>0</v>
      </c>
      <c r="E42" s="8">
        <f t="shared" si="7"/>
        <v>0</v>
      </c>
      <c r="F42" s="8">
        <f t="shared" si="7"/>
        <v>0</v>
      </c>
      <c r="G42" s="8">
        <f t="shared" si="7"/>
        <v>0</v>
      </c>
      <c r="H42" s="8">
        <f t="shared" si="7"/>
        <v>0</v>
      </c>
      <c r="I42" s="8">
        <f t="shared" si="7"/>
        <v>0</v>
      </c>
      <c r="J42" s="8">
        <f t="shared" si="7"/>
        <v>0</v>
      </c>
      <c r="K42" s="8">
        <f t="shared" si="7"/>
        <v>0</v>
      </c>
      <c r="L42" s="8">
        <f t="shared" si="7"/>
        <v>0</v>
      </c>
      <c r="M42" s="8">
        <f t="shared" si="7"/>
        <v>0</v>
      </c>
      <c r="N42" s="8">
        <f t="shared" si="7"/>
        <v>0</v>
      </c>
      <c r="O42" s="8">
        <f t="shared" si="7"/>
        <v>0</v>
      </c>
    </row>
    <row r="43" spans="1:15" x14ac:dyDescent="0.25">
      <c r="A43" t="s">
        <v>43</v>
      </c>
      <c r="C43" s="8">
        <f>C41*C42</f>
        <v>0</v>
      </c>
      <c r="D43" s="8">
        <f t="shared" ref="D43:O43" si="8">D41*D42</f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</row>
    <row r="44" spans="1:15" x14ac:dyDescent="0.25">
      <c r="A44" t="s">
        <v>44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</row>
    <row r="45" spans="1:15" x14ac:dyDescent="0.25">
      <c r="A45" t="s">
        <v>45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</row>
    <row r="46" spans="1:15" x14ac:dyDescent="0.25">
      <c r="A46" t="s">
        <v>46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</row>
    <row r="47" spans="1:15" ht="17.25" x14ac:dyDescent="0.4">
      <c r="A47" t="s">
        <v>47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</row>
    <row r="48" spans="1:15" x14ac:dyDescent="0.25">
      <c r="A48" t="s">
        <v>49</v>
      </c>
      <c r="C48" s="8">
        <f>C43+C44+C45+C46+(2*C47)</f>
        <v>0</v>
      </c>
      <c r="D48" s="8">
        <f t="shared" ref="D48:O48" si="9">D43+D44+D45+D46+(2*D47)</f>
        <v>0</v>
      </c>
      <c r="E48" s="8">
        <f t="shared" si="9"/>
        <v>0</v>
      </c>
      <c r="F48" s="8">
        <f t="shared" si="9"/>
        <v>0</v>
      </c>
      <c r="G48" s="8">
        <f t="shared" si="9"/>
        <v>0</v>
      </c>
      <c r="H48" s="8">
        <f t="shared" si="9"/>
        <v>0</v>
      </c>
      <c r="I48" s="8">
        <f t="shared" si="9"/>
        <v>0</v>
      </c>
      <c r="J48" s="8">
        <f t="shared" si="9"/>
        <v>0</v>
      </c>
      <c r="K48" s="8">
        <f t="shared" si="9"/>
        <v>0</v>
      </c>
      <c r="L48" s="8">
        <f t="shared" si="9"/>
        <v>0</v>
      </c>
      <c r="M48" s="8">
        <f t="shared" si="9"/>
        <v>0</v>
      </c>
      <c r="N48" s="8">
        <f t="shared" si="9"/>
        <v>0</v>
      </c>
      <c r="O48" s="8">
        <f t="shared" si="9"/>
        <v>0</v>
      </c>
    </row>
    <row r="49" spans="1:16" x14ac:dyDescent="0.2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6" x14ac:dyDescent="0.25">
      <c r="A50" t="s">
        <v>15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6" x14ac:dyDescent="0.25">
      <c r="A51" t="s">
        <v>50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</row>
    <row r="52" spans="1:16" x14ac:dyDescent="0.25">
      <c r="A52" t="s">
        <v>51</v>
      </c>
      <c r="C52" s="15">
        <f>$C$13</f>
        <v>0</v>
      </c>
      <c r="D52" s="15">
        <f t="shared" ref="D52:O52" si="10">$C$13</f>
        <v>0</v>
      </c>
      <c r="E52" s="15">
        <f t="shared" si="10"/>
        <v>0</v>
      </c>
      <c r="F52" s="15">
        <f t="shared" si="10"/>
        <v>0</v>
      </c>
      <c r="G52" s="15">
        <f t="shared" si="10"/>
        <v>0</v>
      </c>
      <c r="H52" s="15">
        <f t="shared" si="10"/>
        <v>0</v>
      </c>
      <c r="I52" s="15">
        <f t="shared" si="10"/>
        <v>0</v>
      </c>
      <c r="J52" s="15">
        <f t="shared" si="10"/>
        <v>0</v>
      </c>
      <c r="K52" s="15">
        <f t="shared" si="10"/>
        <v>0</v>
      </c>
      <c r="L52" s="15">
        <f t="shared" si="10"/>
        <v>0</v>
      </c>
      <c r="M52" s="15">
        <f t="shared" si="10"/>
        <v>0</v>
      </c>
      <c r="N52" s="15">
        <f t="shared" si="10"/>
        <v>0</v>
      </c>
      <c r="O52" s="15">
        <f t="shared" si="10"/>
        <v>0</v>
      </c>
    </row>
    <row r="53" spans="1:16" x14ac:dyDescent="0.25">
      <c r="A53" t="s">
        <v>56</v>
      </c>
      <c r="C53" s="8">
        <f>C51*C52</f>
        <v>0</v>
      </c>
      <c r="D53" s="8">
        <f t="shared" ref="D53:O53" si="11">D51*D52</f>
        <v>0</v>
      </c>
      <c r="E53" s="8">
        <f t="shared" si="11"/>
        <v>0</v>
      </c>
      <c r="F53" s="8">
        <f t="shared" si="11"/>
        <v>0</v>
      </c>
      <c r="G53" s="8">
        <f t="shared" si="11"/>
        <v>0</v>
      </c>
      <c r="H53" s="8">
        <f t="shared" si="11"/>
        <v>0</v>
      </c>
      <c r="I53" s="8">
        <f t="shared" si="11"/>
        <v>0</v>
      </c>
      <c r="J53" s="8">
        <f t="shared" si="11"/>
        <v>0</v>
      </c>
      <c r="K53" s="8">
        <f t="shared" si="11"/>
        <v>0</v>
      </c>
      <c r="L53" s="8">
        <f t="shared" si="11"/>
        <v>0</v>
      </c>
      <c r="M53" s="8">
        <f t="shared" si="11"/>
        <v>0</v>
      </c>
      <c r="N53" s="8">
        <f t="shared" si="11"/>
        <v>0</v>
      </c>
      <c r="O53" s="8">
        <f t="shared" si="11"/>
        <v>0</v>
      </c>
    </row>
    <row r="54" spans="1:16" x14ac:dyDescent="0.25">
      <c r="A54" t="s">
        <v>52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24"/>
    </row>
    <row r="55" spans="1:16" ht="17.25" x14ac:dyDescent="0.4">
      <c r="A55" t="s">
        <v>53</v>
      </c>
      <c r="C55" s="14">
        <f>C53-C54</f>
        <v>0</v>
      </c>
      <c r="D55" s="14">
        <f t="shared" ref="D55:O55" si="12">D53-D54</f>
        <v>0</v>
      </c>
      <c r="E55" s="14">
        <f t="shared" si="12"/>
        <v>0</v>
      </c>
      <c r="F55" s="14">
        <f t="shared" si="12"/>
        <v>0</v>
      </c>
      <c r="G55" s="14">
        <f t="shared" si="12"/>
        <v>0</v>
      </c>
      <c r="H55" s="14">
        <f t="shared" si="12"/>
        <v>0</v>
      </c>
      <c r="I55" s="14">
        <f t="shared" si="12"/>
        <v>0</v>
      </c>
      <c r="J55" s="14">
        <f t="shared" si="12"/>
        <v>0</v>
      </c>
      <c r="K55" s="14">
        <f t="shared" si="12"/>
        <v>0</v>
      </c>
      <c r="L55" s="14">
        <f t="shared" si="12"/>
        <v>0</v>
      </c>
      <c r="M55" s="14">
        <f t="shared" si="12"/>
        <v>0</v>
      </c>
      <c r="N55" s="14">
        <f t="shared" si="12"/>
        <v>0</v>
      </c>
      <c r="O55" s="14">
        <f t="shared" si="12"/>
        <v>0</v>
      </c>
    </row>
    <row r="56" spans="1:16" x14ac:dyDescent="0.25">
      <c r="A56" t="s">
        <v>54</v>
      </c>
      <c r="C56" s="8">
        <f>C55*2</f>
        <v>0</v>
      </c>
      <c r="D56" s="8">
        <f t="shared" ref="D56:O56" si="13">D55*2</f>
        <v>0</v>
      </c>
      <c r="E56" s="8">
        <f t="shared" si="13"/>
        <v>0</v>
      </c>
      <c r="F56" s="8">
        <f t="shared" si="13"/>
        <v>0</v>
      </c>
      <c r="G56" s="8">
        <f t="shared" si="13"/>
        <v>0</v>
      </c>
      <c r="H56" s="8">
        <f t="shared" si="13"/>
        <v>0</v>
      </c>
      <c r="I56" s="8">
        <f t="shared" si="13"/>
        <v>0</v>
      </c>
      <c r="J56" s="8">
        <f t="shared" si="13"/>
        <v>0</v>
      </c>
      <c r="K56" s="8">
        <f t="shared" si="13"/>
        <v>0</v>
      </c>
      <c r="L56" s="8">
        <f t="shared" si="13"/>
        <v>0</v>
      </c>
      <c r="M56" s="8">
        <f t="shared" si="13"/>
        <v>0</v>
      </c>
      <c r="N56" s="8">
        <f t="shared" si="13"/>
        <v>0</v>
      </c>
      <c r="O56" s="8">
        <f t="shared" si="13"/>
        <v>0</v>
      </c>
    </row>
    <row r="57" spans="1:16" x14ac:dyDescent="0.25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6" x14ac:dyDescent="0.25">
      <c r="A58" t="s">
        <v>57</v>
      </c>
      <c r="C58" s="8">
        <f>C22+C28+C34+C38+C48+C56</f>
        <v>0</v>
      </c>
      <c r="D58" s="8">
        <f t="shared" ref="D58:O58" si="14">D22+D28+D34+D38+D48+D56</f>
        <v>0</v>
      </c>
      <c r="E58" s="8">
        <f t="shared" si="14"/>
        <v>0</v>
      </c>
      <c r="F58" s="8">
        <f t="shared" si="14"/>
        <v>0</v>
      </c>
      <c r="G58" s="8">
        <f t="shared" si="14"/>
        <v>0</v>
      </c>
      <c r="H58" s="8">
        <f t="shared" si="14"/>
        <v>0</v>
      </c>
      <c r="I58" s="8">
        <f t="shared" si="14"/>
        <v>0</v>
      </c>
      <c r="J58" s="8">
        <f t="shared" si="14"/>
        <v>0</v>
      </c>
      <c r="K58" s="8">
        <f t="shared" si="14"/>
        <v>0</v>
      </c>
      <c r="L58" s="8">
        <f t="shared" si="14"/>
        <v>0</v>
      </c>
      <c r="M58" s="8">
        <f t="shared" si="14"/>
        <v>0</v>
      </c>
      <c r="N58" s="8">
        <f t="shared" si="14"/>
        <v>0</v>
      </c>
      <c r="O58" s="8">
        <f t="shared" si="14"/>
        <v>0</v>
      </c>
    </row>
    <row r="59" spans="1:16" x14ac:dyDescent="0.25">
      <c r="C59" s="7"/>
    </row>
    <row r="60" spans="1:16" x14ac:dyDescent="0.25">
      <c r="C60" s="7"/>
    </row>
    <row r="61" spans="1:16" x14ac:dyDescent="0.25">
      <c r="C61" s="7"/>
    </row>
    <row r="62" spans="1:16" x14ac:dyDescent="0.25">
      <c r="C62" s="7"/>
    </row>
    <row r="63" spans="1:16" x14ac:dyDescent="0.25">
      <c r="C63" s="7"/>
    </row>
  </sheetData>
  <pageMargins left="0.7" right="0.7" top="0.75" bottom="0.75" header="0.3" footer="0.3"/>
  <pageSetup scale="58" orientation="landscape" r:id="rId1"/>
  <headerFooter>
    <oddHeader>&amp;LSlicing Pie&amp;RGrunt Fund Calculator</oddHeader>
    <oddFooter>&amp;Lby, Mike Moyer&amp;R&amp;A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zoomScaleNormal="100" workbookViewId="0">
      <selection activeCell="C3" sqref="C3"/>
    </sheetView>
  </sheetViews>
  <sheetFormatPr defaultRowHeight="15" x14ac:dyDescent="0.25"/>
  <cols>
    <col min="1" max="1" width="24.5703125" customWidth="1"/>
    <col min="2" max="2" width="10.5703125" customWidth="1"/>
    <col min="3" max="12" width="11.140625" customWidth="1"/>
    <col min="13" max="13" width="10.85546875" customWidth="1"/>
    <col min="14" max="14" width="9.85546875" customWidth="1"/>
    <col min="15" max="15" width="9.7109375" customWidth="1"/>
  </cols>
  <sheetData>
    <row r="1" spans="1:5" s="16" customFormat="1" ht="26.25" x14ac:dyDescent="0.4">
      <c r="B1" s="17" t="s">
        <v>64</v>
      </c>
      <c r="E1" s="29" t="s">
        <v>18</v>
      </c>
    </row>
    <row r="2" spans="1:5" x14ac:dyDescent="0.25">
      <c r="B2" s="2"/>
    </row>
    <row r="3" spans="1:5" x14ac:dyDescent="0.25">
      <c r="A3" t="s">
        <v>19</v>
      </c>
      <c r="C3" s="28">
        <v>0</v>
      </c>
    </row>
    <row r="4" spans="1:5" x14ac:dyDescent="0.25">
      <c r="C4" s="5"/>
    </row>
    <row r="5" spans="1:5" x14ac:dyDescent="0.25">
      <c r="A5" s="2" t="s">
        <v>21</v>
      </c>
      <c r="C5" s="5"/>
    </row>
    <row r="6" spans="1:5" x14ac:dyDescent="0.25">
      <c r="A6" t="s">
        <v>29</v>
      </c>
      <c r="C6" s="18">
        <v>0</v>
      </c>
    </row>
    <row r="7" spans="1:5" x14ac:dyDescent="0.25">
      <c r="A7" t="s">
        <v>22</v>
      </c>
      <c r="C7" s="18">
        <v>0</v>
      </c>
    </row>
    <row r="8" spans="1:5" x14ac:dyDescent="0.25">
      <c r="A8" t="s">
        <v>23</v>
      </c>
      <c r="C8" s="9">
        <f>C6-C7</f>
        <v>0</v>
      </c>
      <c r="E8" s="3" t="s">
        <v>31</v>
      </c>
    </row>
    <row r="9" spans="1:5" x14ac:dyDescent="0.25">
      <c r="A9" t="s">
        <v>24</v>
      </c>
      <c r="C9" s="10">
        <f>C8/2000</f>
        <v>0</v>
      </c>
      <c r="D9" s="12" t="s">
        <v>30</v>
      </c>
      <c r="E9" s="19"/>
    </row>
    <row r="10" spans="1:5" x14ac:dyDescent="0.25">
      <c r="A10" t="s">
        <v>25</v>
      </c>
      <c r="C10" s="10">
        <f>C9*2</f>
        <v>0</v>
      </c>
      <c r="E10" s="10">
        <f>E9*2</f>
        <v>0</v>
      </c>
    </row>
    <row r="11" spans="1:5" x14ac:dyDescent="0.25">
      <c r="A11" s="1" t="s">
        <v>26</v>
      </c>
      <c r="B11" s="1"/>
      <c r="C11" s="11">
        <f>C10</f>
        <v>0</v>
      </c>
      <c r="E11" s="11">
        <f>E10</f>
        <v>0</v>
      </c>
    </row>
    <row r="12" spans="1:5" x14ac:dyDescent="0.25">
      <c r="A12" s="1"/>
      <c r="B12" s="1"/>
      <c r="C12" s="11"/>
      <c r="E12" s="11"/>
    </row>
    <row r="13" spans="1:5" x14ac:dyDescent="0.25">
      <c r="A13" s="1" t="s">
        <v>55</v>
      </c>
      <c r="B13" s="1"/>
      <c r="C13" s="23">
        <v>0</v>
      </c>
      <c r="E13" s="11"/>
    </row>
    <row r="14" spans="1:5" x14ac:dyDescent="0.25">
      <c r="A14" s="1"/>
      <c r="B14" s="1"/>
      <c r="C14" s="11"/>
      <c r="E14" s="11"/>
    </row>
    <row r="15" spans="1:5" x14ac:dyDescent="0.25">
      <c r="A15" s="1"/>
      <c r="B15" s="1"/>
      <c r="C15" s="11"/>
      <c r="E15" s="11"/>
    </row>
    <row r="16" spans="1:5" x14ac:dyDescent="0.25">
      <c r="C16" s="5"/>
    </row>
    <row r="17" spans="1:15" x14ac:dyDescent="0.25">
      <c r="A17" t="s">
        <v>20</v>
      </c>
      <c r="C17" s="6">
        <f>C3+7</f>
        <v>7</v>
      </c>
      <c r="D17" s="6">
        <f>C17+7</f>
        <v>14</v>
      </c>
      <c r="E17" s="6">
        <f t="shared" ref="E17:O17" si="0">D17+7</f>
        <v>21</v>
      </c>
      <c r="F17" s="6">
        <f t="shared" si="0"/>
        <v>28</v>
      </c>
      <c r="G17" s="6">
        <f t="shared" si="0"/>
        <v>35</v>
      </c>
      <c r="H17" s="6">
        <f t="shared" si="0"/>
        <v>42</v>
      </c>
      <c r="I17" s="6">
        <f t="shared" si="0"/>
        <v>49</v>
      </c>
      <c r="J17" s="6">
        <f t="shared" si="0"/>
        <v>56</v>
      </c>
      <c r="K17" s="6">
        <f t="shared" si="0"/>
        <v>63</v>
      </c>
      <c r="L17" s="6">
        <f t="shared" si="0"/>
        <v>70</v>
      </c>
      <c r="M17" s="6">
        <f t="shared" si="0"/>
        <v>77</v>
      </c>
      <c r="N17" s="6">
        <f t="shared" si="0"/>
        <v>84</v>
      </c>
      <c r="O17" s="6">
        <f t="shared" si="0"/>
        <v>91</v>
      </c>
    </row>
    <row r="19" spans="1:15" x14ac:dyDescent="0.25">
      <c r="A19" s="2" t="s">
        <v>10</v>
      </c>
    </row>
    <row r="20" spans="1:15" x14ac:dyDescent="0.25">
      <c r="A20" t="s">
        <v>27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</row>
    <row r="21" spans="1:15" ht="17.25" x14ac:dyDescent="0.4">
      <c r="A21" t="s">
        <v>28</v>
      </c>
      <c r="C21" s="14">
        <f>IF($C$11&gt;0,$C$11,$E$11)</f>
        <v>0</v>
      </c>
      <c r="D21" s="14">
        <f t="shared" ref="D21:O21" si="1">IF($C$11&gt;0,$C$11,$E$11)</f>
        <v>0</v>
      </c>
      <c r="E21" s="14">
        <f t="shared" si="1"/>
        <v>0</v>
      </c>
      <c r="F21" s="14">
        <f t="shared" si="1"/>
        <v>0</v>
      </c>
      <c r="G21" s="14">
        <f t="shared" si="1"/>
        <v>0</v>
      </c>
      <c r="H21" s="14">
        <f t="shared" si="1"/>
        <v>0</v>
      </c>
      <c r="I21" s="14">
        <f t="shared" si="1"/>
        <v>0</v>
      </c>
      <c r="J21" s="14">
        <f t="shared" si="1"/>
        <v>0</v>
      </c>
      <c r="K21" s="14">
        <f t="shared" si="1"/>
        <v>0</v>
      </c>
      <c r="L21" s="14">
        <f t="shared" si="1"/>
        <v>0</v>
      </c>
      <c r="M21" s="14">
        <f t="shared" si="1"/>
        <v>0</v>
      </c>
      <c r="N21" s="14">
        <f t="shared" si="1"/>
        <v>0</v>
      </c>
      <c r="O21" s="14">
        <f t="shared" si="1"/>
        <v>0</v>
      </c>
    </row>
    <row r="22" spans="1:15" x14ac:dyDescent="0.25">
      <c r="A22" t="s">
        <v>35</v>
      </c>
      <c r="C22" s="8">
        <f>C20*C21</f>
        <v>0</v>
      </c>
      <c r="D22" s="8">
        <f t="shared" ref="D22:O22" si="2">D20*D21</f>
        <v>0</v>
      </c>
      <c r="E22" s="8">
        <f t="shared" si="2"/>
        <v>0</v>
      </c>
      <c r="F22" s="8">
        <f t="shared" si="2"/>
        <v>0</v>
      </c>
      <c r="G22" s="8">
        <f t="shared" si="2"/>
        <v>0</v>
      </c>
      <c r="H22" s="8">
        <f t="shared" si="2"/>
        <v>0</v>
      </c>
      <c r="I22" s="8">
        <f t="shared" si="2"/>
        <v>0</v>
      </c>
      <c r="J22" s="8">
        <f t="shared" si="2"/>
        <v>0</v>
      </c>
      <c r="K22" s="8">
        <f t="shared" si="2"/>
        <v>0</v>
      </c>
      <c r="L22" s="8">
        <f t="shared" si="2"/>
        <v>0</v>
      </c>
      <c r="M22" s="8">
        <f t="shared" si="2"/>
        <v>0</v>
      </c>
      <c r="N22" s="8">
        <f t="shared" si="2"/>
        <v>0</v>
      </c>
      <c r="O22" s="8">
        <f t="shared" si="2"/>
        <v>0</v>
      </c>
    </row>
    <row r="23" spans="1:15" x14ac:dyDescent="0.25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x14ac:dyDescent="0.25">
      <c r="A24" s="2" t="s">
        <v>11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25">
      <c r="A25" t="s">
        <v>32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</row>
    <row r="26" spans="1:15" ht="17.25" x14ac:dyDescent="0.4">
      <c r="A26" t="s">
        <v>33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</row>
    <row r="27" spans="1:15" ht="17.25" x14ac:dyDescent="0.4">
      <c r="A27" t="s">
        <v>34</v>
      </c>
      <c r="C27" s="14">
        <f>C25+C26</f>
        <v>0</v>
      </c>
      <c r="D27" s="14">
        <f t="shared" ref="D27:O27" si="3">D25+D26</f>
        <v>0</v>
      </c>
      <c r="E27" s="14">
        <f t="shared" si="3"/>
        <v>0</v>
      </c>
      <c r="F27" s="14">
        <f t="shared" si="3"/>
        <v>0</v>
      </c>
      <c r="G27" s="14">
        <f t="shared" si="3"/>
        <v>0</v>
      </c>
      <c r="H27" s="14">
        <f t="shared" si="3"/>
        <v>0</v>
      </c>
      <c r="I27" s="14">
        <f t="shared" si="3"/>
        <v>0</v>
      </c>
      <c r="J27" s="14">
        <f t="shared" si="3"/>
        <v>0</v>
      </c>
      <c r="K27" s="14">
        <f t="shared" si="3"/>
        <v>0</v>
      </c>
      <c r="L27" s="14">
        <f t="shared" si="3"/>
        <v>0</v>
      </c>
      <c r="M27" s="14">
        <f t="shared" si="3"/>
        <v>0</v>
      </c>
      <c r="N27" s="14">
        <f t="shared" si="3"/>
        <v>0</v>
      </c>
      <c r="O27" s="14">
        <f t="shared" si="3"/>
        <v>0</v>
      </c>
    </row>
    <row r="28" spans="1:15" x14ac:dyDescent="0.25">
      <c r="A28" t="s">
        <v>36</v>
      </c>
      <c r="C28" s="8">
        <f>C27*4</f>
        <v>0</v>
      </c>
      <c r="D28" s="8">
        <f t="shared" ref="D28:O28" si="4">D27*4</f>
        <v>0</v>
      </c>
      <c r="E28" s="8">
        <f t="shared" si="4"/>
        <v>0</v>
      </c>
      <c r="F28" s="8">
        <f t="shared" si="4"/>
        <v>0</v>
      </c>
      <c r="G28" s="8">
        <f t="shared" si="4"/>
        <v>0</v>
      </c>
      <c r="H28" s="8">
        <f t="shared" si="4"/>
        <v>0</v>
      </c>
      <c r="I28" s="8">
        <f t="shared" si="4"/>
        <v>0</v>
      </c>
      <c r="J28" s="8">
        <f t="shared" si="4"/>
        <v>0</v>
      </c>
      <c r="K28" s="8">
        <f t="shared" si="4"/>
        <v>0</v>
      </c>
      <c r="L28" s="8">
        <f t="shared" si="4"/>
        <v>0</v>
      </c>
      <c r="M28" s="8">
        <f t="shared" si="4"/>
        <v>0</v>
      </c>
      <c r="N28" s="8">
        <f t="shared" si="4"/>
        <v>0</v>
      </c>
      <c r="O28" s="8">
        <f t="shared" si="4"/>
        <v>0</v>
      </c>
    </row>
    <row r="29" spans="1:15" x14ac:dyDescent="0.25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25">
      <c r="A30" t="s">
        <v>12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25">
      <c r="A31" t="s">
        <v>37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</row>
    <row r="32" spans="1:15" x14ac:dyDescent="0.25">
      <c r="A32" t="s">
        <v>38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</row>
    <row r="33" spans="1:15" ht="17.25" x14ac:dyDescent="0.4">
      <c r="A33" t="s">
        <v>39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6">
        <v>0</v>
      </c>
      <c r="M33" s="21">
        <v>0</v>
      </c>
      <c r="N33" s="21">
        <v>0</v>
      </c>
      <c r="O33" s="21">
        <v>0</v>
      </c>
    </row>
    <row r="34" spans="1:15" x14ac:dyDescent="0.25">
      <c r="A34" t="s">
        <v>40</v>
      </c>
      <c r="C34" s="8">
        <f>(C31*4)+C32+C33</f>
        <v>0</v>
      </c>
      <c r="D34" s="8">
        <f t="shared" ref="D34:O34" si="5">(D31*4)+D32+D33</f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K34" s="8">
        <f t="shared" si="5"/>
        <v>0</v>
      </c>
      <c r="L34" s="8">
        <f t="shared" si="5"/>
        <v>0</v>
      </c>
      <c r="M34" s="8">
        <f t="shared" si="5"/>
        <v>0</v>
      </c>
      <c r="N34" s="8">
        <f t="shared" si="5"/>
        <v>0</v>
      </c>
      <c r="O34" s="8">
        <f t="shared" si="5"/>
        <v>0</v>
      </c>
    </row>
    <row r="35" spans="1:15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25">
      <c r="A36" t="s">
        <v>13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ht="17.25" x14ac:dyDescent="0.4">
      <c r="A37" t="s">
        <v>41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</row>
    <row r="38" spans="1:15" x14ac:dyDescent="0.25">
      <c r="A38" t="s">
        <v>48</v>
      </c>
      <c r="C38" s="8">
        <f>C37</f>
        <v>0</v>
      </c>
      <c r="D38" s="8">
        <f t="shared" ref="D38:O38" si="6">D37</f>
        <v>0</v>
      </c>
      <c r="E38" s="8">
        <f t="shared" si="6"/>
        <v>0</v>
      </c>
      <c r="F38" s="8">
        <f t="shared" si="6"/>
        <v>0</v>
      </c>
      <c r="G38" s="8">
        <f t="shared" si="6"/>
        <v>0</v>
      </c>
      <c r="H38" s="8">
        <f t="shared" si="6"/>
        <v>0</v>
      </c>
      <c r="I38" s="8">
        <f t="shared" si="6"/>
        <v>0</v>
      </c>
      <c r="J38" s="8">
        <f t="shared" si="6"/>
        <v>0</v>
      </c>
      <c r="K38" s="8">
        <f t="shared" si="6"/>
        <v>0</v>
      </c>
      <c r="L38" s="8">
        <f t="shared" si="6"/>
        <v>0</v>
      </c>
      <c r="M38" s="8">
        <f t="shared" si="6"/>
        <v>0</v>
      </c>
      <c r="N38" s="8">
        <f t="shared" si="6"/>
        <v>0</v>
      </c>
      <c r="O38" s="8">
        <f t="shared" si="6"/>
        <v>0</v>
      </c>
    </row>
    <row r="39" spans="1:15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5">
      <c r="A40" t="s">
        <v>14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t="s">
        <v>42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</row>
    <row r="42" spans="1:15" x14ac:dyDescent="0.25">
      <c r="A42" t="s">
        <v>28</v>
      </c>
      <c r="C42" s="8">
        <f>$C$11</f>
        <v>0</v>
      </c>
      <c r="D42" s="8">
        <f t="shared" ref="D42:O42" si="7">$C$11</f>
        <v>0</v>
      </c>
      <c r="E42" s="8">
        <f t="shared" si="7"/>
        <v>0</v>
      </c>
      <c r="F42" s="8">
        <f t="shared" si="7"/>
        <v>0</v>
      </c>
      <c r="G42" s="8">
        <f t="shared" si="7"/>
        <v>0</v>
      </c>
      <c r="H42" s="8">
        <f t="shared" si="7"/>
        <v>0</v>
      </c>
      <c r="I42" s="8">
        <f t="shared" si="7"/>
        <v>0</v>
      </c>
      <c r="J42" s="8">
        <f t="shared" si="7"/>
        <v>0</v>
      </c>
      <c r="K42" s="8">
        <f t="shared" si="7"/>
        <v>0</v>
      </c>
      <c r="L42" s="8">
        <f t="shared" si="7"/>
        <v>0</v>
      </c>
      <c r="M42" s="8">
        <f t="shared" si="7"/>
        <v>0</v>
      </c>
      <c r="N42" s="8">
        <f t="shared" si="7"/>
        <v>0</v>
      </c>
      <c r="O42" s="8">
        <f t="shared" si="7"/>
        <v>0</v>
      </c>
    </row>
    <row r="43" spans="1:15" x14ac:dyDescent="0.25">
      <c r="A43" t="s">
        <v>43</v>
      </c>
      <c r="C43" s="8">
        <f>C41*C42</f>
        <v>0</v>
      </c>
      <c r="D43" s="8">
        <f t="shared" ref="D43:O43" si="8">D41*D42</f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</row>
    <row r="44" spans="1:15" x14ac:dyDescent="0.25">
      <c r="A44" t="s">
        <v>44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</row>
    <row r="45" spans="1:15" x14ac:dyDescent="0.25">
      <c r="A45" t="s">
        <v>45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</row>
    <row r="46" spans="1:15" x14ac:dyDescent="0.25">
      <c r="A46" t="s">
        <v>46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</row>
    <row r="47" spans="1:15" ht="17.25" x14ac:dyDescent="0.4">
      <c r="A47" t="s">
        <v>47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</row>
    <row r="48" spans="1:15" x14ac:dyDescent="0.25">
      <c r="A48" t="s">
        <v>49</v>
      </c>
      <c r="C48" s="8">
        <f>C43+C44+C45+C46+(2*C47)</f>
        <v>0</v>
      </c>
      <c r="D48" s="8">
        <f t="shared" ref="D48:O48" si="9">D43+D44+D45+D46+(2*D47)</f>
        <v>0</v>
      </c>
      <c r="E48" s="8">
        <f t="shared" si="9"/>
        <v>0</v>
      </c>
      <c r="F48" s="8">
        <f t="shared" si="9"/>
        <v>0</v>
      </c>
      <c r="G48" s="8">
        <f t="shared" si="9"/>
        <v>0</v>
      </c>
      <c r="H48" s="8">
        <f t="shared" si="9"/>
        <v>0</v>
      </c>
      <c r="I48" s="8">
        <f t="shared" si="9"/>
        <v>0</v>
      </c>
      <c r="J48" s="8">
        <f t="shared" si="9"/>
        <v>0</v>
      </c>
      <c r="K48" s="8">
        <f t="shared" si="9"/>
        <v>0</v>
      </c>
      <c r="L48" s="8">
        <f t="shared" si="9"/>
        <v>0</v>
      </c>
      <c r="M48" s="8">
        <f t="shared" si="9"/>
        <v>0</v>
      </c>
      <c r="N48" s="8">
        <f t="shared" si="9"/>
        <v>0</v>
      </c>
      <c r="O48" s="8">
        <f t="shared" si="9"/>
        <v>0</v>
      </c>
    </row>
    <row r="49" spans="1:16" x14ac:dyDescent="0.2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6" x14ac:dyDescent="0.25">
      <c r="A50" t="s">
        <v>15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6" x14ac:dyDescent="0.25">
      <c r="A51" t="s">
        <v>50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</row>
    <row r="52" spans="1:16" x14ac:dyDescent="0.25">
      <c r="A52" t="s">
        <v>51</v>
      </c>
      <c r="C52" s="15">
        <f>$C$13</f>
        <v>0</v>
      </c>
      <c r="D52" s="15">
        <f t="shared" ref="D52:O52" si="10">$C$13</f>
        <v>0</v>
      </c>
      <c r="E52" s="15">
        <f t="shared" si="10"/>
        <v>0</v>
      </c>
      <c r="F52" s="15">
        <f t="shared" si="10"/>
        <v>0</v>
      </c>
      <c r="G52" s="15">
        <f t="shared" si="10"/>
        <v>0</v>
      </c>
      <c r="H52" s="15">
        <f t="shared" si="10"/>
        <v>0</v>
      </c>
      <c r="I52" s="15">
        <f t="shared" si="10"/>
        <v>0</v>
      </c>
      <c r="J52" s="15">
        <f t="shared" si="10"/>
        <v>0</v>
      </c>
      <c r="K52" s="15">
        <f t="shared" si="10"/>
        <v>0</v>
      </c>
      <c r="L52" s="15">
        <f t="shared" si="10"/>
        <v>0</v>
      </c>
      <c r="M52" s="15">
        <f t="shared" si="10"/>
        <v>0</v>
      </c>
      <c r="N52" s="15">
        <f t="shared" si="10"/>
        <v>0</v>
      </c>
      <c r="O52" s="15">
        <f t="shared" si="10"/>
        <v>0</v>
      </c>
    </row>
    <row r="53" spans="1:16" x14ac:dyDescent="0.25">
      <c r="A53" t="s">
        <v>56</v>
      </c>
      <c r="C53" s="8">
        <f>C51*C52</f>
        <v>0</v>
      </c>
      <c r="D53" s="8">
        <f t="shared" ref="D53:O53" si="11">D51*D52</f>
        <v>0</v>
      </c>
      <c r="E53" s="8">
        <f t="shared" si="11"/>
        <v>0</v>
      </c>
      <c r="F53" s="8">
        <f t="shared" si="11"/>
        <v>0</v>
      </c>
      <c r="G53" s="8">
        <f t="shared" si="11"/>
        <v>0</v>
      </c>
      <c r="H53" s="8">
        <f t="shared" si="11"/>
        <v>0</v>
      </c>
      <c r="I53" s="8">
        <f t="shared" si="11"/>
        <v>0</v>
      </c>
      <c r="J53" s="8">
        <f t="shared" si="11"/>
        <v>0</v>
      </c>
      <c r="K53" s="8">
        <f t="shared" si="11"/>
        <v>0</v>
      </c>
      <c r="L53" s="8">
        <f t="shared" si="11"/>
        <v>0</v>
      </c>
      <c r="M53" s="8">
        <f t="shared" si="11"/>
        <v>0</v>
      </c>
      <c r="N53" s="8">
        <f t="shared" si="11"/>
        <v>0</v>
      </c>
      <c r="O53" s="8">
        <f t="shared" si="11"/>
        <v>0</v>
      </c>
    </row>
    <row r="54" spans="1:16" x14ac:dyDescent="0.25">
      <c r="A54" t="s">
        <v>52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24"/>
    </row>
    <row r="55" spans="1:16" ht="17.25" x14ac:dyDescent="0.4">
      <c r="A55" t="s">
        <v>53</v>
      </c>
      <c r="C55" s="14">
        <f>C53-C54</f>
        <v>0</v>
      </c>
      <c r="D55" s="14">
        <f t="shared" ref="D55:O55" si="12">D53-D54</f>
        <v>0</v>
      </c>
      <c r="E55" s="14">
        <f t="shared" si="12"/>
        <v>0</v>
      </c>
      <c r="F55" s="14">
        <f t="shared" si="12"/>
        <v>0</v>
      </c>
      <c r="G55" s="14">
        <f t="shared" si="12"/>
        <v>0</v>
      </c>
      <c r="H55" s="14">
        <f t="shared" si="12"/>
        <v>0</v>
      </c>
      <c r="I55" s="14">
        <f t="shared" si="12"/>
        <v>0</v>
      </c>
      <c r="J55" s="14">
        <f t="shared" si="12"/>
        <v>0</v>
      </c>
      <c r="K55" s="14">
        <f t="shared" si="12"/>
        <v>0</v>
      </c>
      <c r="L55" s="14">
        <f t="shared" si="12"/>
        <v>0</v>
      </c>
      <c r="M55" s="14">
        <f t="shared" si="12"/>
        <v>0</v>
      </c>
      <c r="N55" s="14">
        <f t="shared" si="12"/>
        <v>0</v>
      </c>
      <c r="O55" s="14">
        <f t="shared" si="12"/>
        <v>0</v>
      </c>
    </row>
    <row r="56" spans="1:16" x14ac:dyDescent="0.25">
      <c r="A56" t="s">
        <v>54</v>
      </c>
      <c r="C56" s="8">
        <f>C55*2</f>
        <v>0</v>
      </c>
      <c r="D56" s="8">
        <f t="shared" ref="D56:O56" si="13">D55*2</f>
        <v>0</v>
      </c>
      <c r="E56" s="8">
        <f t="shared" si="13"/>
        <v>0</v>
      </c>
      <c r="F56" s="8">
        <f t="shared" si="13"/>
        <v>0</v>
      </c>
      <c r="G56" s="8">
        <f t="shared" si="13"/>
        <v>0</v>
      </c>
      <c r="H56" s="8">
        <f t="shared" si="13"/>
        <v>0</v>
      </c>
      <c r="I56" s="8">
        <f t="shared" si="13"/>
        <v>0</v>
      </c>
      <c r="J56" s="8">
        <f t="shared" si="13"/>
        <v>0</v>
      </c>
      <c r="K56" s="8">
        <f t="shared" si="13"/>
        <v>0</v>
      </c>
      <c r="L56" s="8">
        <f t="shared" si="13"/>
        <v>0</v>
      </c>
      <c r="M56" s="8">
        <f t="shared" si="13"/>
        <v>0</v>
      </c>
      <c r="N56" s="8">
        <f t="shared" si="13"/>
        <v>0</v>
      </c>
      <c r="O56" s="8">
        <f t="shared" si="13"/>
        <v>0</v>
      </c>
    </row>
    <row r="57" spans="1:16" x14ac:dyDescent="0.25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6" x14ac:dyDescent="0.25">
      <c r="A58" t="s">
        <v>57</v>
      </c>
      <c r="C58" s="8">
        <f>C22+C28+C34+C38+C48+C56</f>
        <v>0</v>
      </c>
      <c r="D58" s="8">
        <f t="shared" ref="D58:O58" si="14">D22+D28+D34+D38+D48+D56</f>
        <v>0</v>
      </c>
      <c r="E58" s="8">
        <f t="shared" si="14"/>
        <v>0</v>
      </c>
      <c r="F58" s="8">
        <f t="shared" si="14"/>
        <v>0</v>
      </c>
      <c r="G58" s="8">
        <f t="shared" si="14"/>
        <v>0</v>
      </c>
      <c r="H58" s="8">
        <f t="shared" si="14"/>
        <v>0</v>
      </c>
      <c r="I58" s="8">
        <f t="shared" si="14"/>
        <v>0</v>
      </c>
      <c r="J58" s="8">
        <f t="shared" si="14"/>
        <v>0</v>
      </c>
      <c r="K58" s="8">
        <f t="shared" si="14"/>
        <v>0</v>
      </c>
      <c r="L58" s="8">
        <f t="shared" si="14"/>
        <v>0</v>
      </c>
      <c r="M58" s="8">
        <f t="shared" si="14"/>
        <v>0</v>
      </c>
      <c r="N58" s="8">
        <f t="shared" si="14"/>
        <v>0</v>
      </c>
      <c r="O58" s="8">
        <f t="shared" si="14"/>
        <v>0</v>
      </c>
    </row>
    <row r="59" spans="1:16" x14ac:dyDescent="0.25">
      <c r="C59" s="7"/>
    </row>
    <row r="60" spans="1:16" x14ac:dyDescent="0.25">
      <c r="C60" s="7"/>
    </row>
    <row r="61" spans="1:16" x14ac:dyDescent="0.25">
      <c r="C61" s="7"/>
    </row>
    <row r="62" spans="1:16" x14ac:dyDescent="0.25">
      <c r="C62" s="7"/>
    </row>
    <row r="63" spans="1:16" x14ac:dyDescent="0.25">
      <c r="C63" s="7"/>
    </row>
  </sheetData>
  <pageMargins left="0.7" right="0.7" top="0.75" bottom="0.75" header="0.3" footer="0.3"/>
  <pageSetup scale="58" orientation="landscape" r:id="rId1"/>
  <headerFooter>
    <oddHeader>&amp;LSlicing Pie&amp;RGrunt Fund Calculator</oddHeader>
    <oddFooter>&amp;Lby, Mike Moyer&amp;R&amp;A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zoomScaleNormal="100" workbookViewId="0">
      <selection activeCell="C3" sqref="C3"/>
    </sheetView>
  </sheetViews>
  <sheetFormatPr defaultRowHeight="15" x14ac:dyDescent="0.25"/>
  <cols>
    <col min="1" max="1" width="24.5703125" customWidth="1"/>
    <col min="2" max="2" width="10.5703125" customWidth="1"/>
    <col min="3" max="12" width="11.140625" customWidth="1"/>
    <col min="13" max="13" width="10.85546875" customWidth="1"/>
    <col min="14" max="14" width="9.85546875" customWidth="1"/>
    <col min="15" max="15" width="9.7109375" customWidth="1"/>
  </cols>
  <sheetData>
    <row r="1" spans="1:5" s="16" customFormat="1" ht="26.25" x14ac:dyDescent="0.4">
      <c r="B1" s="17" t="s">
        <v>63</v>
      </c>
      <c r="E1" s="29" t="s">
        <v>18</v>
      </c>
    </row>
    <row r="2" spans="1:5" x14ac:dyDescent="0.25">
      <c r="B2" s="2"/>
    </row>
    <row r="3" spans="1:5" x14ac:dyDescent="0.25">
      <c r="A3" t="s">
        <v>19</v>
      </c>
      <c r="C3" s="28">
        <v>0</v>
      </c>
    </row>
    <row r="4" spans="1:5" x14ac:dyDescent="0.25">
      <c r="C4" s="5"/>
    </row>
    <row r="5" spans="1:5" x14ac:dyDescent="0.25">
      <c r="A5" s="2" t="s">
        <v>21</v>
      </c>
      <c r="C5" s="5"/>
    </row>
    <row r="6" spans="1:5" x14ac:dyDescent="0.25">
      <c r="A6" t="s">
        <v>29</v>
      </c>
      <c r="C6" s="18">
        <v>0</v>
      </c>
    </row>
    <row r="7" spans="1:5" x14ac:dyDescent="0.25">
      <c r="A7" t="s">
        <v>22</v>
      </c>
      <c r="C7" s="18">
        <v>0</v>
      </c>
    </row>
    <row r="8" spans="1:5" x14ac:dyDescent="0.25">
      <c r="A8" t="s">
        <v>23</v>
      </c>
      <c r="C8" s="9">
        <f>C6-C7</f>
        <v>0</v>
      </c>
      <c r="E8" s="3" t="s">
        <v>31</v>
      </c>
    </row>
    <row r="9" spans="1:5" x14ac:dyDescent="0.25">
      <c r="A9" t="s">
        <v>24</v>
      </c>
      <c r="C9" s="10">
        <f>C8/2000</f>
        <v>0</v>
      </c>
      <c r="D9" s="12" t="s">
        <v>30</v>
      </c>
      <c r="E9" s="19"/>
    </row>
    <row r="10" spans="1:5" x14ac:dyDescent="0.25">
      <c r="A10" t="s">
        <v>25</v>
      </c>
      <c r="C10" s="10">
        <f>C9*2</f>
        <v>0</v>
      </c>
      <c r="E10" s="10">
        <f>E9*2</f>
        <v>0</v>
      </c>
    </row>
    <row r="11" spans="1:5" x14ac:dyDescent="0.25">
      <c r="A11" s="1" t="s">
        <v>26</v>
      </c>
      <c r="B11" s="1"/>
      <c r="C11" s="11">
        <f>C10</f>
        <v>0</v>
      </c>
      <c r="E11" s="11">
        <f>E10</f>
        <v>0</v>
      </c>
    </row>
    <row r="12" spans="1:5" x14ac:dyDescent="0.25">
      <c r="A12" s="1"/>
      <c r="B12" s="1"/>
      <c r="C12" s="11"/>
      <c r="E12" s="11"/>
    </row>
    <row r="13" spans="1:5" x14ac:dyDescent="0.25">
      <c r="A13" s="1" t="s">
        <v>55</v>
      </c>
      <c r="B13" s="1"/>
      <c r="C13" s="23">
        <v>0</v>
      </c>
      <c r="E13" s="11"/>
    </row>
    <row r="14" spans="1:5" x14ac:dyDescent="0.25">
      <c r="A14" s="1"/>
      <c r="B14" s="1"/>
      <c r="C14" s="11"/>
      <c r="E14" s="11"/>
    </row>
    <row r="15" spans="1:5" x14ac:dyDescent="0.25">
      <c r="A15" s="1"/>
      <c r="B15" s="1"/>
      <c r="C15" s="11"/>
      <c r="E15" s="11"/>
    </row>
    <row r="16" spans="1:5" x14ac:dyDescent="0.25">
      <c r="C16" s="5"/>
    </row>
    <row r="17" spans="1:15" x14ac:dyDescent="0.25">
      <c r="A17" t="s">
        <v>20</v>
      </c>
      <c r="C17" s="6">
        <f>C3+7</f>
        <v>7</v>
      </c>
      <c r="D17" s="6">
        <f>C17+7</f>
        <v>14</v>
      </c>
      <c r="E17" s="6">
        <f t="shared" ref="E17:O17" si="0">D17+7</f>
        <v>21</v>
      </c>
      <c r="F17" s="6">
        <f t="shared" si="0"/>
        <v>28</v>
      </c>
      <c r="G17" s="6">
        <f t="shared" si="0"/>
        <v>35</v>
      </c>
      <c r="H17" s="6">
        <f t="shared" si="0"/>
        <v>42</v>
      </c>
      <c r="I17" s="6">
        <f t="shared" si="0"/>
        <v>49</v>
      </c>
      <c r="J17" s="6">
        <f t="shared" si="0"/>
        <v>56</v>
      </c>
      <c r="K17" s="6">
        <f t="shared" si="0"/>
        <v>63</v>
      </c>
      <c r="L17" s="6">
        <f t="shared" si="0"/>
        <v>70</v>
      </c>
      <c r="M17" s="6">
        <f t="shared" si="0"/>
        <v>77</v>
      </c>
      <c r="N17" s="6">
        <f t="shared" si="0"/>
        <v>84</v>
      </c>
      <c r="O17" s="6">
        <f t="shared" si="0"/>
        <v>91</v>
      </c>
    </row>
    <row r="19" spans="1:15" x14ac:dyDescent="0.25">
      <c r="A19" s="2" t="s">
        <v>10</v>
      </c>
    </row>
    <row r="20" spans="1:15" x14ac:dyDescent="0.25">
      <c r="A20" t="s">
        <v>27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</row>
    <row r="21" spans="1:15" ht="17.25" x14ac:dyDescent="0.4">
      <c r="A21" t="s">
        <v>28</v>
      </c>
      <c r="C21" s="14">
        <f>IF($C$11&gt;0,$C$11,$E$11)</f>
        <v>0</v>
      </c>
      <c r="D21" s="14">
        <f t="shared" ref="D21:O21" si="1">IF($C$11&gt;0,$C$11,$E$11)</f>
        <v>0</v>
      </c>
      <c r="E21" s="14">
        <f t="shared" si="1"/>
        <v>0</v>
      </c>
      <c r="F21" s="14">
        <f t="shared" si="1"/>
        <v>0</v>
      </c>
      <c r="G21" s="14">
        <f t="shared" si="1"/>
        <v>0</v>
      </c>
      <c r="H21" s="14">
        <f t="shared" si="1"/>
        <v>0</v>
      </c>
      <c r="I21" s="14">
        <f t="shared" si="1"/>
        <v>0</v>
      </c>
      <c r="J21" s="14">
        <f t="shared" si="1"/>
        <v>0</v>
      </c>
      <c r="K21" s="14">
        <f t="shared" si="1"/>
        <v>0</v>
      </c>
      <c r="L21" s="14">
        <f t="shared" si="1"/>
        <v>0</v>
      </c>
      <c r="M21" s="14">
        <f t="shared" si="1"/>
        <v>0</v>
      </c>
      <c r="N21" s="14">
        <f t="shared" si="1"/>
        <v>0</v>
      </c>
      <c r="O21" s="14">
        <f t="shared" si="1"/>
        <v>0</v>
      </c>
    </row>
    <row r="22" spans="1:15" x14ac:dyDescent="0.25">
      <c r="A22" t="s">
        <v>35</v>
      </c>
      <c r="C22" s="8">
        <f>C20*C21</f>
        <v>0</v>
      </c>
      <c r="D22" s="8">
        <f t="shared" ref="D22:O22" si="2">D20*D21</f>
        <v>0</v>
      </c>
      <c r="E22" s="8">
        <f t="shared" si="2"/>
        <v>0</v>
      </c>
      <c r="F22" s="8">
        <f t="shared" si="2"/>
        <v>0</v>
      </c>
      <c r="G22" s="8">
        <f t="shared" si="2"/>
        <v>0</v>
      </c>
      <c r="H22" s="8">
        <f t="shared" si="2"/>
        <v>0</v>
      </c>
      <c r="I22" s="8">
        <f t="shared" si="2"/>
        <v>0</v>
      </c>
      <c r="J22" s="8">
        <f t="shared" si="2"/>
        <v>0</v>
      </c>
      <c r="K22" s="8">
        <f t="shared" si="2"/>
        <v>0</v>
      </c>
      <c r="L22" s="8">
        <f t="shared" si="2"/>
        <v>0</v>
      </c>
      <c r="M22" s="8">
        <f t="shared" si="2"/>
        <v>0</v>
      </c>
      <c r="N22" s="8">
        <f t="shared" si="2"/>
        <v>0</v>
      </c>
      <c r="O22" s="8">
        <f t="shared" si="2"/>
        <v>0</v>
      </c>
    </row>
    <row r="23" spans="1:15" x14ac:dyDescent="0.25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x14ac:dyDescent="0.25">
      <c r="A24" s="2" t="s">
        <v>11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25">
      <c r="A25" t="s">
        <v>32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</row>
    <row r="26" spans="1:15" ht="17.25" x14ac:dyDescent="0.4">
      <c r="A26" t="s">
        <v>33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</row>
    <row r="27" spans="1:15" ht="17.25" x14ac:dyDescent="0.4">
      <c r="A27" t="s">
        <v>34</v>
      </c>
      <c r="C27" s="14">
        <f>C25+C26</f>
        <v>0</v>
      </c>
      <c r="D27" s="14">
        <f t="shared" ref="D27:O27" si="3">D25+D26</f>
        <v>0</v>
      </c>
      <c r="E27" s="14">
        <f t="shared" si="3"/>
        <v>0</v>
      </c>
      <c r="F27" s="14">
        <f t="shared" si="3"/>
        <v>0</v>
      </c>
      <c r="G27" s="14">
        <f t="shared" si="3"/>
        <v>0</v>
      </c>
      <c r="H27" s="14">
        <f t="shared" si="3"/>
        <v>0</v>
      </c>
      <c r="I27" s="14">
        <f t="shared" si="3"/>
        <v>0</v>
      </c>
      <c r="J27" s="14">
        <f t="shared" si="3"/>
        <v>0</v>
      </c>
      <c r="K27" s="14">
        <f t="shared" si="3"/>
        <v>0</v>
      </c>
      <c r="L27" s="14">
        <f t="shared" si="3"/>
        <v>0</v>
      </c>
      <c r="M27" s="14">
        <f t="shared" si="3"/>
        <v>0</v>
      </c>
      <c r="N27" s="14">
        <f t="shared" si="3"/>
        <v>0</v>
      </c>
      <c r="O27" s="14">
        <f t="shared" si="3"/>
        <v>0</v>
      </c>
    </row>
    <row r="28" spans="1:15" x14ac:dyDescent="0.25">
      <c r="A28" t="s">
        <v>36</v>
      </c>
      <c r="C28" s="8">
        <f>C27*4</f>
        <v>0</v>
      </c>
      <c r="D28" s="8">
        <f t="shared" ref="D28:O28" si="4">D27*4</f>
        <v>0</v>
      </c>
      <c r="E28" s="8">
        <f t="shared" si="4"/>
        <v>0</v>
      </c>
      <c r="F28" s="8">
        <f t="shared" si="4"/>
        <v>0</v>
      </c>
      <c r="G28" s="8">
        <f t="shared" si="4"/>
        <v>0</v>
      </c>
      <c r="H28" s="8">
        <f t="shared" si="4"/>
        <v>0</v>
      </c>
      <c r="I28" s="8">
        <f t="shared" si="4"/>
        <v>0</v>
      </c>
      <c r="J28" s="8">
        <f t="shared" si="4"/>
        <v>0</v>
      </c>
      <c r="K28" s="8">
        <f t="shared" si="4"/>
        <v>0</v>
      </c>
      <c r="L28" s="8">
        <f t="shared" si="4"/>
        <v>0</v>
      </c>
      <c r="M28" s="8">
        <f t="shared" si="4"/>
        <v>0</v>
      </c>
      <c r="N28" s="8">
        <f t="shared" si="4"/>
        <v>0</v>
      </c>
      <c r="O28" s="8">
        <f t="shared" si="4"/>
        <v>0</v>
      </c>
    </row>
    <row r="29" spans="1:15" x14ac:dyDescent="0.25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25">
      <c r="A30" t="s">
        <v>12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25">
      <c r="A31" t="s">
        <v>37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</row>
    <row r="32" spans="1:15" x14ac:dyDescent="0.25">
      <c r="A32" t="s">
        <v>38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</row>
    <row r="33" spans="1:15" ht="17.25" x14ac:dyDescent="0.4">
      <c r="A33" t="s">
        <v>39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6">
        <v>0</v>
      </c>
      <c r="M33" s="21">
        <v>0</v>
      </c>
      <c r="N33" s="21">
        <v>0</v>
      </c>
      <c r="O33" s="21">
        <v>0</v>
      </c>
    </row>
    <row r="34" spans="1:15" x14ac:dyDescent="0.25">
      <c r="A34" t="s">
        <v>40</v>
      </c>
      <c r="C34" s="8">
        <f>(C31*4)+C32+C33</f>
        <v>0</v>
      </c>
      <c r="D34" s="8">
        <f t="shared" ref="D34:O34" si="5">(D31*4)+D32+D33</f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K34" s="8">
        <f t="shared" si="5"/>
        <v>0</v>
      </c>
      <c r="L34" s="8">
        <f t="shared" si="5"/>
        <v>0</v>
      </c>
      <c r="M34" s="8">
        <f t="shared" si="5"/>
        <v>0</v>
      </c>
      <c r="N34" s="8">
        <f t="shared" si="5"/>
        <v>0</v>
      </c>
      <c r="O34" s="8">
        <f t="shared" si="5"/>
        <v>0</v>
      </c>
    </row>
    <row r="35" spans="1:15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25">
      <c r="A36" t="s">
        <v>13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ht="17.25" x14ac:dyDescent="0.4">
      <c r="A37" t="s">
        <v>41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</row>
    <row r="38" spans="1:15" x14ac:dyDescent="0.25">
      <c r="A38" t="s">
        <v>48</v>
      </c>
      <c r="C38" s="8">
        <f>C37</f>
        <v>0</v>
      </c>
      <c r="D38" s="8">
        <f t="shared" ref="D38:O38" si="6">D37</f>
        <v>0</v>
      </c>
      <c r="E38" s="8">
        <f t="shared" si="6"/>
        <v>0</v>
      </c>
      <c r="F38" s="8">
        <f t="shared" si="6"/>
        <v>0</v>
      </c>
      <c r="G38" s="8">
        <f t="shared" si="6"/>
        <v>0</v>
      </c>
      <c r="H38" s="8">
        <f t="shared" si="6"/>
        <v>0</v>
      </c>
      <c r="I38" s="8">
        <f t="shared" si="6"/>
        <v>0</v>
      </c>
      <c r="J38" s="8">
        <f t="shared" si="6"/>
        <v>0</v>
      </c>
      <c r="K38" s="8">
        <f t="shared" si="6"/>
        <v>0</v>
      </c>
      <c r="L38" s="8">
        <f t="shared" si="6"/>
        <v>0</v>
      </c>
      <c r="M38" s="8">
        <f t="shared" si="6"/>
        <v>0</v>
      </c>
      <c r="N38" s="8">
        <f t="shared" si="6"/>
        <v>0</v>
      </c>
      <c r="O38" s="8">
        <f t="shared" si="6"/>
        <v>0</v>
      </c>
    </row>
    <row r="39" spans="1:15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5">
      <c r="A40" t="s">
        <v>14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t="s">
        <v>42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</row>
    <row r="42" spans="1:15" x14ac:dyDescent="0.25">
      <c r="A42" t="s">
        <v>28</v>
      </c>
      <c r="C42" s="8">
        <f>$C$11</f>
        <v>0</v>
      </c>
      <c r="D42" s="8">
        <f t="shared" ref="D42:O42" si="7">$C$11</f>
        <v>0</v>
      </c>
      <c r="E42" s="8">
        <f t="shared" si="7"/>
        <v>0</v>
      </c>
      <c r="F42" s="8">
        <f t="shared" si="7"/>
        <v>0</v>
      </c>
      <c r="G42" s="8">
        <f t="shared" si="7"/>
        <v>0</v>
      </c>
      <c r="H42" s="8">
        <f t="shared" si="7"/>
        <v>0</v>
      </c>
      <c r="I42" s="8">
        <f t="shared" si="7"/>
        <v>0</v>
      </c>
      <c r="J42" s="8">
        <f t="shared" si="7"/>
        <v>0</v>
      </c>
      <c r="K42" s="8">
        <f t="shared" si="7"/>
        <v>0</v>
      </c>
      <c r="L42" s="8">
        <f t="shared" si="7"/>
        <v>0</v>
      </c>
      <c r="M42" s="8">
        <f t="shared" si="7"/>
        <v>0</v>
      </c>
      <c r="N42" s="8">
        <f t="shared" si="7"/>
        <v>0</v>
      </c>
      <c r="O42" s="8">
        <f t="shared" si="7"/>
        <v>0</v>
      </c>
    </row>
    <row r="43" spans="1:15" x14ac:dyDescent="0.25">
      <c r="A43" t="s">
        <v>43</v>
      </c>
      <c r="C43" s="8">
        <f>C41*C42</f>
        <v>0</v>
      </c>
      <c r="D43" s="8">
        <f t="shared" ref="D43:O43" si="8">D41*D42</f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</row>
    <row r="44" spans="1:15" x14ac:dyDescent="0.25">
      <c r="A44" t="s">
        <v>44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</row>
    <row r="45" spans="1:15" x14ac:dyDescent="0.25">
      <c r="A45" t="s">
        <v>45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</row>
    <row r="46" spans="1:15" x14ac:dyDescent="0.25">
      <c r="A46" t="s">
        <v>46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</row>
    <row r="47" spans="1:15" ht="17.25" x14ac:dyDescent="0.4">
      <c r="A47" t="s">
        <v>47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</row>
    <row r="48" spans="1:15" x14ac:dyDescent="0.25">
      <c r="A48" t="s">
        <v>49</v>
      </c>
      <c r="C48" s="8">
        <f>C43+C44+C45+C46+(2*C47)</f>
        <v>0</v>
      </c>
      <c r="D48" s="8">
        <f t="shared" ref="D48:O48" si="9">D43+D44+D45+D46+(2*D47)</f>
        <v>0</v>
      </c>
      <c r="E48" s="8">
        <f t="shared" si="9"/>
        <v>0</v>
      </c>
      <c r="F48" s="8">
        <f t="shared" si="9"/>
        <v>0</v>
      </c>
      <c r="G48" s="8">
        <f t="shared" si="9"/>
        <v>0</v>
      </c>
      <c r="H48" s="8">
        <f t="shared" si="9"/>
        <v>0</v>
      </c>
      <c r="I48" s="8">
        <f t="shared" si="9"/>
        <v>0</v>
      </c>
      <c r="J48" s="8">
        <f t="shared" si="9"/>
        <v>0</v>
      </c>
      <c r="K48" s="8">
        <f t="shared" si="9"/>
        <v>0</v>
      </c>
      <c r="L48" s="8">
        <f t="shared" si="9"/>
        <v>0</v>
      </c>
      <c r="M48" s="8">
        <f t="shared" si="9"/>
        <v>0</v>
      </c>
      <c r="N48" s="8">
        <f t="shared" si="9"/>
        <v>0</v>
      </c>
      <c r="O48" s="8">
        <f t="shared" si="9"/>
        <v>0</v>
      </c>
    </row>
    <row r="49" spans="1:16" x14ac:dyDescent="0.2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6" x14ac:dyDescent="0.25">
      <c r="A50" t="s">
        <v>15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6" x14ac:dyDescent="0.25">
      <c r="A51" t="s">
        <v>50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</row>
    <row r="52" spans="1:16" x14ac:dyDescent="0.25">
      <c r="A52" t="s">
        <v>51</v>
      </c>
      <c r="C52" s="15">
        <f>$C$13</f>
        <v>0</v>
      </c>
      <c r="D52" s="15">
        <f t="shared" ref="D52:O52" si="10">$C$13</f>
        <v>0</v>
      </c>
      <c r="E52" s="15">
        <f t="shared" si="10"/>
        <v>0</v>
      </c>
      <c r="F52" s="15">
        <f t="shared" si="10"/>
        <v>0</v>
      </c>
      <c r="G52" s="15">
        <f t="shared" si="10"/>
        <v>0</v>
      </c>
      <c r="H52" s="15">
        <f t="shared" si="10"/>
        <v>0</v>
      </c>
      <c r="I52" s="15">
        <f t="shared" si="10"/>
        <v>0</v>
      </c>
      <c r="J52" s="15">
        <f t="shared" si="10"/>
        <v>0</v>
      </c>
      <c r="K52" s="15">
        <f t="shared" si="10"/>
        <v>0</v>
      </c>
      <c r="L52" s="15">
        <f t="shared" si="10"/>
        <v>0</v>
      </c>
      <c r="M52" s="15">
        <f t="shared" si="10"/>
        <v>0</v>
      </c>
      <c r="N52" s="15">
        <f t="shared" si="10"/>
        <v>0</v>
      </c>
      <c r="O52" s="15">
        <f t="shared" si="10"/>
        <v>0</v>
      </c>
    </row>
    <row r="53" spans="1:16" x14ac:dyDescent="0.25">
      <c r="A53" t="s">
        <v>56</v>
      </c>
      <c r="C53" s="8">
        <f>C51*C52</f>
        <v>0</v>
      </c>
      <c r="D53" s="8">
        <f t="shared" ref="D53:O53" si="11">D51*D52</f>
        <v>0</v>
      </c>
      <c r="E53" s="8">
        <f t="shared" si="11"/>
        <v>0</v>
      </c>
      <c r="F53" s="8">
        <f t="shared" si="11"/>
        <v>0</v>
      </c>
      <c r="G53" s="8">
        <f t="shared" si="11"/>
        <v>0</v>
      </c>
      <c r="H53" s="8">
        <f t="shared" si="11"/>
        <v>0</v>
      </c>
      <c r="I53" s="8">
        <f t="shared" si="11"/>
        <v>0</v>
      </c>
      <c r="J53" s="8">
        <f t="shared" si="11"/>
        <v>0</v>
      </c>
      <c r="K53" s="8">
        <f t="shared" si="11"/>
        <v>0</v>
      </c>
      <c r="L53" s="8">
        <f t="shared" si="11"/>
        <v>0</v>
      </c>
      <c r="M53" s="8">
        <f t="shared" si="11"/>
        <v>0</v>
      </c>
      <c r="N53" s="8">
        <f t="shared" si="11"/>
        <v>0</v>
      </c>
      <c r="O53" s="8">
        <f t="shared" si="11"/>
        <v>0</v>
      </c>
    </row>
    <row r="54" spans="1:16" x14ac:dyDescent="0.25">
      <c r="A54" t="s">
        <v>52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24"/>
    </row>
    <row r="55" spans="1:16" ht="17.25" x14ac:dyDescent="0.4">
      <c r="A55" t="s">
        <v>53</v>
      </c>
      <c r="C55" s="14">
        <f>C53-C54</f>
        <v>0</v>
      </c>
      <c r="D55" s="14">
        <f t="shared" ref="D55:O55" si="12">D53-D54</f>
        <v>0</v>
      </c>
      <c r="E55" s="14">
        <f t="shared" si="12"/>
        <v>0</v>
      </c>
      <c r="F55" s="14">
        <f t="shared" si="12"/>
        <v>0</v>
      </c>
      <c r="G55" s="14">
        <f t="shared" si="12"/>
        <v>0</v>
      </c>
      <c r="H55" s="14">
        <f t="shared" si="12"/>
        <v>0</v>
      </c>
      <c r="I55" s="14">
        <f t="shared" si="12"/>
        <v>0</v>
      </c>
      <c r="J55" s="14">
        <f t="shared" si="12"/>
        <v>0</v>
      </c>
      <c r="K55" s="14">
        <f t="shared" si="12"/>
        <v>0</v>
      </c>
      <c r="L55" s="14">
        <f t="shared" si="12"/>
        <v>0</v>
      </c>
      <c r="M55" s="14">
        <f t="shared" si="12"/>
        <v>0</v>
      </c>
      <c r="N55" s="14">
        <f t="shared" si="12"/>
        <v>0</v>
      </c>
      <c r="O55" s="14">
        <f t="shared" si="12"/>
        <v>0</v>
      </c>
    </row>
    <row r="56" spans="1:16" x14ac:dyDescent="0.25">
      <c r="A56" t="s">
        <v>54</v>
      </c>
      <c r="C56" s="8">
        <f>C55*2</f>
        <v>0</v>
      </c>
      <c r="D56" s="8">
        <f t="shared" ref="D56:O56" si="13">D55*2</f>
        <v>0</v>
      </c>
      <c r="E56" s="8">
        <f t="shared" si="13"/>
        <v>0</v>
      </c>
      <c r="F56" s="8">
        <f t="shared" si="13"/>
        <v>0</v>
      </c>
      <c r="G56" s="8">
        <f t="shared" si="13"/>
        <v>0</v>
      </c>
      <c r="H56" s="8">
        <f t="shared" si="13"/>
        <v>0</v>
      </c>
      <c r="I56" s="8">
        <f t="shared" si="13"/>
        <v>0</v>
      </c>
      <c r="J56" s="8">
        <f t="shared" si="13"/>
        <v>0</v>
      </c>
      <c r="K56" s="8">
        <f t="shared" si="13"/>
        <v>0</v>
      </c>
      <c r="L56" s="8">
        <f t="shared" si="13"/>
        <v>0</v>
      </c>
      <c r="M56" s="8">
        <f t="shared" si="13"/>
        <v>0</v>
      </c>
      <c r="N56" s="8">
        <f t="shared" si="13"/>
        <v>0</v>
      </c>
      <c r="O56" s="8">
        <f t="shared" si="13"/>
        <v>0</v>
      </c>
    </row>
    <row r="57" spans="1:16" x14ac:dyDescent="0.25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6" x14ac:dyDescent="0.25">
      <c r="A58" t="s">
        <v>57</v>
      </c>
      <c r="C58" s="8">
        <f>C22+C28+C34+C38+C48+C56</f>
        <v>0</v>
      </c>
      <c r="D58" s="8">
        <f t="shared" ref="D58:O58" si="14">D22+D28+D34+D38+D48+D56</f>
        <v>0</v>
      </c>
      <c r="E58" s="8">
        <f t="shared" si="14"/>
        <v>0</v>
      </c>
      <c r="F58" s="8">
        <f t="shared" si="14"/>
        <v>0</v>
      </c>
      <c r="G58" s="8">
        <f t="shared" si="14"/>
        <v>0</v>
      </c>
      <c r="H58" s="8">
        <f t="shared" si="14"/>
        <v>0</v>
      </c>
      <c r="I58" s="8">
        <f t="shared" si="14"/>
        <v>0</v>
      </c>
      <c r="J58" s="8">
        <f t="shared" si="14"/>
        <v>0</v>
      </c>
      <c r="K58" s="8">
        <f t="shared" si="14"/>
        <v>0</v>
      </c>
      <c r="L58" s="8">
        <f t="shared" si="14"/>
        <v>0</v>
      </c>
      <c r="M58" s="8">
        <f t="shared" si="14"/>
        <v>0</v>
      </c>
      <c r="N58" s="8">
        <f t="shared" si="14"/>
        <v>0</v>
      </c>
      <c r="O58" s="8">
        <f t="shared" si="14"/>
        <v>0</v>
      </c>
    </row>
    <row r="59" spans="1:16" x14ac:dyDescent="0.25">
      <c r="C59" s="7"/>
    </row>
    <row r="60" spans="1:16" x14ac:dyDescent="0.25">
      <c r="C60" s="7"/>
    </row>
    <row r="61" spans="1:16" x14ac:dyDescent="0.25">
      <c r="C61" s="7"/>
    </row>
    <row r="62" spans="1:16" x14ac:dyDescent="0.25">
      <c r="C62" s="7"/>
    </row>
    <row r="63" spans="1:16" x14ac:dyDescent="0.25">
      <c r="C63" s="7"/>
    </row>
  </sheetData>
  <pageMargins left="0.7" right="0.7" top="0.75" bottom="0.75" header="0.3" footer="0.3"/>
  <pageSetup scale="58" orientation="landscape" r:id="rId1"/>
  <headerFooter>
    <oddHeader>&amp;LSlicing Pie&amp;RGrunt Fund Calculator</oddHeader>
    <oddFooter>&amp;Lby, Mike Moyer&amp;R&amp;A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The Grunt Fund</vt:lpstr>
      <vt:lpstr>The Pie</vt:lpstr>
      <vt:lpstr>Grunt 1</vt:lpstr>
      <vt:lpstr>Grunt 2</vt:lpstr>
      <vt:lpstr>Grunt 3</vt:lpstr>
      <vt:lpstr>Grunt 4</vt:lpstr>
      <vt:lpstr>Grunt 5</vt:lpstr>
      <vt:lpstr>Grunt 6</vt:lpstr>
      <vt:lpstr>Grunt 7</vt:lpstr>
      <vt:lpstr>Grunt 8</vt:lpstr>
      <vt:lpstr>Grunt 9</vt:lpstr>
      <vt:lpstr>Grunt 10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Moyer</dc:creator>
  <cp:lastModifiedBy>Mike Moyer</cp:lastModifiedBy>
  <cp:lastPrinted>2012-09-28T15:23:43Z</cp:lastPrinted>
  <dcterms:created xsi:type="dcterms:W3CDTF">2012-09-28T12:54:53Z</dcterms:created>
  <dcterms:modified xsi:type="dcterms:W3CDTF">2012-09-28T16:02:26Z</dcterms:modified>
</cp:coreProperties>
</file>