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600" windowHeight="8190" firstSheet="2" activeTab="9"/>
  </bookViews>
  <sheets>
    <sheet name="Soru1" sheetId="1" r:id="rId1"/>
    <sheet name="Soru2-Soru3" sheetId="9" r:id="rId2"/>
    <sheet name="t1" sheetId="2" r:id="rId3"/>
    <sheet name="t2" sheetId="3" r:id="rId4"/>
    <sheet name="t3" sheetId="4" r:id="rId5"/>
    <sheet name="t4" sheetId="5" r:id="rId6"/>
    <sheet name="t5" sheetId="6" r:id="rId7"/>
    <sheet name="t6" sheetId="7" r:id="rId8"/>
    <sheet name="t7" sheetId="8" r:id="rId9"/>
    <sheet name="Soru4-Soru5-Soru6" sheetId="10" r:id="rId10"/>
  </sheets>
  <calcPr calcId="145621"/>
</workbook>
</file>

<file path=xl/calcChain.xml><?xml version="1.0" encoding="utf-8"?>
<calcChain xmlns="http://schemas.openxmlformats.org/spreadsheetml/2006/main">
  <c r="D47" i="10" l="1"/>
  <c r="D48" i="10"/>
  <c r="D49" i="10"/>
  <c r="D50" i="10"/>
  <c r="D51" i="10"/>
  <c r="D52" i="10"/>
  <c r="D46" i="10"/>
  <c r="H60" i="10"/>
  <c r="H61" i="10"/>
  <c r="H62" i="10"/>
  <c r="H63" i="10"/>
  <c r="H64" i="10"/>
  <c r="H65" i="10"/>
  <c r="H59" i="10"/>
  <c r="H57" i="10"/>
  <c r="C60" i="10"/>
  <c r="C61" i="10"/>
  <c r="C62" i="10"/>
  <c r="C63" i="10"/>
  <c r="C64" i="10"/>
  <c r="C65" i="10"/>
  <c r="C59" i="10"/>
  <c r="C57" i="10"/>
  <c r="C33" i="10"/>
  <c r="C32" i="10"/>
  <c r="C24" i="10"/>
  <c r="C25" i="10"/>
  <c r="C26" i="10"/>
  <c r="C27" i="10"/>
  <c r="C28" i="10"/>
  <c r="C29" i="10"/>
  <c r="C23" i="10"/>
  <c r="C31" i="10" s="1"/>
  <c r="S3" i="10"/>
  <c r="S4" i="10"/>
  <c r="S5" i="10"/>
  <c r="S6" i="10"/>
  <c r="S7" i="10"/>
  <c r="S8" i="10"/>
  <c r="S2" i="10"/>
  <c r="D34" i="8"/>
  <c r="D50" i="7"/>
  <c r="D45" i="6"/>
  <c r="D34" i="5"/>
  <c r="D45" i="4"/>
  <c r="D46" i="3"/>
  <c r="D20" i="2"/>
  <c r="R3" i="10"/>
  <c r="R4" i="10"/>
  <c r="R5" i="10"/>
  <c r="R6" i="10"/>
  <c r="R7" i="10"/>
  <c r="R8" i="10"/>
  <c r="R2" i="10"/>
  <c r="Q3" i="10"/>
  <c r="H71" i="10" s="1"/>
  <c r="Q4" i="10"/>
  <c r="K14" i="10" s="1"/>
  <c r="Q5" i="10"/>
  <c r="H73" i="10" s="1"/>
  <c r="Q6" i="10"/>
  <c r="K16" i="10" s="1"/>
  <c r="Q7" i="10"/>
  <c r="H75" i="10" s="1"/>
  <c r="Q8" i="10"/>
  <c r="K18" i="10" s="1"/>
  <c r="Q2" i="10"/>
  <c r="H70" i="10" s="1"/>
  <c r="E31" i="8"/>
  <c r="E32" i="8"/>
  <c r="E47" i="7"/>
  <c r="E48" i="7"/>
  <c r="E42" i="6"/>
  <c r="E43" i="6"/>
  <c r="E31" i="5"/>
  <c r="E32" i="5"/>
  <c r="E42" i="4"/>
  <c r="E43" i="4"/>
  <c r="E43" i="3"/>
  <c r="E44" i="3"/>
  <c r="E17" i="2"/>
  <c r="E18" i="2"/>
  <c r="D42" i="6"/>
  <c r="D32" i="8"/>
  <c r="D31" i="8"/>
  <c r="D48" i="7"/>
  <c r="D47" i="7"/>
  <c r="D43" i="6"/>
  <c r="D32" i="5"/>
  <c r="D31" i="5"/>
  <c r="D43" i="4"/>
  <c r="D42" i="4"/>
  <c r="D44" i="3"/>
  <c r="D43" i="3"/>
  <c r="D18" i="2"/>
  <c r="D17" i="2"/>
  <c r="C10" i="10"/>
  <c r="D937" i="1"/>
  <c r="D936" i="1"/>
  <c r="D935" i="1"/>
  <c r="D934" i="1"/>
  <c r="D933" i="1"/>
  <c r="D932" i="1"/>
  <c r="D931" i="1"/>
  <c r="E30" i="8"/>
  <c r="D30" i="8"/>
  <c r="E46" i="7"/>
  <c r="D46" i="7"/>
  <c r="E41" i="6"/>
  <c r="D41" i="6"/>
  <c r="E30" i="5"/>
  <c r="D30" i="5"/>
  <c r="E41" i="4"/>
  <c r="D41" i="4"/>
  <c r="E42" i="3"/>
  <c r="D42" i="3"/>
  <c r="E16" i="2"/>
  <c r="D16" i="2"/>
  <c r="H25" i="9"/>
  <c r="H23" i="9"/>
  <c r="H13" i="9"/>
  <c r="K925" i="1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3" i="9"/>
  <c r="E4" i="9"/>
  <c r="E5" i="9"/>
  <c r="E6" i="9"/>
  <c r="E7" i="9"/>
  <c r="E8" i="9"/>
  <c r="E9" i="9"/>
  <c r="E2" i="9"/>
  <c r="H11" i="9" s="1"/>
  <c r="H9" i="9"/>
  <c r="H8" i="9"/>
  <c r="H6" i="9"/>
  <c r="K6" i="9" s="1"/>
  <c r="H5" i="9"/>
  <c r="K5" i="9" s="1"/>
  <c r="H3" i="9"/>
  <c r="K3" i="9" s="1"/>
  <c r="H2" i="9"/>
  <c r="H17" i="9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1" i="1"/>
  <c r="E928" i="1"/>
  <c r="K931" i="1" s="1"/>
  <c r="E927" i="1"/>
  <c r="D928" i="1"/>
  <c r="K929" i="1" s="1"/>
  <c r="O929" i="1" s="1"/>
  <c r="D927" i="1"/>
  <c r="E926" i="1"/>
  <c r="K933" i="1" s="1"/>
  <c r="D926" i="1"/>
  <c r="E925" i="1"/>
  <c r="D925" i="1"/>
  <c r="C67" i="10" l="1"/>
  <c r="H66" i="10"/>
  <c r="H925" i="1"/>
  <c r="M927" i="1"/>
  <c r="H21" i="9"/>
  <c r="C35" i="10"/>
  <c r="C40" i="10"/>
  <c r="C38" i="10"/>
  <c r="C36" i="10"/>
  <c r="K12" i="10"/>
  <c r="K17" i="10"/>
  <c r="K15" i="10"/>
  <c r="K13" i="10"/>
  <c r="C76" i="10"/>
  <c r="C74" i="10"/>
  <c r="C72" i="10"/>
  <c r="H76" i="10"/>
  <c r="H74" i="10"/>
  <c r="H72" i="10"/>
  <c r="K927" i="1"/>
  <c r="K2" i="9"/>
  <c r="C41" i="10"/>
  <c r="C39" i="10"/>
  <c r="C37" i="10"/>
  <c r="C75" i="10"/>
  <c r="C73" i="10"/>
  <c r="C71" i="10"/>
  <c r="C70" i="10"/>
  <c r="H19" i="9"/>
  <c r="H32" i="9"/>
  <c r="H33" i="9" s="1"/>
  <c r="H27" i="9"/>
  <c r="H29" i="9" s="1"/>
  <c r="M925" i="1"/>
  <c r="H77" i="10" l="1"/>
  <c r="C77" i="10"/>
  <c r="K19" i="10"/>
  <c r="C42" i="10"/>
  <c r="H34" i="9"/>
</calcChain>
</file>

<file path=xl/sharedStrings.xml><?xml version="1.0" encoding="utf-8"?>
<sst xmlns="http://schemas.openxmlformats.org/spreadsheetml/2006/main" count="1308" uniqueCount="186">
  <si>
    <t>ADANA</t>
  </si>
  <si>
    <t>ADIYAMAN</t>
  </si>
  <si>
    <t>ANTALYA</t>
  </si>
  <si>
    <t>BOLU</t>
  </si>
  <si>
    <t>ÇANAKKALE</t>
  </si>
  <si>
    <t>ÇANKIRI</t>
  </si>
  <si>
    <t>ÇORUM</t>
  </si>
  <si>
    <t>DENİZLİ</t>
  </si>
  <si>
    <t>DİYARBAKIR</t>
  </si>
  <si>
    <t>ELAZIĞ</t>
  </si>
  <si>
    <t>ESKİŞEHİR</t>
  </si>
  <si>
    <t>GAZİANTEP</t>
  </si>
  <si>
    <t>GİRESUN</t>
  </si>
  <si>
    <t>İSTANBUL</t>
  </si>
  <si>
    <t>KARS</t>
  </si>
  <si>
    <t>KASTAMONU</t>
  </si>
  <si>
    <t>KAYSERİ</t>
  </si>
  <si>
    <t>KIRKLARELİ</t>
  </si>
  <si>
    <t>KIRŞEHİR</t>
  </si>
  <si>
    <t>KONYA</t>
  </si>
  <si>
    <t>MALATYA</t>
  </si>
  <si>
    <t>MARDİN</t>
  </si>
  <si>
    <t>ORDU</t>
  </si>
  <si>
    <t>RİZE</t>
  </si>
  <si>
    <t>SİİRT</t>
  </si>
  <si>
    <t>SİVAS</t>
  </si>
  <si>
    <t>TEKİRDAĞ</t>
  </si>
  <si>
    <t>TRABZON</t>
  </si>
  <si>
    <t>ŞANLIURFA</t>
  </si>
  <si>
    <t>KARAMAN</t>
  </si>
  <si>
    <t>KIRIKKALE</t>
  </si>
  <si>
    <t>BATMAN</t>
  </si>
  <si>
    <t>ŞIRNAK</t>
  </si>
  <si>
    <t>KİLİS</t>
  </si>
  <si>
    <t>OSMANİYE</t>
  </si>
  <si>
    <t>DÜZCE</t>
  </si>
  <si>
    <t>AĞRI</t>
  </si>
  <si>
    <t>AMASYA</t>
  </si>
  <si>
    <t>ANKARA</t>
  </si>
  <si>
    <t>ARTVİN</t>
  </si>
  <si>
    <t>BALIKESİR</t>
  </si>
  <si>
    <t>BİLECİK</t>
  </si>
  <si>
    <t>BİNGÖL</t>
  </si>
  <si>
    <t>BURSA</t>
  </si>
  <si>
    <t>ERZİNCAN</t>
  </si>
  <si>
    <t>ERZURUM</t>
  </si>
  <si>
    <t>HAKKARİ</t>
  </si>
  <si>
    <t>HATAY</t>
  </si>
  <si>
    <t>MERSİN</t>
  </si>
  <si>
    <t>İZMİR</t>
  </si>
  <si>
    <t>MUĞLA</t>
  </si>
  <si>
    <t>SAKARYA</t>
  </si>
  <si>
    <t>SAMSUN</t>
  </si>
  <si>
    <t>TOKAT</t>
  </si>
  <si>
    <t>TUNCELİ</t>
  </si>
  <si>
    <t>UŞAK</t>
  </si>
  <si>
    <t>VAN</t>
  </si>
  <si>
    <t>YOZGAT</t>
  </si>
  <si>
    <t>AKSARAY</t>
  </si>
  <si>
    <t>ARDAHAN</t>
  </si>
  <si>
    <t>IĞDIR</t>
  </si>
  <si>
    <t>YALOVA</t>
  </si>
  <si>
    <t>AFYONKARAHİSAR</t>
  </si>
  <si>
    <t>AYDIN</t>
  </si>
  <si>
    <t>BİTLİS</t>
  </si>
  <si>
    <t>BURDUR</t>
  </si>
  <si>
    <t>EDİRNE</t>
  </si>
  <si>
    <t>ISPARTA</t>
  </si>
  <si>
    <t>KOCAELİ</t>
  </si>
  <si>
    <t>KÜTAHYA</t>
  </si>
  <si>
    <t>MANİSA</t>
  </si>
  <si>
    <t>KAHRAMANMARAŞ</t>
  </si>
  <si>
    <t>MUŞ</t>
  </si>
  <si>
    <t>NEVŞEHİR</t>
  </si>
  <si>
    <t>NİĞDE</t>
  </si>
  <si>
    <t>SİNOP</t>
  </si>
  <si>
    <t>ZONGULDAK</t>
  </si>
  <si>
    <t>BAYBURT</t>
  </si>
  <si>
    <t>KARABÜK</t>
  </si>
  <si>
    <t>BARTIN</t>
  </si>
  <si>
    <t>GÜMÜŞHANE</t>
  </si>
  <si>
    <t>y</t>
  </si>
  <si>
    <t>x</t>
  </si>
  <si>
    <t>Toplam</t>
  </si>
  <si>
    <t>Syx</t>
  </si>
  <si>
    <t>B</t>
  </si>
  <si>
    <t>Ortalama</t>
  </si>
  <si>
    <t>Varyans</t>
  </si>
  <si>
    <t>Ro</t>
  </si>
  <si>
    <t>R</t>
  </si>
  <si>
    <t>S. Sapma</t>
  </si>
  <si>
    <t>DKx</t>
  </si>
  <si>
    <t>DKy</t>
  </si>
  <si>
    <t>n</t>
  </si>
  <si>
    <t>N</t>
  </si>
  <si>
    <t>Basit-Oransal</t>
  </si>
  <si>
    <t>y ort</t>
  </si>
  <si>
    <t>x ort</t>
  </si>
  <si>
    <t>sy</t>
  </si>
  <si>
    <t>sx</t>
  </si>
  <si>
    <t>x top</t>
  </si>
  <si>
    <t>y top</t>
  </si>
  <si>
    <t>xi*yi top</t>
  </si>
  <si>
    <t>çarpım</t>
  </si>
  <si>
    <t>R şapka</t>
  </si>
  <si>
    <t>Y(çizgi-şapka)</t>
  </si>
  <si>
    <t>Göreli Yan</t>
  </si>
  <si>
    <t>f</t>
  </si>
  <si>
    <t>p</t>
  </si>
  <si>
    <t>Göreli Var</t>
  </si>
  <si>
    <t>sx kare</t>
  </si>
  <si>
    <t>sy kare</t>
  </si>
  <si>
    <t>y ort kare</t>
  </si>
  <si>
    <t>x ort kare</t>
  </si>
  <si>
    <t>b</t>
  </si>
  <si>
    <t>ydr</t>
  </si>
  <si>
    <t>X ort</t>
  </si>
  <si>
    <t>v(ydr)</t>
  </si>
  <si>
    <t>ort</t>
  </si>
  <si>
    <t>x1 ort</t>
  </si>
  <si>
    <t>y1 ort</t>
  </si>
  <si>
    <t>x2 ort</t>
  </si>
  <si>
    <t>x3 ort</t>
  </si>
  <si>
    <t>x4 ort</t>
  </si>
  <si>
    <t>x5 ort</t>
  </si>
  <si>
    <t>x6 ort</t>
  </si>
  <si>
    <t>x7 ort</t>
  </si>
  <si>
    <t>y2 ort</t>
  </si>
  <si>
    <t>y3 ort</t>
  </si>
  <si>
    <t>y4 ort</t>
  </si>
  <si>
    <t>y5 ort</t>
  </si>
  <si>
    <t>y6 ort</t>
  </si>
  <si>
    <t>y7 ort</t>
  </si>
  <si>
    <t>X1 Ort</t>
  </si>
  <si>
    <t>X2 Ort</t>
  </si>
  <si>
    <t>X3 Ort</t>
  </si>
  <si>
    <t>X4 Ort</t>
  </si>
  <si>
    <t>X5 Ort</t>
  </si>
  <si>
    <t>X6 Ort</t>
  </si>
  <si>
    <t>X7 Ort</t>
  </si>
  <si>
    <t>Yoa</t>
  </si>
  <si>
    <t>4. Soru
için
 kullanıldı</t>
  </si>
  <si>
    <t>S kare x</t>
  </si>
  <si>
    <t>Sx</t>
  </si>
  <si>
    <t>S kare y</t>
  </si>
  <si>
    <t>Sy</t>
  </si>
  <si>
    <t>w1</t>
  </si>
  <si>
    <t>w2</t>
  </si>
  <si>
    <t>w3</t>
  </si>
  <si>
    <t>w4</t>
  </si>
  <si>
    <t>w5</t>
  </si>
  <si>
    <t>w6</t>
  </si>
  <si>
    <t>w7</t>
  </si>
  <si>
    <t>n1</t>
  </si>
  <si>
    <t>n2</t>
  </si>
  <si>
    <t>n3</t>
  </si>
  <si>
    <t>n4</t>
  </si>
  <si>
    <t>n5</t>
  </si>
  <si>
    <t>n6</t>
  </si>
  <si>
    <t>n7</t>
  </si>
  <si>
    <t>r</t>
  </si>
  <si>
    <t>Birleşik
Oransal</t>
  </si>
  <si>
    <t>Yob</t>
  </si>
  <si>
    <t>ytb</t>
  </si>
  <si>
    <t>xtb</t>
  </si>
  <si>
    <t>v(Yob)</t>
  </si>
  <si>
    <t>v(Yoa)</t>
  </si>
  <si>
    <t>toplam</t>
  </si>
  <si>
    <t>6. Soru</t>
  </si>
  <si>
    <t>y(dra)</t>
  </si>
  <si>
    <t>y(drh)</t>
  </si>
  <si>
    <t>bh</t>
  </si>
  <si>
    <t>v(ydra)</t>
  </si>
  <si>
    <t>Ayrı Tahmin</t>
  </si>
  <si>
    <t>Birleşik Tahmin</t>
  </si>
  <si>
    <t>y(drb)</t>
  </si>
  <si>
    <t>V(ydrb)</t>
  </si>
  <si>
    <t>Kare Top</t>
  </si>
  <si>
    <t>DKx1</t>
  </si>
  <si>
    <t>DKx2</t>
  </si>
  <si>
    <t>DKx3</t>
  </si>
  <si>
    <t>DKx4</t>
  </si>
  <si>
    <t>DKx5</t>
  </si>
  <si>
    <t>DKx6</t>
  </si>
  <si>
    <t>DKx7</t>
  </si>
  <si>
    <t>5. Soru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</si>
</sst>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vertical="center"/>
    </xf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2" fillId="0" borderId="0" xfId="0" applyFont="1" applyFill="1" applyBorder="1"/>
    <xf numFmtId="1" fontId="0" fillId="0" borderId="1" xfId="0" applyNumberFormat="1" applyBorder="1"/>
    <xf numFmtId="167" fontId="0" fillId="0" borderId="1" xfId="0" applyNumberFormat="1" applyBorder="1"/>
    <xf numFmtId="0" fontId="2" fillId="0" borderId="1" xfId="0" applyFont="1" applyFill="1" applyBorder="1"/>
    <xf numFmtId="0" fontId="0" fillId="0" borderId="1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0"/>
  <sheetViews>
    <sheetView topLeftCell="A919" workbookViewId="0">
      <selection activeCell="E926" sqref="E926"/>
    </sheetView>
  </sheetViews>
  <sheetFormatPr defaultRowHeight="15" x14ac:dyDescent="0.25"/>
  <cols>
    <col min="4" max="4" width="12.5703125" bestFit="1" customWidth="1"/>
    <col min="5" max="5" width="9.5703125" bestFit="1" customWidth="1"/>
    <col min="7" max="8" width="11" bestFit="1" customWidth="1"/>
    <col min="11" max="11" width="14.7109375" bestFit="1" customWidth="1"/>
    <col min="13" max="13" width="9.5703125" bestFit="1" customWidth="1"/>
    <col min="14" max="14" width="12.7109375" bestFit="1" customWidth="1"/>
    <col min="15" max="15" width="9.5703125" bestFit="1" customWidth="1"/>
  </cols>
  <sheetData>
    <row r="1" spans="1:8" x14ac:dyDescent="0.25">
      <c r="A1">
        <v>1</v>
      </c>
      <c r="B1">
        <v>117</v>
      </c>
      <c r="C1" t="s">
        <v>0</v>
      </c>
      <c r="D1">
        <v>12116</v>
      </c>
      <c r="E1">
        <v>3661</v>
      </c>
      <c r="F1">
        <v>1</v>
      </c>
      <c r="H1">
        <f t="shared" ref="H1:H64" si="0">PRODUCT(D1:E1)</f>
        <v>44356676</v>
      </c>
    </row>
    <row r="2" spans="1:8" x14ac:dyDescent="0.25">
      <c r="A2">
        <v>2</v>
      </c>
      <c r="B2">
        <v>204</v>
      </c>
      <c r="C2" t="s">
        <v>1</v>
      </c>
      <c r="D2">
        <v>130</v>
      </c>
      <c r="E2">
        <v>34</v>
      </c>
      <c r="F2">
        <v>1</v>
      </c>
      <c r="H2" s="2">
        <f t="shared" si="0"/>
        <v>4420</v>
      </c>
    </row>
    <row r="3" spans="1:8" x14ac:dyDescent="0.25">
      <c r="A3">
        <v>3</v>
      </c>
      <c r="B3">
        <v>707</v>
      </c>
      <c r="C3" t="s">
        <v>2</v>
      </c>
      <c r="D3">
        <v>78</v>
      </c>
      <c r="E3">
        <v>19</v>
      </c>
      <c r="F3">
        <v>1</v>
      </c>
      <c r="H3" s="2">
        <f t="shared" si="0"/>
        <v>1482</v>
      </c>
    </row>
    <row r="4" spans="1:8" x14ac:dyDescent="0.25">
      <c r="A4">
        <v>4</v>
      </c>
      <c r="B4">
        <v>714</v>
      </c>
      <c r="C4" t="s">
        <v>2</v>
      </c>
      <c r="D4">
        <v>45</v>
      </c>
      <c r="E4">
        <v>12</v>
      </c>
      <c r="F4">
        <v>1</v>
      </c>
      <c r="H4" s="2">
        <f t="shared" si="0"/>
        <v>540</v>
      </c>
    </row>
    <row r="5" spans="1:8" x14ac:dyDescent="0.25">
      <c r="A5">
        <v>5</v>
      </c>
      <c r="B5">
        <v>1411</v>
      </c>
      <c r="C5" t="s">
        <v>3</v>
      </c>
      <c r="D5">
        <v>69</v>
      </c>
      <c r="E5">
        <v>26</v>
      </c>
      <c r="F5">
        <v>1</v>
      </c>
      <c r="H5" s="2">
        <f t="shared" si="0"/>
        <v>1794</v>
      </c>
    </row>
    <row r="6" spans="1:8" x14ac:dyDescent="0.25">
      <c r="A6">
        <v>6</v>
      </c>
      <c r="B6">
        <v>1710</v>
      </c>
      <c r="C6" t="s">
        <v>4</v>
      </c>
      <c r="D6">
        <v>316</v>
      </c>
      <c r="E6">
        <v>151</v>
      </c>
      <c r="F6">
        <v>1</v>
      </c>
      <c r="H6" s="2">
        <f t="shared" si="0"/>
        <v>47716</v>
      </c>
    </row>
    <row r="7" spans="1:8" x14ac:dyDescent="0.25">
      <c r="A7">
        <v>7</v>
      </c>
      <c r="B7">
        <v>1814</v>
      </c>
      <c r="C7" t="s">
        <v>5</v>
      </c>
      <c r="D7">
        <v>73</v>
      </c>
      <c r="E7">
        <v>9</v>
      </c>
      <c r="F7">
        <v>1</v>
      </c>
      <c r="H7" s="2">
        <f t="shared" si="0"/>
        <v>657</v>
      </c>
    </row>
    <row r="8" spans="1:8" x14ac:dyDescent="0.25">
      <c r="A8">
        <v>8</v>
      </c>
      <c r="B8">
        <v>1904</v>
      </c>
      <c r="C8" t="s">
        <v>6</v>
      </c>
      <c r="D8">
        <v>46</v>
      </c>
      <c r="E8">
        <v>11</v>
      </c>
      <c r="F8">
        <v>1</v>
      </c>
      <c r="H8" s="2">
        <f t="shared" si="0"/>
        <v>506</v>
      </c>
    </row>
    <row r="9" spans="1:8" x14ac:dyDescent="0.25">
      <c r="A9">
        <v>9</v>
      </c>
      <c r="B9">
        <v>2016</v>
      </c>
      <c r="C9" t="s">
        <v>7</v>
      </c>
      <c r="D9">
        <v>122</v>
      </c>
      <c r="E9">
        <v>61</v>
      </c>
      <c r="F9">
        <v>1</v>
      </c>
      <c r="H9" s="2">
        <f t="shared" si="0"/>
        <v>7442</v>
      </c>
    </row>
    <row r="10" spans="1:8" x14ac:dyDescent="0.25">
      <c r="A10">
        <v>10</v>
      </c>
      <c r="B10">
        <v>2107</v>
      </c>
      <c r="C10" t="s">
        <v>8</v>
      </c>
      <c r="D10">
        <v>191</v>
      </c>
      <c r="E10">
        <v>32</v>
      </c>
      <c r="F10">
        <v>1</v>
      </c>
      <c r="H10" s="2">
        <f t="shared" si="0"/>
        <v>6112</v>
      </c>
    </row>
    <row r="11" spans="1:8" x14ac:dyDescent="0.25">
      <c r="A11">
        <v>11</v>
      </c>
      <c r="B11">
        <v>2109</v>
      </c>
      <c r="C11" t="s">
        <v>8</v>
      </c>
      <c r="D11">
        <v>135</v>
      </c>
      <c r="E11">
        <v>24</v>
      </c>
      <c r="F11">
        <v>1</v>
      </c>
      <c r="H11" s="2">
        <f t="shared" si="0"/>
        <v>3240</v>
      </c>
    </row>
    <row r="12" spans="1:8" x14ac:dyDescent="0.25">
      <c r="A12">
        <v>12</v>
      </c>
      <c r="B12">
        <v>2110</v>
      </c>
      <c r="C12" t="s">
        <v>8</v>
      </c>
      <c r="D12">
        <v>102</v>
      </c>
      <c r="E12">
        <v>17</v>
      </c>
      <c r="F12">
        <v>1</v>
      </c>
      <c r="H12" s="2">
        <f t="shared" si="0"/>
        <v>1734</v>
      </c>
    </row>
    <row r="13" spans="1:8" x14ac:dyDescent="0.25">
      <c r="A13">
        <v>13</v>
      </c>
      <c r="B13">
        <v>2114</v>
      </c>
      <c r="C13" t="s">
        <v>8</v>
      </c>
      <c r="D13">
        <v>172</v>
      </c>
      <c r="E13">
        <v>34</v>
      </c>
      <c r="F13">
        <v>1</v>
      </c>
      <c r="H13" s="2">
        <f t="shared" si="0"/>
        <v>5848</v>
      </c>
    </row>
    <row r="14" spans="1:8" x14ac:dyDescent="0.25">
      <c r="A14">
        <v>14</v>
      </c>
      <c r="B14">
        <v>2305</v>
      </c>
      <c r="C14" t="s">
        <v>9</v>
      </c>
      <c r="D14">
        <v>503</v>
      </c>
      <c r="E14">
        <v>126</v>
      </c>
      <c r="F14">
        <v>1</v>
      </c>
      <c r="H14" s="2">
        <f t="shared" si="0"/>
        <v>63378</v>
      </c>
    </row>
    <row r="15" spans="1:8" x14ac:dyDescent="0.25">
      <c r="A15">
        <v>15</v>
      </c>
      <c r="B15">
        <v>2308</v>
      </c>
      <c r="C15" t="s">
        <v>9</v>
      </c>
      <c r="D15">
        <v>223</v>
      </c>
      <c r="E15">
        <v>73</v>
      </c>
      <c r="F15">
        <v>1</v>
      </c>
      <c r="H15" s="2">
        <f t="shared" si="0"/>
        <v>16279</v>
      </c>
    </row>
    <row r="16" spans="1:8" x14ac:dyDescent="0.25">
      <c r="A16">
        <v>16</v>
      </c>
      <c r="B16">
        <v>2609</v>
      </c>
      <c r="C16" t="s">
        <v>10</v>
      </c>
      <c r="D16">
        <v>159</v>
      </c>
      <c r="E16">
        <v>64</v>
      </c>
      <c r="F16">
        <v>1</v>
      </c>
      <c r="H16" s="2">
        <f t="shared" si="0"/>
        <v>10176</v>
      </c>
    </row>
    <row r="17" spans="1:8" x14ac:dyDescent="0.25">
      <c r="A17">
        <v>17</v>
      </c>
      <c r="B17">
        <v>2702</v>
      </c>
      <c r="C17" t="s">
        <v>11</v>
      </c>
      <c r="D17">
        <v>438</v>
      </c>
      <c r="E17">
        <v>104</v>
      </c>
      <c r="F17">
        <v>1</v>
      </c>
      <c r="H17" s="2">
        <f t="shared" si="0"/>
        <v>45552</v>
      </c>
    </row>
    <row r="18" spans="1:8" x14ac:dyDescent="0.25">
      <c r="A18">
        <v>18</v>
      </c>
      <c r="B18">
        <v>2708</v>
      </c>
      <c r="C18" t="s">
        <v>11</v>
      </c>
      <c r="D18">
        <v>14605</v>
      </c>
      <c r="E18">
        <v>4979</v>
      </c>
      <c r="F18">
        <v>1</v>
      </c>
      <c r="H18" s="2">
        <f t="shared" si="0"/>
        <v>72718295</v>
      </c>
    </row>
    <row r="19" spans="1:8" x14ac:dyDescent="0.25">
      <c r="A19">
        <v>19</v>
      </c>
      <c r="B19">
        <v>2802</v>
      </c>
      <c r="C19" t="s">
        <v>12</v>
      </c>
      <c r="D19">
        <v>152</v>
      </c>
      <c r="E19">
        <v>62</v>
      </c>
      <c r="F19">
        <v>1</v>
      </c>
      <c r="H19" s="2">
        <f t="shared" si="0"/>
        <v>9424</v>
      </c>
    </row>
    <row r="20" spans="1:8" x14ac:dyDescent="0.25">
      <c r="A20">
        <v>20</v>
      </c>
      <c r="B20">
        <v>2809</v>
      </c>
      <c r="C20" t="s">
        <v>12</v>
      </c>
      <c r="D20">
        <v>537</v>
      </c>
      <c r="E20">
        <v>235</v>
      </c>
      <c r="F20">
        <v>1</v>
      </c>
      <c r="H20" s="2">
        <f t="shared" si="0"/>
        <v>126195</v>
      </c>
    </row>
    <row r="21" spans="1:8" x14ac:dyDescent="0.25">
      <c r="A21">
        <v>21</v>
      </c>
      <c r="B21">
        <v>3404</v>
      </c>
      <c r="C21" t="s">
        <v>13</v>
      </c>
      <c r="D21">
        <v>4633</v>
      </c>
      <c r="E21">
        <v>2209</v>
      </c>
      <c r="F21">
        <v>1</v>
      </c>
      <c r="H21" s="2">
        <f t="shared" si="0"/>
        <v>10234297</v>
      </c>
    </row>
    <row r="22" spans="1:8" x14ac:dyDescent="0.25">
      <c r="A22">
        <v>22</v>
      </c>
      <c r="B22">
        <v>3409</v>
      </c>
      <c r="C22" t="s">
        <v>13</v>
      </c>
      <c r="D22">
        <v>6441</v>
      </c>
      <c r="E22">
        <v>2891</v>
      </c>
      <c r="F22">
        <v>1</v>
      </c>
      <c r="H22" s="2">
        <f t="shared" si="0"/>
        <v>18620931</v>
      </c>
    </row>
    <row r="23" spans="1:8" x14ac:dyDescent="0.25">
      <c r="A23">
        <v>23</v>
      </c>
      <c r="B23">
        <v>3418</v>
      </c>
      <c r="C23" t="s">
        <v>13</v>
      </c>
      <c r="D23">
        <v>2060</v>
      </c>
      <c r="E23">
        <v>924</v>
      </c>
      <c r="F23">
        <v>1</v>
      </c>
      <c r="H23" s="2">
        <f t="shared" si="0"/>
        <v>1903440</v>
      </c>
    </row>
    <row r="24" spans="1:8" x14ac:dyDescent="0.25">
      <c r="A24">
        <v>24</v>
      </c>
      <c r="B24">
        <v>3419</v>
      </c>
      <c r="C24" t="s">
        <v>13</v>
      </c>
      <c r="D24">
        <v>494</v>
      </c>
      <c r="E24">
        <v>197</v>
      </c>
      <c r="F24">
        <v>1</v>
      </c>
      <c r="H24" s="2">
        <f t="shared" si="0"/>
        <v>97318</v>
      </c>
    </row>
    <row r="25" spans="1:8" x14ac:dyDescent="0.25">
      <c r="A25">
        <v>25</v>
      </c>
      <c r="B25">
        <v>3607</v>
      </c>
      <c r="C25" t="s">
        <v>14</v>
      </c>
      <c r="D25">
        <v>204</v>
      </c>
      <c r="E25">
        <v>26</v>
      </c>
      <c r="F25">
        <v>1</v>
      </c>
      <c r="H25" s="2">
        <f t="shared" si="0"/>
        <v>5304</v>
      </c>
    </row>
    <row r="26" spans="1:8" x14ac:dyDescent="0.25">
      <c r="A26">
        <v>26</v>
      </c>
      <c r="B26">
        <v>3704</v>
      </c>
      <c r="C26" t="s">
        <v>15</v>
      </c>
      <c r="D26">
        <v>89</v>
      </c>
      <c r="E26">
        <v>23</v>
      </c>
      <c r="F26">
        <v>1</v>
      </c>
      <c r="H26" s="2">
        <f t="shared" si="0"/>
        <v>2047</v>
      </c>
    </row>
    <row r="27" spans="1:8" x14ac:dyDescent="0.25">
      <c r="A27">
        <v>27</v>
      </c>
      <c r="B27">
        <v>3804</v>
      </c>
      <c r="C27" t="s">
        <v>16</v>
      </c>
      <c r="D27">
        <v>127</v>
      </c>
      <c r="E27">
        <v>21</v>
      </c>
      <c r="F27">
        <v>1</v>
      </c>
      <c r="H27" s="2">
        <f t="shared" si="0"/>
        <v>2667</v>
      </c>
    </row>
    <row r="28" spans="1:8" x14ac:dyDescent="0.25">
      <c r="A28">
        <v>28</v>
      </c>
      <c r="B28">
        <v>3805</v>
      </c>
      <c r="C28" t="s">
        <v>16</v>
      </c>
      <c r="D28">
        <v>394</v>
      </c>
      <c r="E28">
        <v>160</v>
      </c>
      <c r="F28">
        <v>1</v>
      </c>
      <c r="H28" s="2">
        <f t="shared" si="0"/>
        <v>63040</v>
      </c>
    </row>
    <row r="29" spans="1:8" x14ac:dyDescent="0.25">
      <c r="A29">
        <v>29</v>
      </c>
      <c r="B29">
        <v>3807</v>
      </c>
      <c r="C29" t="s">
        <v>16</v>
      </c>
      <c r="D29">
        <v>293</v>
      </c>
      <c r="E29">
        <v>60</v>
      </c>
      <c r="F29">
        <v>1</v>
      </c>
      <c r="H29" s="2">
        <f t="shared" si="0"/>
        <v>17580</v>
      </c>
    </row>
    <row r="30" spans="1:8" x14ac:dyDescent="0.25">
      <c r="A30">
        <v>30</v>
      </c>
      <c r="B30">
        <v>3904</v>
      </c>
      <c r="C30" t="s">
        <v>17</v>
      </c>
      <c r="D30">
        <v>26</v>
      </c>
      <c r="E30">
        <v>6</v>
      </c>
      <c r="F30">
        <v>1</v>
      </c>
      <c r="H30" s="2">
        <f t="shared" si="0"/>
        <v>156</v>
      </c>
    </row>
    <row r="31" spans="1:8" x14ac:dyDescent="0.25">
      <c r="A31">
        <v>31</v>
      </c>
      <c r="B31">
        <v>4002</v>
      </c>
      <c r="C31" t="s">
        <v>18</v>
      </c>
      <c r="D31">
        <v>90</v>
      </c>
      <c r="E31">
        <v>28</v>
      </c>
      <c r="F31">
        <v>1</v>
      </c>
      <c r="H31" s="2">
        <f t="shared" si="0"/>
        <v>2520</v>
      </c>
    </row>
    <row r="32" spans="1:8" x14ac:dyDescent="0.25">
      <c r="A32">
        <v>32</v>
      </c>
      <c r="B32">
        <v>4202</v>
      </c>
      <c r="C32" t="s">
        <v>19</v>
      </c>
      <c r="D32">
        <v>73</v>
      </c>
      <c r="E32">
        <v>27</v>
      </c>
      <c r="F32">
        <v>1</v>
      </c>
      <c r="H32" s="2">
        <f t="shared" si="0"/>
        <v>1971</v>
      </c>
    </row>
    <row r="33" spans="1:8" x14ac:dyDescent="0.25">
      <c r="A33">
        <v>33</v>
      </c>
      <c r="B33">
        <v>4214</v>
      </c>
      <c r="C33" t="s">
        <v>19</v>
      </c>
      <c r="D33">
        <v>177</v>
      </c>
      <c r="E33">
        <v>54</v>
      </c>
      <c r="F33">
        <v>1</v>
      </c>
      <c r="H33" s="2">
        <f t="shared" si="0"/>
        <v>9558</v>
      </c>
    </row>
    <row r="34" spans="1:8" x14ac:dyDescent="0.25">
      <c r="A34">
        <v>34</v>
      </c>
      <c r="B34">
        <v>4221</v>
      </c>
      <c r="C34" t="s">
        <v>19</v>
      </c>
      <c r="D34">
        <v>452</v>
      </c>
      <c r="E34">
        <v>163</v>
      </c>
      <c r="F34">
        <v>1</v>
      </c>
      <c r="H34" s="2">
        <f t="shared" si="0"/>
        <v>73676</v>
      </c>
    </row>
    <row r="35" spans="1:8" x14ac:dyDescent="0.25">
      <c r="A35">
        <v>35</v>
      </c>
      <c r="B35">
        <v>4223</v>
      </c>
      <c r="C35" t="s">
        <v>19</v>
      </c>
      <c r="D35">
        <v>127</v>
      </c>
      <c r="E35">
        <v>38</v>
      </c>
      <c r="F35">
        <v>1</v>
      </c>
      <c r="H35" s="2">
        <f t="shared" si="0"/>
        <v>4826</v>
      </c>
    </row>
    <row r="36" spans="1:8" x14ac:dyDescent="0.25">
      <c r="A36">
        <v>36</v>
      </c>
      <c r="B36">
        <v>4404</v>
      </c>
      <c r="C36" t="s">
        <v>20</v>
      </c>
      <c r="D36">
        <v>159</v>
      </c>
      <c r="E36">
        <v>31</v>
      </c>
      <c r="F36">
        <v>1</v>
      </c>
      <c r="H36" s="2">
        <f t="shared" si="0"/>
        <v>4929</v>
      </c>
    </row>
    <row r="37" spans="1:8" x14ac:dyDescent="0.25">
      <c r="A37">
        <v>37</v>
      </c>
      <c r="B37">
        <v>4409</v>
      </c>
      <c r="C37" t="s">
        <v>20</v>
      </c>
      <c r="D37">
        <v>149</v>
      </c>
      <c r="E37">
        <v>49</v>
      </c>
      <c r="F37">
        <v>1</v>
      </c>
      <c r="H37" s="2">
        <f t="shared" si="0"/>
        <v>7301</v>
      </c>
    </row>
    <row r="38" spans="1:8" x14ac:dyDescent="0.25">
      <c r="A38">
        <v>38</v>
      </c>
      <c r="B38">
        <v>4414</v>
      </c>
      <c r="C38" t="s">
        <v>20</v>
      </c>
      <c r="D38">
        <v>118</v>
      </c>
      <c r="E38">
        <v>28</v>
      </c>
      <c r="F38">
        <v>1</v>
      </c>
      <c r="H38" s="2">
        <f t="shared" si="0"/>
        <v>3304</v>
      </c>
    </row>
    <row r="39" spans="1:8" x14ac:dyDescent="0.25">
      <c r="A39">
        <v>39</v>
      </c>
      <c r="B39">
        <v>4704</v>
      </c>
      <c r="C39" t="s">
        <v>21</v>
      </c>
      <c r="D39">
        <v>581</v>
      </c>
      <c r="E39">
        <v>126</v>
      </c>
      <c r="F39">
        <v>1</v>
      </c>
      <c r="H39" s="2">
        <f t="shared" si="0"/>
        <v>73206</v>
      </c>
    </row>
    <row r="40" spans="1:8" x14ac:dyDescent="0.25">
      <c r="A40">
        <v>40</v>
      </c>
      <c r="B40">
        <v>4707</v>
      </c>
      <c r="C40" t="s">
        <v>21</v>
      </c>
      <c r="D40">
        <v>4474</v>
      </c>
      <c r="E40">
        <v>891</v>
      </c>
      <c r="F40">
        <v>1</v>
      </c>
      <c r="H40" s="2">
        <f t="shared" si="0"/>
        <v>3986334</v>
      </c>
    </row>
    <row r="41" spans="1:8" x14ac:dyDescent="0.25">
      <c r="A41">
        <v>41</v>
      </c>
      <c r="B41">
        <v>4712</v>
      </c>
      <c r="C41" t="s">
        <v>21</v>
      </c>
      <c r="D41">
        <v>133</v>
      </c>
      <c r="E41">
        <v>37</v>
      </c>
      <c r="F41">
        <v>1</v>
      </c>
      <c r="H41" s="2">
        <f t="shared" si="0"/>
        <v>4921</v>
      </c>
    </row>
    <row r="42" spans="1:8" x14ac:dyDescent="0.25">
      <c r="A42">
        <v>42</v>
      </c>
      <c r="B42">
        <v>5210</v>
      </c>
      <c r="C42" t="s">
        <v>22</v>
      </c>
      <c r="D42">
        <v>90</v>
      </c>
      <c r="E42">
        <v>39</v>
      </c>
      <c r="F42">
        <v>1</v>
      </c>
      <c r="H42" s="2">
        <f t="shared" si="0"/>
        <v>3510</v>
      </c>
    </row>
    <row r="43" spans="1:8" x14ac:dyDescent="0.25">
      <c r="A43">
        <v>43</v>
      </c>
      <c r="B43">
        <v>5307</v>
      </c>
      <c r="C43" t="s">
        <v>23</v>
      </c>
      <c r="D43">
        <v>213</v>
      </c>
      <c r="E43">
        <v>71</v>
      </c>
      <c r="F43">
        <v>1</v>
      </c>
      <c r="H43" s="2">
        <f t="shared" si="0"/>
        <v>15123</v>
      </c>
    </row>
    <row r="44" spans="1:8" x14ac:dyDescent="0.25">
      <c r="A44">
        <v>44</v>
      </c>
      <c r="B44">
        <v>5308</v>
      </c>
      <c r="C44" t="s">
        <v>23</v>
      </c>
      <c r="D44">
        <v>168</v>
      </c>
      <c r="E44">
        <v>48</v>
      </c>
      <c r="F44">
        <v>1</v>
      </c>
      <c r="H44" s="2">
        <f t="shared" si="0"/>
        <v>8064</v>
      </c>
    </row>
    <row r="45" spans="1:8" x14ac:dyDescent="0.25">
      <c r="A45">
        <v>45</v>
      </c>
      <c r="B45">
        <v>5603</v>
      </c>
      <c r="C45" t="s">
        <v>24</v>
      </c>
      <c r="D45">
        <v>201</v>
      </c>
      <c r="E45">
        <v>40</v>
      </c>
      <c r="F45">
        <v>1</v>
      </c>
      <c r="H45" s="2">
        <f t="shared" si="0"/>
        <v>8040</v>
      </c>
    </row>
    <row r="46" spans="1:8" x14ac:dyDescent="0.25">
      <c r="A46">
        <v>46</v>
      </c>
      <c r="B46">
        <v>5608</v>
      </c>
      <c r="C46" t="s">
        <v>24</v>
      </c>
      <c r="D46">
        <v>123</v>
      </c>
      <c r="E46">
        <v>27</v>
      </c>
      <c r="F46">
        <v>1</v>
      </c>
      <c r="H46" s="2">
        <f t="shared" si="0"/>
        <v>3321</v>
      </c>
    </row>
    <row r="47" spans="1:8" x14ac:dyDescent="0.25">
      <c r="A47">
        <v>47</v>
      </c>
      <c r="B47">
        <v>5611</v>
      </c>
      <c r="C47" t="s">
        <v>24</v>
      </c>
      <c r="D47">
        <v>104</v>
      </c>
      <c r="E47">
        <v>23</v>
      </c>
      <c r="F47">
        <v>1</v>
      </c>
      <c r="H47" s="2">
        <f t="shared" si="0"/>
        <v>2392</v>
      </c>
    </row>
    <row r="48" spans="1:8" x14ac:dyDescent="0.25">
      <c r="A48">
        <v>48</v>
      </c>
      <c r="B48">
        <v>5806</v>
      </c>
      <c r="C48" t="s">
        <v>25</v>
      </c>
      <c r="D48">
        <v>116</v>
      </c>
      <c r="E48">
        <v>42</v>
      </c>
      <c r="F48">
        <v>1</v>
      </c>
      <c r="H48" s="2">
        <f t="shared" si="0"/>
        <v>4872</v>
      </c>
    </row>
    <row r="49" spans="1:8" x14ac:dyDescent="0.25">
      <c r="A49">
        <v>49</v>
      </c>
      <c r="B49">
        <v>5906</v>
      </c>
      <c r="C49" t="s">
        <v>26</v>
      </c>
      <c r="D49">
        <v>80</v>
      </c>
      <c r="E49">
        <v>28</v>
      </c>
      <c r="F49">
        <v>1</v>
      </c>
      <c r="H49" s="2">
        <f t="shared" si="0"/>
        <v>2240</v>
      </c>
    </row>
    <row r="50" spans="1:8" x14ac:dyDescent="0.25">
      <c r="A50">
        <v>50</v>
      </c>
      <c r="B50">
        <v>6111</v>
      </c>
      <c r="C50" t="s">
        <v>27</v>
      </c>
      <c r="D50">
        <v>523</v>
      </c>
      <c r="E50">
        <v>158</v>
      </c>
      <c r="F50">
        <v>1</v>
      </c>
      <c r="H50" s="2">
        <f t="shared" si="0"/>
        <v>82634</v>
      </c>
    </row>
    <row r="51" spans="1:8" x14ac:dyDescent="0.25">
      <c r="A51">
        <v>51</v>
      </c>
      <c r="B51">
        <v>6113</v>
      </c>
      <c r="C51" t="s">
        <v>27</v>
      </c>
      <c r="D51">
        <v>830</v>
      </c>
      <c r="E51">
        <v>334</v>
      </c>
      <c r="F51">
        <v>1</v>
      </c>
      <c r="H51" s="2">
        <f t="shared" si="0"/>
        <v>277220</v>
      </c>
    </row>
    <row r="52" spans="1:8" x14ac:dyDescent="0.25">
      <c r="A52">
        <v>52</v>
      </c>
      <c r="B52">
        <v>6116</v>
      </c>
      <c r="C52" t="s">
        <v>27</v>
      </c>
      <c r="D52">
        <v>221</v>
      </c>
      <c r="E52">
        <v>58</v>
      </c>
      <c r="F52">
        <v>1</v>
      </c>
      <c r="H52" s="2">
        <f t="shared" si="0"/>
        <v>12818</v>
      </c>
    </row>
    <row r="53" spans="1:8" x14ac:dyDescent="0.25">
      <c r="A53">
        <v>53</v>
      </c>
      <c r="B53">
        <v>6306</v>
      </c>
      <c r="C53" t="s">
        <v>28</v>
      </c>
      <c r="D53">
        <v>396</v>
      </c>
      <c r="E53">
        <v>71</v>
      </c>
      <c r="F53">
        <v>1</v>
      </c>
      <c r="H53" s="2">
        <f t="shared" si="0"/>
        <v>28116</v>
      </c>
    </row>
    <row r="54" spans="1:8" x14ac:dyDescent="0.25">
      <c r="A54">
        <v>54</v>
      </c>
      <c r="B54">
        <v>7004</v>
      </c>
      <c r="C54" t="s">
        <v>29</v>
      </c>
      <c r="D54">
        <v>78</v>
      </c>
      <c r="E54">
        <v>26</v>
      </c>
      <c r="F54">
        <v>1</v>
      </c>
      <c r="H54" s="2">
        <f t="shared" si="0"/>
        <v>2028</v>
      </c>
    </row>
    <row r="55" spans="1:8" x14ac:dyDescent="0.25">
      <c r="A55">
        <v>55</v>
      </c>
      <c r="B55">
        <v>7102</v>
      </c>
      <c r="C55" t="s">
        <v>30</v>
      </c>
      <c r="D55">
        <v>291</v>
      </c>
      <c r="E55">
        <v>113</v>
      </c>
      <c r="F55">
        <v>1</v>
      </c>
      <c r="H55" s="2">
        <f t="shared" si="0"/>
        <v>32883</v>
      </c>
    </row>
    <row r="56" spans="1:8" x14ac:dyDescent="0.25">
      <c r="A56">
        <v>56</v>
      </c>
      <c r="B56">
        <v>7103</v>
      </c>
      <c r="C56" t="s">
        <v>30</v>
      </c>
      <c r="D56">
        <v>557</v>
      </c>
      <c r="E56">
        <v>197</v>
      </c>
      <c r="F56">
        <v>1</v>
      </c>
      <c r="H56" s="2">
        <f t="shared" si="0"/>
        <v>109729</v>
      </c>
    </row>
    <row r="57" spans="1:8" x14ac:dyDescent="0.25">
      <c r="A57">
        <v>57</v>
      </c>
      <c r="B57">
        <v>7105</v>
      </c>
      <c r="C57" t="s">
        <v>30</v>
      </c>
      <c r="D57">
        <v>71</v>
      </c>
      <c r="E57">
        <v>19</v>
      </c>
      <c r="F57">
        <v>1</v>
      </c>
      <c r="H57" s="2">
        <f t="shared" si="0"/>
        <v>1349</v>
      </c>
    </row>
    <row r="58" spans="1:8" x14ac:dyDescent="0.25">
      <c r="A58">
        <v>58</v>
      </c>
      <c r="B58">
        <v>7107</v>
      </c>
      <c r="C58" t="s">
        <v>30</v>
      </c>
      <c r="D58">
        <v>55</v>
      </c>
      <c r="E58">
        <v>16</v>
      </c>
      <c r="F58">
        <v>1</v>
      </c>
      <c r="H58" s="2">
        <f t="shared" si="0"/>
        <v>880</v>
      </c>
    </row>
    <row r="59" spans="1:8" x14ac:dyDescent="0.25">
      <c r="A59">
        <v>59</v>
      </c>
      <c r="B59">
        <v>7203</v>
      </c>
      <c r="C59" t="s">
        <v>31</v>
      </c>
      <c r="D59">
        <v>229</v>
      </c>
      <c r="E59">
        <v>48</v>
      </c>
      <c r="F59">
        <v>1</v>
      </c>
      <c r="H59" s="2">
        <f t="shared" si="0"/>
        <v>10992</v>
      </c>
    </row>
    <row r="60" spans="1:8" x14ac:dyDescent="0.25">
      <c r="A60">
        <v>60</v>
      </c>
      <c r="B60">
        <v>7204</v>
      </c>
      <c r="C60" t="s">
        <v>31</v>
      </c>
      <c r="D60">
        <v>100</v>
      </c>
      <c r="E60">
        <v>20</v>
      </c>
      <c r="F60">
        <v>1</v>
      </c>
      <c r="H60" s="2">
        <f t="shared" si="0"/>
        <v>2000</v>
      </c>
    </row>
    <row r="61" spans="1:8" x14ac:dyDescent="0.25">
      <c r="A61">
        <v>61</v>
      </c>
      <c r="B61">
        <v>7302</v>
      </c>
      <c r="C61" t="s">
        <v>32</v>
      </c>
      <c r="D61">
        <v>204</v>
      </c>
      <c r="E61">
        <v>27</v>
      </c>
      <c r="F61">
        <v>1</v>
      </c>
      <c r="H61" s="2">
        <f t="shared" si="0"/>
        <v>5508</v>
      </c>
    </row>
    <row r="62" spans="1:8" x14ac:dyDescent="0.25">
      <c r="A62">
        <v>62</v>
      </c>
      <c r="B62">
        <v>7307</v>
      </c>
      <c r="C62" t="s">
        <v>32</v>
      </c>
      <c r="D62">
        <v>253</v>
      </c>
      <c r="E62">
        <v>29</v>
      </c>
      <c r="F62">
        <v>1</v>
      </c>
      <c r="H62" s="2">
        <f t="shared" si="0"/>
        <v>7337</v>
      </c>
    </row>
    <row r="63" spans="1:8" x14ac:dyDescent="0.25">
      <c r="A63">
        <v>63</v>
      </c>
      <c r="B63">
        <v>7904</v>
      </c>
      <c r="C63" t="s">
        <v>33</v>
      </c>
      <c r="D63">
        <v>45</v>
      </c>
      <c r="E63">
        <v>3</v>
      </c>
      <c r="F63">
        <v>1</v>
      </c>
      <c r="H63" s="2">
        <f t="shared" si="0"/>
        <v>135</v>
      </c>
    </row>
    <row r="64" spans="1:8" x14ac:dyDescent="0.25">
      <c r="A64">
        <v>64</v>
      </c>
      <c r="B64">
        <v>8006</v>
      </c>
      <c r="C64" t="s">
        <v>34</v>
      </c>
      <c r="D64">
        <v>82</v>
      </c>
      <c r="E64">
        <v>16</v>
      </c>
      <c r="F64">
        <v>1</v>
      </c>
      <c r="H64" s="2">
        <f t="shared" si="0"/>
        <v>1312</v>
      </c>
    </row>
    <row r="65" spans="1:8" x14ac:dyDescent="0.25">
      <c r="A65">
        <v>65</v>
      </c>
      <c r="B65">
        <v>8104</v>
      </c>
      <c r="C65" t="s">
        <v>35</v>
      </c>
      <c r="D65">
        <v>87</v>
      </c>
      <c r="E65">
        <v>40</v>
      </c>
      <c r="F65">
        <v>1</v>
      </c>
      <c r="H65" s="2">
        <f t="shared" ref="H65:H128" si="1">PRODUCT(D65:E65)</f>
        <v>3480</v>
      </c>
    </row>
    <row r="66" spans="1:8" x14ac:dyDescent="0.25">
      <c r="A66">
        <v>66</v>
      </c>
      <c r="B66">
        <v>102</v>
      </c>
      <c r="C66" t="s">
        <v>0</v>
      </c>
      <c r="D66">
        <v>456</v>
      </c>
      <c r="E66">
        <v>87</v>
      </c>
      <c r="F66">
        <v>2</v>
      </c>
      <c r="H66" s="2">
        <f t="shared" si="1"/>
        <v>39672</v>
      </c>
    </row>
    <row r="67" spans="1:8" x14ac:dyDescent="0.25">
      <c r="A67">
        <v>67</v>
      </c>
      <c r="B67">
        <v>106</v>
      </c>
      <c r="C67" t="s">
        <v>0</v>
      </c>
      <c r="D67">
        <v>220</v>
      </c>
      <c r="E67">
        <v>45</v>
      </c>
      <c r="F67">
        <v>2</v>
      </c>
      <c r="H67" s="2">
        <f t="shared" si="1"/>
        <v>9900</v>
      </c>
    </row>
    <row r="68" spans="1:8" x14ac:dyDescent="0.25">
      <c r="A68">
        <v>68</v>
      </c>
      <c r="B68">
        <v>109</v>
      </c>
      <c r="C68" t="s">
        <v>0</v>
      </c>
      <c r="D68">
        <v>527</v>
      </c>
      <c r="E68">
        <v>168</v>
      </c>
      <c r="F68">
        <v>2</v>
      </c>
      <c r="H68" s="2">
        <f t="shared" si="1"/>
        <v>88536</v>
      </c>
    </row>
    <row r="69" spans="1:8" x14ac:dyDescent="0.25">
      <c r="A69">
        <v>69</v>
      </c>
      <c r="B69">
        <v>114</v>
      </c>
      <c r="C69" t="s">
        <v>0</v>
      </c>
      <c r="D69">
        <v>278</v>
      </c>
      <c r="E69">
        <v>79</v>
      </c>
      <c r="F69">
        <v>2</v>
      </c>
      <c r="H69" s="2">
        <f t="shared" si="1"/>
        <v>21962</v>
      </c>
    </row>
    <row r="70" spans="1:8" x14ac:dyDescent="0.25">
      <c r="A70">
        <v>70</v>
      </c>
      <c r="B70">
        <v>115</v>
      </c>
      <c r="C70" t="s">
        <v>0</v>
      </c>
      <c r="D70">
        <v>379</v>
      </c>
      <c r="E70">
        <v>90</v>
      </c>
      <c r="F70">
        <v>2</v>
      </c>
      <c r="H70" s="2">
        <f t="shared" si="1"/>
        <v>34110</v>
      </c>
    </row>
    <row r="71" spans="1:8" x14ac:dyDescent="0.25">
      <c r="A71">
        <v>71</v>
      </c>
      <c r="B71">
        <v>116</v>
      </c>
      <c r="C71" t="s">
        <v>0</v>
      </c>
      <c r="D71">
        <v>215</v>
      </c>
      <c r="E71">
        <v>44</v>
      </c>
      <c r="F71">
        <v>2</v>
      </c>
      <c r="H71" s="2">
        <f t="shared" si="1"/>
        <v>9460</v>
      </c>
    </row>
    <row r="72" spans="1:8" x14ac:dyDescent="0.25">
      <c r="A72">
        <v>72</v>
      </c>
      <c r="B72">
        <v>202</v>
      </c>
      <c r="C72" t="s">
        <v>1</v>
      </c>
      <c r="D72">
        <v>2160</v>
      </c>
      <c r="E72">
        <v>498</v>
      </c>
      <c r="F72">
        <v>2</v>
      </c>
      <c r="H72" s="2">
        <f t="shared" si="1"/>
        <v>1075680</v>
      </c>
    </row>
    <row r="73" spans="1:8" x14ac:dyDescent="0.25">
      <c r="A73">
        <v>73</v>
      </c>
      <c r="B73">
        <v>208</v>
      </c>
      <c r="C73" t="s">
        <v>1</v>
      </c>
      <c r="D73">
        <v>145</v>
      </c>
      <c r="E73">
        <v>22</v>
      </c>
      <c r="F73">
        <v>2</v>
      </c>
      <c r="H73" s="2">
        <f t="shared" si="1"/>
        <v>3190</v>
      </c>
    </row>
    <row r="74" spans="1:8" x14ac:dyDescent="0.25">
      <c r="A74">
        <v>74</v>
      </c>
      <c r="B74">
        <v>209</v>
      </c>
      <c r="C74" t="s">
        <v>1</v>
      </c>
      <c r="D74">
        <v>132</v>
      </c>
      <c r="E74">
        <v>22</v>
      </c>
      <c r="F74">
        <v>2</v>
      </c>
      <c r="H74" s="2">
        <f t="shared" si="1"/>
        <v>2904</v>
      </c>
    </row>
    <row r="75" spans="1:8" x14ac:dyDescent="0.25">
      <c r="A75">
        <v>75</v>
      </c>
      <c r="B75">
        <v>401</v>
      </c>
      <c r="C75" t="s">
        <v>36</v>
      </c>
      <c r="D75">
        <v>3267</v>
      </c>
      <c r="E75">
        <v>985</v>
      </c>
      <c r="F75">
        <v>2</v>
      </c>
      <c r="H75" s="2">
        <f t="shared" si="1"/>
        <v>3217995</v>
      </c>
    </row>
    <row r="76" spans="1:8" x14ac:dyDescent="0.25">
      <c r="A76">
        <v>76</v>
      </c>
      <c r="B76">
        <v>402</v>
      </c>
      <c r="C76" t="s">
        <v>36</v>
      </c>
      <c r="D76">
        <v>429</v>
      </c>
      <c r="E76">
        <v>81</v>
      </c>
      <c r="F76">
        <v>2</v>
      </c>
      <c r="H76" s="2">
        <f t="shared" si="1"/>
        <v>34749</v>
      </c>
    </row>
    <row r="77" spans="1:8" x14ac:dyDescent="0.25">
      <c r="A77">
        <v>77</v>
      </c>
      <c r="B77">
        <v>408</v>
      </c>
      <c r="C77" t="s">
        <v>36</v>
      </c>
      <c r="D77">
        <v>168</v>
      </c>
      <c r="E77">
        <v>52</v>
      </c>
      <c r="F77">
        <v>2</v>
      </c>
      <c r="H77" s="2">
        <f t="shared" si="1"/>
        <v>8736</v>
      </c>
    </row>
    <row r="78" spans="1:8" x14ac:dyDescent="0.25">
      <c r="A78">
        <v>78</v>
      </c>
      <c r="B78">
        <v>502</v>
      </c>
      <c r="C78" t="s">
        <v>37</v>
      </c>
      <c r="D78">
        <v>139</v>
      </c>
      <c r="E78">
        <v>63</v>
      </c>
      <c r="F78">
        <v>2</v>
      </c>
      <c r="H78" s="2">
        <f t="shared" si="1"/>
        <v>8757</v>
      </c>
    </row>
    <row r="79" spans="1:8" x14ac:dyDescent="0.25">
      <c r="A79">
        <v>79</v>
      </c>
      <c r="B79">
        <v>601</v>
      </c>
      <c r="C79" t="s">
        <v>38</v>
      </c>
      <c r="D79">
        <v>14346</v>
      </c>
      <c r="E79">
        <v>6028</v>
      </c>
      <c r="F79">
        <v>2</v>
      </c>
      <c r="H79" s="2">
        <f t="shared" si="1"/>
        <v>86477688</v>
      </c>
    </row>
    <row r="80" spans="1:8" x14ac:dyDescent="0.25">
      <c r="A80">
        <v>80</v>
      </c>
      <c r="B80">
        <v>603</v>
      </c>
      <c r="C80" t="s">
        <v>38</v>
      </c>
      <c r="D80">
        <v>247</v>
      </c>
      <c r="E80">
        <v>80</v>
      </c>
      <c r="F80">
        <v>2</v>
      </c>
      <c r="H80" s="2">
        <f t="shared" si="1"/>
        <v>19760</v>
      </c>
    </row>
    <row r="81" spans="1:8" x14ac:dyDescent="0.25">
      <c r="A81">
        <v>81</v>
      </c>
      <c r="B81">
        <v>605</v>
      </c>
      <c r="C81" t="s">
        <v>38</v>
      </c>
      <c r="D81">
        <v>90</v>
      </c>
      <c r="E81">
        <v>27</v>
      </c>
      <c r="F81">
        <v>2</v>
      </c>
      <c r="H81" s="2">
        <f t="shared" si="1"/>
        <v>2430</v>
      </c>
    </row>
    <row r="82" spans="1:8" x14ac:dyDescent="0.25">
      <c r="A82">
        <v>82</v>
      </c>
      <c r="B82">
        <v>607</v>
      </c>
      <c r="C82" t="s">
        <v>38</v>
      </c>
      <c r="D82">
        <v>1827</v>
      </c>
      <c r="E82">
        <v>701</v>
      </c>
      <c r="F82">
        <v>2</v>
      </c>
      <c r="H82" s="2">
        <f t="shared" si="1"/>
        <v>1280727</v>
      </c>
    </row>
    <row r="83" spans="1:8" x14ac:dyDescent="0.25">
      <c r="A83">
        <v>83</v>
      </c>
      <c r="B83">
        <v>611</v>
      </c>
      <c r="C83" t="s">
        <v>38</v>
      </c>
      <c r="D83">
        <v>202</v>
      </c>
      <c r="E83">
        <v>64</v>
      </c>
      <c r="F83">
        <v>2</v>
      </c>
      <c r="H83" s="2">
        <f t="shared" si="1"/>
        <v>12928</v>
      </c>
    </row>
    <row r="84" spans="1:8" x14ac:dyDescent="0.25">
      <c r="A84">
        <v>84</v>
      </c>
      <c r="B84">
        <v>626</v>
      </c>
      <c r="C84" t="s">
        <v>38</v>
      </c>
      <c r="D84">
        <v>400</v>
      </c>
      <c r="E84">
        <v>142</v>
      </c>
      <c r="F84">
        <v>2</v>
      </c>
      <c r="H84" s="2">
        <f t="shared" si="1"/>
        <v>56800</v>
      </c>
    </row>
    <row r="85" spans="1:8" x14ac:dyDescent="0.25">
      <c r="A85">
        <v>85</v>
      </c>
      <c r="B85">
        <v>807</v>
      </c>
      <c r="C85" t="s">
        <v>39</v>
      </c>
      <c r="D85">
        <v>562</v>
      </c>
      <c r="E85">
        <v>212</v>
      </c>
      <c r="F85">
        <v>2</v>
      </c>
      <c r="H85" s="2">
        <f t="shared" si="1"/>
        <v>119144</v>
      </c>
    </row>
    <row r="86" spans="1:8" x14ac:dyDescent="0.25">
      <c r="A86">
        <v>86</v>
      </c>
      <c r="B86">
        <v>1015</v>
      </c>
      <c r="C86" t="s">
        <v>40</v>
      </c>
      <c r="D86">
        <v>63</v>
      </c>
      <c r="E86">
        <v>28</v>
      </c>
      <c r="F86">
        <v>2</v>
      </c>
      <c r="H86" s="2">
        <f t="shared" si="1"/>
        <v>1764</v>
      </c>
    </row>
    <row r="87" spans="1:8" x14ac:dyDescent="0.25">
      <c r="A87">
        <v>87</v>
      </c>
      <c r="B87">
        <v>1104</v>
      </c>
      <c r="C87" t="s">
        <v>41</v>
      </c>
      <c r="D87">
        <v>229</v>
      </c>
      <c r="E87">
        <v>114</v>
      </c>
      <c r="F87">
        <v>2</v>
      </c>
      <c r="H87" s="2">
        <f t="shared" si="1"/>
        <v>26106</v>
      </c>
    </row>
    <row r="88" spans="1:8" x14ac:dyDescent="0.25">
      <c r="A88">
        <v>88</v>
      </c>
      <c r="B88">
        <v>1105</v>
      </c>
      <c r="C88" t="s">
        <v>41</v>
      </c>
      <c r="D88">
        <v>198</v>
      </c>
      <c r="E88">
        <v>108</v>
      </c>
      <c r="F88">
        <v>2</v>
      </c>
      <c r="H88" s="2">
        <f t="shared" si="1"/>
        <v>21384</v>
      </c>
    </row>
    <row r="89" spans="1:8" x14ac:dyDescent="0.25">
      <c r="A89">
        <v>89</v>
      </c>
      <c r="B89">
        <v>1207</v>
      </c>
      <c r="C89" t="s">
        <v>42</v>
      </c>
      <c r="D89">
        <v>23</v>
      </c>
      <c r="E89">
        <v>5</v>
      </c>
      <c r="F89">
        <v>2</v>
      </c>
      <c r="H89" s="2">
        <f t="shared" si="1"/>
        <v>115</v>
      </c>
    </row>
    <row r="90" spans="1:8" x14ac:dyDescent="0.25">
      <c r="A90">
        <v>90</v>
      </c>
      <c r="B90">
        <v>1602</v>
      </c>
      <c r="C90" t="s">
        <v>43</v>
      </c>
      <c r="D90">
        <v>112</v>
      </c>
      <c r="E90">
        <v>54</v>
      </c>
      <c r="F90">
        <v>2</v>
      </c>
      <c r="H90" s="2">
        <f t="shared" si="1"/>
        <v>6048</v>
      </c>
    </row>
    <row r="91" spans="1:8" x14ac:dyDescent="0.25">
      <c r="A91">
        <v>91</v>
      </c>
      <c r="B91">
        <v>1604</v>
      </c>
      <c r="C91" t="s">
        <v>43</v>
      </c>
      <c r="D91">
        <v>77</v>
      </c>
      <c r="E91">
        <v>19</v>
      </c>
      <c r="F91">
        <v>2</v>
      </c>
      <c r="H91" s="2">
        <f t="shared" si="1"/>
        <v>1463</v>
      </c>
    </row>
    <row r="92" spans="1:8" x14ac:dyDescent="0.25">
      <c r="A92">
        <v>92</v>
      </c>
      <c r="B92">
        <v>1611</v>
      </c>
      <c r="C92" t="s">
        <v>43</v>
      </c>
      <c r="D92">
        <v>424</v>
      </c>
      <c r="E92">
        <v>177</v>
      </c>
      <c r="F92">
        <v>2</v>
      </c>
      <c r="H92" s="2">
        <f t="shared" si="1"/>
        <v>75048</v>
      </c>
    </row>
    <row r="93" spans="1:8" x14ac:dyDescent="0.25">
      <c r="A93">
        <v>93</v>
      </c>
      <c r="B93">
        <v>1616</v>
      </c>
      <c r="C93" t="s">
        <v>43</v>
      </c>
      <c r="D93">
        <v>398</v>
      </c>
      <c r="E93">
        <v>153</v>
      </c>
      <c r="F93">
        <v>2</v>
      </c>
      <c r="H93" s="2">
        <f t="shared" si="1"/>
        <v>60894</v>
      </c>
    </row>
    <row r="94" spans="1:8" x14ac:dyDescent="0.25">
      <c r="A94">
        <v>94</v>
      </c>
      <c r="B94">
        <v>1803</v>
      </c>
      <c r="C94" t="s">
        <v>5</v>
      </c>
      <c r="D94">
        <v>215</v>
      </c>
      <c r="E94">
        <v>97</v>
      </c>
      <c r="F94">
        <v>2</v>
      </c>
      <c r="H94" s="2">
        <f t="shared" si="1"/>
        <v>20855</v>
      </c>
    </row>
    <row r="95" spans="1:8" x14ac:dyDescent="0.25">
      <c r="A95">
        <v>95</v>
      </c>
      <c r="B95">
        <v>1806</v>
      </c>
      <c r="C95" t="s">
        <v>5</v>
      </c>
      <c r="D95">
        <v>295</v>
      </c>
      <c r="E95">
        <v>127</v>
      </c>
      <c r="F95">
        <v>2</v>
      </c>
      <c r="H95" s="2">
        <f t="shared" si="1"/>
        <v>37465</v>
      </c>
    </row>
    <row r="96" spans="1:8" x14ac:dyDescent="0.25">
      <c r="A96">
        <v>96</v>
      </c>
      <c r="B96">
        <v>1811</v>
      </c>
      <c r="C96" t="s">
        <v>5</v>
      </c>
      <c r="D96">
        <v>70</v>
      </c>
      <c r="E96">
        <v>18</v>
      </c>
      <c r="F96">
        <v>2</v>
      </c>
      <c r="H96" s="2">
        <f t="shared" si="1"/>
        <v>1260</v>
      </c>
    </row>
    <row r="97" spans="1:8" x14ac:dyDescent="0.25">
      <c r="A97">
        <v>97</v>
      </c>
      <c r="B97">
        <v>1914</v>
      </c>
      <c r="C97" t="s">
        <v>6</v>
      </c>
      <c r="D97">
        <v>87</v>
      </c>
      <c r="E97">
        <v>12</v>
      </c>
      <c r="F97">
        <v>2</v>
      </c>
      <c r="H97" s="2">
        <f t="shared" si="1"/>
        <v>1044</v>
      </c>
    </row>
    <row r="98" spans="1:8" x14ac:dyDescent="0.25">
      <c r="A98">
        <v>98</v>
      </c>
      <c r="B98">
        <v>2004</v>
      </c>
      <c r="C98" t="s">
        <v>7</v>
      </c>
      <c r="D98">
        <v>91</v>
      </c>
      <c r="E98">
        <v>28</v>
      </c>
      <c r="F98">
        <v>2</v>
      </c>
      <c r="H98" s="2">
        <f t="shared" si="1"/>
        <v>2548</v>
      </c>
    </row>
    <row r="99" spans="1:8" x14ac:dyDescent="0.25">
      <c r="A99">
        <v>99</v>
      </c>
      <c r="B99">
        <v>2010</v>
      </c>
      <c r="C99" t="s">
        <v>7</v>
      </c>
      <c r="D99">
        <v>120</v>
      </c>
      <c r="E99">
        <v>33</v>
      </c>
      <c r="F99">
        <v>2</v>
      </c>
      <c r="H99" s="2">
        <f t="shared" si="1"/>
        <v>3960</v>
      </c>
    </row>
    <row r="100" spans="1:8" x14ac:dyDescent="0.25">
      <c r="A100">
        <v>100</v>
      </c>
      <c r="B100">
        <v>2011</v>
      </c>
      <c r="C100" t="s">
        <v>7</v>
      </c>
      <c r="D100">
        <v>177</v>
      </c>
      <c r="E100">
        <v>77</v>
      </c>
      <c r="F100">
        <v>2</v>
      </c>
      <c r="H100" s="2">
        <f t="shared" si="1"/>
        <v>13629</v>
      </c>
    </row>
    <row r="101" spans="1:8" x14ac:dyDescent="0.25">
      <c r="A101">
        <v>101</v>
      </c>
      <c r="B101">
        <v>2101</v>
      </c>
      <c r="C101" t="s">
        <v>8</v>
      </c>
      <c r="D101">
        <v>28764</v>
      </c>
      <c r="E101">
        <v>7511</v>
      </c>
      <c r="F101">
        <v>2</v>
      </c>
      <c r="H101" s="2">
        <f t="shared" si="1"/>
        <v>216046404</v>
      </c>
    </row>
    <row r="102" spans="1:8" x14ac:dyDescent="0.25">
      <c r="A102">
        <v>102</v>
      </c>
      <c r="B102">
        <v>2102</v>
      </c>
      <c r="C102" t="s">
        <v>8</v>
      </c>
      <c r="D102">
        <v>1830</v>
      </c>
      <c r="E102">
        <v>306</v>
      </c>
      <c r="F102">
        <v>2</v>
      </c>
      <c r="H102" s="2">
        <f t="shared" si="1"/>
        <v>559980</v>
      </c>
    </row>
    <row r="103" spans="1:8" x14ac:dyDescent="0.25">
      <c r="A103">
        <v>103</v>
      </c>
      <c r="B103">
        <v>2106</v>
      </c>
      <c r="C103" t="s">
        <v>8</v>
      </c>
      <c r="D103">
        <v>299</v>
      </c>
      <c r="E103">
        <v>57</v>
      </c>
      <c r="F103">
        <v>2</v>
      </c>
      <c r="H103" s="2">
        <f t="shared" si="1"/>
        <v>17043</v>
      </c>
    </row>
    <row r="104" spans="1:8" x14ac:dyDescent="0.25">
      <c r="A104">
        <v>104</v>
      </c>
      <c r="B104">
        <v>2108</v>
      </c>
      <c r="C104" t="s">
        <v>8</v>
      </c>
      <c r="D104">
        <v>3063</v>
      </c>
      <c r="E104">
        <v>735</v>
      </c>
      <c r="F104">
        <v>2</v>
      </c>
      <c r="H104" s="2">
        <f t="shared" si="1"/>
        <v>2251305</v>
      </c>
    </row>
    <row r="105" spans="1:8" x14ac:dyDescent="0.25">
      <c r="A105">
        <v>105</v>
      </c>
      <c r="B105">
        <v>2302</v>
      </c>
      <c r="C105" t="s">
        <v>9</v>
      </c>
      <c r="D105">
        <v>147</v>
      </c>
      <c r="E105">
        <v>35</v>
      </c>
      <c r="F105">
        <v>2</v>
      </c>
      <c r="H105" s="2">
        <f t="shared" si="1"/>
        <v>5145</v>
      </c>
    </row>
    <row r="106" spans="1:8" x14ac:dyDescent="0.25">
      <c r="A106">
        <v>106</v>
      </c>
      <c r="B106">
        <v>2303</v>
      </c>
      <c r="C106" t="s">
        <v>9</v>
      </c>
      <c r="D106">
        <v>102</v>
      </c>
      <c r="E106">
        <v>26</v>
      </c>
      <c r="F106">
        <v>2</v>
      </c>
      <c r="H106" s="2">
        <f t="shared" si="1"/>
        <v>2652</v>
      </c>
    </row>
    <row r="107" spans="1:8" x14ac:dyDescent="0.25">
      <c r="A107">
        <v>107</v>
      </c>
      <c r="B107">
        <v>2306</v>
      </c>
      <c r="C107" t="s">
        <v>9</v>
      </c>
      <c r="D107">
        <v>275</v>
      </c>
      <c r="E107">
        <v>78</v>
      </c>
      <c r="F107">
        <v>2</v>
      </c>
      <c r="H107" s="2">
        <f t="shared" si="1"/>
        <v>21450</v>
      </c>
    </row>
    <row r="108" spans="1:8" x14ac:dyDescent="0.25">
      <c r="A108">
        <v>108</v>
      </c>
      <c r="B108">
        <v>2405</v>
      </c>
      <c r="C108" t="s">
        <v>44</v>
      </c>
      <c r="D108">
        <v>88</v>
      </c>
      <c r="E108">
        <v>22</v>
      </c>
      <c r="F108">
        <v>2</v>
      </c>
      <c r="H108" s="2">
        <f t="shared" si="1"/>
        <v>1936</v>
      </c>
    </row>
    <row r="109" spans="1:8" x14ac:dyDescent="0.25">
      <c r="A109">
        <v>109</v>
      </c>
      <c r="B109">
        <v>2507</v>
      </c>
      <c r="C109" t="s">
        <v>45</v>
      </c>
      <c r="D109">
        <v>161</v>
      </c>
      <c r="E109">
        <v>33</v>
      </c>
      <c r="F109">
        <v>2</v>
      </c>
      <c r="H109" s="2">
        <f t="shared" si="1"/>
        <v>5313</v>
      </c>
    </row>
    <row r="110" spans="1:8" x14ac:dyDescent="0.25">
      <c r="A110">
        <v>110</v>
      </c>
      <c r="B110">
        <v>2508</v>
      </c>
      <c r="C110" t="s">
        <v>45</v>
      </c>
      <c r="D110">
        <v>171</v>
      </c>
      <c r="E110">
        <v>33</v>
      </c>
      <c r="F110">
        <v>2</v>
      </c>
      <c r="H110" s="2">
        <f t="shared" si="1"/>
        <v>5643</v>
      </c>
    </row>
    <row r="111" spans="1:8" x14ac:dyDescent="0.25">
      <c r="A111">
        <v>111</v>
      </c>
      <c r="B111">
        <v>2511</v>
      </c>
      <c r="C111" t="s">
        <v>45</v>
      </c>
      <c r="D111">
        <v>241</v>
      </c>
      <c r="E111">
        <v>70</v>
      </c>
      <c r="F111">
        <v>2</v>
      </c>
      <c r="H111" s="2">
        <f t="shared" si="1"/>
        <v>16870</v>
      </c>
    </row>
    <row r="112" spans="1:8" x14ac:dyDescent="0.25">
      <c r="A112">
        <v>112</v>
      </c>
      <c r="B112">
        <v>2514</v>
      </c>
      <c r="C112" t="s">
        <v>45</v>
      </c>
      <c r="D112">
        <v>149</v>
      </c>
      <c r="E112">
        <v>34</v>
      </c>
      <c r="F112">
        <v>2</v>
      </c>
      <c r="H112" s="2">
        <f t="shared" si="1"/>
        <v>5066</v>
      </c>
    </row>
    <row r="113" spans="1:8" x14ac:dyDescent="0.25">
      <c r="A113">
        <v>113</v>
      </c>
      <c r="B113">
        <v>2519</v>
      </c>
      <c r="C113" t="s">
        <v>45</v>
      </c>
      <c r="D113">
        <v>231</v>
      </c>
      <c r="E113">
        <v>52</v>
      </c>
      <c r="F113">
        <v>2</v>
      </c>
      <c r="H113" s="2">
        <f t="shared" si="1"/>
        <v>12012</v>
      </c>
    </row>
    <row r="114" spans="1:8" x14ac:dyDescent="0.25">
      <c r="A114">
        <v>114</v>
      </c>
      <c r="B114">
        <v>2603</v>
      </c>
      <c r="C114" t="s">
        <v>10</v>
      </c>
      <c r="D114">
        <v>64</v>
      </c>
      <c r="E114">
        <v>18</v>
      </c>
      <c r="F114">
        <v>2</v>
      </c>
      <c r="H114" s="2">
        <f t="shared" si="1"/>
        <v>1152</v>
      </c>
    </row>
    <row r="115" spans="1:8" x14ac:dyDescent="0.25">
      <c r="A115">
        <v>115</v>
      </c>
      <c r="B115">
        <v>2605</v>
      </c>
      <c r="C115" t="s">
        <v>10</v>
      </c>
      <c r="D115">
        <v>107</v>
      </c>
      <c r="E115">
        <v>52</v>
      </c>
      <c r="F115">
        <v>2</v>
      </c>
      <c r="H115" s="2">
        <f t="shared" si="1"/>
        <v>5564</v>
      </c>
    </row>
    <row r="116" spans="1:8" x14ac:dyDescent="0.25">
      <c r="A116">
        <v>116</v>
      </c>
      <c r="B116">
        <v>2607</v>
      </c>
      <c r="C116" t="s">
        <v>10</v>
      </c>
      <c r="D116">
        <v>124</v>
      </c>
      <c r="E116">
        <v>45</v>
      </c>
      <c r="F116">
        <v>2</v>
      </c>
      <c r="H116" s="2">
        <f t="shared" si="1"/>
        <v>5580</v>
      </c>
    </row>
    <row r="117" spans="1:8" x14ac:dyDescent="0.25">
      <c r="A117">
        <v>117</v>
      </c>
      <c r="B117">
        <v>2613</v>
      </c>
      <c r="C117" t="s">
        <v>10</v>
      </c>
      <c r="D117">
        <v>32</v>
      </c>
      <c r="E117">
        <v>13</v>
      </c>
      <c r="F117">
        <v>2</v>
      </c>
      <c r="H117" s="2">
        <f t="shared" si="1"/>
        <v>416</v>
      </c>
    </row>
    <row r="118" spans="1:8" x14ac:dyDescent="0.25">
      <c r="A118">
        <v>118</v>
      </c>
      <c r="B118">
        <v>2703</v>
      </c>
      <c r="C118" t="s">
        <v>11</v>
      </c>
      <c r="D118">
        <v>2159</v>
      </c>
      <c r="E118">
        <v>555</v>
      </c>
      <c r="F118">
        <v>2</v>
      </c>
      <c r="H118" s="2">
        <f t="shared" si="1"/>
        <v>1198245</v>
      </c>
    </row>
    <row r="119" spans="1:8" x14ac:dyDescent="0.25">
      <c r="A119">
        <v>119</v>
      </c>
      <c r="B119">
        <v>2705</v>
      </c>
      <c r="C119" t="s">
        <v>11</v>
      </c>
      <c r="D119">
        <v>3144</v>
      </c>
      <c r="E119">
        <v>1014</v>
      </c>
      <c r="F119">
        <v>2</v>
      </c>
      <c r="H119" s="2">
        <f t="shared" si="1"/>
        <v>3188016</v>
      </c>
    </row>
    <row r="120" spans="1:8" x14ac:dyDescent="0.25">
      <c r="A120">
        <v>120</v>
      </c>
      <c r="B120">
        <v>2812</v>
      </c>
      <c r="C120" t="s">
        <v>12</v>
      </c>
      <c r="D120">
        <v>132</v>
      </c>
      <c r="E120">
        <v>35</v>
      </c>
      <c r="F120">
        <v>2</v>
      </c>
      <c r="H120" s="2">
        <f t="shared" si="1"/>
        <v>4620</v>
      </c>
    </row>
    <row r="121" spans="1:8" x14ac:dyDescent="0.25">
      <c r="A121">
        <v>121</v>
      </c>
      <c r="B121">
        <v>2813</v>
      </c>
      <c r="C121" t="s">
        <v>12</v>
      </c>
      <c r="D121">
        <v>132</v>
      </c>
      <c r="E121">
        <v>26</v>
      </c>
      <c r="F121">
        <v>2</v>
      </c>
      <c r="H121" s="2">
        <f t="shared" si="1"/>
        <v>3432</v>
      </c>
    </row>
    <row r="122" spans="1:8" x14ac:dyDescent="0.25">
      <c r="A122">
        <v>122</v>
      </c>
      <c r="B122">
        <v>2815</v>
      </c>
      <c r="C122" t="s">
        <v>12</v>
      </c>
      <c r="D122">
        <v>20</v>
      </c>
      <c r="E122">
        <v>9</v>
      </c>
      <c r="F122">
        <v>2</v>
      </c>
      <c r="H122" s="2">
        <f t="shared" si="1"/>
        <v>180</v>
      </c>
    </row>
    <row r="123" spans="1:8" x14ac:dyDescent="0.25">
      <c r="A123">
        <v>123</v>
      </c>
      <c r="B123">
        <v>3004</v>
      </c>
      <c r="C123" t="s">
        <v>46</v>
      </c>
      <c r="D123">
        <v>390</v>
      </c>
      <c r="E123">
        <v>58</v>
      </c>
      <c r="F123">
        <v>2</v>
      </c>
      <c r="H123" s="2">
        <f t="shared" si="1"/>
        <v>22620</v>
      </c>
    </row>
    <row r="124" spans="1:8" x14ac:dyDescent="0.25">
      <c r="A124">
        <v>124</v>
      </c>
      <c r="B124">
        <v>3006</v>
      </c>
      <c r="C124" t="s">
        <v>46</v>
      </c>
      <c r="D124">
        <v>1808</v>
      </c>
      <c r="E124">
        <v>344</v>
      </c>
      <c r="F124">
        <v>2</v>
      </c>
      <c r="H124" s="2">
        <f t="shared" si="1"/>
        <v>621952</v>
      </c>
    </row>
    <row r="125" spans="1:8" x14ac:dyDescent="0.25">
      <c r="A125">
        <v>125</v>
      </c>
      <c r="B125">
        <v>3102</v>
      </c>
      <c r="C125" t="s">
        <v>47</v>
      </c>
      <c r="D125">
        <v>261</v>
      </c>
      <c r="E125">
        <v>73</v>
      </c>
      <c r="F125">
        <v>2</v>
      </c>
      <c r="H125" s="2">
        <f t="shared" si="1"/>
        <v>19053</v>
      </c>
    </row>
    <row r="126" spans="1:8" x14ac:dyDescent="0.25">
      <c r="A126">
        <v>126</v>
      </c>
      <c r="B126">
        <v>3112</v>
      </c>
      <c r="C126" t="s">
        <v>47</v>
      </c>
      <c r="D126">
        <v>143</v>
      </c>
      <c r="E126">
        <v>25</v>
      </c>
      <c r="F126">
        <v>2</v>
      </c>
      <c r="H126" s="2">
        <f t="shared" si="1"/>
        <v>3575</v>
      </c>
    </row>
    <row r="127" spans="1:8" x14ac:dyDescent="0.25">
      <c r="A127">
        <v>127</v>
      </c>
      <c r="B127">
        <v>3309</v>
      </c>
      <c r="C127" t="s">
        <v>48</v>
      </c>
      <c r="D127">
        <v>9534</v>
      </c>
      <c r="E127">
        <v>3225</v>
      </c>
      <c r="F127">
        <v>2</v>
      </c>
      <c r="H127" s="2">
        <f t="shared" si="1"/>
        <v>30747150</v>
      </c>
    </row>
    <row r="128" spans="1:8" x14ac:dyDescent="0.25">
      <c r="A128">
        <v>128</v>
      </c>
      <c r="B128">
        <v>3411</v>
      </c>
      <c r="C128" t="s">
        <v>13</v>
      </c>
      <c r="D128">
        <v>9363</v>
      </c>
      <c r="E128">
        <v>3975</v>
      </c>
      <c r="F128">
        <v>2</v>
      </c>
      <c r="H128" s="2">
        <f t="shared" si="1"/>
        <v>37217925</v>
      </c>
    </row>
    <row r="129" spans="1:8" x14ac:dyDescent="0.25">
      <c r="A129">
        <v>129</v>
      </c>
      <c r="B129">
        <v>3415</v>
      </c>
      <c r="C129" t="s">
        <v>13</v>
      </c>
      <c r="D129">
        <v>13495</v>
      </c>
      <c r="E129">
        <v>6312</v>
      </c>
      <c r="F129">
        <v>2</v>
      </c>
      <c r="H129" s="2">
        <f t="shared" ref="H129:H192" si="2">PRODUCT(D129:E129)</f>
        <v>85180440</v>
      </c>
    </row>
    <row r="130" spans="1:8" x14ac:dyDescent="0.25">
      <c r="A130">
        <v>130</v>
      </c>
      <c r="B130">
        <v>3510</v>
      </c>
      <c r="C130" t="s">
        <v>49</v>
      </c>
      <c r="D130">
        <v>302</v>
      </c>
      <c r="E130">
        <v>156</v>
      </c>
      <c r="F130">
        <v>2</v>
      </c>
      <c r="H130" s="2">
        <f t="shared" si="2"/>
        <v>47112</v>
      </c>
    </row>
    <row r="131" spans="1:8" x14ac:dyDescent="0.25">
      <c r="A131">
        <v>131</v>
      </c>
      <c r="B131">
        <v>3602</v>
      </c>
      <c r="C131" t="s">
        <v>14</v>
      </c>
      <c r="D131">
        <v>140</v>
      </c>
      <c r="E131">
        <v>33</v>
      </c>
      <c r="F131">
        <v>2</v>
      </c>
      <c r="H131" s="2">
        <f t="shared" si="2"/>
        <v>4620</v>
      </c>
    </row>
    <row r="132" spans="1:8" x14ac:dyDescent="0.25">
      <c r="A132">
        <v>132</v>
      </c>
      <c r="B132">
        <v>3613</v>
      </c>
      <c r="C132" t="s">
        <v>14</v>
      </c>
      <c r="D132">
        <v>898</v>
      </c>
      <c r="E132">
        <v>317</v>
      </c>
      <c r="F132">
        <v>2</v>
      </c>
      <c r="H132" s="2">
        <f t="shared" si="2"/>
        <v>284666</v>
      </c>
    </row>
    <row r="133" spans="1:8" x14ac:dyDescent="0.25">
      <c r="A133">
        <v>133</v>
      </c>
      <c r="B133">
        <v>3614</v>
      </c>
      <c r="C133" t="s">
        <v>14</v>
      </c>
      <c r="D133">
        <v>235</v>
      </c>
      <c r="E133">
        <v>44</v>
      </c>
      <c r="F133">
        <v>2</v>
      </c>
      <c r="H133" s="2">
        <f t="shared" si="2"/>
        <v>10340</v>
      </c>
    </row>
    <row r="134" spans="1:8" x14ac:dyDescent="0.25">
      <c r="A134">
        <v>134</v>
      </c>
      <c r="B134">
        <v>3707</v>
      </c>
      <c r="C134" t="s">
        <v>15</v>
      </c>
      <c r="D134">
        <v>92</v>
      </c>
      <c r="E134">
        <v>35</v>
      </c>
      <c r="F134">
        <v>2</v>
      </c>
      <c r="H134" s="2">
        <f t="shared" si="2"/>
        <v>3220</v>
      </c>
    </row>
    <row r="135" spans="1:8" x14ac:dyDescent="0.25">
      <c r="A135">
        <v>135</v>
      </c>
      <c r="B135">
        <v>3708</v>
      </c>
      <c r="C135" t="s">
        <v>15</v>
      </c>
      <c r="D135">
        <v>124</v>
      </c>
      <c r="E135">
        <v>37</v>
      </c>
      <c r="F135">
        <v>2</v>
      </c>
      <c r="H135" s="2">
        <f t="shared" si="2"/>
        <v>4588</v>
      </c>
    </row>
    <row r="136" spans="1:8" x14ac:dyDescent="0.25">
      <c r="A136">
        <v>136</v>
      </c>
      <c r="B136">
        <v>3712</v>
      </c>
      <c r="C136" t="s">
        <v>15</v>
      </c>
      <c r="D136">
        <v>48</v>
      </c>
      <c r="E136">
        <v>13</v>
      </c>
      <c r="F136">
        <v>2</v>
      </c>
      <c r="H136" s="2">
        <f t="shared" si="2"/>
        <v>624</v>
      </c>
    </row>
    <row r="137" spans="1:8" x14ac:dyDescent="0.25">
      <c r="A137">
        <v>137</v>
      </c>
      <c r="B137">
        <v>3802</v>
      </c>
      <c r="C137" t="s">
        <v>16</v>
      </c>
      <c r="D137">
        <v>678</v>
      </c>
      <c r="E137">
        <v>291</v>
      </c>
      <c r="F137">
        <v>2</v>
      </c>
      <c r="H137" s="2">
        <f t="shared" si="2"/>
        <v>197298</v>
      </c>
    </row>
    <row r="138" spans="1:8" x14ac:dyDescent="0.25">
      <c r="A138">
        <v>138</v>
      </c>
      <c r="B138">
        <v>3806</v>
      </c>
      <c r="C138" t="s">
        <v>16</v>
      </c>
      <c r="D138">
        <v>577</v>
      </c>
      <c r="E138">
        <v>194</v>
      </c>
      <c r="F138">
        <v>2</v>
      </c>
      <c r="H138" s="2">
        <f t="shared" si="2"/>
        <v>111938</v>
      </c>
    </row>
    <row r="139" spans="1:8" x14ac:dyDescent="0.25">
      <c r="A139">
        <v>139</v>
      </c>
      <c r="B139">
        <v>3817</v>
      </c>
      <c r="C139" t="s">
        <v>16</v>
      </c>
      <c r="D139">
        <v>148</v>
      </c>
      <c r="E139">
        <v>42</v>
      </c>
      <c r="F139">
        <v>2</v>
      </c>
      <c r="H139" s="2">
        <f t="shared" si="2"/>
        <v>6216</v>
      </c>
    </row>
    <row r="140" spans="1:8" x14ac:dyDescent="0.25">
      <c r="A140">
        <v>140</v>
      </c>
      <c r="B140">
        <v>3906</v>
      </c>
      <c r="C140" t="s">
        <v>17</v>
      </c>
      <c r="D140">
        <v>44</v>
      </c>
      <c r="E140">
        <v>21</v>
      </c>
      <c r="F140">
        <v>2</v>
      </c>
      <c r="H140" s="2">
        <f t="shared" si="2"/>
        <v>924</v>
      </c>
    </row>
    <row r="141" spans="1:8" x14ac:dyDescent="0.25">
      <c r="A141">
        <v>141</v>
      </c>
      <c r="B141">
        <v>4006</v>
      </c>
      <c r="C141" t="s">
        <v>18</v>
      </c>
      <c r="D141">
        <v>95</v>
      </c>
      <c r="E141">
        <v>19</v>
      </c>
      <c r="F141">
        <v>2</v>
      </c>
      <c r="H141" s="2">
        <f t="shared" si="2"/>
        <v>1805</v>
      </c>
    </row>
    <row r="142" spans="1:8" x14ac:dyDescent="0.25">
      <c r="A142">
        <v>142</v>
      </c>
      <c r="B142">
        <v>4007</v>
      </c>
      <c r="C142" t="s">
        <v>18</v>
      </c>
      <c r="D142">
        <v>69</v>
      </c>
      <c r="E142">
        <v>10</v>
      </c>
      <c r="F142">
        <v>2</v>
      </c>
      <c r="H142" s="2">
        <f t="shared" si="2"/>
        <v>690</v>
      </c>
    </row>
    <row r="143" spans="1:8" x14ac:dyDescent="0.25">
      <c r="A143">
        <v>143</v>
      </c>
      <c r="B143">
        <v>4204</v>
      </c>
      <c r="C143" t="s">
        <v>19</v>
      </c>
      <c r="D143">
        <v>69</v>
      </c>
      <c r="E143">
        <v>11</v>
      </c>
      <c r="F143">
        <v>2</v>
      </c>
      <c r="H143" s="2">
        <f t="shared" si="2"/>
        <v>759</v>
      </c>
    </row>
    <row r="144" spans="1:8" x14ac:dyDescent="0.25">
      <c r="A144">
        <v>144</v>
      </c>
      <c r="B144">
        <v>4208</v>
      </c>
      <c r="C144" t="s">
        <v>19</v>
      </c>
      <c r="D144">
        <v>812</v>
      </c>
      <c r="E144">
        <v>274</v>
      </c>
      <c r="F144">
        <v>2</v>
      </c>
      <c r="H144" s="2">
        <f t="shared" si="2"/>
        <v>222488</v>
      </c>
    </row>
    <row r="145" spans="1:8" x14ac:dyDescent="0.25">
      <c r="A145">
        <v>145</v>
      </c>
      <c r="B145">
        <v>4217</v>
      </c>
      <c r="C145" t="s">
        <v>19</v>
      </c>
      <c r="D145">
        <v>530</v>
      </c>
      <c r="E145">
        <v>173</v>
      </c>
      <c r="F145">
        <v>2</v>
      </c>
      <c r="H145" s="2">
        <f t="shared" si="2"/>
        <v>91690</v>
      </c>
    </row>
    <row r="146" spans="1:8" x14ac:dyDescent="0.25">
      <c r="A146">
        <v>146</v>
      </c>
      <c r="B146">
        <v>4220</v>
      </c>
      <c r="C146" t="s">
        <v>19</v>
      </c>
      <c r="D146">
        <v>772</v>
      </c>
      <c r="E146">
        <v>254</v>
      </c>
      <c r="F146">
        <v>2</v>
      </c>
      <c r="H146" s="2">
        <f t="shared" si="2"/>
        <v>196088</v>
      </c>
    </row>
    <row r="147" spans="1:8" x14ac:dyDescent="0.25">
      <c r="A147">
        <v>147</v>
      </c>
      <c r="B147">
        <v>4225</v>
      </c>
      <c r="C147" t="s">
        <v>19</v>
      </c>
      <c r="D147">
        <v>3620</v>
      </c>
      <c r="E147">
        <v>1694</v>
      </c>
      <c r="F147">
        <v>2</v>
      </c>
      <c r="H147" s="2">
        <f t="shared" si="2"/>
        <v>6132280</v>
      </c>
    </row>
    <row r="148" spans="1:8" x14ac:dyDescent="0.25">
      <c r="A148">
        <v>148</v>
      </c>
      <c r="B148">
        <v>4402</v>
      </c>
      <c r="C148" t="s">
        <v>20</v>
      </c>
      <c r="D148">
        <v>1052</v>
      </c>
      <c r="E148">
        <v>297</v>
      </c>
      <c r="F148">
        <v>2</v>
      </c>
      <c r="H148" s="2">
        <f t="shared" si="2"/>
        <v>312444</v>
      </c>
    </row>
    <row r="149" spans="1:8" x14ac:dyDescent="0.25">
      <c r="A149">
        <v>149</v>
      </c>
      <c r="B149">
        <v>4408</v>
      </c>
      <c r="C149" t="s">
        <v>20</v>
      </c>
      <c r="D149">
        <v>699</v>
      </c>
      <c r="E149">
        <v>159</v>
      </c>
      <c r="F149">
        <v>2</v>
      </c>
      <c r="H149" s="2">
        <f t="shared" si="2"/>
        <v>111141</v>
      </c>
    </row>
    <row r="150" spans="1:8" x14ac:dyDescent="0.25">
      <c r="A150">
        <v>150</v>
      </c>
      <c r="B150">
        <v>4410</v>
      </c>
      <c r="C150" t="s">
        <v>20</v>
      </c>
      <c r="D150">
        <v>978</v>
      </c>
      <c r="E150">
        <v>333</v>
      </c>
      <c r="F150">
        <v>2</v>
      </c>
      <c r="H150" s="2">
        <f t="shared" si="2"/>
        <v>325674</v>
      </c>
    </row>
    <row r="151" spans="1:8" x14ac:dyDescent="0.25">
      <c r="A151">
        <v>151</v>
      </c>
      <c r="B151">
        <v>4701</v>
      </c>
      <c r="C151" t="s">
        <v>21</v>
      </c>
      <c r="D151">
        <v>4132</v>
      </c>
      <c r="E151">
        <v>1165</v>
      </c>
      <c r="F151">
        <v>2</v>
      </c>
      <c r="H151" s="2">
        <f t="shared" si="2"/>
        <v>4813780</v>
      </c>
    </row>
    <row r="152" spans="1:8" x14ac:dyDescent="0.25">
      <c r="A152">
        <v>152</v>
      </c>
      <c r="B152">
        <v>4703</v>
      </c>
      <c r="C152" t="s">
        <v>21</v>
      </c>
      <c r="D152">
        <v>317</v>
      </c>
      <c r="E152">
        <v>80</v>
      </c>
      <c r="F152">
        <v>2</v>
      </c>
      <c r="H152" s="2">
        <f t="shared" si="2"/>
        <v>25360</v>
      </c>
    </row>
    <row r="153" spans="1:8" x14ac:dyDescent="0.25">
      <c r="A153">
        <v>153</v>
      </c>
      <c r="B153">
        <v>4708</v>
      </c>
      <c r="C153" t="s">
        <v>21</v>
      </c>
      <c r="D153">
        <v>457</v>
      </c>
      <c r="E153">
        <v>99</v>
      </c>
      <c r="F153">
        <v>2</v>
      </c>
      <c r="H153" s="2">
        <f t="shared" si="2"/>
        <v>45243</v>
      </c>
    </row>
    <row r="154" spans="1:8" x14ac:dyDescent="0.25">
      <c r="A154">
        <v>154</v>
      </c>
      <c r="B154">
        <v>4709</v>
      </c>
      <c r="C154" t="s">
        <v>21</v>
      </c>
      <c r="D154">
        <v>1836</v>
      </c>
      <c r="E154">
        <v>510</v>
      </c>
      <c r="F154">
        <v>2</v>
      </c>
      <c r="H154" s="2">
        <f t="shared" si="2"/>
        <v>936360</v>
      </c>
    </row>
    <row r="155" spans="1:8" x14ac:dyDescent="0.25">
      <c r="A155">
        <v>155</v>
      </c>
      <c r="B155">
        <v>4711</v>
      </c>
      <c r="C155" t="s">
        <v>21</v>
      </c>
      <c r="D155">
        <v>164</v>
      </c>
      <c r="E155">
        <v>37</v>
      </c>
      <c r="F155">
        <v>2</v>
      </c>
      <c r="H155" s="2">
        <f t="shared" si="2"/>
        <v>6068</v>
      </c>
    </row>
    <row r="156" spans="1:8" x14ac:dyDescent="0.25">
      <c r="A156">
        <v>156</v>
      </c>
      <c r="B156">
        <v>4812</v>
      </c>
      <c r="C156" t="s">
        <v>50</v>
      </c>
      <c r="D156">
        <v>59</v>
      </c>
      <c r="E156">
        <v>16</v>
      </c>
      <c r="F156">
        <v>2</v>
      </c>
      <c r="H156" s="2">
        <f t="shared" si="2"/>
        <v>944</v>
      </c>
    </row>
    <row r="157" spans="1:8" x14ac:dyDescent="0.25">
      <c r="A157">
        <v>157</v>
      </c>
      <c r="B157">
        <v>5205</v>
      </c>
      <c r="C157" t="s">
        <v>22</v>
      </c>
      <c r="D157">
        <v>212</v>
      </c>
      <c r="E157">
        <v>64</v>
      </c>
      <c r="F157">
        <v>2</v>
      </c>
      <c r="H157" s="2">
        <f t="shared" si="2"/>
        <v>13568</v>
      </c>
    </row>
    <row r="158" spans="1:8" x14ac:dyDescent="0.25">
      <c r="A158">
        <v>158</v>
      </c>
      <c r="B158">
        <v>5206</v>
      </c>
      <c r="C158" t="s">
        <v>22</v>
      </c>
      <c r="D158">
        <v>208</v>
      </c>
      <c r="E158">
        <v>61</v>
      </c>
      <c r="F158">
        <v>2</v>
      </c>
      <c r="H158" s="2">
        <f t="shared" si="2"/>
        <v>12688</v>
      </c>
    </row>
    <row r="159" spans="1:8" x14ac:dyDescent="0.25">
      <c r="A159">
        <v>159</v>
      </c>
      <c r="B159">
        <v>5214</v>
      </c>
      <c r="C159" t="s">
        <v>22</v>
      </c>
      <c r="D159">
        <v>102</v>
      </c>
      <c r="E159">
        <v>38</v>
      </c>
      <c r="F159">
        <v>2</v>
      </c>
      <c r="H159" s="2">
        <f t="shared" si="2"/>
        <v>3876</v>
      </c>
    </row>
    <row r="160" spans="1:8" x14ac:dyDescent="0.25">
      <c r="A160">
        <v>160</v>
      </c>
      <c r="B160">
        <v>5215</v>
      </c>
      <c r="C160" t="s">
        <v>22</v>
      </c>
      <c r="D160">
        <v>138</v>
      </c>
      <c r="E160">
        <v>41</v>
      </c>
      <c r="F160">
        <v>2</v>
      </c>
      <c r="H160" s="2">
        <f t="shared" si="2"/>
        <v>5658</v>
      </c>
    </row>
    <row r="161" spans="1:8" x14ac:dyDescent="0.25">
      <c r="A161">
        <v>161</v>
      </c>
      <c r="B161">
        <v>5218</v>
      </c>
      <c r="C161" t="s">
        <v>22</v>
      </c>
      <c r="D161">
        <v>50</v>
      </c>
      <c r="E161">
        <v>19</v>
      </c>
      <c r="F161">
        <v>2</v>
      </c>
      <c r="H161" s="2">
        <f t="shared" si="2"/>
        <v>950</v>
      </c>
    </row>
    <row r="162" spans="1:8" x14ac:dyDescent="0.25">
      <c r="A162">
        <v>162</v>
      </c>
      <c r="B162">
        <v>5303</v>
      </c>
      <c r="C162" t="s">
        <v>23</v>
      </c>
      <c r="D162">
        <v>101</v>
      </c>
      <c r="E162">
        <v>31</v>
      </c>
      <c r="F162">
        <v>2</v>
      </c>
      <c r="H162" s="2">
        <f t="shared" si="2"/>
        <v>3131</v>
      </c>
    </row>
    <row r="163" spans="1:8" x14ac:dyDescent="0.25">
      <c r="A163">
        <v>163</v>
      </c>
      <c r="B163">
        <v>5407</v>
      </c>
      <c r="C163" t="s">
        <v>51</v>
      </c>
      <c r="D163">
        <v>374</v>
      </c>
      <c r="E163">
        <v>144</v>
      </c>
      <c r="F163">
        <v>2</v>
      </c>
      <c r="H163" s="2">
        <f t="shared" si="2"/>
        <v>53856</v>
      </c>
    </row>
    <row r="164" spans="1:8" x14ac:dyDescent="0.25">
      <c r="A164">
        <v>164</v>
      </c>
      <c r="B164">
        <v>5410</v>
      </c>
      <c r="C164" t="s">
        <v>51</v>
      </c>
      <c r="D164">
        <v>56</v>
      </c>
      <c r="E164">
        <v>16</v>
      </c>
      <c r="F164">
        <v>2</v>
      </c>
      <c r="H164" s="2">
        <f t="shared" si="2"/>
        <v>896</v>
      </c>
    </row>
    <row r="165" spans="1:8" x14ac:dyDescent="0.25">
      <c r="A165">
        <v>165</v>
      </c>
      <c r="B165">
        <v>5412</v>
      </c>
      <c r="C165" t="s">
        <v>51</v>
      </c>
      <c r="D165">
        <v>244</v>
      </c>
      <c r="E165">
        <v>95</v>
      </c>
      <c r="F165">
        <v>2</v>
      </c>
      <c r="H165" s="2">
        <f t="shared" si="2"/>
        <v>23180</v>
      </c>
    </row>
    <row r="166" spans="1:8" x14ac:dyDescent="0.25">
      <c r="A166">
        <v>166</v>
      </c>
      <c r="B166">
        <v>5503</v>
      </c>
      <c r="C166" t="s">
        <v>52</v>
      </c>
      <c r="D166">
        <v>80</v>
      </c>
      <c r="E166">
        <v>17</v>
      </c>
      <c r="F166">
        <v>2</v>
      </c>
      <c r="H166" s="2">
        <f t="shared" si="2"/>
        <v>1360</v>
      </c>
    </row>
    <row r="167" spans="1:8" x14ac:dyDescent="0.25">
      <c r="A167">
        <v>167</v>
      </c>
      <c r="B167">
        <v>5511</v>
      </c>
      <c r="C167" t="s">
        <v>52</v>
      </c>
      <c r="D167">
        <v>472</v>
      </c>
      <c r="E167">
        <v>141</v>
      </c>
      <c r="F167">
        <v>2</v>
      </c>
      <c r="H167" s="2">
        <f t="shared" si="2"/>
        <v>66552</v>
      </c>
    </row>
    <row r="168" spans="1:8" x14ac:dyDescent="0.25">
      <c r="A168">
        <v>168</v>
      </c>
      <c r="B168">
        <v>5605</v>
      </c>
      <c r="C168" t="s">
        <v>24</v>
      </c>
      <c r="D168">
        <v>177</v>
      </c>
      <c r="E168">
        <v>46</v>
      </c>
      <c r="F168">
        <v>2</v>
      </c>
      <c r="H168" s="2">
        <f t="shared" si="2"/>
        <v>8142</v>
      </c>
    </row>
    <row r="169" spans="1:8" x14ac:dyDescent="0.25">
      <c r="A169">
        <v>169</v>
      </c>
      <c r="B169">
        <v>5607</v>
      </c>
      <c r="C169" t="s">
        <v>24</v>
      </c>
      <c r="D169">
        <v>659</v>
      </c>
      <c r="E169">
        <v>163</v>
      </c>
      <c r="F169">
        <v>2</v>
      </c>
      <c r="H169" s="2">
        <f t="shared" si="2"/>
        <v>107417</v>
      </c>
    </row>
    <row r="170" spans="1:8" x14ac:dyDescent="0.25">
      <c r="A170">
        <v>170</v>
      </c>
      <c r="B170">
        <v>5811</v>
      </c>
      <c r="C170" t="s">
        <v>25</v>
      </c>
      <c r="D170">
        <v>306</v>
      </c>
      <c r="E170">
        <v>91</v>
      </c>
      <c r="F170">
        <v>2</v>
      </c>
      <c r="H170" s="2">
        <f t="shared" si="2"/>
        <v>27846</v>
      </c>
    </row>
    <row r="171" spans="1:8" x14ac:dyDescent="0.25">
      <c r="A171">
        <v>171</v>
      </c>
      <c r="B171">
        <v>5813</v>
      </c>
      <c r="C171" t="s">
        <v>25</v>
      </c>
      <c r="D171">
        <v>69</v>
      </c>
      <c r="E171">
        <v>13</v>
      </c>
      <c r="F171">
        <v>2</v>
      </c>
      <c r="H171" s="2">
        <f t="shared" si="2"/>
        <v>897</v>
      </c>
    </row>
    <row r="172" spans="1:8" x14ac:dyDescent="0.25">
      <c r="A172">
        <v>172</v>
      </c>
      <c r="B172">
        <v>5909</v>
      </c>
      <c r="C172" t="s">
        <v>26</v>
      </c>
      <c r="D172">
        <v>464</v>
      </c>
      <c r="E172">
        <v>202</v>
      </c>
      <c r="F172">
        <v>2</v>
      </c>
      <c r="H172" s="2">
        <f t="shared" si="2"/>
        <v>93728</v>
      </c>
    </row>
    <row r="173" spans="1:8" x14ac:dyDescent="0.25">
      <c r="A173">
        <v>173</v>
      </c>
      <c r="B173">
        <v>6002</v>
      </c>
      <c r="C173" t="s">
        <v>53</v>
      </c>
      <c r="D173">
        <v>179</v>
      </c>
      <c r="E173">
        <v>61</v>
      </c>
      <c r="F173">
        <v>2</v>
      </c>
      <c r="H173" s="2">
        <f t="shared" si="2"/>
        <v>10919</v>
      </c>
    </row>
    <row r="174" spans="1:8" x14ac:dyDescent="0.25">
      <c r="A174">
        <v>174</v>
      </c>
      <c r="B174">
        <v>6207</v>
      </c>
      <c r="C174" t="s">
        <v>54</v>
      </c>
      <c r="D174">
        <v>350</v>
      </c>
      <c r="E174">
        <v>71</v>
      </c>
      <c r="F174">
        <v>2</v>
      </c>
      <c r="H174" s="2">
        <f t="shared" si="2"/>
        <v>24850</v>
      </c>
    </row>
    <row r="175" spans="1:8" x14ac:dyDescent="0.25">
      <c r="A175">
        <v>175</v>
      </c>
      <c r="B175">
        <v>6301</v>
      </c>
      <c r="C175" t="s">
        <v>28</v>
      </c>
      <c r="D175">
        <v>11637</v>
      </c>
      <c r="E175">
        <v>3609</v>
      </c>
      <c r="F175">
        <v>2</v>
      </c>
      <c r="H175" s="2">
        <f t="shared" si="2"/>
        <v>41997933</v>
      </c>
    </row>
    <row r="176" spans="1:8" x14ac:dyDescent="0.25">
      <c r="A176">
        <v>176</v>
      </c>
      <c r="B176">
        <v>6304</v>
      </c>
      <c r="C176" t="s">
        <v>28</v>
      </c>
      <c r="D176">
        <v>738</v>
      </c>
      <c r="E176">
        <v>163</v>
      </c>
      <c r="F176">
        <v>2</v>
      </c>
      <c r="H176" s="2">
        <f t="shared" si="2"/>
        <v>120294</v>
      </c>
    </row>
    <row r="177" spans="1:8" x14ac:dyDescent="0.25">
      <c r="A177">
        <v>177</v>
      </c>
      <c r="B177">
        <v>6309</v>
      </c>
      <c r="C177" t="s">
        <v>28</v>
      </c>
      <c r="D177">
        <v>2607</v>
      </c>
      <c r="E177">
        <v>646</v>
      </c>
      <c r="F177">
        <v>2</v>
      </c>
      <c r="H177" s="2">
        <f t="shared" si="2"/>
        <v>1684122</v>
      </c>
    </row>
    <row r="178" spans="1:8" x14ac:dyDescent="0.25">
      <c r="A178">
        <v>178</v>
      </c>
      <c r="B178">
        <v>6310</v>
      </c>
      <c r="C178" t="s">
        <v>28</v>
      </c>
      <c r="D178">
        <v>1194</v>
      </c>
      <c r="E178">
        <v>249</v>
      </c>
      <c r="F178">
        <v>2</v>
      </c>
      <c r="H178" s="2">
        <f t="shared" si="2"/>
        <v>297306</v>
      </c>
    </row>
    <row r="179" spans="1:8" x14ac:dyDescent="0.25">
      <c r="A179">
        <v>179</v>
      </c>
      <c r="B179">
        <v>6404</v>
      </c>
      <c r="C179" t="s">
        <v>55</v>
      </c>
      <c r="D179">
        <v>184</v>
      </c>
      <c r="E179">
        <v>53</v>
      </c>
      <c r="F179">
        <v>2</v>
      </c>
      <c r="H179" s="2">
        <f t="shared" si="2"/>
        <v>9752</v>
      </c>
    </row>
    <row r="180" spans="1:8" x14ac:dyDescent="0.25">
      <c r="A180">
        <v>180</v>
      </c>
      <c r="B180">
        <v>6501</v>
      </c>
      <c r="C180" t="s">
        <v>56</v>
      </c>
      <c r="D180">
        <v>11584</v>
      </c>
      <c r="E180">
        <v>3192</v>
      </c>
      <c r="F180">
        <v>2</v>
      </c>
      <c r="H180" s="2">
        <f t="shared" si="2"/>
        <v>36976128</v>
      </c>
    </row>
    <row r="181" spans="1:8" x14ac:dyDescent="0.25">
      <c r="A181">
        <v>181</v>
      </c>
      <c r="B181">
        <v>6505</v>
      </c>
      <c r="C181" t="s">
        <v>56</v>
      </c>
      <c r="D181">
        <v>159</v>
      </c>
      <c r="E181">
        <v>29</v>
      </c>
      <c r="F181">
        <v>2</v>
      </c>
      <c r="H181" s="2">
        <f t="shared" si="2"/>
        <v>4611</v>
      </c>
    </row>
    <row r="182" spans="1:8" x14ac:dyDescent="0.25">
      <c r="A182">
        <v>182</v>
      </c>
      <c r="B182">
        <v>6507</v>
      </c>
      <c r="C182" t="s">
        <v>56</v>
      </c>
      <c r="D182">
        <v>250</v>
      </c>
      <c r="E182">
        <v>62</v>
      </c>
      <c r="F182">
        <v>2</v>
      </c>
      <c r="H182" s="2">
        <f t="shared" si="2"/>
        <v>15500</v>
      </c>
    </row>
    <row r="183" spans="1:8" x14ac:dyDescent="0.25">
      <c r="A183">
        <v>183</v>
      </c>
      <c r="B183">
        <v>6512</v>
      </c>
      <c r="C183" t="s">
        <v>56</v>
      </c>
      <c r="D183">
        <v>60</v>
      </c>
      <c r="E183">
        <v>11</v>
      </c>
      <c r="F183">
        <v>2</v>
      </c>
      <c r="H183" s="2">
        <f t="shared" si="2"/>
        <v>660</v>
      </c>
    </row>
    <row r="184" spans="1:8" x14ac:dyDescent="0.25">
      <c r="A184">
        <v>184</v>
      </c>
      <c r="B184">
        <v>6614</v>
      </c>
      <c r="C184" t="s">
        <v>57</v>
      </c>
      <c r="D184">
        <v>71</v>
      </c>
      <c r="E184">
        <v>22</v>
      </c>
      <c r="F184">
        <v>2</v>
      </c>
      <c r="H184" s="2">
        <f t="shared" si="2"/>
        <v>1562</v>
      </c>
    </row>
    <row r="185" spans="1:8" x14ac:dyDescent="0.25">
      <c r="A185">
        <v>185</v>
      </c>
      <c r="B185">
        <v>6803</v>
      </c>
      <c r="C185" t="s">
        <v>58</v>
      </c>
      <c r="D185">
        <v>69</v>
      </c>
      <c r="E185">
        <v>16</v>
      </c>
      <c r="F185">
        <v>2</v>
      </c>
      <c r="H185" s="2">
        <f t="shared" si="2"/>
        <v>1104</v>
      </c>
    </row>
    <row r="186" spans="1:8" x14ac:dyDescent="0.25">
      <c r="A186">
        <v>186</v>
      </c>
      <c r="B186">
        <v>6805</v>
      </c>
      <c r="C186" t="s">
        <v>58</v>
      </c>
      <c r="D186">
        <v>80</v>
      </c>
      <c r="E186">
        <v>16</v>
      </c>
      <c r="F186">
        <v>2</v>
      </c>
      <c r="H186" s="2">
        <f t="shared" si="2"/>
        <v>1280</v>
      </c>
    </row>
    <row r="187" spans="1:8" x14ac:dyDescent="0.25">
      <c r="A187">
        <v>187</v>
      </c>
      <c r="B187">
        <v>7104</v>
      </c>
      <c r="C187" t="s">
        <v>30</v>
      </c>
      <c r="D187">
        <v>133</v>
      </c>
      <c r="E187">
        <v>51</v>
      </c>
      <c r="F187">
        <v>2</v>
      </c>
      <c r="H187" s="2">
        <f t="shared" si="2"/>
        <v>6783</v>
      </c>
    </row>
    <row r="188" spans="1:8" x14ac:dyDescent="0.25">
      <c r="A188">
        <v>188</v>
      </c>
      <c r="B188">
        <v>7108</v>
      </c>
      <c r="C188" t="s">
        <v>30</v>
      </c>
      <c r="D188">
        <v>41</v>
      </c>
      <c r="E188">
        <v>7</v>
      </c>
      <c r="F188">
        <v>2</v>
      </c>
      <c r="H188" s="2">
        <f t="shared" si="2"/>
        <v>287</v>
      </c>
    </row>
    <row r="189" spans="1:8" x14ac:dyDescent="0.25">
      <c r="A189">
        <v>189</v>
      </c>
      <c r="B189">
        <v>7201</v>
      </c>
      <c r="C189" t="s">
        <v>31</v>
      </c>
      <c r="D189">
        <v>9783</v>
      </c>
      <c r="E189">
        <v>2619</v>
      </c>
      <c r="F189">
        <v>2</v>
      </c>
      <c r="H189" s="2">
        <f t="shared" si="2"/>
        <v>25621677</v>
      </c>
    </row>
    <row r="190" spans="1:8" x14ac:dyDescent="0.25">
      <c r="A190">
        <v>190</v>
      </c>
      <c r="B190">
        <v>7306</v>
      </c>
      <c r="C190" t="s">
        <v>32</v>
      </c>
      <c r="D190">
        <v>1079</v>
      </c>
      <c r="E190">
        <v>250</v>
      </c>
      <c r="F190">
        <v>2</v>
      </c>
      <c r="H190" s="2">
        <f t="shared" si="2"/>
        <v>269750</v>
      </c>
    </row>
    <row r="191" spans="1:8" x14ac:dyDescent="0.25">
      <c r="A191">
        <v>191</v>
      </c>
      <c r="B191">
        <v>7502</v>
      </c>
      <c r="C191" t="s">
        <v>59</v>
      </c>
      <c r="D191">
        <v>300</v>
      </c>
      <c r="E191">
        <v>92</v>
      </c>
      <c r="F191">
        <v>2</v>
      </c>
      <c r="H191" s="2">
        <f t="shared" si="2"/>
        <v>27600</v>
      </c>
    </row>
    <row r="192" spans="1:8" x14ac:dyDescent="0.25">
      <c r="A192">
        <v>192</v>
      </c>
      <c r="B192">
        <v>7505</v>
      </c>
      <c r="C192" t="s">
        <v>59</v>
      </c>
      <c r="D192">
        <v>186</v>
      </c>
      <c r="E192">
        <v>62</v>
      </c>
      <c r="F192">
        <v>2</v>
      </c>
      <c r="H192" s="2">
        <f t="shared" si="2"/>
        <v>11532</v>
      </c>
    </row>
    <row r="193" spans="1:8" x14ac:dyDescent="0.25">
      <c r="A193">
        <v>193</v>
      </c>
      <c r="B193">
        <v>7603</v>
      </c>
      <c r="C193" t="s">
        <v>60</v>
      </c>
      <c r="D193">
        <v>146</v>
      </c>
      <c r="E193">
        <v>28</v>
      </c>
      <c r="F193">
        <v>2</v>
      </c>
      <c r="H193" s="2">
        <f t="shared" ref="H193:H256" si="3">PRODUCT(D193:E193)</f>
        <v>4088</v>
      </c>
    </row>
    <row r="194" spans="1:8" x14ac:dyDescent="0.25">
      <c r="A194">
        <v>194</v>
      </c>
      <c r="B194">
        <v>7704</v>
      </c>
      <c r="C194" t="s">
        <v>61</v>
      </c>
      <c r="D194">
        <v>276</v>
      </c>
      <c r="E194">
        <v>123</v>
      </c>
      <c r="F194">
        <v>2</v>
      </c>
      <c r="H194" s="2">
        <f t="shared" si="3"/>
        <v>33948</v>
      </c>
    </row>
    <row r="195" spans="1:8" x14ac:dyDescent="0.25">
      <c r="A195">
        <v>195</v>
      </c>
      <c r="B195">
        <v>7705</v>
      </c>
      <c r="C195" t="s">
        <v>61</v>
      </c>
      <c r="D195">
        <v>239</v>
      </c>
      <c r="E195">
        <v>112</v>
      </c>
      <c r="F195">
        <v>2</v>
      </c>
      <c r="H195" s="2">
        <f t="shared" si="3"/>
        <v>26768</v>
      </c>
    </row>
    <row r="196" spans="1:8" x14ac:dyDescent="0.25">
      <c r="A196">
        <v>196</v>
      </c>
      <c r="B196">
        <v>7706</v>
      </c>
      <c r="C196" t="s">
        <v>61</v>
      </c>
      <c r="D196">
        <v>46</v>
      </c>
      <c r="E196">
        <v>18</v>
      </c>
      <c r="F196">
        <v>2</v>
      </c>
      <c r="H196" s="2">
        <f t="shared" si="3"/>
        <v>828</v>
      </c>
    </row>
    <row r="197" spans="1:8" x14ac:dyDescent="0.25">
      <c r="A197">
        <v>197</v>
      </c>
      <c r="B197">
        <v>7902</v>
      </c>
      <c r="C197" t="s">
        <v>33</v>
      </c>
      <c r="D197">
        <v>57</v>
      </c>
      <c r="E197">
        <v>17</v>
      </c>
      <c r="F197">
        <v>2</v>
      </c>
      <c r="H197" s="2">
        <f t="shared" si="3"/>
        <v>969</v>
      </c>
    </row>
    <row r="198" spans="1:8" x14ac:dyDescent="0.25">
      <c r="A198">
        <v>198</v>
      </c>
      <c r="B198">
        <v>7903</v>
      </c>
      <c r="C198" t="s">
        <v>33</v>
      </c>
      <c r="D198">
        <v>0</v>
      </c>
      <c r="E198">
        <v>0</v>
      </c>
      <c r="F198">
        <v>2</v>
      </c>
      <c r="H198" s="2">
        <f t="shared" si="3"/>
        <v>0</v>
      </c>
    </row>
    <row r="199" spans="1:8" x14ac:dyDescent="0.25">
      <c r="A199">
        <v>199</v>
      </c>
      <c r="B199">
        <v>8102</v>
      </c>
      <c r="C199" t="s">
        <v>35</v>
      </c>
      <c r="D199">
        <v>775</v>
      </c>
      <c r="E199">
        <v>316</v>
      </c>
      <c r="F199">
        <v>2</v>
      </c>
      <c r="H199" s="2">
        <f t="shared" si="3"/>
        <v>244900</v>
      </c>
    </row>
    <row r="200" spans="1:8" x14ac:dyDescent="0.25">
      <c r="A200">
        <v>200</v>
      </c>
      <c r="B200">
        <v>8103</v>
      </c>
      <c r="C200" t="s">
        <v>35</v>
      </c>
      <c r="D200">
        <v>159</v>
      </c>
      <c r="E200">
        <v>74</v>
      </c>
      <c r="F200">
        <v>2</v>
      </c>
      <c r="H200" s="2">
        <f t="shared" si="3"/>
        <v>11766</v>
      </c>
    </row>
    <row r="201" spans="1:8" x14ac:dyDescent="0.25">
      <c r="A201">
        <v>201</v>
      </c>
      <c r="B201">
        <v>8105</v>
      </c>
      <c r="C201" t="s">
        <v>35</v>
      </c>
      <c r="D201">
        <v>202</v>
      </c>
      <c r="E201">
        <v>55</v>
      </c>
      <c r="F201">
        <v>2</v>
      </c>
      <c r="H201" s="2">
        <f t="shared" si="3"/>
        <v>11110</v>
      </c>
    </row>
    <row r="202" spans="1:8" x14ac:dyDescent="0.25">
      <c r="A202">
        <v>202</v>
      </c>
      <c r="B202">
        <v>101</v>
      </c>
      <c r="C202" t="s">
        <v>0</v>
      </c>
      <c r="D202">
        <v>37489</v>
      </c>
      <c r="E202">
        <v>13870</v>
      </c>
      <c r="F202">
        <v>3</v>
      </c>
      <c r="H202" s="2">
        <f t="shared" si="3"/>
        <v>519972430</v>
      </c>
    </row>
    <row r="203" spans="1:8" x14ac:dyDescent="0.25">
      <c r="A203">
        <v>203</v>
      </c>
      <c r="B203">
        <v>107</v>
      </c>
      <c r="C203" t="s">
        <v>0</v>
      </c>
      <c r="D203">
        <v>812</v>
      </c>
      <c r="E203">
        <v>187</v>
      </c>
      <c r="F203">
        <v>3</v>
      </c>
      <c r="H203" s="2">
        <f t="shared" si="3"/>
        <v>151844</v>
      </c>
    </row>
    <row r="204" spans="1:8" x14ac:dyDescent="0.25">
      <c r="A204">
        <v>204</v>
      </c>
      <c r="B204">
        <v>110</v>
      </c>
      <c r="C204" t="s">
        <v>0</v>
      </c>
      <c r="D204">
        <v>215</v>
      </c>
      <c r="E204">
        <v>69</v>
      </c>
      <c r="F204">
        <v>3</v>
      </c>
      <c r="H204" s="2">
        <f t="shared" si="3"/>
        <v>14835</v>
      </c>
    </row>
    <row r="205" spans="1:8" x14ac:dyDescent="0.25">
      <c r="A205">
        <v>205</v>
      </c>
      <c r="B205">
        <v>111</v>
      </c>
      <c r="C205" t="s">
        <v>0</v>
      </c>
      <c r="D205">
        <v>4769</v>
      </c>
      <c r="E205">
        <v>1438</v>
      </c>
      <c r="F205">
        <v>3</v>
      </c>
      <c r="H205" s="2">
        <f t="shared" si="3"/>
        <v>6857822</v>
      </c>
    </row>
    <row r="206" spans="1:8" x14ac:dyDescent="0.25">
      <c r="A206">
        <v>206</v>
      </c>
      <c r="B206">
        <v>113</v>
      </c>
      <c r="C206" t="s">
        <v>0</v>
      </c>
      <c r="D206">
        <v>396</v>
      </c>
      <c r="E206">
        <v>110</v>
      </c>
      <c r="F206">
        <v>3</v>
      </c>
      <c r="H206" s="2">
        <f t="shared" si="3"/>
        <v>43560</v>
      </c>
    </row>
    <row r="207" spans="1:8" x14ac:dyDescent="0.25">
      <c r="A207">
        <v>207</v>
      </c>
      <c r="B207">
        <v>201</v>
      </c>
      <c r="C207" t="s">
        <v>1</v>
      </c>
      <c r="D207">
        <v>11540</v>
      </c>
      <c r="E207">
        <v>3023</v>
      </c>
      <c r="F207">
        <v>3</v>
      </c>
      <c r="H207" s="2">
        <f t="shared" si="3"/>
        <v>34885420</v>
      </c>
    </row>
    <row r="208" spans="1:8" x14ac:dyDescent="0.25">
      <c r="A208">
        <v>208</v>
      </c>
      <c r="B208">
        <v>303</v>
      </c>
      <c r="C208" t="s">
        <v>62</v>
      </c>
      <c r="D208">
        <v>52</v>
      </c>
      <c r="E208">
        <v>12</v>
      </c>
      <c r="F208">
        <v>3</v>
      </c>
      <c r="H208" s="2">
        <f t="shared" si="3"/>
        <v>624</v>
      </c>
    </row>
    <row r="209" spans="1:8" x14ac:dyDescent="0.25">
      <c r="A209">
        <v>209</v>
      </c>
      <c r="B209">
        <v>312</v>
      </c>
      <c r="C209" t="s">
        <v>62</v>
      </c>
      <c r="D209">
        <v>155</v>
      </c>
      <c r="E209">
        <v>47</v>
      </c>
      <c r="F209">
        <v>3</v>
      </c>
      <c r="H209" s="2">
        <f t="shared" si="3"/>
        <v>7285</v>
      </c>
    </row>
    <row r="210" spans="1:8" x14ac:dyDescent="0.25">
      <c r="A210">
        <v>210</v>
      </c>
      <c r="B210">
        <v>313</v>
      </c>
      <c r="C210" t="s">
        <v>62</v>
      </c>
      <c r="D210">
        <v>237</v>
      </c>
      <c r="E210">
        <v>82</v>
      </c>
      <c r="F210">
        <v>3</v>
      </c>
      <c r="H210" s="2">
        <f t="shared" si="3"/>
        <v>19434</v>
      </c>
    </row>
    <row r="211" spans="1:8" x14ac:dyDescent="0.25">
      <c r="A211">
        <v>211</v>
      </c>
      <c r="B211">
        <v>318</v>
      </c>
      <c r="C211" t="s">
        <v>62</v>
      </c>
      <c r="D211">
        <v>28</v>
      </c>
      <c r="E211">
        <v>6</v>
      </c>
      <c r="F211">
        <v>3</v>
      </c>
      <c r="H211" s="2">
        <f t="shared" si="3"/>
        <v>168</v>
      </c>
    </row>
    <row r="212" spans="1:8" x14ac:dyDescent="0.25">
      <c r="A212">
        <v>212</v>
      </c>
      <c r="B212">
        <v>403</v>
      </c>
      <c r="C212" t="s">
        <v>36</v>
      </c>
      <c r="D212">
        <v>875</v>
      </c>
      <c r="E212">
        <v>279</v>
      </c>
      <c r="F212">
        <v>3</v>
      </c>
      <c r="H212" s="2">
        <f t="shared" si="3"/>
        <v>244125</v>
      </c>
    </row>
    <row r="213" spans="1:8" x14ac:dyDescent="0.25">
      <c r="A213">
        <v>213</v>
      </c>
      <c r="B213">
        <v>405</v>
      </c>
      <c r="C213" t="s">
        <v>36</v>
      </c>
      <c r="D213">
        <v>187</v>
      </c>
      <c r="E213">
        <v>36</v>
      </c>
      <c r="F213">
        <v>3</v>
      </c>
      <c r="H213" s="2">
        <f t="shared" si="3"/>
        <v>6732</v>
      </c>
    </row>
    <row r="214" spans="1:8" x14ac:dyDescent="0.25">
      <c r="A214">
        <v>214</v>
      </c>
      <c r="B214">
        <v>406</v>
      </c>
      <c r="C214" t="s">
        <v>36</v>
      </c>
      <c r="D214">
        <v>1092</v>
      </c>
      <c r="E214">
        <v>252</v>
      </c>
      <c r="F214">
        <v>3</v>
      </c>
      <c r="H214" s="2">
        <f t="shared" si="3"/>
        <v>275184</v>
      </c>
    </row>
    <row r="215" spans="1:8" x14ac:dyDescent="0.25">
      <c r="A215">
        <v>215</v>
      </c>
      <c r="B215">
        <v>407</v>
      </c>
      <c r="C215" t="s">
        <v>36</v>
      </c>
      <c r="D215">
        <v>293</v>
      </c>
      <c r="E215">
        <v>53</v>
      </c>
      <c r="F215">
        <v>3</v>
      </c>
      <c r="H215" s="2">
        <f t="shared" si="3"/>
        <v>15529</v>
      </c>
    </row>
    <row r="216" spans="1:8" x14ac:dyDescent="0.25">
      <c r="A216">
        <v>216</v>
      </c>
      <c r="B216">
        <v>612</v>
      </c>
      <c r="C216" t="s">
        <v>38</v>
      </c>
      <c r="D216">
        <v>410</v>
      </c>
      <c r="E216">
        <v>134</v>
      </c>
      <c r="F216">
        <v>3</v>
      </c>
      <c r="H216" s="2">
        <f t="shared" si="3"/>
        <v>54940</v>
      </c>
    </row>
    <row r="217" spans="1:8" x14ac:dyDescent="0.25">
      <c r="A217">
        <v>217</v>
      </c>
      <c r="B217">
        <v>613</v>
      </c>
      <c r="C217" t="s">
        <v>38</v>
      </c>
      <c r="D217">
        <v>319</v>
      </c>
      <c r="E217">
        <v>109</v>
      </c>
      <c r="F217">
        <v>3</v>
      </c>
      <c r="H217" s="2">
        <f t="shared" si="3"/>
        <v>34771</v>
      </c>
    </row>
    <row r="218" spans="1:8" x14ac:dyDescent="0.25">
      <c r="A218">
        <v>218</v>
      </c>
      <c r="B218">
        <v>618</v>
      </c>
      <c r="C218" t="s">
        <v>38</v>
      </c>
      <c r="D218">
        <v>790</v>
      </c>
      <c r="E218">
        <v>343</v>
      </c>
      <c r="F218">
        <v>3</v>
      </c>
      <c r="H218" s="2">
        <f t="shared" si="3"/>
        <v>270970</v>
      </c>
    </row>
    <row r="219" spans="1:8" x14ac:dyDescent="0.25">
      <c r="A219">
        <v>219</v>
      </c>
      <c r="B219">
        <v>619</v>
      </c>
      <c r="C219" t="s">
        <v>38</v>
      </c>
      <c r="D219">
        <v>11067</v>
      </c>
      <c r="E219">
        <v>4227</v>
      </c>
      <c r="F219">
        <v>3</v>
      </c>
      <c r="H219" s="2">
        <f t="shared" si="3"/>
        <v>46780209</v>
      </c>
    </row>
    <row r="220" spans="1:8" x14ac:dyDescent="0.25">
      <c r="A220">
        <v>220</v>
      </c>
      <c r="B220">
        <v>625</v>
      </c>
      <c r="C220" t="s">
        <v>38</v>
      </c>
      <c r="D220">
        <v>23377</v>
      </c>
      <c r="E220">
        <v>10789</v>
      </c>
      <c r="F220">
        <v>3</v>
      </c>
      <c r="H220" s="2">
        <f t="shared" si="3"/>
        <v>252214453</v>
      </c>
    </row>
    <row r="221" spans="1:8" x14ac:dyDescent="0.25">
      <c r="A221">
        <v>221</v>
      </c>
      <c r="B221">
        <v>701</v>
      </c>
      <c r="C221" t="s">
        <v>2</v>
      </c>
      <c r="D221">
        <v>21537</v>
      </c>
      <c r="E221">
        <v>9804</v>
      </c>
      <c r="F221">
        <v>3</v>
      </c>
      <c r="H221" s="2">
        <f t="shared" si="3"/>
        <v>211148748</v>
      </c>
    </row>
    <row r="222" spans="1:8" x14ac:dyDescent="0.25">
      <c r="A222">
        <v>222</v>
      </c>
      <c r="B222">
        <v>702</v>
      </c>
      <c r="C222" t="s">
        <v>2</v>
      </c>
      <c r="D222">
        <v>359</v>
      </c>
      <c r="E222">
        <v>140</v>
      </c>
      <c r="F222">
        <v>3</v>
      </c>
      <c r="H222" s="2">
        <f t="shared" si="3"/>
        <v>50260</v>
      </c>
    </row>
    <row r="223" spans="1:8" x14ac:dyDescent="0.25">
      <c r="A223">
        <v>223</v>
      </c>
      <c r="B223">
        <v>703</v>
      </c>
      <c r="C223" t="s">
        <v>2</v>
      </c>
      <c r="D223">
        <v>3440</v>
      </c>
      <c r="E223">
        <v>1452</v>
      </c>
      <c r="F223">
        <v>3</v>
      </c>
      <c r="H223" s="2">
        <f t="shared" si="3"/>
        <v>4994880</v>
      </c>
    </row>
    <row r="224" spans="1:8" x14ac:dyDescent="0.25">
      <c r="A224">
        <v>224</v>
      </c>
      <c r="B224">
        <v>710</v>
      </c>
      <c r="C224" t="s">
        <v>2</v>
      </c>
      <c r="D224">
        <v>925</v>
      </c>
      <c r="E224">
        <v>347</v>
      </c>
      <c r="F224">
        <v>3</v>
      </c>
      <c r="H224" s="2">
        <f t="shared" si="3"/>
        <v>320975</v>
      </c>
    </row>
    <row r="225" spans="1:8" x14ac:dyDescent="0.25">
      <c r="A225">
        <v>225</v>
      </c>
      <c r="B225">
        <v>713</v>
      </c>
      <c r="C225" t="s">
        <v>2</v>
      </c>
      <c r="D225">
        <v>1826</v>
      </c>
      <c r="E225">
        <v>731</v>
      </c>
      <c r="F225">
        <v>3</v>
      </c>
      <c r="H225" s="2">
        <f t="shared" si="3"/>
        <v>1334806</v>
      </c>
    </row>
    <row r="226" spans="1:8" x14ac:dyDescent="0.25">
      <c r="A226">
        <v>226</v>
      </c>
      <c r="B226">
        <v>908</v>
      </c>
      <c r="C226" t="s">
        <v>63</v>
      </c>
      <c r="D226">
        <v>191</v>
      </c>
      <c r="E226">
        <v>71</v>
      </c>
      <c r="F226">
        <v>3</v>
      </c>
      <c r="H226" s="2">
        <f t="shared" si="3"/>
        <v>13561</v>
      </c>
    </row>
    <row r="227" spans="1:8" x14ac:dyDescent="0.25">
      <c r="A227">
        <v>227</v>
      </c>
      <c r="B227">
        <v>916</v>
      </c>
      <c r="C227" t="s">
        <v>63</v>
      </c>
      <c r="D227">
        <v>133</v>
      </c>
      <c r="E227">
        <v>39</v>
      </c>
      <c r="F227">
        <v>3</v>
      </c>
      <c r="H227" s="2">
        <f t="shared" si="3"/>
        <v>5187</v>
      </c>
    </row>
    <row r="228" spans="1:8" x14ac:dyDescent="0.25">
      <c r="A228">
        <v>228</v>
      </c>
      <c r="B228">
        <v>1011</v>
      </c>
      <c r="C228" t="s">
        <v>40</v>
      </c>
      <c r="D228">
        <v>235</v>
      </c>
      <c r="E228">
        <v>88</v>
      </c>
      <c r="F228">
        <v>3</v>
      </c>
      <c r="H228" s="2">
        <f t="shared" si="3"/>
        <v>20680</v>
      </c>
    </row>
    <row r="229" spans="1:8" x14ac:dyDescent="0.25">
      <c r="A229">
        <v>229</v>
      </c>
      <c r="B229">
        <v>1014</v>
      </c>
      <c r="C229" t="s">
        <v>40</v>
      </c>
      <c r="D229">
        <v>328</v>
      </c>
      <c r="E229">
        <v>123</v>
      </c>
      <c r="F229">
        <v>3</v>
      </c>
      <c r="H229" s="2">
        <f t="shared" si="3"/>
        <v>40344</v>
      </c>
    </row>
    <row r="230" spans="1:8" x14ac:dyDescent="0.25">
      <c r="A230">
        <v>230</v>
      </c>
      <c r="B230">
        <v>1106</v>
      </c>
      <c r="C230" t="s">
        <v>41</v>
      </c>
      <c r="D230">
        <v>296</v>
      </c>
      <c r="E230">
        <v>140</v>
      </c>
      <c r="F230">
        <v>3</v>
      </c>
      <c r="H230" s="2">
        <f t="shared" si="3"/>
        <v>41440</v>
      </c>
    </row>
    <row r="231" spans="1:8" x14ac:dyDescent="0.25">
      <c r="A231">
        <v>231</v>
      </c>
      <c r="B231">
        <v>1108</v>
      </c>
      <c r="C231" t="s">
        <v>41</v>
      </c>
      <c r="D231">
        <v>25</v>
      </c>
      <c r="E231">
        <v>6</v>
      </c>
      <c r="F231">
        <v>3</v>
      </c>
      <c r="H231" s="2">
        <f t="shared" si="3"/>
        <v>150</v>
      </c>
    </row>
    <row r="232" spans="1:8" x14ac:dyDescent="0.25">
      <c r="A232">
        <v>232</v>
      </c>
      <c r="B232">
        <v>1201</v>
      </c>
      <c r="C232" t="s">
        <v>42</v>
      </c>
      <c r="D232">
        <v>4039</v>
      </c>
      <c r="E232">
        <v>1127</v>
      </c>
      <c r="F232">
        <v>3</v>
      </c>
      <c r="H232" s="2">
        <f t="shared" si="3"/>
        <v>4551953</v>
      </c>
    </row>
    <row r="233" spans="1:8" x14ac:dyDescent="0.25">
      <c r="A233">
        <v>233</v>
      </c>
      <c r="B233">
        <v>1302</v>
      </c>
      <c r="C233" t="s">
        <v>64</v>
      </c>
      <c r="D233">
        <v>525</v>
      </c>
      <c r="E233">
        <v>121</v>
      </c>
      <c r="F233">
        <v>3</v>
      </c>
      <c r="H233" s="2">
        <f t="shared" si="3"/>
        <v>63525</v>
      </c>
    </row>
    <row r="234" spans="1:8" x14ac:dyDescent="0.25">
      <c r="A234">
        <v>234</v>
      </c>
      <c r="B234">
        <v>1306</v>
      </c>
      <c r="C234" t="s">
        <v>64</v>
      </c>
      <c r="D234">
        <v>175</v>
      </c>
      <c r="E234">
        <v>38</v>
      </c>
      <c r="F234">
        <v>3</v>
      </c>
      <c r="H234" s="2">
        <f t="shared" si="3"/>
        <v>6650</v>
      </c>
    </row>
    <row r="235" spans="1:8" x14ac:dyDescent="0.25">
      <c r="A235">
        <v>235</v>
      </c>
      <c r="B235">
        <v>1410</v>
      </c>
      <c r="C235" t="s">
        <v>3</v>
      </c>
      <c r="D235">
        <v>166</v>
      </c>
      <c r="E235">
        <v>52</v>
      </c>
      <c r="F235">
        <v>3</v>
      </c>
      <c r="H235" s="2">
        <f t="shared" si="3"/>
        <v>8632</v>
      </c>
    </row>
    <row r="236" spans="1:8" x14ac:dyDescent="0.25">
      <c r="A236">
        <v>236</v>
      </c>
      <c r="B236">
        <v>1505</v>
      </c>
      <c r="C236" t="s">
        <v>65</v>
      </c>
      <c r="D236">
        <v>102</v>
      </c>
      <c r="E236">
        <v>53</v>
      </c>
      <c r="F236">
        <v>3</v>
      </c>
      <c r="H236" s="2">
        <f t="shared" si="3"/>
        <v>5406</v>
      </c>
    </row>
    <row r="237" spans="1:8" x14ac:dyDescent="0.25">
      <c r="A237">
        <v>237</v>
      </c>
      <c r="B237">
        <v>1615</v>
      </c>
      <c r="C237" t="s">
        <v>43</v>
      </c>
      <c r="D237">
        <v>23346</v>
      </c>
      <c r="E237">
        <v>11147</v>
      </c>
      <c r="F237">
        <v>3</v>
      </c>
      <c r="H237" s="2">
        <f t="shared" si="3"/>
        <v>260237862</v>
      </c>
    </row>
    <row r="238" spans="1:8" x14ac:dyDescent="0.25">
      <c r="A238">
        <v>238</v>
      </c>
      <c r="B238">
        <v>1617</v>
      </c>
      <c r="C238" t="s">
        <v>43</v>
      </c>
      <c r="D238">
        <v>799</v>
      </c>
      <c r="E238">
        <v>324</v>
      </c>
      <c r="F238">
        <v>3</v>
      </c>
      <c r="H238" s="2">
        <f t="shared" si="3"/>
        <v>258876</v>
      </c>
    </row>
    <row r="239" spans="1:8" x14ac:dyDescent="0.25">
      <c r="A239">
        <v>239</v>
      </c>
      <c r="B239">
        <v>1707</v>
      </c>
      <c r="C239" t="s">
        <v>4</v>
      </c>
      <c r="D239">
        <v>106</v>
      </c>
      <c r="E239">
        <v>46</v>
      </c>
      <c r="F239">
        <v>3</v>
      </c>
      <c r="H239" s="2">
        <f t="shared" si="3"/>
        <v>4876</v>
      </c>
    </row>
    <row r="240" spans="1:8" x14ac:dyDescent="0.25">
      <c r="A240">
        <v>240</v>
      </c>
      <c r="B240">
        <v>1903</v>
      </c>
      <c r="C240" t="s">
        <v>6</v>
      </c>
      <c r="D240">
        <v>284</v>
      </c>
      <c r="E240">
        <v>92</v>
      </c>
      <c r="F240">
        <v>3</v>
      </c>
      <c r="H240" s="2">
        <f t="shared" si="3"/>
        <v>26128</v>
      </c>
    </row>
    <row r="241" spans="1:8" x14ac:dyDescent="0.25">
      <c r="A241">
        <v>241</v>
      </c>
      <c r="B241">
        <v>1911</v>
      </c>
      <c r="C241" t="s">
        <v>6</v>
      </c>
      <c r="D241">
        <v>75</v>
      </c>
      <c r="E241">
        <v>24</v>
      </c>
      <c r="F241">
        <v>3</v>
      </c>
      <c r="H241" s="2">
        <f t="shared" si="3"/>
        <v>1800</v>
      </c>
    </row>
    <row r="242" spans="1:8" x14ac:dyDescent="0.25">
      <c r="A242">
        <v>242</v>
      </c>
      <c r="B242">
        <v>2006</v>
      </c>
      <c r="C242" t="s">
        <v>7</v>
      </c>
      <c r="D242">
        <v>419</v>
      </c>
      <c r="E242">
        <v>150</v>
      </c>
      <c r="F242">
        <v>3</v>
      </c>
      <c r="H242" s="2">
        <f t="shared" si="3"/>
        <v>62850</v>
      </c>
    </row>
    <row r="243" spans="1:8" x14ac:dyDescent="0.25">
      <c r="A243">
        <v>243</v>
      </c>
      <c r="B243">
        <v>2007</v>
      </c>
      <c r="C243" t="s">
        <v>7</v>
      </c>
      <c r="D243">
        <v>89</v>
      </c>
      <c r="E243">
        <v>28</v>
      </c>
      <c r="F243">
        <v>3</v>
      </c>
      <c r="H243" s="2">
        <f t="shared" si="3"/>
        <v>2492</v>
      </c>
    </row>
    <row r="244" spans="1:8" x14ac:dyDescent="0.25">
      <c r="A244">
        <v>244</v>
      </c>
      <c r="B244">
        <v>2013</v>
      </c>
      <c r="C244" t="s">
        <v>7</v>
      </c>
      <c r="D244">
        <v>639</v>
      </c>
      <c r="E244">
        <v>258</v>
      </c>
      <c r="F244">
        <v>3</v>
      </c>
      <c r="H244" s="2">
        <f t="shared" si="3"/>
        <v>164862</v>
      </c>
    </row>
    <row r="245" spans="1:8" x14ac:dyDescent="0.25">
      <c r="A245">
        <v>245</v>
      </c>
      <c r="B245">
        <v>2014</v>
      </c>
      <c r="C245" t="s">
        <v>7</v>
      </c>
      <c r="D245">
        <v>242</v>
      </c>
      <c r="E245">
        <v>62</v>
      </c>
      <c r="F245">
        <v>3</v>
      </c>
      <c r="H245" s="2">
        <f t="shared" si="3"/>
        <v>15004</v>
      </c>
    </row>
    <row r="246" spans="1:8" x14ac:dyDescent="0.25">
      <c r="A246">
        <v>246</v>
      </c>
      <c r="B246">
        <v>2019</v>
      </c>
      <c r="C246" t="s">
        <v>7</v>
      </c>
      <c r="D246">
        <v>117</v>
      </c>
      <c r="E246">
        <v>40</v>
      </c>
      <c r="F246">
        <v>3</v>
      </c>
      <c r="H246" s="2">
        <f t="shared" si="3"/>
        <v>4680</v>
      </c>
    </row>
    <row r="247" spans="1:8" x14ac:dyDescent="0.25">
      <c r="A247">
        <v>247</v>
      </c>
      <c r="B247">
        <v>2103</v>
      </c>
      <c r="C247" t="s">
        <v>8</v>
      </c>
      <c r="D247">
        <v>675</v>
      </c>
      <c r="E247">
        <v>203</v>
      </c>
      <c r="F247">
        <v>3</v>
      </c>
      <c r="H247" s="2">
        <f t="shared" si="3"/>
        <v>137025</v>
      </c>
    </row>
    <row r="248" spans="1:8" x14ac:dyDescent="0.25">
      <c r="A248">
        <v>248</v>
      </c>
      <c r="B248">
        <v>2104</v>
      </c>
      <c r="C248" t="s">
        <v>8</v>
      </c>
      <c r="D248">
        <v>392</v>
      </c>
      <c r="E248">
        <v>52</v>
      </c>
      <c r="F248">
        <v>3</v>
      </c>
      <c r="H248" s="2">
        <f t="shared" si="3"/>
        <v>20384</v>
      </c>
    </row>
    <row r="249" spans="1:8" x14ac:dyDescent="0.25">
      <c r="A249">
        <v>249</v>
      </c>
      <c r="B249">
        <v>2111</v>
      </c>
      <c r="C249" t="s">
        <v>8</v>
      </c>
      <c r="D249">
        <v>276</v>
      </c>
      <c r="E249">
        <v>47</v>
      </c>
      <c r="F249">
        <v>3</v>
      </c>
      <c r="H249" s="2">
        <f t="shared" si="3"/>
        <v>12972</v>
      </c>
    </row>
    <row r="250" spans="1:8" x14ac:dyDescent="0.25">
      <c r="A250">
        <v>250</v>
      </c>
      <c r="B250">
        <v>2113</v>
      </c>
      <c r="C250" t="s">
        <v>8</v>
      </c>
      <c r="D250">
        <v>914</v>
      </c>
      <c r="E250">
        <v>212</v>
      </c>
      <c r="F250">
        <v>3</v>
      </c>
      <c r="H250" s="2">
        <f t="shared" si="3"/>
        <v>193768</v>
      </c>
    </row>
    <row r="251" spans="1:8" x14ac:dyDescent="0.25">
      <c r="A251">
        <v>251</v>
      </c>
      <c r="B251">
        <v>2206</v>
      </c>
      <c r="C251" t="s">
        <v>66</v>
      </c>
      <c r="D251">
        <v>49</v>
      </c>
      <c r="E251">
        <v>12</v>
      </c>
      <c r="F251">
        <v>3</v>
      </c>
      <c r="H251" s="2">
        <f t="shared" si="3"/>
        <v>588</v>
      </c>
    </row>
    <row r="252" spans="1:8" x14ac:dyDescent="0.25">
      <c r="A252">
        <v>252</v>
      </c>
      <c r="B252">
        <v>2301</v>
      </c>
      <c r="C252" t="s">
        <v>9</v>
      </c>
      <c r="D252">
        <v>16504</v>
      </c>
      <c r="E252">
        <v>5359</v>
      </c>
      <c r="F252">
        <v>3</v>
      </c>
      <c r="H252" s="2">
        <f t="shared" si="3"/>
        <v>88444936</v>
      </c>
    </row>
    <row r="253" spans="1:8" x14ac:dyDescent="0.25">
      <c r="A253">
        <v>253</v>
      </c>
      <c r="B253">
        <v>2311</v>
      </c>
      <c r="C253" t="s">
        <v>9</v>
      </c>
      <c r="D253">
        <v>151</v>
      </c>
      <c r="E253">
        <v>30</v>
      </c>
      <c r="F253">
        <v>3</v>
      </c>
      <c r="H253" s="2">
        <f t="shared" si="3"/>
        <v>4530</v>
      </c>
    </row>
    <row r="254" spans="1:8" x14ac:dyDescent="0.25">
      <c r="A254">
        <v>254</v>
      </c>
      <c r="B254">
        <v>2403</v>
      </c>
      <c r="C254" t="s">
        <v>44</v>
      </c>
      <c r="D254">
        <v>92</v>
      </c>
      <c r="E254">
        <v>30</v>
      </c>
      <c r="F254">
        <v>3</v>
      </c>
      <c r="H254" s="2">
        <f t="shared" si="3"/>
        <v>2760</v>
      </c>
    </row>
    <row r="255" spans="1:8" x14ac:dyDescent="0.25">
      <c r="A255">
        <v>255</v>
      </c>
      <c r="B255">
        <v>2409</v>
      </c>
      <c r="C255" t="s">
        <v>44</v>
      </c>
      <c r="D255">
        <v>34</v>
      </c>
      <c r="E255">
        <v>10</v>
      </c>
      <c r="F255">
        <v>3</v>
      </c>
      <c r="H255" s="2">
        <f t="shared" si="3"/>
        <v>340</v>
      </c>
    </row>
    <row r="256" spans="1:8" x14ac:dyDescent="0.25">
      <c r="A256">
        <v>256</v>
      </c>
      <c r="B256">
        <v>2509</v>
      </c>
      <c r="C256" t="s">
        <v>45</v>
      </c>
      <c r="D256">
        <v>382</v>
      </c>
      <c r="E256">
        <v>124</v>
      </c>
      <c r="F256">
        <v>3</v>
      </c>
      <c r="H256" s="2">
        <f t="shared" si="3"/>
        <v>47368</v>
      </c>
    </row>
    <row r="257" spans="1:8" x14ac:dyDescent="0.25">
      <c r="A257">
        <v>257</v>
      </c>
      <c r="B257">
        <v>2517</v>
      </c>
      <c r="C257" t="s">
        <v>45</v>
      </c>
      <c r="D257">
        <v>33</v>
      </c>
      <c r="E257">
        <v>11</v>
      </c>
      <c r="F257">
        <v>3</v>
      </c>
      <c r="H257" s="2">
        <f t="shared" ref="H257:H320" si="4">PRODUCT(D257:E257)</f>
        <v>363</v>
      </c>
    </row>
    <row r="258" spans="1:8" x14ac:dyDescent="0.25">
      <c r="A258">
        <v>258</v>
      </c>
      <c r="B258">
        <v>2518</v>
      </c>
      <c r="C258" t="s">
        <v>45</v>
      </c>
      <c r="D258">
        <v>134</v>
      </c>
      <c r="E258">
        <v>29</v>
      </c>
      <c r="F258">
        <v>3</v>
      </c>
      <c r="H258" s="2">
        <f t="shared" si="4"/>
        <v>3886</v>
      </c>
    </row>
    <row r="259" spans="1:8" x14ac:dyDescent="0.25">
      <c r="A259">
        <v>259</v>
      </c>
      <c r="B259">
        <v>2602</v>
      </c>
      <c r="C259" t="s">
        <v>10</v>
      </c>
      <c r="D259">
        <v>91</v>
      </c>
      <c r="E259">
        <v>27</v>
      </c>
      <c r="F259">
        <v>3</v>
      </c>
      <c r="H259" s="2">
        <f t="shared" si="4"/>
        <v>2457</v>
      </c>
    </row>
    <row r="260" spans="1:8" x14ac:dyDescent="0.25">
      <c r="A260">
        <v>260</v>
      </c>
      <c r="B260">
        <v>2606</v>
      </c>
      <c r="C260" t="s">
        <v>10</v>
      </c>
      <c r="D260">
        <v>331</v>
      </c>
      <c r="E260">
        <v>154</v>
      </c>
      <c r="F260">
        <v>3</v>
      </c>
      <c r="H260" s="2">
        <f t="shared" si="4"/>
        <v>50974</v>
      </c>
    </row>
    <row r="261" spans="1:8" x14ac:dyDescent="0.25">
      <c r="A261">
        <v>261</v>
      </c>
      <c r="B261">
        <v>2608</v>
      </c>
      <c r="C261" t="s">
        <v>10</v>
      </c>
      <c r="D261">
        <v>83</v>
      </c>
      <c r="E261">
        <v>44</v>
      </c>
      <c r="F261">
        <v>3</v>
      </c>
      <c r="H261" s="2">
        <f t="shared" si="4"/>
        <v>3652</v>
      </c>
    </row>
    <row r="262" spans="1:8" x14ac:dyDescent="0.25">
      <c r="A262">
        <v>262</v>
      </c>
      <c r="B262">
        <v>2610</v>
      </c>
      <c r="C262" t="s">
        <v>10</v>
      </c>
      <c r="D262">
        <v>540</v>
      </c>
      <c r="E262">
        <v>248</v>
      </c>
      <c r="F262">
        <v>3</v>
      </c>
      <c r="H262" s="2">
        <f t="shared" si="4"/>
        <v>133920</v>
      </c>
    </row>
    <row r="263" spans="1:8" x14ac:dyDescent="0.25">
      <c r="A263">
        <v>263</v>
      </c>
      <c r="B263">
        <v>2611</v>
      </c>
      <c r="C263" t="s">
        <v>10</v>
      </c>
      <c r="D263">
        <v>73</v>
      </c>
      <c r="E263">
        <v>32</v>
      </c>
      <c r="F263">
        <v>3</v>
      </c>
      <c r="H263" s="2">
        <f t="shared" si="4"/>
        <v>2336</v>
      </c>
    </row>
    <row r="264" spans="1:8" x14ac:dyDescent="0.25">
      <c r="A264">
        <v>264</v>
      </c>
      <c r="B264">
        <v>2701</v>
      </c>
      <c r="C264" t="s">
        <v>11</v>
      </c>
      <c r="D264">
        <v>11316</v>
      </c>
      <c r="E264">
        <v>4176</v>
      </c>
      <c r="F264">
        <v>3</v>
      </c>
      <c r="H264" s="2">
        <f t="shared" si="4"/>
        <v>47255616</v>
      </c>
    </row>
    <row r="265" spans="1:8" x14ac:dyDescent="0.25">
      <c r="A265">
        <v>265</v>
      </c>
      <c r="B265">
        <v>2706</v>
      </c>
      <c r="C265" t="s">
        <v>11</v>
      </c>
      <c r="D265">
        <v>174</v>
      </c>
      <c r="E265">
        <v>58</v>
      </c>
      <c r="F265">
        <v>3</v>
      </c>
      <c r="H265" s="2">
        <f t="shared" si="4"/>
        <v>10092</v>
      </c>
    </row>
    <row r="266" spans="1:8" x14ac:dyDescent="0.25">
      <c r="A266">
        <v>266</v>
      </c>
      <c r="B266">
        <v>2707</v>
      </c>
      <c r="C266" t="s">
        <v>11</v>
      </c>
      <c r="D266">
        <v>174</v>
      </c>
      <c r="E266">
        <v>31</v>
      </c>
      <c r="F266">
        <v>3</v>
      </c>
      <c r="H266" s="2">
        <f t="shared" si="4"/>
        <v>5394</v>
      </c>
    </row>
    <row r="267" spans="1:8" x14ac:dyDescent="0.25">
      <c r="A267">
        <v>267</v>
      </c>
      <c r="B267">
        <v>2710</v>
      </c>
      <c r="C267" t="s">
        <v>11</v>
      </c>
      <c r="D267">
        <v>669</v>
      </c>
      <c r="E267">
        <v>161</v>
      </c>
      <c r="F267">
        <v>3</v>
      </c>
      <c r="H267" s="2">
        <f t="shared" si="4"/>
        <v>107709</v>
      </c>
    </row>
    <row r="268" spans="1:8" x14ac:dyDescent="0.25">
      <c r="A268">
        <v>268</v>
      </c>
      <c r="B268">
        <v>2803</v>
      </c>
      <c r="C268" t="s">
        <v>12</v>
      </c>
      <c r="D268">
        <v>1984</v>
      </c>
      <c r="E268">
        <v>800</v>
      </c>
      <c r="F268">
        <v>3</v>
      </c>
      <c r="H268" s="2">
        <f t="shared" si="4"/>
        <v>1587200</v>
      </c>
    </row>
    <row r="269" spans="1:8" x14ac:dyDescent="0.25">
      <c r="A269">
        <v>269</v>
      </c>
      <c r="B269">
        <v>2806</v>
      </c>
      <c r="C269" t="s">
        <v>12</v>
      </c>
      <c r="D269">
        <v>276</v>
      </c>
      <c r="E269">
        <v>101</v>
      </c>
      <c r="F269">
        <v>3</v>
      </c>
      <c r="H269" s="2">
        <f t="shared" si="4"/>
        <v>27876</v>
      </c>
    </row>
    <row r="270" spans="1:8" x14ac:dyDescent="0.25">
      <c r="A270">
        <v>270</v>
      </c>
      <c r="B270">
        <v>2808</v>
      </c>
      <c r="C270" t="s">
        <v>12</v>
      </c>
      <c r="D270">
        <v>373</v>
      </c>
      <c r="E270">
        <v>127</v>
      </c>
      <c r="F270">
        <v>3</v>
      </c>
      <c r="H270" s="2">
        <f t="shared" si="4"/>
        <v>47371</v>
      </c>
    </row>
    <row r="271" spans="1:8" x14ac:dyDescent="0.25">
      <c r="A271">
        <v>271</v>
      </c>
      <c r="B271">
        <v>2816</v>
      </c>
      <c r="C271" t="s">
        <v>12</v>
      </c>
      <c r="D271">
        <v>149</v>
      </c>
      <c r="E271">
        <v>38</v>
      </c>
      <c r="F271">
        <v>3</v>
      </c>
      <c r="H271" s="2">
        <f t="shared" si="4"/>
        <v>5662</v>
      </c>
    </row>
    <row r="272" spans="1:8" x14ac:dyDescent="0.25">
      <c r="A272">
        <v>272</v>
      </c>
      <c r="B272">
        <v>3001</v>
      </c>
      <c r="C272" t="s">
        <v>46</v>
      </c>
      <c r="D272">
        <v>3236</v>
      </c>
      <c r="E272">
        <v>922</v>
      </c>
      <c r="F272">
        <v>3</v>
      </c>
      <c r="H272" s="2">
        <f t="shared" si="4"/>
        <v>2983592</v>
      </c>
    </row>
    <row r="273" spans="1:8" x14ac:dyDescent="0.25">
      <c r="A273">
        <v>273</v>
      </c>
      <c r="B273">
        <v>3101</v>
      </c>
      <c r="C273" t="s">
        <v>47</v>
      </c>
      <c r="D273">
        <v>13451</v>
      </c>
      <c r="E273">
        <v>4726</v>
      </c>
      <c r="F273">
        <v>3</v>
      </c>
      <c r="H273" s="2">
        <f t="shared" si="4"/>
        <v>63569426</v>
      </c>
    </row>
    <row r="274" spans="1:8" x14ac:dyDescent="0.25">
      <c r="A274">
        <v>274</v>
      </c>
      <c r="B274">
        <v>3106</v>
      </c>
      <c r="C274" t="s">
        <v>47</v>
      </c>
      <c r="D274">
        <v>10172</v>
      </c>
      <c r="E274">
        <v>3617</v>
      </c>
      <c r="F274">
        <v>3</v>
      </c>
      <c r="H274" s="2">
        <f t="shared" si="4"/>
        <v>36792124</v>
      </c>
    </row>
    <row r="275" spans="1:8" x14ac:dyDescent="0.25">
      <c r="A275">
        <v>275</v>
      </c>
      <c r="B275">
        <v>3109</v>
      </c>
      <c r="C275" t="s">
        <v>47</v>
      </c>
      <c r="D275">
        <v>1779</v>
      </c>
      <c r="E275">
        <v>615</v>
      </c>
      <c r="F275">
        <v>3</v>
      </c>
      <c r="H275" s="2">
        <f t="shared" si="4"/>
        <v>1094085</v>
      </c>
    </row>
    <row r="276" spans="1:8" x14ac:dyDescent="0.25">
      <c r="A276">
        <v>276</v>
      </c>
      <c r="B276">
        <v>3110</v>
      </c>
      <c r="C276" t="s">
        <v>47</v>
      </c>
      <c r="D276">
        <v>273</v>
      </c>
      <c r="E276">
        <v>59</v>
      </c>
      <c r="F276">
        <v>3</v>
      </c>
      <c r="H276" s="2">
        <f t="shared" si="4"/>
        <v>16107</v>
      </c>
    </row>
    <row r="277" spans="1:8" x14ac:dyDescent="0.25">
      <c r="A277">
        <v>277</v>
      </c>
      <c r="B277">
        <v>3205</v>
      </c>
      <c r="C277" t="s">
        <v>67</v>
      </c>
      <c r="D277">
        <v>84</v>
      </c>
      <c r="E277">
        <v>33</v>
      </c>
      <c r="F277">
        <v>3</v>
      </c>
      <c r="H277" s="2">
        <f t="shared" si="4"/>
        <v>2772</v>
      </c>
    </row>
    <row r="278" spans="1:8" x14ac:dyDescent="0.25">
      <c r="A278">
        <v>278</v>
      </c>
      <c r="B278">
        <v>3210</v>
      </c>
      <c r="C278" t="s">
        <v>67</v>
      </c>
      <c r="D278">
        <v>241</v>
      </c>
      <c r="E278">
        <v>76</v>
      </c>
      <c r="F278">
        <v>3</v>
      </c>
      <c r="H278" s="2">
        <f t="shared" si="4"/>
        <v>18316</v>
      </c>
    </row>
    <row r="279" spans="1:8" x14ac:dyDescent="0.25">
      <c r="A279">
        <v>279</v>
      </c>
      <c r="B279">
        <v>3301</v>
      </c>
      <c r="C279" t="s">
        <v>48</v>
      </c>
      <c r="D279">
        <v>27524</v>
      </c>
      <c r="E279">
        <v>10127</v>
      </c>
      <c r="F279">
        <v>3</v>
      </c>
      <c r="H279" s="2">
        <f t="shared" si="4"/>
        <v>278735548</v>
      </c>
    </row>
    <row r="280" spans="1:8" x14ac:dyDescent="0.25">
      <c r="A280">
        <v>280</v>
      </c>
      <c r="B280">
        <v>3304</v>
      </c>
      <c r="C280" t="s">
        <v>48</v>
      </c>
      <c r="D280">
        <v>695</v>
      </c>
      <c r="E280">
        <v>237</v>
      </c>
      <c r="F280">
        <v>3</v>
      </c>
      <c r="H280" s="2">
        <f t="shared" si="4"/>
        <v>164715</v>
      </c>
    </row>
    <row r="281" spans="1:8" x14ac:dyDescent="0.25">
      <c r="A281">
        <v>281</v>
      </c>
      <c r="B281">
        <v>3310</v>
      </c>
      <c r="C281" t="s">
        <v>48</v>
      </c>
      <c r="D281">
        <v>128</v>
      </c>
      <c r="E281">
        <v>23</v>
      </c>
      <c r="F281">
        <v>3</v>
      </c>
      <c r="H281" s="2">
        <f t="shared" si="4"/>
        <v>2944</v>
      </c>
    </row>
    <row r="282" spans="1:8" x14ac:dyDescent="0.25">
      <c r="A282">
        <v>282</v>
      </c>
      <c r="B282">
        <v>3406</v>
      </c>
      <c r="C282" t="s">
        <v>13</v>
      </c>
      <c r="D282">
        <v>9366</v>
      </c>
      <c r="E282">
        <v>3901</v>
      </c>
      <c r="F282">
        <v>3</v>
      </c>
      <c r="H282" s="2">
        <f t="shared" si="4"/>
        <v>36536766</v>
      </c>
    </row>
    <row r="283" spans="1:8" x14ac:dyDescent="0.25">
      <c r="A283">
        <v>283</v>
      </c>
      <c r="B283">
        <v>3407</v>
      </c>
      <c r="C283" t="s">
        <v>13</v>
      </c>
      <c r="D283">
        <v>2097</v>
      </c>
      <c r="E283">
        <v>984</v>
      </c>
      <c r="F283">
        <v>3</v>
      </c>
      <c r="H283" s="2">
        <f t="shared" si="4"/>
        <v>2063448</v>
      </c>
    </row>
    <row r="284" spans="1:8" x14ac:dyDescent="0.25">
      <c r="A284">
        <v>284</v>
      </c>
      <c r="B284">
        <v>3416</v>
      </c>
      <c r="C284" t="s">
        <v>13</v>
      </c>
      <c r="D284">
        <v>8902</v>
      </c>
      <c r="E284">
        <v>3786</v>
      </c>
      <c r="F284">
        <v>3</v>
      </c>
      <c r="H284" s="2">
        <f t="shared" si="4"/>
        <v>33702972</v>
      </c>
    </row>
    <row r="285" spans="1:8" x14ac:dyDescent="0.25">
      <c r="A285">
        <v>285</v>
      </c>
      <c r="B285">
        <v>3417</v>
      </c>
      <c r="C285" t="s">
        <v>13</v>
      </c>
      <c r="D285">
        <v>4993</v>
      </c>
      <c r="E285">
        <v>2435</v>
      </c>
      <c r="F285">
        <v>3</v>
      </c>
      <c r="H285" s="2">
        <f t="shared" si="4"/>
        <v>12157955</v>
      </c>
    </row>
    <row r="286" spans="1:8" x14ac:dyDescent="0.25">
      <c r="A286">
        <v>286</v>
      </c>
      <c r="B286">
        <v>3421</v>
      </c>
      <c r="C286" t="s">
        <v>13</v>
      </c>
      <c r="D286">
        <v>17558</v>
      </c>
      <c r="E286">
        <v>7828</v>
      </c>
      <c r="F286">
        <v>3</v>
      </c>
      <c r="H286" s="2">
        <f t="shared" si="4"/>
        <v>137444024</v>
      </c>
    </row>
    <row r="287" spans="1:8" x14ac:dyDescent="0.25">
      <c r="A287">
        <v>287</v>
      </c>
      <c r="B287">
        <v>3505</v>
      </c>
      <c r="C287" t="s">
        <v>49</v>
      </c>
      <c r="D287">
        <v>153</v>
      </c>
      <c r="E287">
        <v>49</v>
      </c>
      <c r="F287">
        <v>3</v>
      </c>
      <c r="H287" s="2">
        <f t="shared" si="4"/>
        <v>7497</v>
      </c>
    </row>
    <row r="288" spans="1:8" x14ac:dyDescent="0.25">
      <c r="A288">
        <v>288</v>
      </c>
      <c r="B288">
        <v>3506</v>
      </c>
      <c r="C288" t="s">
        <v>49</v>
      </c>
      <c r="D288">
        <v>10329</v>
      </c>
      <c r="E288">
        <v>5002</v>
      </c>
      <c r="F288">
        <v>3</v>
      </c>
      <c r="H288" s="2">
        <f t="shared" si="4"/>
        <v>51665658</v>
      </c>
    </row>
    <row r="289" spans="1:8" x14ac:dyDescent="0.25">
      <c r="A289">
        <v>289</v>
      </c>
      <c r="B289">
        <v>3507</v>
      </c>
      <c r="C289" t="s">
        <v>49</v>
      </c>
      <c r="D289">
        <v>8473</v>
      </c>
      <c r="E289">
        <v>3440</v>
      </c>
      <c r="F289">
        <v>3</v>
      </c>
      <c r="H289" s="2">
        <f t="shared" si="4"/>
        <v>29147120</v>
      </c>
    </row>
    <row r="290" spans="1:8" x14ac:dyDescent="0.25">
      <c r="A290">
        <v>290</v>
      </c>
      <c r="B290">
        <v>3508</v>
      </c>
      <c r="C290" t="s">
        <v>49</v>
      </c>
      <c r="D290">
        <v>595</v>
      </c>
      <c r="E290">
        <v>283</v>
      </c>
      <c r="F290">
        <v>3</v>
      </c>
      <c r="H290" s="2">
        <f t="shared" si="4"/>
        <v>168385</v>
      </c>
    </row>
    <row r="291" spans="1:8" x14ac:dyDescent="0.25">
      <c r="A291">
        <v>291</v>
      </c>
      <c r="B291">
        <v>3513</v>
      </c>
      <c r="C291" t="s">
        <v>49</v>
      </c>
      <c r="D291">
        <v>1320</v>
      </c>
      <c r="E291">
        <v>447</v>
      </c>
      <c r="F291">
        <v>3</v>
      </c>
      <c r="H291" s="2">
        <f t="shared" si="4"/>
        <v>590040</v>
      </c>
    </row>
    <row r="292" spans="1:8" x14ac:dyDescent="0.25">
      <c r="A292">
        <v>292</v>
      </c>
      <c r="B292">
        <v>3516</v>
      </c>
      <c r="C292" t="s">
        <v>49</v>
      </c>
      <c r="D292">
        <v>713</v>
      </c>
      <c r="E292">
        <v>290</v>
      </c>
      <c r="F292">
        <v>3</v>
      </c>
      <c r="H292" s="2">
        <f t="shared" si="4"/>
        <v>206770</v>
      </c>
    </row>
    <row r="293" spans="1:8" x14ac:dyDescent="0.25">
      <c r="A293">
        <v>293</v>
      </c>
      <c r="B293">
        <v>3522</v>
      </c>
      <c r="C293" t="s">
        <v>49</v>
      </c>
      <c r="D293">
        <v>1770</v>
      </c>
      <c r="E293">
        <v>802</v>
      </c>
      <c r="F293">
        <v>3</v>
      </c>
      <c r="H293" s="2">
        <f t="shared" si="4"/>
        <v>1419540</v>
      </c>
    </row>
    <row r="294" spans="1:8" x14ac:dyDescent="0.25">
      <c r="A294">
        <v>294</v>
      </c>
      <c r="B294">
        <v>3703</v>
      </c>
      <c r="C294" t="s">
        <v>15</v>
      </c>
      <c r="D294">
        <v>251</v>
      </c>
      <c r="E294">
        <v>96</v>
      </c>
      <c r="F294">
        <v>3</v>
      </c>
      <c r="H294" s="2">
        <f t="shared" si="4"/>
        <v>24096</v>
      </c>
    </row>
    <row r="295" spans="1:8" x14ac:dyDescent="0.25">
      <c r="A295">
        <v>295</v>
      </c>
      <c r="B295">
        <v>3709</v>
      </c>
      <c r="C295" t="s">
        <v>15</v>
      </c>
      <c r="D295">
        <v>167</v>
      </c>
      <c r="E295">
        <v>54</v>
      </c>
      <c r="F295">
        <v>3</v>
      </c>
      <c r="H295" s="2">
        <f t="shared" si="4"/>
        <v>9018</v>
      </c>
    </row>
    <row r="296" spans="1:8" x14ac:dyDescent="0.25">
      <c r="A296">
        <v>296</v>
      </c>
      <c r="B296">
        <v>3710</v>
      </c>
      <c r="C296" t="s">
        <v>15</v>
      </c>
      <c r="D296">
        <v>48</v>
      </c>
      <c r="E296">
        <v>13</v>
      </c>
      <c r="F296">
        <v>3</v>
      </c>
      <c r="H296" s="2">
        <f t="shared" si="4"/>
        <v>624</v>
      </c>
    </row>
    <row r="297" spans="1:8" x14ac:dyDescent="0.25">
      <c r="A297">
        <v>297</v>
      </c>
      <c r="B297">
        <v>3711</v>
      </c>
      <c r="C297" t="s">
        <v>15</v>
      </c>
      <c r="D297">
        <v>677</v>
      </c>
      <c r="E297">
        <v>258</v>
      </c>
      <c r="F297">
        <v>3</v>
      </c>
      <c r="H297" s="2">
        <f t="shared" si="4"/>
        <v>174666</v>
      </c>
    </row>
    <row r="298" spans="1:8" x14ac:dyDescent="0.25">
      <c r="A298">
        <v>298</v>
      </c>
      <c r="B298">
        <v>3718</v>
      </c>
      <c r="C298" t="s">
        <v>15</v>
      </c>
      <c r="D298">
        <v>27</v>
      </c>
      <c r="E298">
        <v>8</v>
      </c>
      <c r="F298">
        <v>3</v>
      </c>
      <c r="H298" s="2">
        <f t="shared" si="4"/>
        <v>216</v>
      </c>
    </row>
    <row r="299" spans="1:8" x14ac:dyDescent="0.25">
      <c r="A299">
        <v>299</v>
      </c>
      <c r="B299">
        <v>3813</v>
      </c>
      <c r="C299" t="s">
        <v>16</v>
      </c>
      <c r="D299">
        <v>1442</v>
      </c>
      <c r="E299">
        <v>573</v>
      </c>
      <c r="F299">
        <v>3</v>
      </c>
      <c r="H299" s="2">
        <f t="shared" si="4"/>
        <v>826266</v>
      </c>
    </row>
    <row r="300" spans="1:8" x14ac:dyDescent="0.25">
      <c r="A300">
        <v>300</v>
      </c>
      <c r="B300">
        <v>4102</v>
      </c>
      <c r="C300" t="s">
        <v>68</v>
      </c>
      <c r="D300">
        <v>11209</v>
      </c>
      <c r="E300">
        <v>4822</v>
      </c>
      <c r="F300">
        <v>3</v>
      </c>
      <c r="H300" s="2">
        <f t="shared" si="4"/>
        <v>54049798</v>
      </c>
    </row>
    <row r="301" spans="1:8" x14ac:dyDescent="0.25">
      <c r="A301">
        <v>301</v>
      </c>
      <c r="B301">
        <v>4104</v>
      </c>
      <c r="C301" t="s">
        <v>68</v>
      </c>
      <c r="D301">
        <v>632</v>
      </c>
      <c r="E301">
        <v>272</v>
      </c>
      <c r="F301">
        <v>3</v>
      </c>
      <c r="H301" s="2">
        <f t="shared" si="4"/>
        <v>171904</v>
      </c>
    </row>
    <row r="302" spans="1:8" x14ac:dyDescent="0.25">
      <c r="A302">
        <v>302</v>
      </c>
      <c r="B302">
        <v>4201</v>
      </c>
      <c r="C302" t="s">
        <v>19</v>
      </c>
      <c r="D302">
        <v>11904</v>
      </c>
      <c r="E302">
        <v>5457</v>
      </c>
      <c r="F302">
        <v>3</v>
      </c>
      <c r="H302" s="2">
        <f t="shared" si="4"/>
        <v>64960128</v>
      </c>
    </row>
    <row r="303" spans="1:8" x14ac:dyDescent="0.25">
      <c r="A303">
        <v>303</v>
      </c>
      <c r="B303">
        <v>4207</v>
      </c>
      <c r="C303" t="s">
        <v>19</v>
      </c>
      <c r="D303">
        <v>409</v>
      </c>
      <c r="E303">
        <v>157</v>
      </c>
      <c r="F303">
        <v>3</v>
      </c>
      <c r="H303" s="2">
        <f t="shared" si="4"/>
        <v>64213</v>
      </c>
    </row>
    <row r="304" spans="1:8" x14ac:dyDescent="0.25">
      <c r="A304">
        <v>304</v>
      </c>
      <c r="B304">
        <v>4227</v>
      </c>
      <c r="C304" t="s">
        <v>19</v>
      </c>
      <c r="D304">
        <v>77</v>
      </c>
      <c r="E304">
        <v>17</v>
      </c>
      <c r="F304">
        <v>3</v>
      </c>
      <c r="H304" s="2">
        <f t="shared" si="4"/>
        <v>1309</v>
      </c>
    </row>
    <row r="305" spans="1:8" x14ac:dyDescent="0.25">
      <c r="A305">
        <v>305</v>
      </c>
      <c r="B305">
        <v>4228</v>
      </c>
      <c r="C305" t="s">
        <v>19</v>
      </c>
      <c r="D305">
        <v>105</v>
      </c>
      <c r="E305">
        <v>17</v>
      </c>
      <c r="F305">
        <v>3</v>
      </c>
      <c r="H305" s="2">
        <f t="shared" si="4"/>
        <v>1785</v>
      </c>
    </row>
    <row r="306" spans="1:8" x14ac:dyDescent="0.25">
      <c r="A306">
        <v>306</v>
      </c>
      <c r="B306">
        <v>4230</v>
      </c>
      <c r="C306" t="s">
        <v>19</v>
      </c>
      <c r="D306">
        <v>128</v>
      </c>
      <c r="E306">
        <v>31</v>
      </c>
      <c r="F306">
        <v>3</v>
      </c>
      <c r="H306" s="2">
        <f t="shared" si="4"/>
        <v>3968</v>
      </c>
    </row>
    <row r="307" spans="1:8" x14ac:dyDescent="0.25">
      <c r="A307">
        <v>307</v>
      </c>
      <c r="B307">
        <v>4232</v>
      </c>
      <c r="C307" t="s">
        <v>19</v>
      </c>
      <c r="D307">
        <v>103</v>
      </c>
      <c r="E307">
        <v>22</v>
      </c>
      <c r="F307">
        <v>3</v>
      </c>
      <c r="H307" s="2">
        <f t="shared" si="4"/>
        <v>2266</v>
      </c>
    </row>
    <row r="308" spans="1:8" x14ac:dyDescent="0.25">
      <c r="A308">
        <v>308</v>
      </c>
      <c r="B308">
        <v>4234</v>
      </c>
      <c r="C308" t="s">
        <v>19</v>
      </c>
      <c r="D308">
        <v>35</v>
      </c>
      <c r="E308">
        <v>14</v>
      </c>
      <c r="F308">
        <v>3</v>
      </c>
      <c r="H308" s="2">
        <f t="shared" si="4"/>
        <v>490</v>
      </c>
    </row>
    <row r="309" spans="1:8" x14ac:dyDescent="0.25">
      <c r="A309">
        <v>309</v>
      </c>
      <c r="B309">
        <v>4308</v>
      </c>
      <c r="C309" t="s">
        <v>69</v>
      </c>
      <c r="D309">
        <v>147</v>
      </c>
      <c r="E309">
        <v>56</v>
      </c>
      <c r="F309">
        <v>3</v>
      </c>
      <c r="H309" s="2">
        <f t="shared" si="4"/>
        <v>8232</v>
      </c>
    </row>
    <row r="310" spans="1:8" x14ac:dyDescent="0.25">
      <c r="A310">
        <v>310</v>
      </c>
      <c r="B310">
        <v>4312</v>
      </c>
      <c r="C310" t="s">
        <v>69</v>
      </c>
      <c r="D310">
        <v>66</v>
      </c>
      <c r="E310">
        <v>19</v>
      </c>
      <c r="F310">
        <v>3</v>
      </c>
      <c r="H310" s="2">
        <f t="shared" si="4"/>
        <v>1254</v>
      </c>
    </row>
    <row r="311" spans="1:8" x14ac:dyDescent="0.25">
      <c r="A311">
        <v>311</v>
      </c>
      <c r="B311">
        <v>4401</v>
      </c>
      <c r="C311" t="s">
        <v>20</v>
      </c>
      <c r="D311">
        <v>23128</v>
      </c>
      <c r="E311">
        <v>7422</v>
      </c>
      <c r="F311">
        <v>3</v>
      </c>
      <c r="H311" s="2">
        <f t="shared" si="4"/>
        <v>171656016</v>
      </c>
    </row>
    <row r="312" spans="1:8" x14ac:dyDescent="0.25">
      <c r="A312">
        <v>312</v>
      </c>
      <c r="B312">
        <v>4407</v>
      </c>
      <c r="C312" t="s">
        <v>20</v>
      </c>
      <c r="D312">
        <v>1336</v>
      </c>
      <c r="E312">
        <v>347</v>
      </c>
      <c r="F312">
        <v>3</v>
      </c>
      <c r="H312" s="2">
        <f t="shared" si="4"/>
        <v>463592</v>
      </c>
    </row>
    <row r="313" spans="1:8" x14ac:dyDescent="0.25">
      <c r="A313">
        <v>313</v>
      </c>
      <c r="B313">
        <v>4411</v>
      </c>
      <c r="C313" t="s">
        <v>20</v>
      </c>
      <c r="D313">
        <v>51</v>
      </c>
      <c r="E313">
        <v>11</v>
      </c>
      <c r="F313">
        <v>3</v>
      </c>
      <c r="H313" s="2">
        <f t="shared" si="4"/>
        <v>561</v>
      </c>
    </row>
    <row r="314" spans="1:8" x14ac:dyDescent="0.25">
      <c r="A314">
        <v>314</v>
      </c>
      <c r="B314">
        <v>4412</v>
      </c>
      <c r="C314" t="s">
        <v>20</v>
      </c>
      <c r="D314">
        <v>95</v>
      </c>
      <c r="E314">
        <v>25</v>
      </c>
      <c r="F314">
        <v>3</v>
      </c>
      <c r="H314" s="2">
        <f t="shared" si="4"/>
        <v>2375</v>
      </c>
    </row>
    <row r="315" spans="1:8" x14ac:dyDescent="0.25">
      <c r="A315">
        <v>315</v>
      </c>
      <c r="B315">
        <v>4502</v>
      </c>
      <c r="C315" t="s">
        <v>70</v>
      </c>
      <c r="D315">
        <v>184</v>
      </c>
      <c r="E315">
        <v>78</v>
      </c>
      <c r="F315">
        <v>3</v>
      </c>
      <c r="H315" s="2">
        <f t="shared" si="4"/>
        <v>14352</v>
      </c>
    </row>
    <row r="316" spans="1:8" x14ac:dyDescent="0.25">
      <c r="A316">
        <v>316</v>
      </c>
      <c r="B316">
        <v>4512</v>
      </c>
      <c r="C316" t="s">
        <v>70</v>
      </c>
      <c r="D316">
        <v>559</v>
      </c>
      <c r="E316">
        <v>220</v>
      </c>
      <c r="F316">
        <v>3</v>
      </c>
      <c r="H316" s="2">
        <f t="shared" si="4"/>
        <v>122980</v>
      </c>
    </row>
    <row r="317" spans="1:8" x14ac:dyDescent="0.25">
      <c r="A317">
        <v>317</v>
      </c>
      <c r="B317">
        <v>4602</v>
      </c>
      <c r="C317" t="s">
        <v>71</v>
      </c>
      <c r="D317">
        <v>2391</v>
      </c>
      <c r="E317">
        <v>644</v>
      </c>
      <c r="F317">
        <v>3</v>
      </c>
      <c r="H317" s="2">
        <f t="shared" si="4"/>
        <v>1539804</v>
      </c>
    </row>
    <row r="318" spans="1:8" x14ac:dyDescent="0.25">
      <c r="A318">
        <v>318</v>
      </c>
      <c r="B318">
        <v>4605</v>
      </c>
      <c r="C318" t="s">
        <v>71</v>
      </c>
      <c r="D318">
        <v>4064</v>
      </c>
      <c r="E318">
        <v>1243</v>
      </c>
      <c r="F318">
        <v>3</v>
      </c>
      <c r="H318" s="2">
        <f t="shared" si="4"/>
        <v>5051552</v>
      </c>
    </row>
    <row r="319" spans="1:8" x14ac:dyDescent="0.25">
      <c r="A319">
        <v>319</v>
      </c>
      <c r="B319">
        <v>4606</v>
      </c>
      <c r="C319" t="s">
        <v>71</v>
      </c>
      <c r="D319">
        <v>1591</v>
      </c>
      <c r="E319">
        <v>468</v>
      </c>
      <c r="F319">
        <v>3</v>
      </c>
      <c r="H319" s="2">
        <f t="shared" si="4"/>
        <v>744588</v>
      </c>
    </row>
    <row r="320" spans="1:8" x14ac:dyDescent="0.25">
      <c r="A320">
        <v>320</v>
      </c>
      <c r="B320">
        <v>4607</v>
      </c>
      <c r="C320" t="s">
        <v>71</v>
      </c>
      <c r="D320">
        <v>963</v>
      </c>
      <c r="E320">
        <v>294</v>
      </c>
      <c r="F320">
        <v>3</v>
      </c>
      <c r="H320" s="2">
        <f t="shared" si="4"/>
        <v>283122</v>
      </c>
    </row>
    <row r="321" spans="1:8" x14ac:dyDescent="0.25">
      <c r="A321">
        <v>321</v>
      </c>
      <c r="B321">
        <v>4609</v>
      </c>
      <c r="C321" t="s">
        <v>71</v>
      </c>
      <c r="D321">
        <v>141</v>
      </c>
      <c r="E321">
        <v>34</v>
      </c>
      <c r="F321">
        <v>3</v>
      </c>
      <c r="H321" s="2">
        <f t="shared" ref="H321:H384" si="5">PRODUCT(D321:E321)</f>
        <v>4794</v>
      </c>
    </row>
    <row r="322" spans="1:8" x14ac:dyDescent="0.25">
      <c r="A322">
        <v>322</v>
      </c>
      <c r="B322">
        <v>4710</v>
      </c>
      <c r="C322" t="s">
        <v>21</v>
      </c>
      <c r="D322">
        <v>2519</v>
      </c>
      <c r="E322">
        <v>523</v>
      </c>
      <c r="F322">
        <v>3</v>
      </c>
      <c r="H322" s="2">
        <f t="shared" si="5"/>
        <v>1317437</v>
      </c>
    </row>
    <row r="323" spans="1:8" x14ac:dyDescent="0.25">
      <c r="A323">
        <v>323</v>
      </c>
      <c r="B323">
        <v>4904</v>
      </c>
      <c r="C323" t="s">
        <v>72</v>
      </c>
      <c r="D323">
        <v>509</v>
      </c>
      <c r="E323">
        <v>125</v>
      </c>
      <c r="F323">
        <v>3</v>
      </c>
      <c r="H323" s="2">
        <f t="shared" si="5"/>
        <v>63625</v>
      </c>
    </row>
    <row r="324" spans="1:8" x14ac:dyDescent="0.25">
      <c r="A324">
        <v>324</v>
      </c>
      <c r="B324">
        <v>5003</v>
      </c>
      <c r="C324" t="s">
        <v>73</v>
      </c>
      <c r="D324">
        <v>683</v>
      </c>
      <c r="E324">
        <v>242</v>
      </c>
      <c r="F324">
        <v>3</v>
      </c>
      <c r="H324" s="2">
        <f t="shared" si="5"/>
        <v>165286</v>
      </c>
    </row>
    <row r="325" spans="1:8" x14ac:dyDescent="0.25">
      <c r="A325">
        <v>325</v>
      </c>
      <c r="B325">
        <v>5004</v>
      </c>
      <c r="C325" t="s">
        <v>73</v>
      </c>
      <c r="D325">
        <v>188</v>
      </c>
      <c r="E325">
        <v>50</v>
      </c>
      <c r="F325">
        <v>3</v>
      </c>
      <c r="H325" s="2">
        <f t="shared" si="5"/>
        <v>9400</v>
      </c>
    </row>
    <row r="326" spans="1:8" x14ac:dyDescent="0.25">
      <c r="A326">
        <v>326</v>
      </c>
      <c r="B326">
        <v>5103</v>
      </c>
      <c r="C326" t="s">
        <v>74</v>
      </c>
      <c r="D326">
        <v>1347</v>
      </c>
      <c r="E326">
        <v>449</v>
      </c>
      <c r="F326">
        <v>3</v>
      </c>
      <c r="H326" s="2">
        <f t="shared" si="5"/>
        <v>604803</v>
      </c>
    </row>
    <row r="327" spans="1:8" x14ac:dyDescent="0.25">
      <c r="A327">
        <v>327</v>
      </c>
      <c r="B327">
        <v>5202</v>
      </c>
      <c r="C327" t="s">
        <v>22</v>
      </c>
      <c r="D327">
        <v>328</v>
      </c>
      <c r="E327">
        <v>85</v>
      </c>
      <c r="F327">
        <v>3</v>
      </c>
      <c r="H327" s="2">
        <f t="shared" si="5"/>
        <v>27880</v>
      </c>
    </row>
    <row r="328" spans="1:8" x14ac:dyDescent="0.25">
      <c r="A328">
        <v>328</v>
      </c>
      <c r="B328">
        <v>5207</v>
      </c>
      <c r="C328" t="s">
        <v>22</v>
      </c>
      <c r="D328">
        <v>383</v>
      </c>
      <c r="E328">
        <v>132</v>
      </c>
      <c r="F328">
        <v>3</v>
      </c>
      <c r="H328" s="2">
        <f t="shared" si="5"/>
        <v>50556</v>
      </c>
    </row>
    <row r="329" spans="1:8" x14ac:dyDescent="0.25">
      <c r="A329">
        <v>329</v>
      </c>
      <c r="B329">
        <v>5212</v>
      </c>
      <c r="C329" t="s">
        <v>22</v>
      </c>
      <c r="D329">
        <v>300</v>
      </c>
      <c r="E329">
        <v>108</v>
      </c>
      <c r="F329">
        <v>3</v>
      </c>
      <c r="H329" s="2">
        <f t="shared" si="5"/>
        <v>32400</v>
      </c>
    </row>
    <row r="330" spans="1:8" x14ac:dyDescent="0.25">
      <c r="A330">
        <v>330</v>
      </c>
      <c r="B330">
        <v>5216</v>
      </c>
      <c r="C330" t="s">
        <v>22</v>
      </c>
      <c r="D330">
        <v>166</v>
      </c>
      <c r="E330">
        <v>55</v>
      </c>
      <c r="F330">
        <v>3</v>
      </c>
      <c r="H330" s="2">
        <f t="shared" si="5"/>
        <v>9130</v>
      </c>
    </row>
    <row r="331" spans="1:8" x14ac:dyDescent="0.25">
      <c r="A331">
        <v>331</v>
      </c>
      <c r="B331">
        <v>5217</v>
      </c>
      <c r="C331" t="s">
        <v>22</v>
      </c>
      <c r="D331">
        <v>115</v>
      </c>
      <c r="E331">
        <v>34</v>
      </c>
      <c r="F331">
        <v>3</v>
      </c>
      <c r="H331" s="2">
        <f t="shared" si="5"/>
        <v>3910</v>
      </c>
    </row>
    <row r="332" spans="1:8" x14ac:dyDescent="0.25">
      <c r="A332">
        <v>332</v>
      </c>
      <c r="B332">
        <v>5402</v>
      </c>
      <c r="C332" t="s">
        <v>51</v>
      </c>
      <c r="D332">
        <v>1281</v>
      </c>
      <c r="E332">
        <v>523</v>
      </c>
      <c r="F332">
        <v>3</v>
      </c>
      <c r="H332" s="2">
        <f t="shared" si="5"/>
        <v>669963</v>
      </c>
    </row>
    <row r="333" spans="1:8" x14ac:dyDescent="0.25">
      <c r="A333">
        <v>333</v>
      </c>
      <c r="B333">
        <v>5403</v>
      </c>
      <c r="C333" t="s">
        <v>51</v>
      </c>
      <c r="D333">
        <v>745</v>
      </c>
      <c r="E333">
        <v>286</v>
      </c>
      <c r="F333">
        <v>3</v>
      </c>
      <c r="H333" s="2">
        <f t="shared" si="5"/>
        <v>213070</v>
      </c>
    </row>
    <row r="334" spans="1:8" x14ac:dyDescent="0.25">
      <c r="A334">
        <v>334</v>
      </c>
      <c r="B334">
        <v>5405</v>
      </c>
      <c r="C334" t="s">
        <v>51</v>
      </c>
      <c r="D334">
        <v>1084</v>
      </c>
      <c r="E334">
        <v>420</v>
      </c>
      <c r="F334">
        <v>3</v>
      </c>
      <c r="H334" s="2">
        <f t="shared" si="5"/>
        <v>455280</v>
      </c>
    </row>
    <row r="335" spans="1:8" x14ac:dyDescent="0.25">
      <c r="A335">
        <v>335</v>
      </c>
      <c r="B335">
        <v>5408</v>
      </c>
      <c r="C335" t="s">
        <v>51</v>
      </c>
      <c r="D335">
        <v>532</v>
      </c>
      <c r="E335">
        <v>219</v>
      </c>
      <c r="F335">
        <v>3</v>
      </c>
      <c r="H335" s="2">
        <f t="shared" si="5"/>
        <v>116508</v>
      </c>
    </row>
    <row r="336" spans="1:8" x14ac:dyDescent="0.25">
      <c r="A336">
        <v>336</v>
      </c>
      <c r="B336">
        <v>5411</v>
      </c>
      <c r="C336" t="s">
        <v>51</v>
      </c>
      <c r="D336">
        <v>49</v>
      </c>
      <c r="E336">
        <v>16</v>
      </c>
      <c r="F336">
        <v>3</v>
      </c>
      <c r="H336" s="2">
        <f t="shared" si="5"/>
        <v>784</v>
      </c>
    </row>
    <row r="337" spans="1:8" x14ac:dyDescent="0.25">
      <c r="A337">
        <v>337</v>
      </c>
      <c r="B337">
        <v>5509</v>
      </c>
      <c r="C337" t="s">
        <v>52</v>
      </c>
      <c r="D337">
        <v>520</v>
      </c>
      <c r="E337">
        <v>202</v>
      </c>
      <c r="F337">
        <v>3</v>
      </c>
      <c r="H337" s="2">
        <f t="shared" si="5"/>
        <v>105040</v>
      </c>
    </row>
    <row r="338" spans="1:8" x14ac:dyDescent="0.25">
      <c r="A338">
        <v>338</v>
      </c>
      <c r="B338">
        <v>5514</v>
      </c>
      <c r="C338" t="s">
        <v>52</v>
      </c>
      <c r="D338">
        <v>0</v>
      </c>
      <c r="E338">
        <v>0</v>
      </c>
      <c r="F338">
        <v>3</v>
      </c>
      <c r="H338" s="2">
        <f t="shared" si="5"/>
        <v>0</v>
      </c>
    </row>
    <row r="339" spans="1:8" x14ac:dyDescent="0.25">
      <c r="A339">
        <v>339</v>
      </c>
      <c r="B339">
        <v>5601</v>
      </c>
      <c r="C339" t="s">
        <v>24</v>
      </c>
      <c r="D339">
        <v>4089</v>
      </c>
      <c r="E339">
        <v>1327</v>
      </c>
      <c r="F339">
        <v>3</v>
      </c>
      <c r="H339" s="2">
        <f t="shared" si="5"/>
        <v>5426103</v>
      </c>
    </row>
    <row r="340" spans="1:8" x14ac:dyDescent="0.25">
      <c r="A340">
        <v>340</v>
      </c>
      <c r="B340">
        <v>5706</v>
      </c>
      <c r="C340" t="s">
        <v>75</v>
      </c>
      <c r="D340">
        <v>509</v>
      </c>
      <c r="E340">
        <v>247</v>
      </c>
      <c r="F340">
        <v>3</v>
      </c>
      <c r="H340" s="2">
        <f t="shared" si="5"/>
        <v>125723</v>
      </c>
    </row>
    <row r="341" spans="1:8" x14ac:dyDescent="0.25">
      <c r="A341">
        <v>341</v>
      </c>
      <c r="B341">
        <v>5801</v>
      </c>
      <c r="C341" t="s">
        <v>25</v>
      </c>
      <c r="D341">
        <v>11867</v>
      </c>
      <c r="E341">
        <v>4718</v>
      </c>
      <c r="F341">
        <v>3</v>
      </c>
      <c r="H341" s="2">
        <f t="shared" si="5"/>
        <v>55988506</v>
      </c>
    </row>
    <row r="342" spans="1:8" x14ac:dyDescent="0.25">
      <c r="A342">
        <v>342</v>
      </c>
      <c r="B342">
        <v>5805</v>
      </c>
      <c r="C342" t="s">
        <v>25</v>
      </c>
      <c r="D342">
        <v>153</v>
      </c>
      <c r="E342">
        <v>45</v>
      </c>
      <c r="F342">
        <v>3</v>
      </c>
      <c r="H342" s="2">
        <f t="shared" si="5"/>
        <v>6885</v>
      </c>
    </row>
    <row r="343" spans="1:8" x14ac:dyDescent="0.25">
      <c r="A343">
        <v>343</v>
      </c>
      <c r="B343">
        <v>5814</v>
      </c>
      <c r="C343" t="s">
        <v>25</v>
      </c>
      <c r="D343">
        <v>33</v>
      </c>
      <c r="E343">
        <v>11</v>
      </c>
      <c r="F343">
        <v>3</v>
      </c>
      <c r="H343" s="2">
        <f t="shared" si="5"/>
        <v>363</v>
      </c>
    </row>
    <row r="344" spans="1:8" x14ac:dyDescent="0.25">
      <c r="A344">
        <v>344</v>
      </c>
      <c r="B344">
        <v>5815</v>
      </c>
      <c r="C344" t="s">
        <v>25</v>
      </c>
      <c r="D344">
        <v>132</v>
      </c>
      <c r="E344">
        <v>32</v>
      </c>
      <c r="F344">
        <v>3</v>
      </c>
      <c r="H344" s="2">
        <f t="shared" si="5"/>
        <v>4224</v>
      </c>
    </row>
    <row r="345" spans="1:8" x14ac:dyDescent="0.25">
      <c r="A345">
        <v>345</v>
      </c>
      <c r="B345">
        <v>5903</v>
      </c>
      <c r="C345" t="s">
        <v>26</v>
      </c>
      <c r="D345">
        <v>4207</v>
      </c>
      <c r="E345">
        <v>2153</v>
      </c>
      <c r="F345">
        <v>3</v>
      </c>
      <c r="H345" s="2">
        <f t="shared" si="5"/>
        <v>9057671</v>
      </c>
    </row>
    <row r="346" spans="1:8" x14ac:dyDescent="0.25">
      <c r="A346">
        <v>346</v>
      </c>
      <c r="B346">
        <v>5904</v>
      </c>
      <c r="C346" t="s">
        <v>26</v>
      </c>
      <c r="D346">
        <v>555</v>
      </c>
      <c r="E346">
        <v>265</v>
      </c>
      <c r="F346">
        <v>3</v>
      </c>
      <c r="H346" s="2">
        <f t="shared" si="5"/>
        <v>147075</v>
      </c>
    </row>
    <row r="347" spans="1:8" x14ac:dyDescent="0.25">
      <c r="A347">
        <v>347</v>
      </c>
      <c r="B347">
        <v>5907</v>
      </c>
      <c r="C347" t="s">
        <v>26</v>
      </c>
      <c r="D347">
        <v>360</v>
      </c>
      <c r="E347">
        <v>166</v>
      </c>
      <c r="F347">
        <v>3</v>
      </c>
      <c r="H347" s="2">
        <f t="shared" si="5"/>
        <v>59760</v>
      </c>
    </row>
    <row r="348" spans="1:8" x14ac:dyDescent="0.25">
      <c r="A348">
        <v>348</v>
      </c>
      <c r="B348">
        <v>6007</v>
      </c>
      <c r="C348" t="s">
        <v>53</v>
      </c>
      <c r="D348">
        <v>479</v>
      </c>
      <c r="E348">
        <v>180</v>
      </c>
      <c r="F348">
        <v>3</v>
      </c>
      <c r="H348" s="2">
        <f t="shared" si="5"/>
        <v>86220</v>
      </c>
    </row>
    <row r="349" spans="1:8" x14ac:dyDescent="0.25">
      <c r="A349">
        <v>349</v>
      </c>
      <c r="B349">
        <v>6010</v>
      </c>
      <c r="C349" t="s">
        <v>53</v>
      </c>
      <c r="D349">
        <v>1780</v>
      </c>
      <c r="E349">
        <v>654</v>
      </c>
      <c r="F349">
        <v>3</v>
      </c>
      <c r="H349" s="2">
        <f t="shared" si="5"/>
        <v>1164120</v>
      </c>
    </row>
    <row r="350" spans="1:8" x14ac:dyDescent="0.25">
      <c r="A350">
        <v>350</v>
      </c>
      <c r="B350">
        <v>6012</v>
      </c>
      <c r="C350" t="s">
        <v>53</v>
      </c>
      <c r="D350">
        <v>71</v>
      </c>
      <c r="E350">
        <v>30</v>
      </c>
      <c r="F350">
        <v>3</v>
      </c>
      <c r="H350" s="2">
        <f t="shared" si="5"/>
        <v>2130</v>
      </c>
    </row>
    <row r="351" spans="1:8" x14ac:dyDescent="0.25">
      <c r="A351">
        <v>351</v>
      </c>
      <c r="B351">
        <v>6104</v>
      </c>
      <c r="C351" t="s">
        <v>27</v>
      </c>
      <c r="D351">
        <v>407</v>
      </c>
      <c r="E351">
        <v>134</v>
      </c>
      <c r="F351">
        <v>3</v>
      </c>
      <c r="H351" s="2">
        <f t="shared" si="5"/>
        <v>54538</v>
      </c>
    </row>
    <row r="352" spans="1:8" x14ac:dyDescent="0.25">
      <c r="A352">
        <v>352</v>
      </c>
      <c r="B352">
        <v>6115</v>
      </c>
      <c r="C352" t="s">
        <v>27</v>
      </c>
      <c r="D352">
        <v>43</v>
      </c>
      <c r="E352">
        <v>13</v>
      </c>
      <c r="F352">
        <v>3</v>
      </c>
      <c r="H352" s="2">
        <f t="shared" si="5"/>
        <v>559</v>
      </c>
    </row>
    <row r="353" spans="1:8" x14ac:dyDescent="0.25">
      <c r="A353">
        <v>353</v>
      </c>
      <c r="B353">
        <v>6201</v>
      </c>
      <c r="C353" t="s">
        <v>54</v>
      </c>
      <c r="D353">
        <v>1774</v>
      </c>
      <c r="E353">
        <v>556</v>
      </c>
      <c r="F353">
        <v>3</v>
      </c>
      <c r="H353" s="2">
        <f t="shared" si="5"/>
        <v>986344</v>
      </c>
    </row>
    <row r="354" spans="1:8" x14ac:dyDescent="0.25">
      <c r="A354">
        <v>354</v>
      </c>
      <c r="B354">
        <v>6303</v>
      </c>
      <c r="C354" t="s">
        <v>28</v>
      </c>
      <c r="D354">
        <v>1363</v>
      </c>
      <c r="E354">
        <v>474</v>
      </c>
      <c r="F354">
        <v>3</v>
      </c>
      <c r="H354" s="2">
        <f t="shared" si="5"/>
        <v>646062</v>
      </c>
    </row>
    <row r="355" spans="1:8" x14ac:dyDescent="0.25">
      <c r="A355">
        <v>355</v>
      </c>
      <c r="B355">
        <v>6305</v>
      </c>
      <c r="C355" t="s">
        <v>28</v>
      </c>
      <c r="D355">
        <v>1175</v>
      </c>
      <c r="E355">
        <v>284</v>
      </c>
      <c r="F355">
        <v>3</v>
      </c>
      <c r="H355" s="2">
        <f t="shared" si="5"/>
        <v>333700</v>
      </c>
    </row>
    <row r="356" spans="1:8" x14ac:dyDescent="0.25">
      <c r="A356">
        <v>356</v>
      </c>
      <c r="B356">
        <v>6307</v>
      </c>
      <c r="C356" t="s">
        <v>28</v>
      </c>
      <c r="D356">
        <v>212</v>
      </c>
      <c r="E356">
        <v>65</v>
      </c>
      <c r="F356">
        <v>3</v>
      </c>
      <c r="H356" s="2">
        <f t="shared" si="5"/>
        <v>13780</v>
      </c>
    </row>
    <row r="357" spans="1:8" x14ac:dyDescent="0.25">
      <c r="A357">
        <v>357</v>
      </c>
      <c r="B357">
        <v>6311</v>
      </c>
      <c r="C357" t="s">
        <v>28</v>
      </c>
      <c r="D357">
        <v>1394</v>
      </c>
      <c r="E357">
        <v>327</v>
      </c>
      <c r="F357">
        <v>3</v>
      </c>
      <c r="H357" s="2">
        <f t="shared" si="5"/>
        <v>455838</v>
      </c>
    </row>
    <row r="358" spans="1:8" x14ac:dyDescent="0.25">
      <c r="A358">
        <v>358</v>
      </c>
      <c r="B358">
        <v>6405</v>
      </c>
      <c r="C358" t="s">
        <v>55</v>
      </c>
      <c r="D358">
        <v>158</v>
      </c>
      <c r="E358">
        <v>34</v>
      </c>
      <c r="F358">
        <v>3</v>
      </c>
      <c r="H358" s="2">
        <f t="shared" si="5"/>
        <v>5372</v>
      </c>
    </row>
    <row r="359" spans="1:8" x14ac:dyDescent="0.25">
      <c r="A359">
        <v>359</v>
      </c>
      <c r="B359">
        <v>6406</v>
      </c>
      <c r="C359" t="s">
        <v>55</v>
      </c>
      <c r="D359">
        <v>258</v>
      </c>
      <c r="E359">
        <v>120</v>
      </c>
      <c r="F359">
        <v>3</v>
      </c>
      <c r="H359" s="2">
        <f t="shared" si="5"/>
        <v>30960</v>
      </c>
    </row>
    <row r="360" spans="1:8" x14ac:dyDescent="0.25">
      <c r="A360">
        <v>360</v>
      </c>
      <c r="B360">
        <v>6503</v>
      </c>
      <c r="C360" t="s">
        <v>56</v>
      </c>
      <c r="D360">
        <v>155</v>
      </c>
      <c r="E360">
        <v>27</v>
      </c>
      <c r="F360">
        <v>3</v>
      </c>
      <c r="H360" s="2">
        <f t="shared" si="5"/>
        <v>4185</v>
      </c>
    </row>
    <row r="361" spans="1:8" x14ac:dyDescent="0.25">
      <c r="A361">
        <v>361</v>
      </c>
      <c r="B361">
        <v>6508</v>
      </c>
      <c r="C361" t="s">
        <v>56</v>
      </c>
      <c r="D361">
        <v>191</v>
      </c>
      <c r="E361">
        <v>39</v>
      </c>
      <c r="F361">
        <v>3</v>
      </c>
      <c r="H361" s="2">
        <f t="shared" si="5"/>
        <v>7449</v>
      </c>
    </row>
    <row r="362" spans="1:8" x14ac:dyDescent="0.25">
      <c r="A362">
        <v>362</v>
      </c>
      <c r="B362">
        <v>6511</v>
      </c>
      <c r="C362" t="s">
        <v>56</v>
      </c>
      <c r="D362">
        <v>88</v>
      </c>
      <c r="E362">
        <v>19</v>
      </c>
      <c r="F362">
        <v>3</v>
      </c>
      <c r="H362" s="2">
        <f t="shared" si="5"/>
        <v>1672</v>
      </c>
    </row>
    <row r="363" spans="1:8" x14ac:dyDescent="0.25">
      <c r="A363">
        <v>363</v>
      </c>
      <c r="B363">
        <v>6610</v>
      </c>
      <c r="C363" t="s">
        <v>57</v>
      </c>
      <c r="D363">
        <v>104</v>
      </c>
      <c r="E363">
        <v>35</v>
      </c>
      <c r="F363">
        <v>3</v>
      </c>
      <c r="H363" s="2">
        <f t="shared" si="5"/>
        <v>3640</v>
      </c>
    </row>
    <row r="364" spans="1:8" x14ac:dyDescent="0.25">
      <c r="A364">
        <v>364</v>
      </c>
      <c r="B364">
        <v>6702</v>
      </c>
      <c r="C364" t="s">
        <v>76</v>
      </c>
      <c r="D364">
        <v>511</v>
      </c>
      <c r="E364">
        <v>212</v>
      </c>
      <c r="F364">
        <v>3</v>
      </c>
      <c r="H364" s="2">
        <f t="shared" si="5"/>
        <v>108332</v>
      </c>
    </row>
    <row r="365" spans="1:8" x14ac:dyDescent="0.25">
      <c r="A365">
        <v>365</v>
      </c>
      <c r="B365">
        <v>6802</v>
      </c>
      <c r="C365" t="s">
        <v>58</v>
      </c>
      <c r="D365">
        <v>111</v>
      </c>
      <c r="E365">
        <v>38</v>
      </c>
      <c r="F365">
        <v>3</v>
      </c>
      <c r="H365" s="2">
        <f t="shared" si="5"/>
        <v>4218</v>
      </c>
    </row>
    <row r="366" spans="1:8" x14ac:dyDescent="0.25">
      <c r="A366">
        <v>366</v>
      </c>
      <c r="B366">
        <v>6902</v>
      </c>
      <c r="C366" t="s">
        <v>77</v>
      </c>
      <c r="D366">
        <v>95</v>
      </c>
      <c r="E366">
        <v>29</v>
      </c>
      <c r="F366">
        <v>3</v>
      </c>
      <c r="H366" s="2">
        <f t="shared" si="5"/>
        <v>2755</v>
      </c>
    </row>
    <row r="367" spans="1:8" x14ac:dyDescent="0.25">
      <c r="A367">
        <v>367</v>
      </c>
      <c r="B367">
        <v>7106</v>
      </c>
      <c r="C367" t="s">
        <v>30</v>
      </c>
      <c r="D367">
        <v>40</v>
      </c>
      <c r="E367">
        <v>9</v>
      </c>
      <c r="F367">
        <v>3</v>
      </c>
      <c r="H367" s="2">
        <f t="shared" si="5"/>
        <v>360</v>
      </c>
    </row>
    <row r="368" spans="1:8" x14ac:dyDescent="0.25">
      <c r="A368">
        <v>368</v>
      </c>
      <c r="B368">
        <v>7202</v>
      </c>
      <c r="C368" t="s">
        <v>31</v>
      </c>
      <c r="D368">
        <v>339</v>
      </c>
      <c r="E368">
        <v>54</v>
      </c>
      <c r="F368">
        <v>3</v>
      </c>
      <c r="H368" s="2">
        <f t="shared" si="5"/>
        <v>18306</v>
      </c>
    </row>
    <row r="369" spans="1:8" x14ac:dyDescent="0.25">
      <c r="A369">
        <v>369</v>
      </c>
      <c r="B369">
        <v>7301</v>
      </c>
      <c r="C369" t="s">
        <v>32</v>
      </c>
      <c r="D369">
        <v>1485</v>
      </c>
      <c r="E369">
        <v>349</v>
      </c>
      <c r="F369">
        <v>3</v>
      </c>
      <c r="H369" s="2">
        <f t="shared" si="5"/>
        <v>518265</v>
      </c>
    </row>
    <row r="370" spans="1:8" x14ac:dyDescent="0.25">
      <c r="A370">
        <v>370</v>
      </c>
      <c r="B370">
        <v>7303</v>
      </c>
      <c r="C370" t="s">
        <v>32</v>
      </c>
      <c r="D370">
        <v>1399</v>
      </c>
      <c r="E370">
        <v>320</v>
      </c>
      <c r="F370">
        <v>3</v>
      </c>
      <c r="H370" s="2">
        <f t="shared" si="5"/>
        <v>447680</v>
      </c>
    </row>
    <row r="371" spans="1:8" x14ac:dyDescent="0.25">
      <c r="A371">
        <v>371</v>
      </c>
      <c r="B371">
        <v>7305</v>
      </c>
      <c r="C371" t="s">
        <v>32</v>
      </c>
      <c r="D371">
        <v>483</v>
      </c>
      <c r="E371">
        <v>101</v>
      </c>
      <c r="F371">
        <v>3</v>
      </c>
      <c r="H371" s="2">
        <f t="shared" si="5"/>
        <v>48783</v>
      </c>
    </row>
    <row r="372" spans="1:8" x14ac:dyDescent="0.25">
      <c r="A372">
        <v>372</v>
      </c>
      <c r="B372">
        <v>7503</v>
      </c>
      <c r="C372" t="s">
        <v>59</v>
      </c>
      <c r="D372">
        <v>173</v>
      </c>
      <c r="E372">
        <v>35</v>
      </c>
      <c r="F372">
        <v>3</v>
      </c>
      <c r="H372" s="2">
        <f t="shared" si="5"/>
        <v>6055</v>
      </c>
    </row>
    <row r="373" spans="1:8" x14ac:dyDescent="0.25">
      <c r="A373">
        <v>373</v>
      </c>
      <c r="B373">
        <v>7604</v>
      </c>
      <c r="C373" t="s">
        <v>60</v>
      </c>
      <c r="D373">
        <v>449</v>
      </c>
      <c r="E373">
        <v>84</v>
      </c>
      <c r="F373">
        <v>3</v>
      </c>
      <c r="H373" s="2">
        <f t="shared" si="5"/>
        <v>37716</v>
      </c>
    </row>
    <row r="374" spans="1:8" x14ac:dyDescent="0.25">
      <c r="A374">
        <v>374</v>
      </c>
      <c r="B374">
        <v>7802</v>
      </c>
      <c r="C374" t="s">
        <v>78</v>
      </c>
      <c r="D374">
        <v>105</v>
      </c>
      <c r="E374">
        <v>37</v>
      </c>
      <c r="F374">
        <v>3</v>
      </c>
      <c r="H374" s="2">
        <f t="shared" si="5"/>
        <v>3885</v>
      </c>
    </row>
    <row r="375" spans="1:8" x14ac:dyDescent="0.25">
      <c r="A375">
        <v>375</v>
      </c>
      <c r="B375">
        <v>8002</v>
      </c>
      <c r="C375" t="s">
        <v>34</v>
      </c>
      <c r="D375">
        <v>540</v>
      </c>
      <c r="E375">
        <v>179</v>
      </c>
      <c r="F375">
        <v>3</v>
      </c>
      <c r="H375" s="2">
        <f t="shared" si="5"/>
        <v>96660</v>
      </c>
    </row>
    <row r="376" spans="1:8" x14ac:dyDescent="0.25">
      <c r="A376">
        <v>376</v>
      </c>
      <c r="B376">
        <v>8003</v>
      </c>
      <c r="C376" t="s">
        <v>34</v>
      </c>
      <c r="D376">
        <v>2537</v>
      </c>
      <c r="E376">
        <v>728</v>
      </c>
      <c r="F376">
        <v>3</v>
      </c>
      <c r="H376" s="2">
        <f t="shared" si="5"/>
        <v>1846936</v>
      </c>
    </row>
    <row r="377" spans="1:8" x14ac:dyDescent="0.25">
      <c r="A377">
        <v>377</v>
      </c>
      <c r="B377">
        <v>8007</v>
      </c>
      <c r="C377" t="s">
        <v>34</v>
      </c>
      <c r="D377">
        <v>352</v>
      </c>
      <c r="E377">
        <v>65</v>
      </c>
      <c r="F377">
        <v>3</v>
      </c>
      <c r="H377" s="2">
        <f t="shared" si="5"/>
        <v>22880</v>
      </c>
    </row>
    <row r="378" spans="1:8" x14ac:dyDescent="0.25">
      <c r="A378">
        <v>378</v>
      </c>
      <c r="B378">
        <v>8107</v>
      </c>
      <c r="C378" t="s">
        <v>35</v>
      </c>
      <c r="D378">
        <v>124</v>
      </c>
      <c r="E378">
        <v>32</v>
      </c>
      <c r="F378">
        <v>3</v>
      </c>
      <c r="H378" s="2">
        <f t="shared" si="5"/>
        <v>3968</v>
      </c>
    </row>
    <row r="379" spans="1:8" x14ac:dyDescent="0.25">
      <c r="A379">
        <v>379</v>
      </c>
      <c r="B379">
        <v>8108</v>
      </c>
      <c r="C379" t="s">
        <v>35</v>
      </c>
      <c r="D379">
        <v>85</v>
      </c>
      <c r="E379">
        <v>23</v>
      </c>
      <c r="F379">
        <v>3</v>
      </c>
      <c r="H379" s="2">
        <f t="shared" si="5"/>
        <v>1955</v>
      </c>
    </row>
    <row r="380" spans="1:8" x14ac:dyDescent="0.25">
      <c r="A380">
        <v>380</v>
      </c>
      <c r="B380">
        <v>104</v>
      </c>
      <c r="C380" t="s">
        <v>0</v>
      </c>
      <c r="D380">
        <v>5011</v>
      </c>
      <c r="E380">
        <v>1633</v>
      </c>
      <c r="F380">
        <v>4</v>
      </c>
      <c r="H380" s="2">
        <f t="shared" si="5"/>
        <v>8182963</v>
      </c>
    </row>
    <row r="381" spans="1:8" x14ac:dyDescent="0.25">
      <c r="A381">
        <v>381</v>
      </c>
      <c r="B381">
        <v>205</v>
      </c>
      <c r="C381" t="s">
        <v>1</v>
      </c>
      <c r="D381">
        <v>1656</v>
      </c>
      <c r="E381">
        <v>415</v>
      </c>
      <c r="F381">
        <v>4</v>
      </c>
      <c r="H381" s="2">
        <f t="shared" si="5"/>
        <v>687240</v>
      </c>
    </row>
    <row r="382" spans="1:8" x14ac:dyDescent="0.25">
      <c r="A382">
        <v>382</v>
      </c>
      <c r="B382">
        <v>314</v>
      </c>
      <c r="C382" t="s">
        <v>62</v>
      </c>
      <c r="D382">
        <v>571</v>
      </c>
      <c r="E382">
        <v>191</v>
      </c>
      <c r="F382">
        <v>4</v>
      </c>
      <c r="H382" s="2">
        <f t="shared" si="5"/>
        <v>109061</v>
      </c>
    </row>
    <row r="383" spans="1:8" x14ac:dyDescent="0.25">
      <c r="A383">
        <v>383</v>
      </c>
      <c r="B383">
        <v>317</v>
      </c>
      <c r="C383" t="s">
        <v>62</v>
      </c>
      <c r="D383">
        <v>101</v>
      </c>
      <c r="E383">
        <v>28</v>
      </c>
      <c r="F383">
        <v>4</v>
      </c>
      <c r="H383" s="2">
        <f t="shared" si="5"/>
        <v>2828</v>
      </c>
    </row>
    <row r="384" spans="1:8" x14ac:dyDescent="0.25">
      <c r="A384">
        <v>384</v>
      </c>
      <c r="B384">
        <v>507</v>
      </c>
      <c r="C384" t="s">
        <v>37</v>
      </c>
      <c r="D384">
        <v>85</v>
      </c>
      <c r="E384">
        <v>24</v>
      </c>
      <c r="F384">
        <v>4</v>
      </c>
      <c r="H384" s="2">
        <f t="shared" si="5"/>
        <v>2040</v>
      </c>
    </row>
    <row r="385" spans="1:8" x14ac:dyDescent="0.25">
      <c r="A385">
        <v>385</v>
      </c>
      <c r="B385">
        <v>604</v>
      </c>
      <c r="C385" t="s">
        <v>38</v>
      </c>
      <c r="D385">
        <v>1476</v>
      </c>
      <c r="E385">
        <v>677</v>
      </c>
      <c r="F385">
        <v>4</v>
      </c>
      <c r="H385" s="2">
        <f t="shared" ref="H385:H448" si="6">PRODUCT(D385:E385)</f>
        <v>999252</v>
      </c>
    </row>
    <row r="386" spans="1:8" x14ac:dyDescent="0.25">
      <c r="A386">
        <v>386</v>
      </c>
      <c r="B386">
        <v>609</v>
      </c>
      <c r="C386" t="s">
        <v>38</v>
      </c>
      <c r="D386">
        <v>1514</v>
      </c>
      <c r="E386">
        <v>584</v>
      </c>
      <c r="F386">
        <v>4</v>
      </c>
      <c r="H386" s="2">
        <f t="shared" si="6"/>
        <v>884176</v>
      </c>
    </row>
    <row r="387" spans="1:8" x14ac:dyDescent="0.25">
      <c r="A387">
        <v>387</v>
      </c>
      <c r="B387">
        <v>610</v>
      </c>
      <c r="C387" t="s">
        <v>38</v>
      </c>
      <c r="D387">
        <v>2275</v>
      </c>
      <c r="E387">
        <v>1131</v>
      </c>
      <c r="F387">
        <v>4</v>
      </c>
      <c r="H387" s="2">
        <f t="shared" si="6"/>
        <v>2573025</v>
      </c>
    </row>
    <row r="388" spans="1:8" x14ac:dyDescent="0.25">
      <c r="A388">
        <v>388</v>
      </c>
      <c r="B388">
        <v>615</v>
      </c>
      <c r="C388" t="s">
        <v>38</v>
      </c>
      <c r="D388">
        <v>21292</v>
      </c>
      <c r="E388">
        <v>9284</v>
      </c>
      <c r="F388">
        <v>4</v>
      </c>
      <c r="H388" s="2">
        <f t="shared" si="6"/>
        <v>197674928</v>
      </c>
    </row>
    <row r="389" spans="1:8" x14ac:dyDescent="0.25">
      <c r="A389">
        <v>389</v>
      </c>
      <c r="B389">
        <v>621</v>
      </c>
      <c r="C389" t="s">
        <v>38</v>
      </c>
      <c r="D389">
        <v>3156</v>
      </c>
      <c r="E389">
        <v>1444</v>
      </c>
      <c r="F389">
        <v>4</v>
      </c>
      <c r="H389" s="2">
        <f t="shared" si="6"/>
        <v>4557264</v>
      </c>
    </row>
    <row r="390" spans="1:8" x14ac:dyDescent="0.25">
      <c r="A390">
        <v>390</v>
      </c>
      <c r="B390">
        <v>622</v>
      </c>
      <c r="C390" t="s">
        <v>38</v>
      </c>
      <c r="D390">
        <v>8563</v>
      </c>
      <c r="E390">
        <v>3240</v>
      </c>
      <c r="F390">
        <v>4</v>
      </c>
      <c r="H390" s="2">
        <f t="shared" si="6"/>
        <v>27744120</v>
      </c>
    </row>
    <row r="391" spans="1:8" x14ac:dyDescent="0.25">
      <c r="A391">
        <v>391</v>
      </c>
      <c r="B391">
        <v>706</v>
      </c>
      <c r="C391" t="s">
        <v>2</v>
      </c>
      <c r="D391">
        <v>1097</v>
      </c>
      <c r="E391">
        <v>394</v>
      </c>
      <c r="F391">
        <v>4</v>
      </c>
      <c r="H391" s="2">
        <f t="shared" si="6"/>
        <v>432218</v>
      </c>
    </row>
    <row r="392" spans="1:8" x14ac:dyDescent="0.25">
      <c r="A392">
        <v>392</v>
      </c>
      <c r="B392">
        <v>709</v>
      </c>
      <c r="C392" t="s">
        <v>2</v>
      </c>
      <c r="D392">
        <v>301</v>
      </c>
      <c r="E392">
        <v>117</v>
      </c>
      <c r="F392">
        <v>4</v>
      </c>
      <c r="H392" s="2">
        <f t="shared" si="6"/>
        <v>35217</v>
      </c>
    </row>
    <row r="393" spans="1:8" x14ac:dyDescent="0.25">
      <c r="A393">
        <v>393</v>
      </c>
      <c r="B393">
        <v>712</v>
      </c>
      <c r="C393" t="s">
        <v>2</v>
      </c>
      <c r="D393">
        <v>2531</v>
      </c>
      <c r="E393">
        <v>1115</v>
      </c>
      <c r="F393">
        <v>4</v>
      </c>
      <c r="H393" s="2">
        <f t="shared" si="6"/>
        <v>2822065</v>
      </c>
    </row>
    <row r="394" spans="1:8" x14ac:dyDescent="0.25">
      <c r="A394">
        <v>394</v>
      </c>
      <c r="B394">
        <v>715</v>
      </c>
      <c r="C394" t="s">
        <v>2</v>
      </c>
      <c r="D394">
        <v>510</v>
      </c>
      <c r="E394">
        <v>199</v>
      </c>
      <c r="F394">
        <v>4</v>
      </c>
      <c r="H394" s="2">
        <f t="shared" si="6"/>
        <v>101490</v>
      </c>
    </row>
    <row r="395" spans="1:8" x14ac:dyDescent="0.25">
      <c r="A395">
        <v>395</v>
      </c>
      <c r="B395">
        <v>804</v>
      </c>
      <c r="C395" t="s">
        <v>39</v>
      </c>
      <c r="D395">
        <v>588</v>
      </c>
      <c r="E395">
        <v>293</v>
      </c>
      <c r="F395">
        <v>4</v>
      </c>
      <c r="H395" s="2">
        <f t="shared" si="6"/>
        <v>172284</v>
      </c>
    </row>
    <row r="396" spans="1:8" x14ac:dyDescent="0.25">
      <c r="A396">
        <v>396</v>
      </c>
      <c r="B396">
        <v>903</v>
      </c>
      <c r="C396" t="s">
        <v>63</v>
      </c>
      <c r="D396">
        <v>112</v>
      </c>
      <c r="E396">
        <v>39</v>
      </c>
      <c r="F396">
        <v>4</v>
      </c>
      <c r="H396" s="2">
        <f t="shared" si="6"/>
        <v>4368</v>
      </c>
    </row>
    <row r="397" spans="1:8" x14ac:dyDescent="0.25">
      <c r="A397">
        <v>397</v>
      </c>
      <c r="B397">
        <v>905</v>
      </c>
      <c r="C397" t="s">
        <v>63</v>
      </c>
      <c r="D397">
        <v>614</v>
      </c>
      <c r="E397">
        <v>282</v>
      </c>
      <c r="F397">
        <v>4</v>
      </c>
      <c r="H397" s="2">
        <f t="shared" si="6"/>
        <v>173148</v>
      </c>
    </row>
    <row r="398" spans="1:8" x14ac:dyDescent="0.25">
      <c r="A398">
        <v>398</v>
      </c>
      <c r="B398">
        <v>913</v>
      </c>
      <c r="C398" t="s">
        <v>63</v>
      </c>
      <c r="D398">
        <v>272</v>
      </c>
      <c r="E398">
        <v>107</v>
      </c>
      <c r="F398">
        <v>4</v>
      </c>
      <c r="H398" s="2">
        <f t="shared" si="6"/>
        <v>29104</v>
      </c>
    </row>
    <row r="399" spans="1:8" x14ac:dyDescent="0.25">
      <c r="A399">
        <v>399</v>
      </c>
      <c r="B399">
        <v>1003</v>
      </c>
      <c r="C399" t="s">
        <v>40</v>
      </c>
      <c r="D399">
        <v>118</v>
      </c>
      <c r="E399">
        <v>39</v>
      </c>
      <c r="F399">
        <v>4</v>
      </c>
      <c r="H399" s="2">
        <f t="shared" si="6"/>
        <v>4602</v>
      </c>
    </row>
    <row r="400" spans="1:8" x14ac:dyDescent="0.25">
      <c r="A400">
        <v>400</v>
      </c>
      <c r="B400">
        <v>1204</v>
      </c>
      <c r="C400" t="s">
        <v>42</v>
      </c>
      <c r="D400">
        <v>131</v>
      </c>
      <c r="E400">
        <v>22</v>
      </c>
      <c r="F400">
        <v>4</v>
      </c>
      <c r="H400" s="2">
        <f t="shared" si="6"/>
        <v>2882</v>
      </c>
    </row>
    <row r="401" spans="1:8" x14ac:dyDescent="0.25">
      <c r="A401">
        <v>401</v>
      </c>
      <c r="B401">
        <v>1208</v>
      </c>
      <c r="C401" t="s">
        <v>42</v>
      </c>
      <c r="D401">
        <v>30</v>
      </c>
      <c r="E401">
        <v>6</v>
      </c>
      <c r="F401">
        <v>4</v>
      </c>
      <c r="H401" s="2">
        <f t="shared" si="6"/>
        <v>180</v>
      </c>
    </row>
    <row r="402" spans="1:8" x14ac:dyDescent="0.25">
      <c r="A402">
        <v>402</v>
      </c>
      <c r="B402">
        <v>1407</v>
      </c>
      <c r="C402" t="s">
        <v>3</v>
      </c>
      <c r="D402">
        <v>126</v>
      </c>
      <c r="E402">
        <v>59</v>
      </c>
      <c r="F402">
        <v>4</v>
      </c>
      <c r="H402" s="2">
        <f t="shared" si="6"/>
        <v>7434</v>
      </c>
    </row>
    <row r="403" spans="1:8" x14ac:dyDescent="0.25">
      <c r="A403">
        <v>403</v>
      </c>
      <c r="B403">
        <v>1606</v>
      </c>
      <c r="C403" t="s">
        <v>43</v>
      </c>
      <c r="D403">
        <v>693</v>
      </c>
      <c r="E403">
        <v>354</v>
      </c>
      <c r="F403">
        <v>4</v>
      </c>
      <c r="H403" s="2">
        <f t="shared" si="6"/>
        <v>245322</v>
      </c>
    </row>
    <row r="404" spans="1:8" x14ac:dyDescent="0.25">
      <c r="A404">
        <v>404</v>
      </c>
      <c r="B404">
        <v>1609</v>
      </c>
      <c r="C404" t="s">
        <v>43</v>
      </c>
      <c r="D404">
        <v>897</v>
      </c>
      <c r="E404">
        <v>443</v>
      </c>
      <c r="F404">
        <v>4</v>
      </c>
      <c r="H404" s="2">
        <f t="shared" si="6"/>
        <v>397371</v>
      </c>
    </row>
    <row r="405" spans="1:8" x14ac:dyDescent="0.25">
      <c r="A405">
        <v>405</v>
      </c>
      <c r="B405">
        <v>1612</v>
      </c>
      <c r="C405" t="s">
        <v>43</v>
      </c>
      <c r="D405">
        <v>1529</v>
      </c>
      <c r="E405">
        <v>654</v>
      </c>
      <c r="F405">
        <v>4</v>
      </c>
      <c r="H405" s="2">
        <f t="shared" si="6"/>
        <v>999966</v>
      </c>
    </row>
    <row r="406" spans="1:8" x14ac:dyDescent="0.25">
      <c r="A406">
        <v>406</v>
      </c>
      <c r="B406">
        <v>1613</v>
      </c>
      <c r="C406" t="s">
        <v>43</v>
      </c>
      <c r="D406">
        <v>974</v>
      </c>
      <c r="E406">
        <v>462</v>
      </c>
      <c r="F406">
        <v>4</v>
      </c>
      <c r="H406" s="2">
        <f t="shared" si="6"/>
        <v>449988</v>
      </c>
    </row>
    <row r="407" spans="1:8" x14ac:dyDescent="0.25">
      <c r="A407">
        <v>407</v>
      </c>
      <c r="B407">
        <v>1807</v>
      </c>
      <c r="C407" t="s">
        <v>5</v>
      </c>
      <c r="D407">
        <v>56</v>
      </c>
      <c r="E407">
        <v>16</v>
      </c>
      <c r="F407">
        <v>4</v>
      </c>
      <c r="H407" s="2">
        <f t="shared" si="6"/>
        <v>896</v>
      </c>
    </row>
    <row r="408" spans="1:8" x14ac:dyDescent="0.25">
      <c r="A408">
        <v>408</v>
      </c>
      <c r="B408">
        <v>1901</v>
      </c>
      <c r="C408" t="s">
        <v>6</v>
      </c>
      <c r="D408">
        <v>8068</v>
      </c>
      <c r="E408">
        <v>3040</v>
      </c>
      <c r="F408">
        <v>4</v>
      </c>
      <c r="H408" s="2">
        <f t="shared" si="6"/>
        <v>24526720</v>
      </c>
    </row>
    <row r="409" spans="1:8" x14ac:dyDescent="0.25">
      <c r="A409">
        <v>409</v>
      </c>
      <c r="B409">
        <v>1905</v>
      </c>
      <c r="C409" t="s">
        <v>6</v>
      </c>
      <c r="D409">
        <v>879</v>
      </c>
      <c r="E409">
        <v>314</v>
      </c>
      <c r="F409">
        <v>4</v>
      </c>
      <c r="H409" s="2">
        <f t="shared" si="6"/>
        <v>276006</v>
      </c>
    </row>
    <row r="410" spans="1:8" x14ac:dyDescent="0.25">
      <c r="A410">
        <v>410</v>
      </c>
      <c r="B410">
        <v>1909</v>
      </c>
      <c r="C410" t="s">
        <v>6</v>
      </c>
      <c r="D410">
        <v>1049</v>
      </c>
      <c r="E410">
        <v>409</v>
      </c>
      <c r="F410">
        <v>4</v>
      </c>
      <c r="H410" s="2">
        <f t="shared" si="6"/>
        <v>429041</v>
      </c>
    </row>
    <row r="411" spans="1:8" x14ac:dyDescent="0.25">
      <c r="A411">
        <v>411</v>
      </c>
      <c r="B411">
        <v>2001</v>
      </c>
      <c r="C411" t="s">
        <v>7</v>
      </c>
      <c r="D411">
        <v>12187</v>
      </c>
      <c r="E411">
        <v>5540</v>
      </c>
      <c r="F411">
        <v>4</v>
      </c>
      <c r="H411" s="2">
        <f t="shared" si="6"/>
        <v>67515980</v>
      </c>
    </row>
    <row r="412" spans="1:8" x14ac:dyDescent="0.25">
      <c r="A412">
        <v>412</v>
      </c>
      <c r="B412">
        <v>2002</v>
      </c>
      <c r="C412" t="s">
        <v>7</v>
      </c>
      <c r="D412">
        <v>1249</v>
      </c>
      <c r="E412">
        <v>519</v>
      </c>
      <c r="F412">
        <v>4</v>
      </c>
      <c r="H412" s="2">
        <f t="shared" si="6"/>
        <v>648231</v>
      </c>
    </row>
    <row r="413" spans="1:8" x14ac:dyDescent="0.25">
      <c r="A413">
        <v>413</v>
      </c>
      <c r="B413">
        <v>2017</v>
      </c>
      <c r="C413" t="s">
        <v>7</v>
      </c>
      <c r="D413">
        <v>50</v>
      </c>
      <c r="E413">
        <v>16</v>
      </c>
      <c r="F413">
        <v>4</v>
      </c>
      <c r="H413" s="2">
        <f t="shared" si="6"/>
        <v>800</v>
      </c>
    </row>
    <row r="414" spans="1:8" x14ac:dyDescent="0.25">
      <c r="A414">
        <v>414</v>
      </c>
      <c r="B414">
        <v>2112</v>
      </c>
      <c r="C414" t="s">
        <v>8</v>
      </c>
      <c r="D414">
        <v>211</v>
      </c>
      <c r="E414">
        <v>23</v>
      </c>
      <c r="F414">
        <v>4</v>
      </c>
      <c r="H414" s="2">
        <f t="shared" si="6"/>
        <v>4853</v>
      </c>
    </row>
    <row r="415" spans="1:8" x14ac:dyDescent="0.25">
      <c r="A415">
        <v>415</v>
      </c>
      <c r="B415">
        <v>2207</v>
      </c>
      <c r="C415" t="s">
        <v>66</v>
      </c>
      <c r="D415">
        <v>162</v>
      </c>
      <c r="E415">
        <v>49</v>
      </c>
      <c r="F415">
        <v>4</v>
      </c>
      <c r="H415" s="2">
        <f t="shared" si="6"/>
        <v>7938</v>
      </c>
    </row>
    <row r="416" spans="1:8" x14ac:dyDescent="0.25">
      <c r="A416">
        <v>416</v>
      </c>
      <c r="B416">
        <v>2209</v>
      </c>
      <c r="C416" t="s">
        <v>66</v>
      </c>
      <c r="D416">
        <v>39</v>
      </c>
      <c r="E416">
        <v>12</v>
      </c>
      <c r="F416">
        <v>4</v>
      </c>
      <c r="H416" s="2">
        <f t="shared" si="6"/>
        <v>468</v>
      </c>
    </row>
    <row r="417" spans="1:8" x14ac:dyDescent="0.25">
      <c r="A417">
        <v>417</v>
      </c>
      <c r="B417">
        <v>2307</v>
      </c>
      <c r="C417" t="s">
        <v>9</v>
      </c>
      <c r="D417">
        <v>744</v>
      </c>
      <c r="E417">
        <v>146</v>
      </c>
      <c r="F417">
        <v>4</v>
      </c>
      <c r="H417" s="2">
        <f t="shared" si="6"/>
        <v>108624</v>
      </c>
    </row>
    <row r="418" spans="1:8" x14ac:dyDescent="0.25">
      <c r="A418">
        <v>418</v>
      </c>
      <c r="B418">
        <v>2402</v>
      </c>
      <c r="C418" t="s">
        <v>44</v>
      </c>
      <c r="D418">
        <v>153</v>
      </c>
      <c r="E418">
        <v>46</v>
      </c>
      <c r="F418">
        <v>4</v>
      </c>
      <c r="H418" s="2">
        <f t="shared" si="6"/>
        <v>7038</v>
      </c>
    </row>
    <row r="419" spans="1:8" x14ac:dyDescent="0.25">
      <c r="A419">
        <v>419</v>
      </c>
      <c r="B419">
        <v>2501</v>
      </c>
      <c r="C419" t="s">
        <v>45</v>
      </c>
      <c r="D419">
        <v>13254</v>
      </c>
      <c r="E419">
        <v>5087</v>
      </c>
      <c r="F419">
        <v>4</v>
      </c>
      <c r="H419" s="2">
        <f t="shared" si="6"/>
        <v>67423098</v>
      </c>
    </row>
    <row r="420" spans="1:8" x14ac:dyDescent="0.25">
      <c r="A420">
        <v>420</v>
      </c>
      <c r="B420">
        <v>2502</v>
      </c>
      <c r="C420" t="s">
        <v>45</v>
      </c>
      <c r="D420">
        <v>533</v>
      </c>
      <c r="E420">
        <v>178</v>
      </c>
      <c r="F420">
        <v>4</v>
      </c>
      <c r="H420" s="2">
        <f t="shared" si="6"/>
        <v>94874</v>
      </c>
    </row>
    <row r="421" spans="1:8" x14ac:dyDescent="0.25">
      <c r="A421">
        <v>421</v>
      </c>
      <c r="B421">
        <v>2512</v>
      </c>
      <c r="C421" t="s">
        <v>45</v>
      </c>
      <c r="D421">
        <v>479</v>
      </c>
      <c r="E421">
        <v>144</v>
      </c>
      <c r="F421">
        <v>4</v>
      </c>
      <c r="H421" s="2">
        <f t="shared" si="6"/>
        <v>68976</v>
      </c>
    </row>
    <row r="422" spans="1:8" x14ac:dyDescent="0.25">
      <c r="A422">
        <v>422</v>
      </c>
      <c r="B422">
        <v>2601</v>
      </c>
      <c r="C422" t="s">
        <v>10</v>
      </c>
      <c r="D422">
        <v>17783</v>
      </c>
      <c r="E422">
        <v>8671</v>
      </c>
      <c r="F422">
        <v>4</v>
      </c>
      <c r="H422" s="2">
        <f t="shared" si="6"/>
        <v>154196393</v>
      </c>
    </row>
    <row r="423" spans="1:8" x14ac:dyDescent="0.25">
      <c r="A423">
        <v>423</v>
      </c>
      <c r="B423">
        <v>2804</v>
      </c>
      <c r="C423" t="s">
        <v>12</v>
      </c>
      <c r="D423">
        <v>249</v>
      </c>
      <c r="E423">
        <v>73</v>
      </c>
      <c r="F423">
        <v>4</v>
      </c>
      <c r="H423" s="2">
        <f t="shared" si="6"/>
        <v>18177</v>
      </c>
    </row>
    <row r="424" spans="1:8" x14ac:dyDescent="0.25">
      <c r="A424">
        <v>424</v>
      </c>
      <c r="B424">
        <v>2810</v>
      </c>
      <c r="C424" t="s">
        <v>12</v>
      </c>
      <c r="D424">
        <v>534</v>
      </c>
      <c r="E424">
        <v>268</v>
      </c>
      <c r="F424">
        <v>4</v>
      </c>
      <c r="H424" s="2">
        <f t="shared" si="6"/>
        <v>143112</v>
      </c>
    </row>
    <row r="425" spans="1:8" x14ac:dyDescent="0.25">
      <c r="A425">
        <v>425</v>
      </c>
      <c r="B425">
        <v>3105</v>
      </c>
      <c r="C425" t="s">
        <v>47</v>
      </c>
      <c r="D425">
        <v>1041</v>
      </c>
      <c r="E425">
        <v>207</v>
      </c>
      <c r="F425">
        <v>4</v>
      </c>
      <c r="H425" s="2">
        <f t="shared" si="6"/>
        <v>215487</v>
      </c>
    </row>
    <row r="426" spans="1:8" x14ac:dyDescent="0.25">
      <c r="A426">
        <v>426</v>
      </c>
      <c r="B426">
        <v>3108</v>
      </c>
      <c r="C426" t="s">
        <v>47</v>
      </c>
      <c r="D426">
        <v>1447</v>
      </c>
      <c r="E426">
        <v>434</v>
      </c>
      <c r="F426">
        <v>4</v>
      </c>
      <c r="H426" s="2">
        <f t="shared" si="6"/>
        <v>627998</v>
      </c>
    </row>
    <row r="427" spans="1:8" x14ac:dyDescent="0.25">
      <c r="A427">
        <v>427</v>
      </c>
      <c r="B427">
        <v>3111</v>
      </c>
      <c r="C427" t="s">
        <v>47</v>
      </c>
      <c r="D427">
        <v>334</v>
      </c>
      <c r="E427">
        <v>88</v>
      </c>
      <c r="F427">
        <v>4</v>
      </c>
      <c r="H427" s="2">
        <f t="shared" si="6"/>
        <v>29392</v>
      </c>
    </row>
    <row r="428" spans="1:8" x14ac:dyDescent="0.25">
      <c r="A428">
        <v>428</v>
      </c>
      <c r="B428">
        <v>3209</v>
      </c>
      <c r="C428" t="s">
        <v>67</v>
      </c>
      <c r="D428">
        <v>770</v>
      </c>
      <c r="E428">
        <v>285</v>
      </c>
      <c r="F428">
        <v>4</v>
      </c>
      <c r="H428" s="2">
        <f t="shared" si="6"/>
        <v>219450</v>
      </c>
    </row>
    <row r="429" spans="1:8" x14ac:dyDescent="0.25">
      <c r="A429">
        <v>429</v>
      </c>
      <c r="B429">
        <v>3302</v>
      </c>
      <c r="C429" t="s">
        <v>48</v>
      </c>
      <c r="D429">
        <v>1947</v>
      </c>
      <c r="E429">
        <v>702</v>
      </c>
      <c r="F429">
        <v>4</v>
      </c>
      <c r="H429" s="2">
        <f t="shared" si="6"/>
        <v>1366794</v>
      </c>
    </row>
    <row r="430" spans="1:8" x14ac:dyDescent="0.25">
      <c r="A430">
        <v>430</v>
      </c>
      <c r="B430">
        <v>3305</v>
      </c>
      <c r="C430" t="s">
        <v>48</v>
      </c>
      <c r="D430">
        <v>3218</v>
      </c>
      <c r="E430">
        <v>1109</v>
      </c>
      <c r="F430">
        <v>4</v>
      </c>
      <c r="H430" s="2">
        <f t="shared" si="6"/>
        <v>3568762</v>
      </c>
    </row>
    <row r="431" spans="1:8" x14ac:dyDescent="0.25">
      <c r="A431">
        <v>431</v>
      </c>
      <c r="B431">
        <v>3401</v>
      </c>
      <c r="C431" t="s">
        <v>13</v>
      </c>
      <c r="D431">
        <v>252</v>
      </c>
      <c r="E431">
        <v>114</v>
      </c>
      <c r="F431">
        <v>4</v>
      </c>
      <c r="H431" s="2">
        <f t="shared" si="6"/>
        <v>28728</v>
      </c>
    </row>
    <row r="432" spans="1:8" x14ac:dyDescent="0.25">
      <c r="A432">
        <v>432</v>
      </c>
      <c r="B432">
        <v>3405</v>
      </c>
      <c r="C432" t="s">
        <v>13</v>
      </c>
      <c r="D432">
        <v>5642</v>
      </c>
      <c r="E432">
        <v>2940</v>
      </c>
      <c r="F432">
        <v>4</v>
      </c>
      <c r="H432" s="2">
        <f t="shared" si="6"/>
        <v>16587480</v>
      </c>
    </row>
    <row r="433" spans="1:8" x14ac:dyDescent="0.25">
      <c r="A433">
        <v>433</v>
      </c>
      <c r="B433">
        <v>3429</v>
      </c>
      <c r="C433" t="s">
        <v>13</v>
      </c>
      <c r="D433">
        <v>4948</v>
      </c>
      <c r="E433">
        <v>2384</v>
      </c>
      <c r="F433">
        <v>4</v>
      </c>
      <c r="H433" s="2">
        <f t="shared" si="6"/>
        <v>11796032</v>
      </c>
    </row>
    <row r="434" spans="1:8" x14ac:dyDescent="0.25">
      <c r="A434">
        <v>434</v>
      </c>
      <c r="B434">
        <v>3511</v>
      </c>
      <c r="C434" t="s">
        <v>49</v>
      </c>
      <c r="D434">
        <v>125</v>
      </c>
      <c r="E434">
        <v>57</v>
      </c>
      <c r="F434">
        <v>4</v>
      </c>
      <c r="H434" s="2">
        <f t="shared" si="6"/>
        <v>7125</v>
      </c>
    </row>
    <row r="435" spans="1:8" x14ac:dyDescent="0.25">
      <c r="A435">
        <v>435</v>
      </c>
      <c r="B435">
        <v>3517</v>
      </c>
      <c r="C435" t="s">
        <v>49</v>
      </c>
      <c r="D435">
        <v>2522</v>
      </c>
      <c r="E435">
        <v>1221</v>
      </c>
      <c r="F435">
        <v>4</v>
      </c>
      <c r="H435" s="2">
        <f t="shared" si="6"/>
        <v>3079362</v>
      </c>
    </row>
    <row r="436" spans="1:8" x14ac:dyDescent="0.25">
      <c r="A436">
        <v>436</v>
      </c>
      <c r="B436">
        <v>3520</v>
      </c>
      <c r="C436" t="s">
        <v>49</v>
      </c>
      <c r="D436">
        <v>667</v>
      </c>
      <c r="E436">
        <v>259</v>
      </c>
      <c r="F436">
        <v>4</v>
      </c>
      <c r="H436" s="2">
        <f t="shared" si="6"/>
        <v>172753</v>
      </c>
    </row>
    <row r="437" spans="1:8" x14ac:dyDescent="0.25">
      <c r="A437">
        <v>437</v>
      </c>
      <c r="B437">
        <v>3605</v>
      </c>
      <c r="C437" t="s">
        <v>14</v>
      </c>
      <c r="D437">
        <v>225</v>
      </c>
      <c r="E437">
        <v>52</v>
      </c>
      <c r="F437">
        <v>4</v>
      </c>
      <c r="H437" s="2">
        <f t="shared" si="6"/>
        <v>11700</v>
      </c>
    </row>
    <row r="438" spans="1:8" x14ac:dyDescent="0.25">
      <c r="A438">
        <v>438</v>
      </c>
      <c r="B438">
        <v>3611</v>
      </c>
      <c r="C438" t="s">
        <v>14</v>
      </c>
      <c r="D438">
        <v>594</v>
      </c>
      <c r="E438">
        <v>175</v>
      </c>
      <c r="F438">
        <v>4</v>
      </c>
      <c r="H438" s="2">
        <f t="shared" si="6"/>
        <v>103950</v>
      </c>
    </row>
    <row r="439" spans="1:8" x14ac:dyDescent="0.25">
      <c r="A439">
        <v>439</v>
      </c>
      <c r="B439">
        <v>3713</v>
      </c>
      <c r="C439" t="s">
        <v>15</v>
      </c>
      <c r="D439">
        <v>712</v>
      </c>
      <c r="E439">
        <v>295</v>
      </c>
      <c r="F439">
        <v>4</v>
      </c>
      <c r="H439" s="2">
        <f t="shared" si="6"/>
        <v>210040</v>
      </c>
    </row>
    <row r="440" spans="1:8" x14ac:dyDescent="0.25">
      <c r="A440">
        <v>440</v>
      </c>
      <c r="B440">
        <v>3719</v>
      </c>
      <c r="C440" t="s">
        <v>15</v>
      </c>
      <c r="D440">
        <v>56</v>
      </c>
      <c r="E440">
        <v>16</v>
      </c>
      <c r="F440">
        <v>4</v>
      </c>
      <c r="H440" s="2">
        <f t="shared" si="6"/>
        <v>896</v>
      </c>
    </row>
    <row r="441" spans="1:8" x14ac:dyDescent="0.25">
      <c r="A441">
        <v>441</v>
      </c>
      <c r="B441">
        <v>3808</v>
      </c>
      <c r="C441" t="s">
        <v>16</v>
      </c>
      <c r="D441">
        <v>298</v>
      </c>
      <c r="E441">
        <v>54</v>
      </c>
      <c r="F441">
        <v>4</v>
      </c>
      <c r="H441" s="2">
        <f t="shared" si="6"/>
        <v>16092</v>
      </c>
    </row>
    <row r="442" spans="1:8" x14ac:dyDescent="0.25">
      <c r="A442">
        <v>442</v>
      </c>
      <c r="B442">
        <v>3809</v>
      </c>
      <c r="C442" t="s">
        <v>16</v>
      </c>
      <c r="D442">
        <v>443</v>
      </c>
      <c r="E442">
        <v>102</v>
      </c>
      <c r="F442">
        <v>4</v>
      </c>
      <c r="H442" s="2">
        <f t="shared" si="6"/>
        <v>45186</v>
      </c>
    </row>
    <row r="443" spans="1:8" x14ac:dyDescent="0.25">
      <c r="A443">
        <v>443</v>
      </c>
      <c r="B443">
        <v>3812</v>
      </c>
      <c r="C443" t="s">
        <v>16</v>
      </c>
      <c r="D443">
        <v>124</v>
      </c>
      <c r="E443">
        <v>32</v>
      </c>
      <c r="F443">
        <v>4</v>
      </c>
      <c r="H443" s="2">
        <f t="shared" si="6"/>
        <v>3968</v>
      </c>
    </row>
    <row r="444" spans="1:8" x14ac:dyDescent="0.25">
      <c r="A444">
        <v>444</v>
      </c>
      <c r="B444">
        <v>3903</v>
      </c>
      <c r="C444" t="s">
        <v>17</v>
      </c>
      <c r="D444">
        <v>81</v>
      </c>
      <c r="E444">
        <v>28</v>
      </c>
      <c r="F444">
        <v>4</v>
      </c>
      <c r="H444" s="2">
        <f t="shared" si="6"/>
        <v>2268</v>
      </c>
    </row>
    <row r="445" spans="1:8" x14ac:dyDescent="0.25">
      <c r="A445">
        <v>445</v>
      </c>
      <c r="B445">
        <v>4101</v>
      </c>
      <c r="C445" t="s">
        <v>68</v>
      </c>
      <c r="D445">
        <v>11522</v>
      </c>
      <c r="E445">
        <v>5489</v>
      </c>
      <c r="F445">
        <v>4</v>
      </c>
      <c r="H445" s="2">
        <f t="shared" si="6"/>
        <v>63244258</v>
      </c>
    </row>
    <row r="446" spans="1:8" x14ac:dyDescent="0.25">
      <c r="A446">
        <v>446</v>
      </c>
      <c r="B446">
        <v>4105</v>
      </c>
      <c r="C446" t="s">
        <v>68</v>
      </c>
      <c r="D446">
        <v>1353</v>
      </c>
      <c r="E446">
        <v>746</v>
      </c>
      <c r="F446">
        <v>4</v>
      </c>
      <c r="H446" s="2">
        <f t="shared" si="6"/>
        <v>1009338</v>
      </c>
    </row>
    <row r="447" spans="1:8" x14ac:dyDescent="0.25">
      <c r="A447">
        <v>447</v>
      </c>
      <c r="B447">
        <v>4106</v>
      </c>
      <c r="C447" t="s">
        <v>68</v>
      </c>
      <c r="D447">
        <v>3369</v>
      </c>
      <c r="E447">
        <v>1608</v>
      </c>
      <c r="F447">
        <v>4</v>
      </c>
      <c r="H447" s="2">
        <f t="shared" si="6"/>
        <v>5417352</v>
      </c>
    </row>
    <row r="448" spans="1:8" x14ac:dyDescent="0.25">
      <c r="A448">
        <v>448</v>
      </c>
      <c r="B448">
        <v>4209</v>
      </c>
      <c r="C448" t="s">
        <v>19</v>
      </c>
      <c r="D448">
        <v>1386</v>
      </c>
      <c r="E448">
        <v>562</v>
      </c>
      <c r="F448">
        <v>4</v>
      </c>
      <c r="H448" s="2">
        <f t="shared" si="6"/>
        <v>778932</v>
      </c>
    </row>
    <row r="449" spans="1:8" x14ac:dyDescent="0.25">
      <c r="A449">
        <v>449</v>
      </c>
      <c r="B449">
        <v>4231</v>
      </c>
      <c r="C449" t="s">
        <v>19</v>
      </c>
      <c r="D449">
        <v>80</v>
      </c>
      <c r="E449">
        <v>36</v>
      </c>
      <c r="F449">
        <v>4</v>
      </c>
      <c r="H449" s="2">
        <f t="shared" ref="H449:H512" si="7">PRODUCT(D449:E449)</f>
        <v>2880</v>
      </c>
    </row>
    <row r="450" spans="1:8" x14ac:dyDescent="0.25">
      <c r="A450">
        <v>450</v>
      </c>
      <c r="B450">
        <v>4233</v>
      </c>
      <c r="C450" t="s">
        <v>19</v>
      </c>
      <c r="D450">
        <v>47</v>
      </c>
      <c r="E450">
        <v>4</v>
      </c>
      <c r="F450">
        <v>4</v>
      </c>
      <c r="H450" s="2">
        <f t="shared" si="7"/>
        <v>188</v>
      </c>
    </row>
    <row r="451" spans="1:8" x14ac:dyDescent="0.25">
      <c r="A451">
        <v>451</v>
      </c>
      <c r="B451">
        <v>4303</v>
      </c>
      <c r="C451" t="s">
        <v>69</v>
      </c>
      <c r="D451">
        <v>26</v>
      </c>
      <c r="E451">
        <v>9</v>
      </c>
      <c r="F451">
        <v>4</v>
      </c>
      <c r="H451" s="2">
        <f t="shared" si="7"/>
        <v>234</v>
      </c>
    </row>
    <row r="452" spans="1:8" x14ac:dyDescent="0.25">
      <c r="A452">
        <v>452</v>
      </c>
      <c r="B452">
        <v>4405</v>
      </c>
      <c r="C452" t="s">
        <v>20</v>
      </c>
      <c r="D452">
        <v>748</v>
      </c>
      <c r="E452">
        <v>238</v>
      </c>
      <c r="F452">
        <v>4</v>
      </c>
      <c r="H452" s="2">
        <f t="shared" si="7"/>
        <v>178024</v>
      </c>
    </row>
    <row r="453" spans="1:8" x14ac:dyDescent="0.25">
      <c r="A453">
        <v>453</v>
      </c>
      <c r="B453">
        <v>4413</v>
      </c>
      <c r="C453" t="s">
        <v>20</v>
      </c>
      <c r="D453">
        <v>192</v>
      </c>
      <c r="E453">
        <v>44</v>
      </c>
      <c r="F453">
        <v>4</v>
      </c>
      <c r="H453" s="2">
        <f t="shared" si="7"/>
        <v>8448</v>
      </c>
    </row>
    <row r="454" spans="1:8" x14ac:dyDescent="0.25">
      <c r="A454">
        <v>454</v>
      </c>
      <c r="B454">
        <v>4501</v>
      </c>
      <c r="C454" t="s">
        <v>70</v>
      </c>
      <c r="D454">
        <v>7182</v>
      </c>
      <c r="E454">
        <v>3289</v>
      </c>
      <c r="F454">
        <v>4</v>
      </c>
      <c r="H454" s="2">
        <f t="shared" si="7"/>
        <v>23621598</v>
      </c>
    </row>
    <row r="455" spans="1:8" x14ac:dyDescent="0.25">
      <c r="A455">
        <v>455</v>
      </c>
      <c r="B455">
        <v>4507</v>
      </c>
      <c r="C455" t="s">
        <v>70</v>
      </c>
      <c r="D455">
        <v>551</v>
      </c>
      <c r="E455">
        <v>232</v>
      </c>
      <c r="F455">
        <v>4</v>
      </c>
      <c r="H455" s="2">
        <f t="shared" si="7"/>
        <v>127832</v>
      </c>
    </row>
    <row r="456" spans="1:8" x14ac:dyDescent="0.25">
      <c r="A456">
        <v>456</v>
      </c>
      <c r="B456">
        <v>4513</v>
      </c>
      <c r="C456" t="s">
        <v>70</v>
      </c>
      <c r="D456">
        <v>99</v>
      </c>
      <c r="E456">
        <v>61</v>
      </c>
      <c r="F456">
        <v>4</v>
      </c>
      <c r="H456" s="2">
        <f t="shared" si="7"/>
        <v>6039</v>
      </c>
    </row>
    <row r="457" spans="1:8" x14ac:dyDescent="0.25">
      <c r="A457">
        <v>457</v>
      </c>
      <c r="B457">
        <v>4515</v>
      </c>
      <c r="C457" t="s">
        <v>70</v>
      </c>
      <c r="D457">
        <v>3200</v>
      </c>
      <c r="E457">
        <v>1487</v>
      </c>
      <c r="F457">
        <v>4</v>
      </c>
      <c r="H457" s="2">
        <f t="shared" si="7"/>
        <v>4758400</v>
      </c>
    </row>
    <row r="458" spans="1:8" x14ac:dyDescent="0.25">
      <c r="A458">
        <v>458</v>
      </c>
      <c r="B458">
        <v>4516</v>
      </c>
      <c r="C458" t="s">
        <v>70</v>
      </c>
      <c r="D458">
        <v>134</v>
      </c>
      <c r="E458">
        <v>54</v>
      </c>
      <c r="F458">
        <v>4</v>
      </c>
      <c r="H458" s="2">
        <f t="shared" si="7"/>
        <v>7236</v>
      </c>
    </row>
    <row r="459" spans="1:8" x14ac:dyDescent="0.25">
      <c r="A459">
        <v>459</v>
      </c>
      <c r="B459">
        <v>4802</v>
      </c>
      <c r="C459" t="s">
        <v>50</v>
      </c>
      <c r="D459">
        <v>1428</v>
      </c>
      <c r="E459">
        <v>681</v>
      </c>
      <c r="F459">
        <v>4</v>
      </c>
      <c r="H459" s="2">
        <f t="shared" si="7"/>
        <v>972468</v>
      </c>
    </row>
    <row r="460" spans="1:8" x14ac:dyDescent="0.25">
      <c r="A460">
        <v>460</v>
      </c>
      <c r="B460">
        <v>4807</v>
      </c>
      <c r="C460" t="s">
        <v>50</v>
      </c>
      <c r="D460">
        <v>1143</v>
      </c>
      <c r="E460">
        <v>523</v>
      </c>
      <c r="F460">
        <v>4</v>
      </c>
      <c r="H460" s="2">
        <f t="shared" si="7"/>
        <v>597789</v>
      </c>
    </row>
    <row r="461" spans="1:8" x14ac:dyDescent="0.25">
      <c r="A461">
        <v>461</v>
      </c>
      <c r="B461">
        <v>5007</v>
      </c>
      <c r="C461" t="s">
        <v>73</v>
      </c>
      <c r="D461">
        <v>335</v>
      </c>
      <c r="E461">
        <v>114</v>
      </c>
      <c r="F461">
        <v>4</v>
      </c>
      <c r="H461" s="2">
        <f t="shared" si="7"/>
        <v>38190</v>
      </c>
    </row>
    <row r="462" spans="1:8" x14ac:dyDescent="0.25">
      <c r="A462">
        <v>462</v>
      </c>
      <c r="B462">
        <v>5106</v>
      </c>
      <c r="C462" t="s">
        <v>74</v>
      </c>
      <c r="D462">
        <v>364</v>
      </c>
      <c r="E462">
        <v>94</v>
      </c>
      <c r="F462">
        <v>4</v>
      </c>
      <c r="H462" s="2">
        <f t="shared" si="7"/>
        <v>34216</v>
      </c>
    </row>
    <row r="463" spans="1:8" x14ac:dyDescent="0.25">
      <c r="A463">
        <v>463</v>
      </c>
      <c r="B463">
        <v>5204</v>
      </c>
      <c r="C463" t="s">
        <v>22</v>
      </c>
      <c r="D463">
        <v>2856</v>
      </c>
      <c r="E463">
        <v>1139</v>
      </c>
      <c r="F463">
        <v>4</v>
      </c>
      <c r="H463" s="2">
        <f t="shared" si="7"/>
        <v>3252984</v>
      </c>
    </row>
    <row r="464" spans="1:8" x14ac:dyDescent="0.25">
      <c r="A464">
        <v>464</v>
      </c>
      <c r="B464">
        <v>5219</v>
      </c>
      <c r="C464" t="s">
        <v>22</v>
      </c>
      <c r="D464">
        <v>374</v>
      </c>
      <c r="E464">
        <v>125</v>
      </c>
      <c r="F464">
        <v>4</v>
      </c>
      <c r="H464" s="2">
        <f t="shared" si="7"/>
        <v>46750</v>
      </c>
    </row>
    <row r="465" spans="1:8" x14ac:dyDescent="0.25">
      <c r="A465">
        <v>465</v>
      </c>
      <c r="B465">
        <v>5312</v>
      </c>
      <c r="C465" t="s">
        <v>23</v>
      </c>
      <c r="D465">
        <v>0</v>
      </c>
      <c r="E465">
        <v>0</v>
      </c>
      <c r="F465">
        <v>4</v>
      </c>
      <c r="H465" s="2">
        <f t="shared" si="7"/>
        <v>0</v>
      </c>
    </row>
    <row r="466" spans="1:8" x14ac:dyDescent="0.25">
      <c r="A466">
        <v>466</v>
      </c>
      <c r="B466">
        <v>5401</v>
      </c>
      <c r="C466" t="s">
        <v>51</v>
      </c>
      <c r="D466">
        <v>11606</v>
      </c>
      <c r="E466">
        <v>5408</v>
      </c>
      <c r="F466">
        <v>4</v>
      </c>
      <c r="H466" s="2">
        <f t="shared" si="7"/>
        <v>62765248</v>
      </c>
    </row>
    <row r="467" spans="1:8" x14ac:dyDescent="0.25">
      <c r="A467">
        <v>467</v>
      </c>
      <c r="B467">
        <v>5404</v>
      </c>
      <c r="C467" t="s">
        <v>51</v>
      </c>
      <c r="D467">
        <v>1241</v>
      </c>
      <c r="E467">
        <v>536</v>
      </c>
      <c r="F467">
        <v>4</v>
      </c>
      <c r="H467" s="2">
        <f t="shared" si="7"/>
        <v>665176</v>
      </c>
    </row>
    <row r="468" spans="1:8" x14ac:dyDescent="0.25">
      <c r="A468">
        <v>468</v>
      </c>
      <c r="B468">
        <v>5409</v>
      </c>
      <c r="C468" t="s">
        <v>51</v>
      </c>
      <c r="D468">
        <v>706</v>
      </c>
      <c r="E468">
        <v>287</v>
      </c>
      <c r="F468">
        <v>4</v>
      </c>
      <c r="H468" s="2">
        <f t="shared" si="7"/>
        <v>202622</v>
      </c>
    </row>
    <row r="469" spans="1:8" x14ac:dyDescent="0.25">
      <c r="A469">
        <v>469</v>
      </c>
      <c r="B469">
        <v>5501</v>
      </c>
      <c r="C469" t="s">
        <v>52</v>
      </c>
      <c r="D469">
        <v>17795</v>
      </c>
      <c r="E469">
        <v>7202</v>
      </c>
      <c r="F469">
        <v>4</v>
      </c>
      <c r="H469" s="2">
        <f t="shared" si="7"/>
        <v>128159590</v>
      </c>
    </row>
    <row r="470" spans="1:8" x14ac:dyDescent="0.25">
      <c r="A470">
        <v>470</v>
      </c>
      <c r="B470">
        <v>5504</v>
      </c>
      <c r="C470" t="s">
        <v>52</v>
      </c>
      <c r="D470">
        <v>4525</v>
      </c>
      <c r="E470">
        <v>1825</v>
      </c>
      <c r="F470">
        <v>4</v>
      </c>
      <c r="H470" s="2">
        <f t="shared" si="7"/>
        <v>8258125</v>
      </c>
    </row>
    <row r="471" spans="1:8" x14ac:dyDescent="0.25">
      <c r="A471">
        <v>471</v>
      </c>
      <c r="B471">
        <v>5505</v>
      </c>
      <c r="C471" t="s">
        <v>52</v>
      </c>
      <c r="D471">
        <v>3763</v>
      </c>
      <c r="E471">
        <v>1308</v>
      </c>
      <c r="F471">
        <v>4</v>
      </c>
      <c r="H471" s="2">
        <f t="shared" si="7"/>
        <v>4922004</v>
      </c>
    </row>
    <row r="472" spans="1:8" x14ac:dyDescent="0.25">
      <c r="A472">
        <v>472</v>
      </c>
      <c r="B472">
        <v>5507</v>
      </c>
      <c r="C472" t="s">
        <v>52</v>
      </c>
      <c r="D472">
        <v>256</v>
      </c>
      <c r="E472">
        <v>73</v>
      </c>
      <c r="F472">
        <v>4</v>
      </c>
      <c r="H472" s="2">
        <f t="shared" si="7"/>
        <v>18688</v>
      </c>
    </row>
    <row r="473" spans="1:8" x14ac:dyDescent="0.25">
      <c r="A473">
        <v>473</v>
      </c>
      <c r="B473">
        <v>5510</v>
      </c>
      <c r="C473" t="s">
        <v>52</v>
      </c>
      <c r="D473">
        <v>153</v>
      </c>
      <c r="E473">
        <v>56</v>
      </c>
      <c r="F473">
        <v>4</v>
      </c>
      <c r="H473" s="2">
        <f t="shared" si="7"/>
        <v>8568</v>
      </c>
    </row>
    <row r="474" spans="1:8" x14ac:dyDescent="0.25">
      <c r="A474">
        <v>474</v>
      </c>
      <c r="B474">
        <v>5515</v>
      </c>
      <c r="C474" t="s">
        <v>52</v>
      </c>
      <c r="D474">
        <v>75</v>
      </c>
      <c r="E474">
        <v>20</v>
      </c>
      <c r="F474">
        <v>4</v>
      </c>
      <c r="H474" s="2">
        <f t="shared" si="7"/>
        <v>1500</v>
      </c>
    </row>
    <row r="475" spans="1:8" x14ac:dyDescent="0.25">
      <c r="A475">
        <v>475</v>
      </c>
      <c r="B475">
        <v>5612</v>
      </c>
      <c r="C475" t="s">
        <v>24</v>
      </c>
      <c r="D475">
        <v>0</v>
      </c>
      <c r="E475">
        <v>0</v>
      </c>
      <c r="F475">
        <v>4</v>
      </c>
      <c r="H475" s="2">
        <f t="shared" si="7"/>
        <v>0</v>
      </c>
    </row>
    <row r="476" spans="1:8" x14ac:dyDescent="0.25">
      <c r="A476">
        <v>476</v>
      </c>
      <c r="B476">
        <v>5804</v>
      </c>
      <c r="C476" t="s">
        <v>25</v>
      </c>
      <c r="D476">
        <v>598</v>
      </c>
      <c r="E476">
        <v>170</v>
      </c>
      <c r="F476">
        <v>4</v>
      </c>
      <c r="H476" s="2">
        <f t="shared" si="7"/>
        <v>101660</v>
      </c>
    </row>
    <row r="477" spans="1:8" x14ac:dyDescent="0.25">
      <c r="A477">
        <v>477</v>
      </c>
      <c r="B477">
        <v>5808</v>
      </c>
      <c r="C477" t="s">
        <v>25</v>
      </c>
      <c r="D477">
        <v>106</v>
      </c>
      <c r="E477">
        <v>38</v>
      </c>
      <c r="F477">
        <v>4</v>
      </c>
      <c r="H477" s="2">
        <f t="shared" si="7"/>
        <v>4028</v>
      </c>
    </row>
    <row r="478" spans="1:8" x14ac:dyDescent="0.25">
      <c r="A478">
        <v>478</v>
      </c>
      <c r="B478">
        <v>5810</v>
      </c>
      <c r="C478" t="s">
        <v>25</v>
      </c>
      <c r="D478">
        <v>1192</v>
      </c>
      <c r="E478">
        <v>413</v>
      </c>
      <c r="F478">
        <v>4</v>
      </c>
      <c r="H478" s="2">
        <f t="shared" si="7"/>
        <v>492296</v>
      </c>
    </row>
    <row r="479" spans="1:8" x14ac:dyDescent="0.25">
      <c r="A479">
        <v>479</v>
      </c>
      <c r="B479">
        <v>5817</v>
      </c>
      <c r="C479" t="s">
        <v>25</v>
      </c>
      <c r="D479">
        <v>100</v>
      </c>
      <c r="E479">
        <v>27</v>
      </c>
      <c r="F479">
        <v>4</v>
      </c>
      <c r="H479" s="2">
        <f t="shared" si="7"/>
        <v>2700</v>
      </c>
    </row>
    <row r="480" spans="1:8" x14ac:dyDescent="0.25">
      <c r="A480">
        <v>480</v>
      </c>
      <c r="B480">
        <v>6001</v>
      </c>
      <c r="C480" t="s">
        <v>53</v>
      </c>
      <c r="D480">
        <v>5732</v>
      </c>
      <c r="E480">
        <v>2395</v>
      </c>
      <c r="F480">
        <v>4</v>
      </c>
      <c r="H480" s="2">
        <f t="shared" si="7"/>
        <v>13728140</v>
      </c>
    </row>
    <row r="481" spans="1:8" x14ac:dyDescent="0.25">
      <c r="A481">
        <v>481</v>
      </c>
      <c r="B481">
        <v>6004</v>
      </c>
      <c r="C481" t="s">
        <v>53</v>
      </c>
      <c r="D481">
        <v>2226</v>
      </c>
      <c r="E481">
        <v>755</v>
      </c>
      <c r="F481">
        <v>4</v>
      </c>
      <c r="H481" s="2">
        <f t="shared" si="7"/>
        <v>1680630</v>
      </c>
    </row>
    <row r="482" spans="1:8" x14ac:dyDescent="0.25">
      <c r="A482">
        <v>482</v>
      </c>
      <c r="B482">
        <v>6102</v>
      </c>
      <c r="C482" t="s">
        <v>27</v>
      </c>
      <c r="D482">
        <v>3121</v>
      </c>
      <c r="E482">
        <v>1142</v>
      </c>
      <c r="F482">
        <v>4</v>
      </c>
      <c r="H482" s="2">
        <f t="shared" si="7"/>
        <v>3564182</v>
      </c>
    </row>
    <row r="483" spans="1:8" x14ac:dyDescent="0.25">
      <c r="A483">
        <v>483</v>
      </c>
      <c r="B483">
        <v>6112</v>
      </c>
      <c r="C483" t="s">
        <v>27</v>
      </c>
      <c r="D483">
        <v>1157</v>
      </c>
      <c r="E483">
        <v>413</v>
      </c>
      <c r="F483">
        <v>4</v>
      </c>
      <c r="H483" s="2">
        <f t="shared" si="7"/>
        <v>477841</v>
      </c>
    </row>
    <row r="484" spans="1:8" x14ac:dyDescent="0.25">
      <c r="A484">
        <v>484</v>
      </c>
      <c r="B484">
        <v>6118</v>
      </c>
      <c r="C484" t="s">
        <v>27</v>
      </c>
      <c r="D484">
        <v>89</v>
      </c>
      <c r="E484">
        <v>33</v>
      </c>
      <c r="F484">
        <v>4</v>
      </c>
      <c r="H484" s="2">
        <f t="shared" si="7"/>
        <v>2937</v>
      </c>
    </row>
    <row r="485" spans="1:8" x14ac:dyDescent="0.25">
      <c r="A485">
        <v>485</v>
      </c>
      <c r="B485">
        <v>6203</v>
      </c>
      <c r="C485" t="s">
        <v>54</v>
      </c>
      <c r="D485">
        <v>175</v>
      </c>
      <c r="E485">
        <v>35</v>
      </c>
      <c r="F485">
        <v>4</v>
      </c>
      <c r="H485" s="2">
        <f t="shared" si="7"/>
        <v>6125</v>
      </c>
    </row>
    <row r="486" spans="1:8" x14ac:dyDescent="0.25">
      <c r="A486">
        <v>486</v>
      </c>
      <c r="B486">
        <v>6302</v>
      </c>
      <c r="C486" t="s">
        <v>28</v>
      </c>
      <c r="D486">
        <v>247</v>
      </c>
      <c r="E486">
        <v>49</v>
      </c>
      <c r="F486">
        <v>4</v>
      </c>
      <c r="H486" s="2">
        <f t="shared" si="7"/>
        <v>12103</v>
      </c>
    </row>
    <row r="487" spans="1:8" x14ac:dyDescent="0.25">
      <c r="A487">
        <v>487</v>
      </c>
      <c r="B487">
        <v>6605</v>
      </c>
      <c r="C487" t="s">
        <v>57</v>
      </c>
      <c r="D487">
        <v>427</v>
      </c>
      <c r="E487">
        <v>129</v>
      </c>
      <c r="F487">
        <v>4</v>
      </c>
      <c r="H487" s="2">
        <f t="shared" si="7"/>
        <v>55083</v>
      </c>
    </row>
    <row r="488" spans="1:8" x14ac:dyDescent="0.25">
      <c r="A488">
        <v>488</v>
      </c>
      <c r="B488">
        <v>6611</v>
      </c>
      <c r="C488" t="s">
        <v>57</v>
      </c>
      <c r="D488">
        <v>118</v>
      </c>
      <c r="E488">
        <v>31</v>
      </c>
      <c r="F488">
        <v>4</v>
      </c>
      <c r="H488" s="2">
        <f t="shared" si="7"/>
        <v>3658</v>
      </c>
    </row>
    <row r="489" spans="1:8" x14ac:dyDescent="0.25">
      <c r="A489">
        <v>489</v>
      </c>
      <c r="B489">
        <v>6613</v>
      </c>
      <c r="C489" t="s">
        <v>57</v>
      </c>
      <c r="D489">
        <v>120</v>
      </c>
      <c r="E489">
        <v>25</v>
      </c>
      <c r="F489">
        <v>4</v>
      </c>
      <c r="H489" s="2">
        <f t="shared" si="7"/>
        <v>3000</v>
      </c>
    </row>
    <row r="490" spans="1:8" x14ac:dyDescent="0.25">
      <c r="A490">
        <v>490</v>
      </c>
      <c r="B490">
        <v>6807</v>
      </c>
      <c r="C490" t="s">
        <v>58</v>
      </c>
      <c r="D490">
        <v>190</v>
      </c>
      <c r="E490">
        <v>49</v>
      </c>
      <c r="F490">
        <v>4</v>
      </c>
      <c r="H490" s="2">
        <f t="shared" si="7"/>
        <v>9310</v>
      </c>
    </row>
    <row r="491" spans="1:8" x14ac:dyDescent="0.25">
      <c r="A491">
        <v>491</v>
      </c>
      <c r="B491">
        <v>7006</v>
      </c>
      <c r="C491" t="s">
        <v>29</v>
      </c>
      <c r="D491">
        <v>183</v>
      </c>
      <c r="E491">
        <v>56</v>
      </c>
      <c r="F491">
        <v>4</v>
      </c>
      <c r="H491" s="2">
        <f t="shared" si="7"/>
        <v>10248</v>
      </c>
    </row>
    <row r="492" spans="1:8" x14ac:dyDescent="0.25">
      <c r="A492">
        <v>492</v>
      </c>
      <c r="B492">
        <v>7403</v>
      </c>
      <c r="C492" t="s">
        <v>79</v>
      </c>
      <c r="D492">
        <v>102</v>
      </c>
      <c r="E492">
        <v>39</v>
      </c>
      <c r="F492">
        <v>4</v>
      </c>
      <c r="H492" s="2">
        <f t="shared" si="7"/>
        <v>3978</v>
      </c>
    </row>
    <row r="493" spans="1:8" x14ac:dyDescent="0.25">
      <c r="A493">
        <v>493</v>
      </c>
      <c r="B493">
        <v>7404</v>
      </c>
      <c r="C493" t="s">
        <v>79</v>
      </c>
      <c r="D493">
        <v>350</v>
      </c>
      <c r="E493">
        <v>132</v>
      </c>
      <c r="F493">
        <v>4</v>
      </c>
      <c r="H493" s="2">
        <f t="shared" si="7"/>
        <v>46200</v>
      </c>
    </row>
    <row r="494" spans="1:8" x14ac:dyDescent="0.25">
      <c r="A494">
        <v>494</v>
      </c>
      <c r="B494">
        <v>7501</v>
      </c>
      <c r="C494" t="s">
        <v>59</v>
      </c>
      <c r="D494">
        <v>1185</v>
      </c>
      <c r="E494">
        <v>449</v>
      </c>
      <c r="F494">
        <v>4</v>
      </c>
      <c r="H494" s="2">
        <f t="shared" si="7"/>
        <v>532065</v>
      </c>
    </row>
    <row r="495" spans="1:8" x14ac:dyDescent="0.25">
      <c r="A495">
        <v>495</v>
      </c>
      <c r="B495">
        <v>7601</v>
      </c>
      <c r="C495" t="s">
        <v>60</v>
      </c>
      <c r="D495">
        <v>3885</v>
      </c>
      <c r="E495">
        <v>1109</v>
      </c>
      <c r="F495">
        <v>4</v>
      </c>
      <c r="H495" s="2">
        <f t="shared" si="7"/>
        <v>4308465</v>
      </c>
    </row>
    <row r="496" spans="1:8" x14ac:dyDescent="0.25">
      <c r="A496">
        <v>496</v>
      </c>
      <c r="B496">
        <v>7703</v>
      </c>
      <c r="C496" t="s">
        <v>61</v>
      </c>
      <c r="D496">
        <v>53</v>
      </c>
      <c r="E496">
        <v>8</v>
      </c>
      <c r="F496">
        <v>4</v>
      </c>
      <c r="H496" s="2">
        <f t="shared" si="7"/>
        <v>424</v>
      </c>
    </row>
    <row r="497" spans="1:8" x14ac:dyDescent="0.25">
      <c r="A497">
        <v>497</v>
      </c>
      <c r="B497">
        <v>7901</v>
      </c>
      <c r="C497" t="s">
        <v>33</v>
      </c>
      <c r="D497">
        <v>2604</v>
      </c>
      <c r="E497">
        <v>931</v>
      </c>
      <c r="F497">
        <v>4</v>
      </c>
      <c r="H497" s="2">
        <f t="shared" si="7"/>
        <v>2424324</v>
      </c>
    </row>
    <row r="498" spans="1:8" x14ac:dyDescent="0.25">
      <c r="A498">
        <v>498</v>
      </c>
      <c r="B498">
        <v>8004</v>
      </c>
      <c r="C498" t="s">
        <v>34</v>
      </c>
      <c r="D498">
        <v>4792</v>
      </c>
      <c r="E498">
        <v>1375</v>
      </c>
      <c r="F498">
        <v>4</v>
      </c>
      <c r="H498" s="2">
        <f t="shared" si="7"/>
        <v>6589000</v>
      </c>
    </row>
    <row r="499" spans="1:8" x14ac:dyDescent="0.25">
      <c r="A499">
        <v>499</v>
      </c>
      <c r="B499">
        <v>8101</v>
      </c>
      <c r="C499" t="s">
        <v>35</v>
      </c>
      <c r="D499">
        <v>5108</v>
      </c>
      <c r="E499">
        <v>2391</v>
      </c>
      <c r="F499">
        <v>4</v>
      </c>
      <c r="H499" s="2">
        <f t="shared" si="7"/>
        <v>12213228</v>
      </c>
    </row>
    <row r="500" spans="1:8" x14ac:dyDescent="0.25">
      <c r="A500">
        <v>500</v>
      </c>
      <c r="B500">
        <v>301</v>
      </c>
      <c r="C500" t="s">
        <v>62</v>
      </c>
      <c r="D500">
        <v>5901</v>
      </c>
      <c r="E500">
        <v>2796</v>
      </c>
      <c r="F500">
        <v>5</v>
      </c>
      <c r="H500" s="2">
        <f t="shared" si="7"/>
        <v>16499196</v>
      </c>
    </row>
    <row r="501" spans="1:8" x14ac:dyDescent="0.25">
      <c r="A501">
        <v>501</v>
      </c>
      <c r="B501">
        <v>309</v>
      </c>
      <c r="C501" t="s">
        <v>62</v>
      </c>
      <c r="D501">
        <v>223</v>
      </c>
      <c r="E501">
        <v>82</v>
      </c>
      <c r="F501">
        <v>5</v>
      </c>
      <c r="H501" s="2">
        <f t="shared" si="7"/>
        <v>18286</v>
      </c>
    </row>
    <row r="502" spans="1:8" x14ac:dyDescent="0.25">
      <c r="A502">
        <v>502</v>
      </c>
      <c r="B502">
        <v>315</v>
      </c>
      <c r="C502" t="s">
        <v>62</v>
      </c>
      <c r="D502">
        <v>65</v>
      </c>
      <c r="E502">
        <v>20</v>
      </c>
      <c r="F502">
        <v>5</v>
      </c>
      <c r="H502" s="2">
        <f t="shared" si="7"/>
        <v>1300</v>
      </c>
    </row>
    <row r="503" spans="1:8" x14ac:dyDescent="0.25">
      <c r="A503">
        <v>503</v>
      </c>
      <c r="B503">
        <v>316</v>
      </c>
      <c r="C503" t="s">
        <v>62</v>
      </c>
      <c r="D503">
        <v>70</v>
      </c>
      <c r="E503">
        <v>10</v>
      </c>
      <c r="F503">
        <v>5</v>
      </c>
      <c r="H503" s="2">
        <f t="shared" si="7"/>
        <v>700</v>
      </c>
    </row>
    <row r="504" spans="1:8" x14ac:dyDescent="0.25">
      <c r="A504">
        <v>504</v>
      </c>
      <c r="B504">
        <v>503</v>
      </c>
      <c r="C504" t="s">
        <v>37</v>
      </c>
      <c r="D504">
        <v>653</v>
      </c>
      <c r="E504">
        <v>260</v>
      </c>
      <c r="F504">
        <v>5</v>
      </c>
      <c r="H504" s="2">
        <f t="shared" si="7"/>
        <v>169780</v>
      </c>
    </row>
    <row r="505" spans="1:8" x14ac:dyDescent="0.25">
      <c r="A505">
        <v>505</v>
      </c>
      <c r="B505">
        <v>506</v>
      </c>
      <c r="C505" t="s">
        <v>37</v>
      </c>
      <c r="D505">
        <v>692</v>
      </c>
      <c r="E505">
        <v>230</v>
      </c>
      <c r="F505">
        <v>5</v>
      </c>
      <c r="H505" s="2">
        <f t="shared" si="7"/>
        <v>159160</v>
      </c>
    </row>
    <row r="506" spans="1:8" x14ac:dyDescent="0.25">
      <c r="A506">
        <v>506</v>
      </c>
      <c r="B506">
        <v>705</v>
      </c>
      <c r="C506" t="s">
        <v>2</v>
      </c>
      <c r="D506">
        <v>885</v>
      </c>
      <c r="E506">
        <v>354</v>
      </c>
      <c r="F506">
        <v>5</v>
      </c>
      <c r="H506" s="2">
        <f t="shared" si="7"/>
        <v>313290</v>
      </c>
    </row>
    <row r="507" spans="1:8" x14ac:dyDescent="0.25">
      <c r="A507">
        <v>507</v>
      </c>
      <c r="B507">
        <v>711</v>
      </c>
      <c r="C507" t="s">
        <v>2</v>
      </c>
      <c r="D507">
        <v>960</v>
      </c>
      <c r="E507">
        <v>423</v>
      </c>
      <c r="F507">
        <v>5</v>
      </c>
      <c r="H507" s="2">
        <f t="shared" si="7"/>
        <v>406080</v>
      </c>
    </row>
    <row r="508" spans="1:8" x14ac:dyDescent="0.25">
      <c r="A508">
        <v>508</v>
      </c>
      <c r="B508">
        <v>910</v>
      </c>
      <c r="C508" t="s">
        <v>63</v>
      </c>
      <c r="D508">
        <v>369</v>
      </c>
      <c r="E508">
        <v>140</v>
      </c>
      <c r="F508">
        <v>5</v>
      </c>
      <c r="H508" s="2">
        <f t="shared" si="7"/>
        <v>51660</v>
      </c>
    </row>
    <row r="509" spans="1:8" x14ac:dyDescent="0.25">
      <c r="A509">
        <v>509</v>
      </c>
      <c r="B509">
        <v>1002</v>
      </c>
      <c r="C509" t="s">
        <v>40</v>
      </c>
      <c r="D509">
        <v>1108</v>
      </c>
      <c r="E509">
        <v>543</v>
      </c>
      <c r="F509">
        <v>5</v>
      </c>
      <c r="H509" s="2">
        <f t="shared" si="7"/>
        <v>601644</v>
      </c>
    </row>
    <row r="510" spans="1:8" x14ac:dyDescent="0.25">
      <c r="A510">
        <v>510</v>
      </c>
      <c r="B510">
        <v>1007</v>
      </c>
      <c r="C510" t="s">
        <v>40</v>
      </c>
      <c r="D510">
        <v>533</v>
      </c>
      <c r="E510">
        <v>257</v>
      </c>
      <c r="F510">
        <v>5</v>
      </c>
      <c r="H510" s="2">
        <f t="shared" si="7"/>
        <v>136981</v>
      </c>
    </row>
    <row r="511" spans="1:8" x14ac:dyDescent="0.25">
      <c r="A511">
        <v>511</v>
      </c>
      <c r="B511">
        <v>1010</v>
      </c>
      <c r="C511" t="s">
        <v>40</v>
      </c>
      <c r="D511">
        <v>1466</v>
      </c>
      <c r="E511">
        <v>731</v>
      </c>
      <c r="F511">
        <v>5</v>
      </c>
      <c r="H511" s="2">
        <f t="shared" si="7"/>
        <v>1071646</v>
      </c>
    </row>
    <row r="512" spans="1:8" x14ac:dyDescent="0.25">
      <c r="A512">
        <v>512</v>
      </c>
      <c r="B512">
        <v>1013</v>
      </c>
      <c r="C512" t="s">
        <v>40</v>
      </c>
      <c r="D512">
        <v>115</v>
      </c>
      <c r="E512">
        <v>40</v>
      </c>
      <c r="F512">
        <v>5</v>
      </c>
      <c r="H512" s="2">
        <f t="shared" si="7"/>
        <v>4600</v>
      </c>
    </row>
    <row r="513" spans="1:8" x14ac:dyDescent="0.25">
      <c r="A513">
        <v>513</v>
      </c>
      <c r="B513">
        <v>1103</v>
      </c>
      <c r="C513" t="s">
        <v>41</v>
      </c>
      <c r="D513">
        <v>179</v>
      </c>
      <c r="E513">
        <v>82</v>
      </c>
      <c r="F513">
        <v>5</v>
      </c>
      <c r="H513" s="2">
        <f t="shared" ref="H513:H576" si="8">PRODUCT(D513:E513)</f>
        <v>14678</v>
      </c>
    </row>
    <row r="514" spans="1:8" x14ac:dyDescent="0.25">
      <c r="A514">
        <v>514</v>
      </c>
      <c r="B514">
        <v>1202</v>
      </c>
      <c r="C514" t="s">
        <v>42</v>
      </c>
      <c r="D514">
        <v>41</v>
      </c>
      <c r="E514">
        <v>10</v>
      </c>
      <c r="F514">
        <v>5</v>
      </c>
      <c r="H514" s="2">
        <f t="shared" si="8"/>
        <v>410</v>
      </c>
    </row>
    <row r="515" spans="1:8" x14ac:dyDescent="0.25">
      <c r="A515">
        <v>515</v>
      </c>
      <c r="B515">
        <v>1401</v>
      </c>
      <c r="C515" t="s">
        <v>3</v>
      </c>
      <c r="D515">
        <v>5160</v>
      </c>
      <c r="E515">
        <v>2267</v>
      </c>
      <c r="F515">
        <v>5</v>
      </c>
      <c r="H515" s="2">
        <f t="shared" si="8"/>
        <v>11697720</v>
      </c>
    </row>
    <row r="516" spans="1:8" x14ac:dyDescent="0.25">
      <c r="A516">
        <v>516</v>
      </c>
      <c r="B516">
        <v>1405</v>
      </c>
      <c r="C516" t="s">
        <v>3</v>
      </c>
      <c r="D516">
        <v>785</v>
      </c>
      <c r="E516">
        <v>385</v>
      </c>
      <c r="F516">
        <v>5</v>
      </c>
      <c r="H516" s="2">
        <f t="shared" si="8"/>
        <v>302225</v>
      </c>
    </row>
    <row r="517" spans="1:8" x14ac:dyDescent="0.25">
      <c r="A517">
        <v>517</v>
      </c>
      <c r="B517">
        <v>1502</v>
      </c>
      <c r="C517" t="s">
        <v>65</v>
      </c>
      <c r="D517">
        <v>69</v>
      </c>
      <c r="E517">
        <v>15</v>
      </c>
      <c r="F517">
        <v>5</v>
      </c>
      <c r="H517" s="2">
        <f t="shared" si="8"/>
        <v>1035</v>
      </c>
    </row>
    <row r="518" spans="1:8" x14ac:dyDescent="0.25">
      <c r="A518">
        <v>518</v>
      </c>
      <c r="B518">
        <v>1603</v>
      </c>
      <c r="C518" t="s">
        <v>43</v>
      </c>
      <c r="D518">
        <v>2047</v>
      </c>
      <c r="E518">
        <v>1037</v>
      </c>
      <c r="F518">
        <v>5</v>
      </c>
      <c r="H518" s="2">
        <f t="shared" si="8"/>
        <v>2122739</v>
      </c>
    </row>
    <row r="519" spans="1:8" x14ac:dyDescent="0.25">
      <c r="A519">
        <v>519</v>
      </c>
      <c r="B519">
        <v>1605</v>
      </c>
      <c r="C519" t="s">
        <v>43</v>
      </c>
      <c r="D519">
        <v>3508</v>
      </c>
      <c r="E519">
        <v>1599</v>
      </c>
      <c r="F519">
        <v>5</v>
      </c>
      <c r="H519" s="2">
        <f t="shared" si="8"/>
        <v>5609292</v>
      </c>
    </row>
    <row r="520" spans="1:8" x14ac:dyDescent="0.25">
      <c r="A520">
        <v>520</v>
      </c>
      <c r="B520">
        <v>1607</v>
      </c>
      <c r="C520" t="s">
        <v>43</v>
      </c>
      <c r="D520">
        <v>1395</v>
      </c>
      <c r="E520">
        <v>682</v>
      </c>
      <c r="F520">
        <v>5</v>
      </c>
      <c r="H520" s="2">
        <f t="shared" si="8"/>
        <v>951390</v>
      </c>
    </row>
    <row r="521" spans="1:8" x14ac:dyDescent="0.25">
      <c r="A521">
        <v>521</v>
      </c>
      <c r="B521">
        <v>1614</v>
      </c>
      <c r="C521" t="s">
        <v>43</v>
      </c>
      <c r="D521">
        <v>4111</v>
      </c>
      <c r="E521">
        <v>2091</v>
      </c>
      <c r="F521">
        <v>5</v>
      </c>
      <c r="H521" s="2">
        <f t="shared" si="8"/>
        <v>8596101</v>
      </c>
    </row>
    <row r="522" spans="1:8" x14ac:dyDescent="0.25">
      <c r="A522">
        <v>522</v>
      </c>
      <c r="B522">
        <v>1703</v>
      </c>
      <c r="C522" t="s">
        <v>4</v>
      </c>
      <c r="D522">
        <v>336</v>
      </c>
      <c r="E522">
        <v>131</v>
      </c>
      <c r="F522">
        <v>5</v>
      </c>
      <c r="H522" s="2">
        <f t="shared" si="8"/>
        <v>44016</v>
      </c>
    </row>
    <row r="523" spans="1:8" x14ac:dyDescent="0.25">
      <c r="A523">
        <v>523</v>
      </c>
      <c r="B523">
        <v>1704</v>
      </c>
      <c r="C523" t="s">
        <v>4</v>
      </c>
      <c r="D523">
        <v>1709</v>
      </c>
      <c r="E523">
        <v>836</v>
      </c>
      <c r="F523">
        <v>5</v>
      </c>
      <c r="H523" s="2">
        <f t="shared" si="8"/>
        <v>1428724</v>
      </c>
    </row>
    <row r="524" spans="1:8" x14ac:dyDescent="0.25">
      <c r="A524">
        <v>524</v>
      </c>
      <c r="B524">
        <v>1708</v>
      </c>
      <c r="C524" t="s">
        <v>4</v>
      </c>
      <c r="D524">
        <v>346</v>
      </c>
      <c r="E524">
        <v>144</v>
      </c>
      <c r="F524">
        <v>5</v>
      </c>
      <c r="H524" s="2">
        <f t="shared" si="8"/>
        <v>49824</v>
      </c>
    </row>
    <row r="525" spans="1:8" x14ac:dyDescent="0.25">
      <c r="A525">
        <v>525</v>
      </c>
      <c r="B525">
        <v>1711</v>
      </c>
      <c r="C525" t="s">
        <v>4</v>
      </c>
      <c r="D525">
        <v>187</v>
      </c>
      <c r="E525">
        <v>84</v>
      </c>
      <c r="F525">
        <v>5</v>
      </c>
      <c r="H525" s="2">
        <f t="shared" si="8"/>
        <v>15708</v>
      </c>
    </row>
    <row r="526" spans="1:8" x14ac:dyDescent="0.25">
      <c r="A526">
        <v>526</v>
      </c>
      <c r="B526">
        <v>1907</v>
      </c>
      <c r="C526" t="s">
        <v>6</v>
      </c>
      <c r="D526">
        <v>333</v>
      </c>
      <c r="E526">
        <v>102</v>
      </c>
      <c r="F526">
        <v>5</v>
      </c>
      <c r="H526" s="2">
        <f t="shared" si="8"/>
        <v>33966</v>
      </c>
    </row>
    <row r="527" spans="1:8" x14ac:dyDescent="0.25">
      <c r="A527">
        <v>527</v>
      </c>
      <c r="B527">
        <v>2009</v>
      </c>
      <c r="C527" t="s">
        <v>7</v>
      </c>
      <c r="D527">
        <v>1127</v>
      </c>
      <c r="E527">
        <v>431</v>
      </c>
      <c r="F527">
        <v>5</v>
      </c>
      <c r="H527" s="2">
        <f t="shared" si="8"/>
        <v>485737</v>
      </c>
    </row>
    <row r="528" spans="1:8" x14ac:dyDescent="0.25">
      <c r="A528">
        <v>528</v>
      </c>
      <c r="B528">
        <v>2018</v>
      </c>
      <c r="C528" t="s">
        <v>7</v>
      </c>
      <c r="D528">
        <v>73</v>
      </c>
      <c r="E528">
        <v>18</v>
      </c>
      <c r="F528">
        <v>5</v>
      </c>
      <c r="H528" s="2">
        <f t="shared" si="8"/>
        <v>1314</v>
      </c>
    </row>
    <row r="529" spans="1:8" x14ac:dyDescent="0.25">
      <c r="A529">
        <v>529</v>
      </c>
      <c r="B529">
        <v>2202</v>
      </c>
      <c r="C529" t="s">
        <v>66</v>
      </c>
      <c r="D529">
        <v>72</v>
      </c>
      <c r="E529">
        <v>34</v>
      </c>
      <c r="F529">
        <v>5</v>
      </c>
      <c r="H529" s="2">
        <f t="shared" si="8"/>
        <v>2448</v>
      </c>
    </row>
    <row r="530" spans="1:8" x14ac:dyDescent="0.25">
      <c r="A530">
        <v>530</v>
      </c>
      <c r="B530">
        <v>2203</v>
      </c>
      <c r="C530" t="s">
        <v>66</v>
      </c>
      <c r="D530">
        <v>279</v>
      </c>
      <c r="E530">
        <v>106</v>
      </c>
      <c r="F530">
        <v>5</v>
      </c>
      <c r="H530" s="2">
        <f t="shared" si="8"/>
        <v>29574</v>
      </c>
    </row>
    <row r="531" spans="1:8" x14ac:dyDescent="0.25">
      <c r="A531">
        <v>531</v>
      </c>
      <c r="B531">
        <v>2204</v>
      </c>
      <c r="C531" t="s">
        <v>66</v>
      </c>
      <c r="D531">
        <v>154</v>
      </c>
      <c r="E531">
        <v>60</v>
      </c>
      <c r="F531">
        <v>5</v>
      </c>
      <c r="H531" s="2">
        <f t="shared" si="8"/>
        <v>9240</v>
      </c>
    </row>
    <row r="532" spans="1:8" x14ac:dyDescent="0.25">
      <c r="A532">
        <v>532</v>
      </c>
      <c r="B532">
        <v>2304</v>
      </c>
      <c r="C532" t="s">
        <v>9</v>
      </c>
      <c r="D532">
        <v>268</v>
      </c>
      <c r="E532">
        <v>57</v>
      </c>
      <c r="F532">
        <v>5</v>
      </c>
      <c r="H532" s="2">
        <f t="shared" si="8"/>
        <v>15276</v>
      </c>
    </row>
    <row r="533" spans="1:8" x14ac:dyDescent="0.25">
      <c r="A533">
        <v>533</v>
      </c>
      <c r="B533">
        <v>2513</v>
      </c>
      <c r="C533" t="s">
        <v>45</v>
      </c>
      <c r="D533">
        <v>286</v>
      </c>
      <c r="E533">
        <v>80</v>
      </c>
      <c r="F533">
        <v>5</v>
      </c>
      <c r="H533" s="2">
        <f t="shared" si="8"/>
        <v>22880</v>
      </c>
    </row>
    <row r="534" spans="1:8" x14ac:dyDescent="0.25">
      <c r="A534">
        <v>534</v>
      </c>
      <c r="B534">
        <v>2515</v>
      </c>
      <c r="C534" t="s">
        <v>45</v>
      </c>
      <c r="D534">
        <v>275</v>
      </c>
      <c r="E534">
        <v>60</v>
      </c>
      <c r="F534">
        <v>5</v>
      </c>
      <c r="H534" s="2">
        <f t="shared" si="8"/>
        <v>16500</v>
      </c>
    </row>
    <row r="535" spans="1:8" x14ac:dyDescent="0.25">
      <c r="A535">
        <v>535</v>
      </c>
      <c r="B535">
        <v>2604</v>
      </c>
      <c r="C535" t="s">
        <v>10</v>
      </c>
      <c r="D535">
        <v>547</v>
      </c>
      <c r="E535">
        <v>236</v>
      </c>
      <c r="F535">
        <v>5</v>
      </c>
      <c r="H535" s="2">
        <f t="shared" si="8"/>
        <v>129092</v>
      </c>
    </row>
    <row r="536" spans="1:8" x14ac:dyDescent="0.25">
      <c r="A536">
        <v>536</v>
      </c>
      <c r="B536">
        <v>2612</v>
      </c>
      <c r="C536" t="s">
        <v>10</v>
      </c>
      <c r="D536">
        <v>8</v>
      </c>
      <c r="E536">
        <v>2</v>
      </c>
      <c r="F536">
        <v>5</v>
      </c>
      <c r="H536" s="2">
        <f t="shared" si="8"/>
        <v>16</v>
      </c>
    </row>
    <row r="537" spans="1:8" x14ac:dyDescent="0.25">
      <c r="A537">
        <v>537</v>
      </c>
      <c r="B537">
        <v>2709</v>
      </c>
      <c r="C537" t="s">
        <v>11</v>
      </c>
      <c r="D537">
        <v>136</v>
      </c>
      <c r="E537">
        <v>17</v>
      </c>
      <c r="F537">
        <v>5</v>
      </c>
      <c r="H537" s="2">
        <f t="shared" si="8"/>
        <v>2312</v>
      </c>
    </row>
    <row r="538" spans="1:8" x14ac:dyDescent="0.25">
      <c r="A538">
        <v>538</v>
      </c>
      <c r="B538">
        <v>2801</v>
      </c>
      <c r="C538" t="s">
        <v>12</v>
      </c>
      <c r="D538">
        <v>5333</v>
      </c>
      <c r="E538">
        <v>2078</v>
      </c>
      <c r="F538">
        <v>5</v>
      </c>
      <c r="H538" s="2">
        <f t="shared" si="8"/>
        <v>11081974</v>
      </c>
    </row>
    <row r="539" spans="1:8" x14ac:dyDescent="0.25">
      <c r="A539">
        <v>539</v>
      </c>
      <c r="B539">
        <v>2906</v>
      </c>
      <c r="C539" t="s">
        <v>80</v>
      </c>
      <c r="D539">
        <v>81</v>
      </c>
      <c r="E539">
        <v>32</v>
      </c>
      <c r="F539">
        <v>5</v>
      </c>
      <c r="H539" s="2">
        <f t="shared" si="8"/>
        <v>2592</v>
      </c>
    </row>
    <row r="540" spans="1:8" x14ac:dyDescent="0.25">
      <c r="A540">
        <v>540</v>
      </c>
      <c r="B540">
        <v>3003</v>
      </c>
      <c r="C540" t="s">
        <v>46</v>
      </c>
      <c r="D540">
        <v>132</v>
      </c>
      <c r="E540">
        <v>15</v>
      </c>
      <c r="F540">
        <v>5</v>
      </c>
      <c r="H540" s="2">
        <f t="shared" si="8"/>
        <v>1980</v>
      </c>
    </row>
    <row r="541" spans="1:8" x14ac:dyDescent="0.25">
      <c r="A541">
        <v>541</v>
      </c>
      <c r="B541">
        <v>3103</v>
      </c>
      <c r="C541" t="s">
        <v>47</v>
      </c>
      <c r="D541">
        <v>5081</v>
      </c>
      <c r="E541">
        <v>1805</v>
      </c>
      <c r="F541">
        <v>5</v>
      </c>
      <c r="H541" s="2">
        <f t="shared" si="8"/>
        <v>9171205</v>
      </c>
    </row>
    <row r="542" spans="1:8" x14ac:dyDescent="0.25">
      <c r="A542">
        <v>542</v>
      </c>
      <c r="B542">
        <v>3104</v>
      </c>
      <c r="C542" t="s">
        <v>47</v>
      </c>
      <c r="D542">
        <v>1059</v>
      </c>
      <c r="E542">
        <v>367</v>
      </c>
      <c r="F542">
        <v>5</v>
      </c>
      <c r="H542" s="2">
        <f t="shared" si="8"/>
        <v>388653</v>
      </c>
    </row>
    <row r="543" spans="1:8" x14ac:dyDescent="0.25">
      <c r="A543">
        <v>543</v>
      </c>
      <c r="B543">
        <v>3107</v>
      </c>
      <c r="C543" t="s">
        <v>47</v>
      </c>
      <c r="D543">
        <v>2753</v>
      </c>
      <c r="E543">
        <v>909</v>
      </c>
      <c r="F543">
        <v>5</v>
      </c>
      <c r="H543" s="2">
        <f t="shared" si="8"/>
        <v>2502477</v>
      </c>
    </row>
    <row r="544" spans="1:8" x14ac:dyDescent="0.25">
      <c r="A544">
        <v>544</v>
      </c>
      <c r="B544">
        <v>3202</v>
      </c>
      <c r="C544" t="s">
        <v>67</v>
      </c>
      <c r="D544">
        <v>119</v>
      </c>
      <c r="E544">
        <v>27</v>
      </c>
      <c r="F544">
        <v>5</v>
      </c>
      <c r="H544" s="2">
        <f t="shared" si="8"/>
        <v>3213</v>
      </c>
    </row>
    <row r="545" spans="1:8" x14ac:dyDescent="0.25">
      <c r="A545">
        <v>545</v>
      </c>
      <c r="B545">
        <v>3203</v>
      </c>
      <c r="C545" t="s">
        <v>67</v>
      </c>
      <c r="D545">
        <v>140</v>
      </c>
      <c r="E545">
        <v>89</v>
      </c>
      <c r="F545">
        <v>5</v>
      </c>
      <c r="H545" s="2">
        <f t="shared" si="8"/>
        <v>12460</v>
      </c>
    </row>
    <row r="546" spans="1:8" x14ac:dyDescent="0.25">
      <c r="A546">
        <v>546</v>
      </c>
      <c r="B546">
        <v>3204</v>
      </c>
      <c r="C546" t="s">
        <v>67</v>
      </c>
      <c r="D546">
        <v>621</v>
      </c>
      <c r="E546">
        <v>288</v>
      </c>
      <c r="F546">
        <v>5</v>
      </c>
      <c r="H546" s="2">
        <f t="shared" si="8"/>
        <v>178848</v>
      </c>
    </row>
    <row r="547" spans="1:8" x14ac:dyDescent="0.25">
      <c r="A547">
        <v>547</v>
      </c>
      <c r="B547">
        <v>3206</v>
      </c>
      <c r="C547" t="s">
        <v>67</v>
      </c>
      <c r="D547">
        <v>281</v>
      </c>
      <c r="E547">
        <v>124</v>
      </c>
      <c r="F547">
        <v>5</v>
      </c>
      <c r="H547" s="2">
        <f t="shared" si="8"/>
        <v>34844</v>
      </c>
    </row>
    <row r="548" spans="1:8" x14ac:dyDescent="0.25">
      <c r="A548">
        <v>548</v>
      </c>
      <c r="B548">
        <v>3211</v>
      </c>
      <c r="C548" t="s">
        <v>67</v>
      </c>
      <c r="D548">
        <v>979</v>
      </c>
      <c r="E548">
        <v>438</v>
      </c>
      <c r="F548">
        <v>5</v>
      </c>
      <c r="H548" s="2">
        <f t="shared" si="8"/>
        <v>428802</v>
      </c>
    </row>
    <row r="549" spans="1:8" x14ac:dyDescent="0.25">
      <c r="A549">
        <v>549</v>
      </c>
      <c r="B549">
        <v>3212</v>
      </c>
      <c r="C549" t="s">
        <v>67</v>
      </c>
      <c r="D549">
        <v>191</v>
      </c>
      <c r="E549">
        <v>99</v>
      </c>
      <c r="F549">
        <v>5</v>
      </c>
      <c r="H549" s="2">
        <f t="shared" si="8"/>
        <v>18909</v>
      </c>
    </row>
    <row r="550" spans="1:8" x14ac:dyDescent="0.25">
      <c r="A550">
        <v>550</v>
      </c>
      <c r="B550">
        <v>3420</v>
      </c>
      <c r="C550" t="s">
        <v>13</v>
      </c>
      <c r="D550">
        <v>11795</v>
      </c>
      <c r="E550">
        <v>5569</v>
      </c>
      <c r="F550">
        <v>5</v>
      </c>
      <c r="H550" s="2">
        <f t="shared" si="8"/>
        <v>65686355</v>
      </c>
    </row>
    <row r="551" spans="1:8" x14ac:dyDescent="0.25">
      <c r="A551">
        <v>551</v>
      </c>
      <c r="B551">
        <v>3427</v>
      </c>
      <c r="C551" t="s">
        <v>13</v>
      </c>
      <c r="D551">
        <v>10692</v>
      </c>
      <c r="E551">
        <v>4530</v>
      </c>
      <c r="F551">
        <v>5</v>
      </c>
      <c r="H551" s="2">
        <f t="shared" si="8"/>
        <v>48434760</v>
      </c>
    </row>
    <row r="552" spans="1:8" x14ac:dyDescent="0.25">
      <c r="A552">
        <v>552</v>
      </c>
      <c r="B552">
        <v>3428</v>
      </c>
      <c r="C552" t="s">
        <v>13</v>
      </c>
      <c r="D552">
        <v>16599</v>
      </c>
      <c r="E552">
        <v>7843</v>
      </c>
      <c r="F552">
        <v>5</v>
      </c>
      <c r="H552" s="2">
        <f t="shared" si="8"/>
        <v>130185957</v>
      </c>
    </row>
    <row r="553" spans="1:8" x14ac:dyDescent="0.25">
      <c r="A553">
        <v>553</v>
      </c>
      <c r="B553">
        <v>3503</v>
      </c>
      <c r="C553" t="s">
        <v>49</v>
      </c>
      <c r="D553">
        <v>470</v>
      </c>
      <c r="E553">
        <v>198</v>
      </c>
      <c r="F553">
        <v>5</v>
      </c>
      <c r="H553" s="2">
        <f t="shared" si="8"/>
        <v>93060</v>
      </c>
    </row>
    <row r="554" spans="1:8" x14ac:dyDescent="0.25">
      <c r="A554">
        <v>554</v>
      </c>
      <c r="B554">
        <v>3512</v>
      </c>
      <c r="C554" t="s">
        <v>49</v>
      </c>
      <c r="D554">
        <v>9512</v>
      </c>
      <c r="E554">
        <v>4598</v>
      </c>
      <c r="F554">
        <v>5</v>
      </c>
      <c r="H554" s="2">
        <f t="shared" si="8"/>
        <v>43736176</v>
      </c>
    </row>
    <row r="555" spans="1:8" x14ac:dyDescent="0.25">
      <c r="A555">
        <v>555</v>
      </c>
      <c r="B555">
        <v>3514</v>
      </c>
      <c r="C555" t="s">
        <v>49</v>
      </c>
      <c r="D555">
        <v>244</v>
      </c>
      <c r="E555">
        <v>82</v>
      </c>
      <c r="F555">
        <v>5</v>
      </c>
      <c r="H555" s="2">
        <f t="shared" si="8"/>
        <v>20008</v>
      </c>
    </row>
    <row r="556" spans="1:8" x14ac:dyDescent="0.25">
      <c r="A556">
        <v>556</v>
      </c>
      <c r="B556">
        <v>3515</v>
      </c>
      <c r="C556" t="s">
        <v>49</v>
      </c>
      <c r="D556">
        <v>516</v>
      </c>
      <c r="E556">
        <v>173</v>
      </c>
      <c r="F556">
        <v>5</v>
      </c>
      <c r="H556" s="2">
        <f t="shared" si="8"/>
        <v>89268</v>
      </c>
    </row>
    <row r="557" spans="1:8" x14ac:dyDescent="0.25">
      <c r="A557">
        <v>557</v>
      </c>
      <c r="B557">
        <v>3528</v>
      </c>
      <c r="C557" t="s">
        <v>49</v>
      </c>
      <c r="D557">
        <v>909</v>
      </c>
      <c r="E557">
        <v>548</v>
      </c>
      <c r="F557">
        <v>5</v>
      </c>
      <c r="H557" s="2">
        <f t="shared" si="8"/>
        <v>498132</v>
      </c>
    </row>
    <row r="558" spans="1:8" x14ac:dyDescent="0.25">
      <c r="A558">
        <v>558</v>
      </c>
      <c r="B558">
        <v>3601</v>
      </c>
      <c r="C558" t="s">
        <v>14</v>
      </c>
      <c r="D558">
        <v>3589</v>
      </c>
      <c r="E558">
        <v>1233</v>
      </c>
      <c r="F558">
        <v>5</v>
      </c>
      <c r="H558" s="2">
        <f t="shared" si="8"/>
        <v>4425237</v>
      </c>
    </row>
    <row r="559" spans="1:8" x14ac:dyDescent="0.25">
      <c r="A559">
        <v>559</v>
      </c>
      <c r="B559">
        <v>3615</v>
      </c>
      <c r="C559" t="s">
        <v>14</v>
      </c>
      <c r="D559">
        <v>238</v>
      </c>
      <c r="E559">
        <v>79</v>
      </c>
      <c r="F559">
        <v>5</v>
      </c>
      <c r="H559" s="2">
        <f t="shared" si="8"/>
        <v>18802</v>
      </c>
    </row>
    <row r="560" spans="1:8" x14ac:dyDescent="0.25">
      <c r="A560">
        <v>560</v>
      </c>
      <c r="B560">
        <v>3811</v>
      </c>
      <c r="C560" t="s">
        <v>16</v>
      </c>
      <c r="D560">
        <v>357</v>
      </c>
      <c r="E560">
        <v>136</v>
      </c>
      <c r="F560">
        <v>5</v>
      </c>
      <c r="H560" s="2">
        <f t="shared" si="8"/>
        <v>48552</v>
      </c>
    </row>
    <row r="561" spans="1:8" x14ac:dyDescent="0.25">
      <c r="A561">
        <v>561</v>
      </c>
      <c r="B561">
        <v>3902</v>
      </c>
      <c r="C561" t="s">
        <v>17</v>
      </c>
      <c r="D561">
        <v>1068</v>
      </c>
      <c r="E561">
        <v>531</v>
      </c>
      <c r="F561">
        <v>5</v>
      </c>
      <c r="H561" s="2">
        <f t="shared" si="8"/>
        <v>567108</v>
      </c>
    </row>
    <row r="562" spans="1:8" x14ac:dyDescent="0.25">
      <c r="A562">
        <v>562</v>
      </c>
      <c r="B562">
        <v>3908</v>
      </c>
      <c r="C562" t="s">
        <v>17</v>
      </c>
      <c r="D562">
        <v>406</v>
      </c>
      <c r="E562">
        <v>192</v>
      </c>
      <c r="F562">
        <v>5</v>
      </c>
      <c r="H562" s="2">
        <f t="shared" si="8"/>
        <v>77952</v>
      </c>
    </row>
    <row r="563" spans="1:8" x14ac:dyDescent="0.25">
      <c r="A563">
        <v>563</v>
      </c>
      <c r="B563">
        <v>4005</v>
      </c>
      <c r="C563" t="s">
        <v>18</v>
      </c>
      <c r="D563">
        <v>820</v>
      </c>
      <c r="E563">
        <v>266</v>
      </c>
      <c r="F563">
        <v>5</v>
      </c>
      <c r="H563" s="2">
        <f t="shared" si="8"/>
        <v>218120</v>
      </c>
    </row>
    <row r="564" spans="1:8" x14ac:dyDescent="0.25">
      <c r="A564">
        <v>564</v>
      </c>
      <c r="B564">
        <v>4107</v>
      </c>
      <c r="C564" t="s">
        <v>68</v>
      </c>
      <c r="D564">
        <v>2139</v>
      </c>
      <c r="E564">
        <v>1006</v>
      </c>
      <c r="F564">
        <v>5</v>
      </c>
      <c r="H564" s="2">
        <f t="shared" si="8"/>
        <v>2151834</v>
      </c>
    </row>
    <row r="565" spans="1:8" x14ac:dyDescent="0.25">
      <c r="A565">
        <v>565</v>
      </c>
      <c r="B565">
        <v>4212</v>
      </c>
      <c r="C565" t="s">
        <v>19</v>
      </c>
      <c r="D565">
        <v>4591</v>
      </c>
      <c r="E565">
        <v>1672</v>
      </c>
      <c r="F565">
        <v>5</v>
      </c>
      <c r="H565" s="2">
        <f t="shared" si="8"/>
        <v>7676152</v>
      </c>
    </row>
    <row r="566" spans="1:8" x14ac:dyDescent="0.25">
      <c r="A566">
        <v>566</v>
      </c>
      <c r="B566">
        <v>4224</v>
      </c>
      <c r="C566" t="s">
        <v>19</v>
      </c>
      <c r="D566">
        <v>319</v>
      </c>
      <c r="E566">
        <v>106</v>
      </c>
      <c r="F566">
        <v>5</v>
      </c>
      <c r="H566" s="2">
        <f t="shared" si="8"/>
        <v>33814</v>
      </c>
    </row>
    <row r="567" spans="1:8" x14ac:dyDescent="0.25">
      <c r="A567">
        <v>567</v>
      </c>
      <c r="B567">
        <v>4503</v>
      </c>
      <c r="C567" t="s">
        <v>70</v>
      </c>
      <c r="D567">
        <v>3105</v>
      </c>
      <c r="E567">
        <v>1318</v>
      </c>
      <c r="F567">
        <v>5</v>
      </c>
      <c r="H567" s="2">
        <f t="shared" si="8"/>
        <v>4092390</v>
      </c>
    </row>
    <row r="568" spans="1:8" x14ac:dyDescent="0.25">
      <c r="A568">
        <v>568</v>
      </c>
      <c r="B568">
        <v>4506</v>
      </c>
      <c r="C568" t="s">
        <v>70</v>
      </c>
      <c r="D568">
        <v>193</v>
      </c>
      <c r="E568">
        <v>60</v>
      </c>
      <c r="F568">
        <v>5</v>
      </c>
      <c r="H568" s="2">
        <f t="shared" si="8"/>
        <v>11580</v>
      </c>
    </row>
    <row r="569" spans="1:8" x14ac:dyDescent="0.25">
      <c r="A569">
        <v>569</v>
      </c>
      <c r="B569">
        <v>4514</v>
      </c>
      <c r="C569" t="s">
        <v>70</v>
      </c>
      <c r="D569">
        <v>2567</v>
      </c>
      <c r="E569">
        <v>1121</v>
      </c>
      <c r="F569">
        <v>5</v>
      </c>
      <c r="H569" s="2">
        <f t="shared" si="8"/>
        <v>2877607</v>
      </c>
    </row>
    <row r="570" spans="1:8" x14ac:dyDescent="0.25">
      <c r="A570">
        <v>570</v>
      </c>
      <c r="B570">
        <v>4601</v>
      </c>
      <c r="C570" t="s">
        <v>71</v>
      </c>
      <c r="D570">
        <v>13208</v>
      </c>
      <c r="E570">
        <v>4636</v>
      </c>
      <c r="F570">
        <v>5</v>
      </c>
      <c r="H570" s="2">
        <f t="shared" si="8"/>
        <v>61232288</v>
      </c>
    </row>
    <row r="571" spans="1:8" x14ac:dyDescent="0.25">
      <c r="A571">
        <v>571</v>
      </c>
      <c r="B571">
        <v>4805</v>
      </c>
      <c r="C571" t="s">
        <v>50</v>
      </c>
      <c r="D571">
        <v>3065</v>
      </c>
      <c r="E571">
        <v>1398</v>
      </c>
      <c r="F571">
        <v>5</v>
      </c>
      <c r="H571" s="2">
        <f t="shared" si="8"/>
        <v>4284870</v>
      </c>
    </row>
    <row r="572" spans="1:8" x14ac:dyDescent="0.25">
      <c r="A572">
        <v>572</v>
      </c>
      <c r="B572">
        <v>4806</v>
      </c>
      <c r="C572" t="s">
        <v>50</v>
      </c>
      <c r="D572">
        <v>760</v>
      </c>
      <c r="E572">
        <v>352</v>
      </c>
      <c r="F572">
        <v>5</v>
      </c>
      <c r="H572" s="2">
        <f t="shared" si="8"/>
        <v>267520</v>
      </c>
    </row>
    <row r="573" spans="1:8" x14ac:dyDescent="0.25">
      <c r="A573">
        <v>573</v>
      </c>
      <c r="B573">
        <v>4808</v>
      </c>
      <c r="C573" t="s">
        <v>50</v>
      </c>
      <c r="D573">
        <v>2326</v>
      </c>
      <c r="E573">
        <v>1023</v>
      </c>
      <c r="F573">
        <v>5</v>
      </c>
      <c r="H573" s="2">
        <f t="shared" si="8"/>
        <v>2379498</v>
      </c>
    </row>
    <row r="574" spans="1:8" x14ac:dyDescent="0.25">
      <c r="A574">
        <v>574</v>
      </c>
      <c r="B574">
        <v>5005</v>
      </c>
      <c r="C574" t="s">
        <v>73</v>
      </c>
      <c r="D574">
        <v>369</v>
      </c>
      <c r="E574">
        <v>147</v>
      </c>
      <c r="F574">
        <v>5</v>
      </c>
      <c r="H574" s="2">
        <f t="shared" si="8"/>
        <v>54243</v>
      </c>
    </row>
    <row r="575" spans="1:8" x14ac:dyDescent="0.25">
      <c r="A575">
        <v>575</v>
      </c>
      <c r="B575">
        <v>5201</v>
      </c>
      <c r="C575" t="s">
        <v>22</v>
      </c>
      <c r="D575">
        <v>6668</v>
      </c>
      <c r="E575">
        <v>2588</v>
      </c>
      <c r="F575">
        <v>5</v>
      </c>
      <c r="H575" s="2">
        <f t="shared" si="8"/>
        <v>17256784</v>
      </c>
    </row>
    <row r="576" spans="1:8" x14ac:dyDescent="0.25">
      <c r="A576">
        <v>576</v>
      </c>
      <c r="B576">
        <v>5203</v>
      </c>
      <c r="C576" t="s">
        <v>22</v>
      </c>
      <c r="D576">
        <v>421</v>
      </c>
      <c r="E576">
        <v>156</v>
      </c>
      <c r="F576">
        <v>5</v>
      </c>
      <c r="H576" s="2">
        <f t="shared" si="8"/>
        <v>65676</v>
      </c>
    </row>
    <row r="577" spans="1:8" x14ac:dyDescent="0.25">
      <c r="A577">
        <v>577</v>
      </c>
      <c r="B577">
        <v>5209</v>
      </c>
      <c r="C577" t="s">
        <v>22</v>
      </c>
      <c r="D577">
        <v>323</v>
      </c>
      <c r="E577">
        <v>115</v>
      </c>
      <c r="F577">
        <v>5</v>
      </c>
      <c r="H577" s="2">
        <f t="shared" ref="H577:H640" si="9">PRODUCT(D577:E577)</f>
        <v>37145</v>
      </c>
    </row>
    <row r="578" spans="1:8" x14ac:dyDescent="0.25">
      <c r="A578">
        <v>578</v>
      </c>
      <c r="B578">
        <v>5211</v>
      </c>
      <c r="C578" t="s">
        <v>22</v>
      </c>
      <c r="D578">
        <v>585</v>
      </c>
      <c r="E578">
        <v>253</v>
      </c>
      <c r="F578">
        <v>5</v>
      </c>
      <c r="H578" s="2">
        <f t="shared" si="9"/>
        <v>148005</v>
      </c>
    </row>
    <row r="579" spans="1:8" x14ac:dyDescent="0.25">
      <c r="A579">
        <v>579</v>
      </c>
      <c r="B579">
        <v>5213</v>
      </c>
      <c r="C579" t="s">
        <v>22</v>
      </c>
      <c r="D579">
        <v>3169</v>
      </c>
      <c r="E579">
        <v>1146</v>
      </c>
      <c r="F579">
        <v>5</v>
      </c>
      <c r="H579" s="2">
        <f t="shared" si="9"/>
        <v>3631674</v>
      </c>
    </row>
    <row r="580" spans="1:8" x14ac:dyDescent="0.25">
      <c r="A580">
        <v>580</v>
      </c>
      <c r="B580">
        <v>5310</v>
      </c>
      <c r="C580" t="s">
        <v>23</v>
      </c>
      <c r="D580">
        <v>117</v>
      </c>
      <c r="E580">
        <v>41</v>
      </c>
      <c r="F580">
        <v>5</v>
      </c>
      <c r="H580" s="2">
        <f t="shared" si="9"/>
        <v>4797</v>
      </c>
    </row>
    <row r="581" spans="1:8" x14ac:dyDescent="0.25">
      <c r="A581">
        <v>581</v>
      </c>
      <c r="B581">
        <v>5311</v>
      </c>
      <c r="C581" t="s">
        <v>23</v>
      </c>
      <c r="D581">
        <v>66</v>
      </c>
      <c r="E581">
        <v>20</v>
      </c>
      <c r="F581">
        <v>5</v>
      </c>
      <c r="H581" s="2">
        <f t="shared" si="9"/>
        <v>1320</v>
      </c>
    </row>
    <row r="582" spans="1:8" x14ac:dyDescent="0.25">
      <c r="A582">
        <v>582</v>
      </c>
      <c r="B582">
        <v>5406</v>
      </c>
      <c r="C582" t="s">
        <v>51</v>
      </c>
      <c r="D582">
        <v>226</v>
      </c>
      <c r="E582">
        <v>80</v>
      </c>
      <c r="F582">
        <v>5</v>
      </c>
      <c r="H582" s="2">
        <f t="shared" si="9"/>
        <v>18080</v>
      </c>
    </row>
    <row r="583" spans="1:8" x14ac:dyDescent="0.25">
      <c r="A583">
        <v>583</v>
      </c>
      <c r="B583">
        <v>5413</v>
      </c>
      <c r="C583" t="s">
        <v>51</v>
      </c>
      <c r="D583">
        <v>111</v>
      </c>
      <c r="E583">
        <v>56</v>
      </c>
      <c r="F583">
        <v>5</v>
      </c>
      <c r="H583" s="2">
        <f t="shared" si="9"/>
        <v>6216</v>
      </c>
    </row>
    <row r="584" spans="1:8" x14ac:dyDescent="0.25">
      <c r="A584">
        <v>584</v>
      </c>
      <c r="B584">
        <v>5513</v>
      </c>
      <c r="C584" t="s">
        <v>52</v>
      </c>
      <c r="D584">
        <v>1479</v>
      </c>
      <c r="E584">
        <v>514</v>
      </c>
      <c r="F584">
        <v>5</v>
      </c>
      <c r="H584" s="2">
        <f t="shared" si="9"/>
        <v>760206</v>
      </c>
    </row>
    <row r="585" spans="1:8" x14ac:dyDescent="0.25">
      <c r="A585">
        <v>585</v>
      </c>
      <c r="B585">
        <v>5702</v>
      </c>
      <c r="C585" t="s">
        <v>75</v>
      </c>
      <c r="D585">
        <v>394</v>
      </c>
      <c r="E585">
        <v>221</v>
      </c>
      <c r="F585">
        <v>5</v>
      </c>
      <c r="H585" s="2">
        <f t="shared" si="9"/>
        <v>87074</v>
      </c>
    </row>
    <row r="586" spans="1:8" x14ac:dyDescent="0.25">
      <c r="A586">
        <v>586</v>
      </c>
      <c r="B586">
        <v>5705</v>
      </c>
      <c r="C586" t="s">
        <v>75</v>
      </c>
      <c r="D586">
        <v>76</v>
      </c>
      <c r="E586">
        <v>33</v>
      </c>
      <c r="F586">
        <v>5</v>
      </c>
      <c r="H586" s="2">
        <f t="shared" si="9"/>
        <v>2508</v>
      </c>
    </row>
    <row r="587" spans="1:8" x14ac:dyDescent="0.25">
      <c r="A587">
        <v>587</v>
      </c>
      <c r="B587">
        <v>5809</v>
      </c>
      <c r="C587" t="s">
        <v>25</v>
      </c>
      <c r="D587">
        <v>732</v>
      </c>
      <c r="E587">
        <v>310</v>
      </c>
      <c r="F587">
        <v>5</v>
      </c>
      <c r="H587" s="2">
        <f t="shared" si="9"/>
        <v>226920</v>
      </c>
    </row>
    <row r="588" spans="1:8" x14ac:dyDescent="0.25">
      <c r="A588">
        <v>588</v>
      </c>
      <c r="B588">
        <v>5812</v>
      </c>
      <c r="C588" t="s">
        <v>25</v>
      </c>
      <c r="D588">
        <v>360</v>
      </c>
      <c r="E588">
        <v>123</v>
      </c>
      <c r="F588">
        <v>5</v>
      </c>
      <c r="H588" s="2">
        <f t="shared" si="9"/>
        <v>44280</v>
      </c>
    </row>
    <row r="589" spans="1:8" x14ac:dyDescent="0.25">
      <c r="A589">
        <v>589</v>
      </c>
      <c r="B589">
        <v>5908</v>
      </c>
      <c r="C589" t="s">
        <v>26</v>
      </c>
      <c r="D589">
        <v>710</v>
      </c>
      <c r="E589">
        <v>325</v>
      </c>
      <c r="F589">
        <v>5</v>
      </c>
      <c r="H589" s="2">
        <f t="shared" si="9"/>
        <v>230750</v>
      </c>
    </row>
    <row r="590" spans="1:8" x14ac:dyDescent="0.25">
      <c r="A590">
        <v>590</v>
      </c>
      <c r="B590">
        <v>6005</v>
      </c>
      <c r="C590" t="s">
        <v>53</v>
      </c>
      <c r="D590">
        <v>1771</v>
      </c>
      <c r="E590">
        <v>677</v>
      </c>
      <c r="F590">
        <v>5</v>
      </c>
      <c r="H590" s="2">
        <f t="shared" si="9"/>
        <v>1198967</v>
      </c>
    </row>
    <row r="591" spans="1:8" x14ac:dyDescent="0.25">
      <c r="A591">
        <v>591</v>
      </c>
      <c r="B591">
        <v>6006</v>
      </c>
      <c r="C591" t="s">
        <v>53</v>
      </c>
      <c r="D591">
        <v>167</v>
      </c>
      <c r="E591">
        <v>65</v>
      </c>
      <c r="F591">
        <v>5</v>
      </c>
      <c r="H591" s="2">
        <f t="shared" si="9"/>
        <v>10855</v>
      </c>
    </row>
    <row r="592" spans="1:8" x14ac:dyDescent="0.25">
      <c r="A592">
        <v>592</v>
      </c>
      <c r="B592">
        <v>6008</v>
      </c>
      <c r="C592" t="s">
        <v>53</v>
      </c>
      <c r="D592">
        <v>2508</v>
      </c>
      <c r="E592">
        <v>961</v>
      </c>
      <c r="F592">
        <v>5</v>
      </c>
      <c r="H592" s="2">
        <f t="shared" si="9"/>
        <v>2410188</v>
      </c>
    </row>
    <row r="593" spans="1:8" x14ac:dyDescent="0.25">
      <c r="A593">
        <v>593</v>
      </c>
      <c r="B593">
        <v>6101</v>
      </c>
      <c r="C593" t="s">
        <v>27</v>
      </c>
      <c r="D593">
        <v>13310</v>
      </c>
      <c r="E593">
        <v>5417</v>
      </c>
      <c r="F593">
        <v>5</v>
      </c>
      <c r="H593" s="2">
        <f t="shared" si="9"/>
        <v>72100270</v>
      </c>
    </row>
    <row r="594" spans="1:8" x14ac:dyDescent="0.25">
      <c r="A594">
        <v>594</v>
      </c>
      <c r="B594">
        <v>6103</v>
      </c>
      <c r="C594" t="s">
        <v>27</v>
      </c>
      <c r="D594">
        <v>962</v>
      </c>
      <c r="E594">
        <v>404</v>
      </c>
      <c r="F594">
        <v>5</v>
      </c>
      <c r="H594" s="2">
        <f t="shared" si="9"/>
        <v>388648</v>
      </c>
    </row>
    <row r="595" spans="1:8" x14ac:dyDescent="0.25">
      <c r="A595">
        <v>595</v>
      </c>
      <c r="B595">
        <v>6105</v>
      </c>
      <c r="C595" t="s">
        <v>27</v>
      </c>
      <c r="D595">
        <v>1037</v>
      </c>
      <c r="E595">
        <v>436</v>
      </c>
      <c r="F595">
        <v>5</v>
      </c>
      <c r="H595" s="2">
        <f t="shared" si="9"/>
        <v>452132</v>
      </c>
    </row>
    <row r="596" spans="1:8" x14ac:dyDescent="0.25">
      <c r="A596">
        <v>596</v>
      </c>
      <c r="B596">
        <v>6107</v>
      </c>
      <c r="C596" t="s">
        <v>27</v>
      </c>
      <c r="D596">
        <v>678</v>
      </c>
      <c r="E596">
        <v>302</v>
      </c>
      <c r="F596">
        <v>5</v>
      </c>
      <c r="H596" s="2">
        <f t="shared" si="9"/>
        <v>204756</v>
      </c>
    </row>
    <row r="597" spans="1:8" x14ac:dyDescent="0.25">
      <c r="A597">
        <v>597</v>
      </c>
      <c r="B597">
        <v>6109</v>
      </c>
      <c r="C597" t="s">
        <v>27</v>
      </c>
      <c r="D597">
        <v>332</v>
      </c>
      <c r="E597">
        <v>127</v>
      </c>
      <c r="F597">
        <v>5</v>
      </c>
      <c r="H597" s="2">
        <f t="shared" si="9"/>
        <v>42164</v>
      </c>
    </row>
    <row r="598" spans="1:8" x14ac:dyDescent="0.25">
      <c r="A598">
        <v>598</v>
      </c>
      <c r="B598">
        <v>6114</v>
      </c>
      <c r="C598" t="s">
        <v>27</v>
      </c>
      <c r="D598">
        <v>343</v>
      </c>
      <c r="E598">
        <v>132</v>
      </c>
      <c r="F598">
        <v>5</v>
      </c>
      <c r="H598" s="2">
        <f t="shared" si="9"/>
        <v>45276</v>
      </c>
    </row>
    <row r="599" spans="1:8" x14ac:dyDescent="0.25">
      <c r="A599">
        <v>599</v>
      </c>
      <c r="B599">
        <v>6117</v>
      </c>
      <c r="C599" t="s">
        <v>27</v>
      </c>
      <c r="D599">
        <v>93</v>
      </c>
      <c r="E599">
        <v>23</v>
      </c>
      <c r="F599">
        <v>5</v>
      </c>
      <c r="H599" s="2">
        <f t="shared" si="9"/>
        <v>2139</v>
      </c>
    </row>
    <row r="600" spans="1:8" x14ac:dyDescent="0.25">
      <c r="A600">
        <v>600</v>
      </c>
      <c r="B600">
        <v>6308</v>
      </c>
      <c r="C600" t="s">
        <v>28</v>
      </c>
      <c r="D600">
        <v>415</v>
      </c>
      <c r="E600">
        <v>82</v>
      </c>
      <c r="F600">
        <v>5</v>
      </c>
      <c r="H600" s="2">
        <f t="shared" si="9"/>
        <v>34030</v>
      </c>
    </row>
    <row r="601" spans="1:8" x14ac:dyDescent="0.25">
      <c r="A601">
        <v>601</v>
      </c>
      <c r="B601">
        <v>6401</v>
      </c>
      <c r="C601" t="s">
        <v>55</v>
      </c>
      <c r="D601">
        <v>5456</v>
      </c>
      <c r="E601">
        <v>2346</v>
      </c>
      <c r="F601">
        <v>5</v>
      </c>
      <c r="H601" s="2">
        <f t="shared" si="9"/>
        <v>12799776</v>
      </c>
    </row>
    <row r="602" spans="1:8" x14ac:dyDescent="0.25">
      <c r="A602">
        <v>602</v>
      </c>
      <c r="B602">
        <v>6403</v>
      </c>
      <c r="C602" t="s">
        <v>55</v>
      </c>
      <c r="D602">
        <v>874</v>
      </c>
      <c r="E602">
        <v>310</v>
      </c>
      <c r="F602">
        <v>5</v>
      </c>
      <c r="H602" s="2">
        <f t="shared" si="9"/>
        <v>270940</v>
      </c>
    </row>
    <row r="603" spans="1:8" x14ac:dyDescent="0.25">
      <c r="A603">
        <v>603</v>
      </c>
      <c r="B603">
        <v>6601</v>
      </c>
      <c r="C603" t="s">
        <v>57</v>
      </c>
      <c r="D603">
        <v>3985</v>
      </c>
      <c r="E603">
        <v>1528</v>
      </c>
      <c r="F603">
        <v>5</v>
      </c>
      <c r="H603" s="2">
        <f t="shared" si="9"/>
        <v>6089080</v>
      </c>
    </row>
    <row r="604" spans="1:8" x14ac:dyDescent="0.25">
      <c r="A604">
        <v>604</v>
      </c>
      <c r="B604">
        <v>6602</v>
      </c>
      <c r="C604" t="s">
        <v>57</v>
      </c>
      <c r="D604">
        <v>959</v>
      </c>
      <c r="E604">
        <v>362</v>
      </c>
      <c r="F604">
        <v>5</v>
      </c>
      <c r="H604" s="2">
        <f t="shared" si="9"/>
        <v>347158</v>
      </c>
    </row>
    <row r="605" spans="1:8" x14ac:dyDescent="0.25">
      <c r="A605">
        <v>605</v>
      </c>
      <c r="B605">
        <v>6606</v>
      </c>
      <c r="C605" t="s">
        <v>57</v>
      </c>
      <c r="D605">
        <v>803</v>
      </c>
      <c r="E605">
        <v>248</v>
      </c>
      <c r="F605">
        <v>5</v>
      </c>
      <c r="H605" s="2">
        <f t="shared" si="9"/>
        <v>199144</v>
      </c>
    </row>
    <row r="606" spans="1:8" x14ac:dyDescent="0.25">
      <c r="A606">
        <v>606</v>
      </c>
      <c r="B606">
        <v>6801</v>
      </c>
      <c r="C606" t="s">
        <v>58</v>
      </c>
      <c r="D606">
        <v>5555</v>
      </c>
      <c r="E606">
        <v>1937</v>
      </c>
      <c r="F606">
        <v>5</v>
      </c>
      <c r="H606" s="2">
        <f t="shared" si="9"/>
        <v>10760035</v>
      </c>
    </row>
    <row r="607" spans="1:8" x14ac:dyDescent="0.25">
      <c r="A607">
        <v>607</v>
      </c>
      <c r="B607">
        <v>6806</v>
      </c>
      <c r="C607" t="s">
        <v>58</v>
      </c>
      <c r="D607">
        <v>163</v>
      </c>
      <c r="E607">
        <v>40</v>
      </c>
      <c r="F607">
        <v>5</v>
      </c>
      <c r="H607" s="2">
        <f t="shared" si="9"/>
        <v>6520</v>
      </c>
    </row>
    <row r="608" spans="1:8" x14ac:dyDescent="0.25">
      <c r="A608">
        <v>608</v>
      </c>
      <c r="B608">
        <v>7003</v>
      </c>
      <c r="C608" t="s">
        <v>29</v>
      </c>
      <c r="D608">
        <v>827</v>
      </c>
      <c r="E608">
        <v>282</v>
      </c>
      <c r="F608">
        <v>5</v>
      </c>
      <c r="H608" s="2">
        <f t="shared" si="9"/>
        <v>233214</v>
      </c>
    </row>
    <row r="609" spans="1:8" x14ac:dyDescent="0.25">
      <c r="A609">
        <v>609</v>
      </c>
      <c r="B609">
        <v>7005</v>
      </c>
      <c r="C609" t="s">
        <v>29</v>
      </c>
      <c r="D609">
        <v>42</v>
      </c>
      <c r="E609">
        <v>6</v>
      </c>
      <c r="F609">
        <v>5</v>
      </c>
      <c r="H609" s="2">
        <f t="shared" si="9"/>
        <v>252</v>
      </c>
    </row>
    <row r="610" spans="1:8" x14ac:dyDescent="0.25">
      <c r="A610">
        <v>610</v>
      </c>
      <c r="B610">
        <v>7101</v>
      </c>
      <c r="C610" t="s">
        <v>30</v>
      </c>
      <c r="D610">
        <v>9013</v>
      </c>
      <c r="E610">
        <v>3301</v>
      </c>
      <c r="F610">
        <v>5</v>
      </c>
      <c r="H610" s="2">
        <f t="shared" si="9"/>
        <v>29751913</v>
      </c>
    </row>
    <row r="611" spans="1:8" x14ac:dyDescent="0.25">
      <c r="A611">
        <v>611</v>
      </c>
      <c r="B611">
        <v>7205</v>
      </c>
      <c r="C611" t="s">
        <v>31</v>
      </c>
      <c r="D611">
        <v>564</v>
      </c>
      <c r="E611">
        <v>122</v>
      </c>
      <c r="F611">
        <v>5</v>
      </c>
      <c r="H611" s="2">
        <f t="shared" si="9"/>
        <v>68808</v>
      </c>
    </row>
    <row r="612" spans="1:8" x14ac:dyDescent="0.25">
      <c r="A612">
        <v>612</v>
      </c>
      <c r="B612">
        <v>7401</v>
      </c>
      <c r="C612" t="s">
        <v>79</v>
      </c>
      <c r="D612">
        <v>2757</v>
      </c>
      <c r="E612">
        <v>1171</v>
      </c>
      <c r="F612">
        <v>5</v>
      </c>
      <c r="H612" s="2">
        <f t="shared" si="9"/>
        <v>3228447</v>
      </c>
    </row>
    <row r="613" spans="1:8" x14ac:dyDescent="0.25">
      <c r="A613">
        <v>613</v>
      </c>
      <c r="B613">
        <v>7402</v>
      </c>
      <c r="C613" t="s">
        <v>79</v>
      </c>
      <c r="D613">
        <v>244</v>
      </c>
      <c r="E613">
        <v>133</v>
      </c>
      <c r="F613">
        <v>5</v>
      </c>
      <c r="H613" s="2">
        <f t="shared" si="9"/>
        <v>32452</v>
      </c>
    </row>
    <row r="614" spans="1:8" x14ac:dyDescent="0.25">
      <c r="A614">
        <v>614</v>
      </c>
      <c r="B614">
        <v>7504</v>
      </c>
      <c r="C614" t="s">
        <v>59</v>
      </c>
      <c r="D614">
        <v>500</v>
      </c>
      <c r="E614">
        <v>110</v>
      </c>
      <c r="F614">
        <v>5</v>
      </c>
      <c r="H614" s="2">
        <f t="shared" si="9"/>
        <v>55000</v>
      </c>
    </row>
    <row r="615" spans="1:8" x14ac:dyDescent="0.25">
      <c r="A615">
        <v>615</v>
      </c>
      <c r="B615">
        <v>7602</v>
      </c>
      <c r="C615" t="s">
        <v>60</v>
      </c>
      <c r="D615">
        <v>307</v>
      </c>
      <c r="E615">
        <v>69</v>
      </c>
      <c r="F615">
        <v>5</v>
      </c>
      <c r="H615" s="2">
        <f t="shared" si="9"/>
        <v>21183</v>
      </c>
    </row>
    <row r="616" spans="1:8" x14ac:dyDescent="0.25">
      <c r="A616">
        <v>616</v>
      </c>
      <c r="B616">
        <v>7702</v>
      </c>
      <c r="C616" t="s">
        <v>61</v>
      </c>
      <c r="D616">
        <v>135</v>
      </c>
      <c r="E616">
        <v>72</v>
      </c>
      <c r="F616">
        <v>5</v>
      </c>
      <c r="H616" s="2">
        <f t="shared" si="9"/>
        <v>9720</v>
      </c>
    </row>
    <row r="617" spans="1:8" x14ac:dyDescent="0.25">
      <c r="A617">
        <v>617</v>
      </c>
      <c r="B617">
        <v>7803</v>
      </c>
      <c r="C617" t="s">
        <v>78</v>
      </c>
      <c r="D617">
        <v>288</v>
      </c>
      <c r="E617">
        <v>126</v>
      </c>
      <c r="F617">
        <v>5</v>
      </c>
      <c r="H617" s="2">
        <f t="shared" si="9"/>
        <v>36288</v>
      </c>
    </row>
    <row r="618" spans="1:8" x14ac:dyDescent="0.25">
      <c r="A618">
        <v>618</v>
      </c>
      <c r="B618">
        <v>7804</v>
      </c>
      <c r="C618" t="s">
        <v>78</v>
      </c>
      <c r="D618">
        <v>40</v>
      </c>
      <c r="E618">
        <v>19</v>
      </c>
      <c r="F618">
        <v>5</v>
      </c>
      <c r="H618" s="2">
        <f t="shared" si="9"/>
        <v>760</v>
      </c>
    </row>
    <row r="619" spans="1:8" x14ac:dyDescent="0.25">
      <c r="A619">
        <v>619</v>
      </c>
      <c r="B619">
        <v>7806</v>
      </c>
      <c r="C619" t="s">
        <v>78</v>
      </c>
      <c r="D619">
        <v>364</v>
      </c>
      <c r="E619">
        <v>107</v>
      </c>
      <c r="F619">
        <v>5</v>
      </c>
      <c r="H619" s="2">
        <f t="shared" si="9"/>
        <v>38948</v>
      </c>
    </row>
    <row r="620" spans="1:8" x14ac:dyDescent="0.25">
      <c r="A620">
        <v>620</v>
      </c>
      <c r="B620">
        <v>8001</v>
      </c>
      <c r="C620" t="s">
        <v>34</v>
      </c>
      <c r="D620">
        <v>8273</v>
      </c>
      <c r="E620">
        <v>2759</v>
      </c>
      <c r="F620">
        <v>5</v>
      </c>
      <c r="H620" s="2">
        <f t="shared" si="9"/>
        <v>22825207</v>
      </c>
    </row>
    <row r="621" spans="1:8" x14ac:dyDescent="0.25">
      <c r="A621">
        <v>621</v>
      </c>
      <c r="B621">
        <v>8005</v>
      </c>
      <c r="C621" t="s">
        <v>34</v>
      </c>
      <c r="D621">
        <v>79</v>
      </c>
      <c r="E621">
        <v>11</v>
      </c>
      <c r="F621">
        <v>5</v>
      </c>
      <c r="H621" s="2">
        <f t="shared" si="9"/>
        <v>869</v>
      </c>
    </row>
    <row r="622" spans="1:8" x14ac:dyDescent="0.25">
      <c r="A622">
        <v>622</v>
      </c>
      <c r="B622">
        <v>206</v>
      </c>
      <c r="C622" t="s">
        <v>1</v>
      </c>
      <c r="D622">
        <v>2804</v>
      </c>
      <c r="E622">
        <v>648</v>
      </c>
      <c r="F622">
        <v>6</v>
      </c>
      <c r="H622" s="2">
        <f t="shared" si="9"/>
        <v>1816992</v>
      </c>
    </row>
    <row r="623" spans="1:8" x14ac:dyDescent="0.25">
      <c r="A623">
        <v>623</v>
      </c>
      <c r="B623">
        <v>304</v>
      </c>
      <c r="C623" t="s">
        <v>62</v>
      </c>
      <c r="D623">
        <v>1137</v>
      </c>
      <c r="E623">
        <v>539</v>
      </c>
      <c r="F623">
        <v>6</v>
      </c>
      <c r="H623" s="2">
        <f t="shared" si="9"/>
        <v>612843</v>
      </c>
    </row>
    <row r="624" spans="1:8" x14ac:dyDescent="0.25">
      <c r="A624">
        <v>624</v>
      </c>
      <c r="B624">
        <v>306</v>
      </c>
      <c r="C624" t="s">
        <v>62</v>
      </c>
      <c r="D624">
        <v>275</v>
      </c>
      <c r="E624">
        <v>81</v>
      </c>
      <c r="F624">
        <v>6</v>
      </c>
      <c r="H624" s="2">
        <f t="shared" si="9"/>
        <v>22275</v>
      </c>
    </row>
    <row r="625" spans="1:8" x14ac:dyDescent="0.25">
      <c r="A625">
        <v>625</v>
      </c>
      <c r="B625">
        <v>307</v>
      </c>
      <c r="C625" t="s">
        <v>62</v>
      </c>
      <c r="D625">
        <v>1035</v>
      </c>
      <c r="E625">
        <v>377</v>
      </c>
      <c r="F625">
        <v>6</v>
      </c>
      <c r="H625" s="2">
        <f t="shared" si="9"/>
        <v>390195</v>
      </c>
    </row>
    <row r="626" spans="1:8" x14ac:dyDescent="0.25">
      <c r="A626">
        <v>626</v>
      </c>
      <c r="B626">
        <v>308</v>
      </c>
      <c r="C626" t="s">
        <v>62</v>
      </c>
      <c r="D626">
        <v>789</v>
      </c>
      <c r="E626">
        <v>324</v>
      </c>
      <c r="F626">
        <v>6</v>
      </c>
      <c r="H626" s="2">
        <f t="shared" si="9"/>
        <v>255636</v>
      </c>
    </row>
    <row r="627" spans="1:8" x14ac:dyDescent="0.25">
      <c r="A627">
        <v>627</v>
      </c>
      <c r="B627">
        <v>404</v>
      </c>
      <c r="C627" t="s">
        <v>36</v>
      </c>
      <c r="D627">
        <v>329</v>
      </c>
      <c r="E627">
        <v>77</v>
      </c>
      <c r="F627">
        <v>6</v>
      </c>
      <c r="H627" s="2">
        <f t="shared" si="9"/>
        <v>25333</v>
      </c>
    </row>
    <row r="628" spans="1:8" x14ac:dyDescent="0.25">
      <c r="A628">
        <v>628</v>
      </c>
      <c r="B628">
        <v>501</v>
      </c>
      <c r="C628" t="s">
        <v>37</v>
      </c>
      <c r="D628">
        <v>4466</v>
      </c>
      <c r="E628">
        <v>1776</v>
      </c>
      <c r="F628">
        <v>6</v>
      </c>
      <c r="H628" s="2">
        <f t="shared" si="9"/>
        <v>7931616</v>
      </c>
    </row>
    <row r="629" spans="1:8" x14ac:dyDescent="0.25">
      <c r="A629">
        <v>629</v>
      </c>
      <c r="B629">
        <v>628</v>
      </c>
      <c r="C629" t="s">
        <v>38</v>
      </c>
      <c r="D629">
        <v>44</v>
      </c>
      <c r="E629">
        <v>11</v>
      </c>
      <c r="F629">
        <v>6</v>
      </c>
      <c r="H629" s="2">
        <f t="shared" si="9"/>
        <v>484</v>
      </c>
    </row>
    <row r="630" spans="1:8" x14ac:dyDescent="0.25">
      <c r="A630">
        <v>630</v>
      </c>
      <c r="B630">
        <v>704</v>
      </c>
      <c r="C630" t="s">
        <v>2</v>
      </c>
      <c r="D630">
        <v>681</v>
      </c>
      <c r="E630">
        <v>303</v>
      </c>
      <c r="F630">
        <v>6</v>
      </c>
      <c r="H630" s="2">
        <f t="shared" si="9"/>
        <v>206343</v>
      </c>
    </row>
    <row r="631" spans="1:8" x14ac:dyDescent="0.25">
      <c r="A631">
        <v>631</v>
      </c>
      <c r="B631">
        <v>716</v>
      </c>
      <c r="C631" t="s">
        <v>2</v>
      </c>
      <c r="D631">
        <v>439</v>
      </c>
      <c r="E631">
        <v>172</v>
      </c>
      <c r="F631">
        <v>6</v>
      </c>
      <c r="H631" s="2">
        <f t="shared" si="9"/>
        <v>75508</v>
      </c>
    </row>
    <row r="632" spans="1:8" x14ac:dyDescent="0.25">
      <c r="A632">
        <v>632</v>
      </c>
      <c r="B632">
        <v>802</v>
      </c>
      <c r="C632" t="s">
        <v>39</v>
      </c>
      <c r="D632">
        <v>359</v>
      </c>
      <c r="E632">
        <v>132</v>
      </c>
      <c r="F632">
        <v>6</v>
      </c>
      <c r="H632" s="2">
        <f t="shared" si="9"/>
        <v>47388</v>
      </c>
    </row>
    <row r="633" spans="1:8" x14ac:dyDescent="0.25">
      <c r="A633">
        <v>633</v>
      </c>
      <c r="B633">
        <v>805</v>
      </c>
      <c r="C633" t="s">
        <v>39</v>
      </c>
      <c r="D633">
        <v>957</v>
      </c>
      <c r="E633">
        <v>372</v>
      </c>
      <c r="F633">
        <v>6</v>
      </c>
      <c r="H633" s="2">
        <f t="shared" si="9"/>
        <v>356004</v>
      </c>
    </row>
    <row r="634" spans="1:8" x14ac:dyDescent="0.25">
      <c r="A634">
        <v>634</v>
      </c>
      <c r="B634">
        <v>806</v>
      </c>
      <c r="C634" t="s">
        <v>39</v>
      </c>
      <c r="D634">
        <v>229</v>
      </c>
      <c r="E634">
        <v>86</v>
      </c>
      <c r="F634">
        <v>6</v>
      </c>
      <c r="H634" s="2">
        <f t="shared" si="9"/>
        <v>19694</v>
      </c>
    </row>
    <row r="635" spans="1:8" x14ac:dyDescent="0.25">
      <c r="A635">
        <v>635</v>
      </c>
      <c r="B635">
        <v>808</v>
      </c>
      <c r="C635" t="s">
        <v>39</v>
      </c>
      <c r="D635">
        <v>681</v>
      </c>
      <c r="E635">
        <v>223</v>
      </c>
      <c r="F635">
        <v>6</v>
      </c>
      <c r="H635" s="2">
        <f t="shared" si="9"/>
        <v>151863</v>
      </c>
    </row>
    <row r="636" spans="1:8" x14ac:dyDescent="0.25">
      <c r="A636">
        <v>636</v>
      </c>
      <c r="B636">
        <v>901</v>
      </c>
      <c r="C636" t="s">
        <v>63</v>
      </c>
      <c r="D636">
        <v>7095</v>
      </c>
      <c r="E636">
        <v>3215</v>
      </c>
      <c r="F636">
        <v>6</v>
      </c>
      <c r="H636" s="2">
        <f t="shared" si="9"/>
        <v>22810425</v>
      </c>
    </row>
    <row r="637" spans="1:8" x14ac:dyDescent="0.25">
      <c r="A637">
        <v>637</v>
      </c>
      <c r="B637">
        <v>902</v>
      </c>
      <c r="C637" t="s">
        <v>63</v>
      </c>
      <c r="D637">
        <v>423</v>
      </c>
      <c r="E637">
        <v>167</v>
      </c>
      <c r="F637">
        <v>6</v>
      </c>
      <c r="H637" s="2">
        <f t="shared" si="9"/>
        <v>70641</v>
      </c>
    </row>
    <row r="638" spans="1:8" x14ac:dyDescent="0.25">
      <c r="A638">
        <v>638</v>
      </c>
      <c r="B638">
        <v>904</v>
      </c>
      <c r="C638" t="s">
        <v>63</v>
      </c>
      <c r="D638">
        <v>1116</v>
      </c>
      <c r="E638">
        <v>483</v>
      </c>
      <c r="F638">
        <v>6</v>
      </c>
      <c r="H638" s="2">
        <f t="shared" si="9"/>
        <v>539028</v>
      </c>
    </row>
    <row r="639" spans="1:8" x14ac:dyDescent="0.25">
      <c r="A639">
        <v>639</v>
      </c>
      <c r="B639">
        <v>906</v>
      </c>
      <c r="C639" t="s">
        <v>63</v>
      </c>
      <c r="D639">
        <v>442</v>
      </c>
      <c r="E639">
        <v>137</v>
      </c>
      <c r="F639">
        <v>6</v>
      </c>
      <c r="H639" s="2">
        <f t="shared" si="9"/>
        <v>60554</v>
      </c>
    </row>
    <row r="640" spans="1:8" x14ac:dyDescent="0.25">
      <c r="A640">
        <v>640</v>
      </c>
      <c r="B640">
        <v>907</v>
      </c>
      <c r="C640" t="s">
        <v>63</v>
      </c>
      <c r="D640">
        <v>325</v>
      </c>
      <c r="E640">
        <v>121</v>
      </c>
      <c r="F640">
        <v>6</v>
      </c>
      <c r="H640" s="2">
        <f t="shared" si="9"/>
        <v>39325</v>
      </c>
    </row>
    <row r="641" spans="1:8" x14ac:dyDescent="0.25">
      <c r="A641">
        <v>641</v>
      </c>
      <c r="B641">
        <v>909</v>
      </c>
      <c r="C641" t="s">
        <v>63</v>
      </c>
      <c r="D641">
        <v>1246</v>
      </c>
      <c r="E641">
        <v>562</v>
      </c>
      <c r="F641">
        <v>6</v>
      </c>
      <c r="H641" s="2">
        <f t="shared" ref="H641:H704" si="10">PRODUCT(D641:E641)</f>
        <v>700252</v>
      </c>
    </row>
    <row r="642" spans="1:8" x14ac:dyDescent="0.25">
      <c r="A642">
        <v>642</v>
      </c>
      <c r="B642">
        <v>911</v>
      </c>
      <c r="C642" t="s">
        <v>63</v>
      </c>
      <c r="D642">
        <v>4039</v>
      </c>
      <c r="E642">
        <v>1790</v>
      </c>
      <c r="F642">
        <v>6</v>
      </c>
      <c r="H642" s="2">
        <f t="shared" si="10"/>
        <v>7229810</v>
      </c>
    </row>
    <row r="643" spans="1:8" x14ac:dyDescent="0.25">
      <c r="A643">
        <v>643</v>
      </c>
      <c r="B643">
        <v>912</v>
      </c>
      <c r="C643" t="s">
        <v>63</v>
      </c>
      <c r="D643">
        <v>3054</v>
      </c>
      <c r="E643">
        <v>1273</v>
      </c>
      <c r="F643">
        <v>6</v>
      </c>
      <c r="H643" s="2">
        <f t="shared" si="10"/>
        <v>3887742</v>
      </c>
    </row>
    <row r="644" spans="1:8" x14ac:dyDescent="0.25">
      <c r="A644">
        <v>644</v>
      </c>
      <c r="B644">
        <v>914</v>
      </c>
      <c r="C644" t="s">
        <v>63</v>
      </c>
      <c r="D644">
        <v>177</v>
      </c>
      <c r="E644">
        <v>78</v>
      </c>
      <c r="F644">
        <v>6</v>
      </c>
      <c r="H644" s="2">
        <f t="shared" si="10"/>
        <v>13806</v>
      </c>
    </row>
    <row r="645" spans="1:8" x14ac:dyDescent="0.25">
      <c r="A645">
        <v>645</v>
      </c>
      <c r="B645">
        <v>915</v>
      </c>
      <c r="C645" t="s">
        <v>63</v>
      </c>
      <c r="D645">
        <v>82</v>
      </c>
      <c r="E645">
        <v>23</v>
      </c>
      <c r="F645">
        <v>6</v>
      </c>
      <c r="H645" s="2">
        <f t="shared" si="10"/>
        <v>1886</v>
      </c>
    </row>
    <row r="646" spans="1:8" x14ac:dyDescent="0.25">
      <c r="A646">
        <v>646</v>
      </c>
      <c r="B646">
        <v>1001</v>
      </c>
      <c r="C646" t="s">
        <v>40</v>
      </c>
      <c r="D646">
        <v>10369</v>
      </c>
      <c r="E646">
        <v>4956</v>
      </c>
      <c r="F646">
        <v>6</v>
      </c>
      <c r="H646" s="2">
        <f t="shared" si="10"/>
        <v>51388764</v>
      </c>
    </row>
    <row r="647" spans="1:8" x14ac:dyDescent="0.25">
      <c r="A647">
        <v>647</v>
      </c>
      <c r="B647">
        <v>1005</v>
      </c>
      <c r="C647" t="s">
        <v>40</v>
      </c>
      <c r="D647">
        <v>693</v>
      </c>
      <c r="E647">
        <v>299</v>
      </c>
      <c r="F647">
        <v>6</v>
      </c>
      <c r="H647" s="2">
        <f t="shared" si="10"/>
        <v>207207</v>
      </c>
    </row>
    <row r="648" spans="1:8" x14ac:dyDescent="0.25">
      <c r="A648">
        <v>648</v>
      </c>
      <c r="B648">
        <v>1006</v>
      </c>
      <c r="C648" t="s">
        <v>40</v>
      </c>
      <c r="D648">
        <v>1221</v>
      </c>
      <c r="E648">
        <v>583</v>
      </c>
      <c r="F648">
        <v>6</v>
      </c>
      <c r="H648" s="2">
        <f t="shared" si="10"/>
        <v>711843</v>
      </c>
    </row>
    <row r="649" spans="1:8" x14ac:dyDescent="0.25">
      <c r="A649">
        <v>649</v>
      </c>
      <c r="B649">
        <v>1012</v>
      </c>
      <c r="C649" t="s">
        <v>40</v>
      </c>
      <c r="D649">
        <v>490</v>
      </c>
      <c r="E649">
        <v>182</v>
      </c>
      <c r="F649">
        <v>6</v>
      </c>
      <c r="H649" s="2">
        <f t="shared" si="10"/>
        <v>89180</v>
      </c>
    </row>
    <row r="650" spans="1:8" x14ac:dyDescent="0.25">
      <c r="A650">
        <v>650</v>
      </c>
      <c r="B650">
        <v>1017</v>
      </c>
      <c r="C650" t="s">
        <v>40</v>
      </c>
      <c r="D650">
        <v>678</v>
      </c>
      <c r="E650">
        <v>238</v>
      </c>
      <c r="F650">
        <v>6</v>
      </c>
      <c r="H650" s="2">
        <f t="shared" si="10"/>
        <v>161364</v>
      </c>
    </row>
    <row r="651" spans="1:8" x14ac:dyDescent="0.25">
      <c r="A651">
        <v>651</v>
      </c>
      <c r="B651">
        <v>1019</v>
      </c>
      <c r="C651" t="s">
        <v>40</v>
      </c>
      <c r="D651">
        <v>79</v>
      </c>
      <c r="E651">
        <v>21</v>
      </c>
      <c r="F651">
        <v>6</v>
      </c>
      <c r="H651" s="2">
        <f t="shared" si="10"/>
        <v>1659</v>
      </c>
    </row>
    <row r="652" spans="1:8" x14ac:dyDescent="0.25">
      <c r="A652">
        <v>652</v>
      </c>
      <c r="B652">
        <v>1101</v>
      </c>
      <c r="C652" t="s">
        <v>41</v>
      </c>
      <c r="D652">
        <v>1886</v>
      </c>
      <c r="E652">
        <v>895</v>
      </c>
      <c r="F652">
        <v>6</v>
      </c>
      <c r="H652" s="2">
        <f t="shared" si="10"/>
        <v>1687970</v>
      </c>
    </row>
    <row r="653" spans="1:8" x14ac:dyDescent="0.25">
      <c r="A653">
        <v>653</v>
      </c>
      <c r="B653">
        <v>1107</v>
      </c>
      <c r="C653" t="s">
        <v>41</v>
      </c>
      <c r="D653">
        <v>39</v>
      </c>
      <c r="E653">
        <v>17</v>
      </c>
      <c r="F653">
        <v>6</v>
      </c>
      <c r="H653" s="2">
        <f t="shared" si="10"/>
        <v>663</v>
      </c>
    </row>
    <row r="654" spans="1:8" x14ac:dyDescent="0.25">
      <c r="A654">
        <v>654</v>
      </c>
      <c r="B654">
        <v>1409</v>
      </c>
      <c r="C654" t="s">
        <v>3</v>
      </c>
      <c r="D654">
        <v>280</v>
      </c>
      <c r="E654">
        <v>139</v>
      </c>
      <c r="F654">
        <v>6</v>
      </c>
      <c r="H654" s="2">
        <f t="shared" si="10"/>
        <v>38920</v>
      </c>
    </row>
    <row r="655" spans="1:8" x14ac:dyDescent="0.25">
      <c r="A655">
        <v>655</v>
      </c>
      <c r="B655">
        <v>1509</v>
      </c>
      <c r="C655" t="s">
        <v>65</v>
      </c>
      <c r="D655">
        <v>71</v>
      </c>
      <c r="E655">
        <v>27</v>
      </c>
      <c r="F655">
        <v>6</v>
      </c>
      <c r="H655" s="2">
        <f t="shared" si="10"/>
        <v>1917</v>
      </c>
    </row>
    <row r="656" spans="1:8" x14ac:dyDescent="0.25">
      <c r="A656">
        <v>656</v>
      </c>
      <c r="B656">
        <v>1510</v>
      </c>
      <c r="C656" t="s">
        <v>65</v>
      </c>
      <c r="D656">
        <v>136</v>
      </c>
      <c r="E656">
        <v>19</v>
      </c>
      <c r="F656">
        <v>6</v>
      </c>
      <c r="H656" s="2">
        <f t="shared" si="10"/>
        <v>2584</v>
      </c>
    </row>
    <row r="657" spans="1:8" x14ac:dyDescent="0.25">
      <c r="A657">
        <v>657</v>
      </c>
      <c r="B657">
        <v>1511</v>
      </c>
      <c r="C657" t="s">
        <v>65</v>
      </c>
      <c r="D657">
        <v>58</v>
      </c>
      <c r="E657">
        <v>16</v>
      </c>
      <c r="F657">
        <v>6</v>
      </c>
      <c r="H657" s="2">
        <f t="shared" si="10"/>
        <v>928</v>
      </c>
    </row>
    <row r="658" spans="1:8" x14ac:dyDescent="0.25">
      <c r="A658">
        <v>658</v>
      </c>
      <c r="B658">
        <v>1601</v>
      </c>
      <c r="C658" t="s">
        <v>43</v>
      </c>
      <c r="D658">
        <v>7959</v>
      </c>
      <c r="E658">
        <v>3757</v>
      </c>
      <c r="F658">
        <v>6</v>
      </c>
      <c r="H658" s="2">
        <f t="shared" si="10"/>
        <v>29901963</v>
      </c>
    </row>
    <row r="659" spans="1:8" x14ac:dyDescent="0.25">
      <c r="A659">
        <v>659</v>
      </c>
      <c r="B659">
        <v>1608</v>
      </c>
      <c r="C659" t="s">
        <v>43</v>
      </c>
      <c r="D659">
        <v>173</v>
      </c>
      <c r="E659">
        <v>79</v>
      </c>
      <c r="F659">
        <v>6</v>
      </c>
      <c r="H659" s="2">
        <f t="shared" si="10"/>
        <v>13667</v>
      </c>
    </row>
    <row r="660" spans="1:8" x14ac:dyDescent="0.25">
      <c r="A660">
        <v>660</v>
      </c>
      <c r="B660">
        <v>1610</v>
      </c>
      <c r="C660" t="s">
        <v>43</v>
      </c>
      <c r="D660">
        <v>1917</v>
      </c>
      <c r="E660">
        <v>1000</v>
      </c>
      <c r="F660">
        <v>6</v>
      </c>
      <c r="H660" s="2">
        <f t="shared" si="10"/>
        <v>1917000</v>
      </c>
    </row>
    <row r="661" spans="1:8" x14ac:dyDescent="0.25">
      <c r="A661">
        <v>661</v>
      </c>
      <c r="B661">
        <v>1702</v>
      </c>
      <c r="C661" t="s">
        <v>4</v>
      </c>
      <c r="D661">
        <v>233</v>
      </c>
      <c r="E661">
        <v>86</v>
      </c>
      <c r="F661">
        <v>6</v>
      </c>
      <c r="H661" s="2">
        <f t="shared" si="10"/>
        <v>20038</v>
      </c>
    </row>
    <row r="662" spans="1:8" x14ac:dyDescent="0.25">
      <c r="A662">
        <v>662</v>
      </c>
      <c r="B662">
        <v>1706</v>
      </c>
      <c r="C662" t="s">
        <v>4</v>
      </c>
      <c r="D662">
        <v>1424</v>
      </c>
      <c r="E662">
        <v>625</v>
      </c>
      <c r="F662">
        <v>6</v>
      </c>
      <c r="H662" s="2">
        <f t="shared" si="10"/>
        <v>890000</v>
      </c>
    </row>
    <row r="663" spans="1:8" x14ac:dyDescent="0.25">
      <c r="A663">
        <v>663</v>
      </c>
      <c r="B663">
        <v>1709</v>
      </c>
      <c r="C663" t="s">
        <v>4</v>
      </c>
      <c r="D663">
        <v>1080</v>
      </c>
      <c r="E663">
        <v>503</v>
      </c>
      <c r="F663">
        <v>6</v>
      </c>
      <c r="H663" s="2">
        <f t="shared" si="10"/>
        <v>543240</v>
      </c>
    </row>
    <row r="664" spans="1:8" x14ac:dyDescent="0.25">
      <c r="A664">
        <v>664</v>
      </c>
      <c r="B664">
        <v>1804</v>
      </c>
      <c r="C664" t="s">
        <v>5</v>
      </c>
      <c r="D664">
        <v>125</v>
      </c>
      <c r="E664">
        <v>54</v>
      </c>
      <c r="F664">
        <v>6</v>
      </c>
      <c r="H664" s="2">
        <f t="shared" si="10"/>
        <v>6750</v>
      </c>
    </row>
    <row r="665" spans="1:8" x14ac:dyDescent="0.25">
      <c r="A665">
        <v>665</v>
      </c>
      <c r="B665">
        <v>1912</v>
      </c>
      <c r="C665" t="s">
        <v>6</v>
      </c>
      <c r="D665">
        <v>86</v>
      </c>
      <c r="E665">
        <v>18</v>
      </c>
      <c r="F665">
        <v>6</v>
      </c>
      <c r="H665" s="2">
        <f t="shared" si="10"/>
        <v>1548</v>
      </c>
    </row>
    <row r="666" spans="1:8" x14ac:dyDescent="0.25">
      <c r="A666">
        <v>666</v>
      </c>
      <c r="B666">
        <v>2003</v>
      </c>
      <c r="C666" t="s">
        <v>7</v>
      </c>
      <c r="D666">
        <v>118</v>
      </c>
      <c r="E666">
        <v>43</v>
      </c>
      <c r="F666">
        <v>6</v>
      </c>
      <c r="H666" s="2">
        <f t="shared" si="10"/>
        <v>5074</v>
      </c>
    </row>
    <row r="667" spans="1:8" x14ac:dyDescent="0.25">
      <c r="A667">
        <v>667</v>
      </c>
      <c r="B667">
        <v>2005</v>
      </c>
      <c r="C667" t="s">
        <v>7</v>
      </c>
      <c r="D667">
        <v>643</v>
      </c>
      <c r="E667">
        <v>284</v>
      </c>
      <c r="F667">
        <v>6</v>
      </c>
      <c r="H667" s="2">
        <f t="shared" si="10"/>
        <v>182612</v>
      </c>
    </row>
    <row r="668" spans="1:8" x14ac:dyDescent="0.25">
      <c r="A668">
        <v>668</v>
      </c>
      <c r="B668">
        <v>2008</v>
      </c>
      <c r="C668" t="s">
        <v>7</v>
      </c>
      <c r="D668">
        <v>143</v>
      </c>
      <c r="E668">
        <v>46</v>
      </c>
      <c r="F668">
        <v>6</v>
      </c>
      <c r="H668" s="2">
        <f t="shared" si="10"/>
        <v>6578</v>
      </c>
    </row>
    <row r="669" spans="1:8" x14ac:dyDescent="0.25">
      <c r="A669">
        <v>669</v>
      </c>
      <c r="B669">
        <v>2015</v>
      </c>
      <c r="C669" t="s">
        <v>7</v>
      </c>
      <c r="D669">
        <v>1081</v>
      </c>
      <c r="E669">
        <v>418</v>
      </c>
      <c r="F669">
        <v>6</v>
      </c>
      <c r="H669" s="2">
        <f t="shared" si="10"/>
        <v>451858</v>
      </c>
    </row>
    <row r="670" spans="1:8" x14ac:dyDescent="0.25">
      <c r="A670">
        <v>670</v>
      </c>
      <c r="B670">
        <v>2201</v>
      </c>
      <c r="C670" t="s">
        <v>66</v>
      </c>
      <c r="D670">
        <v>4441</v>
      </c>
      <c r="E670">
        <v>2267</v>
      </c>
      <c r="F670">
        <v>6</v>
      </c>
      <c r="H670" s="2">
        <f t="shared" si="10"/>
        <v>10067747</v>
      </c>
    </row>
    <row r="671" spans="1:8" x14ac:dyDescent="0.25">
      <c r="A671">
        <v>671</v>
      </c>
      <c r="B671">
        <v>2310</v>
      </c>
      <c r="C671" t="s">
        <v>9</v>
      </c>
      <c r="D671">
        <v>204</v>
      </c>
      <c r="E671">
        <v>44</v>
      </c>
      <c r="F671">
        <v>6</v>
      </c>
      <c r="H671" s="2">
        <f t="shared" si="10"/>
        <v>8976</v>
      </c>
    </row>
    <row r="672" spans="1:8" x14ac:dyDescent="0.25">
      <c r="A672">
        <v>672</v>
      </c>
      <c r="B672">
        <v>2404</v>
      </c>
      <c r="C672" t="s">
        <v>44</v>
      </c>
      <c r="D672">
        <v>88</v>
      </c>
      <c r="E672">
        <v>24</v>
      </c>
      <c r="F672">
        <v>6</v>
      </c>
      <c r="H672" s="2">
        <f t="shared" si="10"/>
        <v>2112</v>
      </c>
    </row>
    <row r="673" spans="1:8" x14ac:dyDescent="0.25">
      <c r="A673">
        <v>673</v>
      </c>
      <c r="B673">
        <v>2407</v>
      </c>
      <c r="C673" t="s">
        <v>44</v>
      </c>
      <c r="D673">
        <v>413</v>
      </c>
      <c r="E673">
        <v>108</v>
      </c>
      <c r="F673">
        <v>6</v>
      </c>
      <c r="H673" s="2">
        <f t="shared" si="10"/>
        <v>44604</v>
      </c>
    </row>
    <row r="674" spans="1:8" x14ac:dyDescent="0.25">
      <c r="A674">
        <v>674</v>
      </c>
      <c r="B674">
        <v>2503</v>
      </c>
      <c r="C674" t="s">
        <v>45</v>
      </c>
      <c r="D674">
        <v>168</v>
      </c>
      <c r="E674">
        <v>37</v>
      </c>
      <c r="F674">
        <v>6</v>
      </c>
      <c r="H674" s="2">
        <f t="shared" si="10"/>
        <v>6216</v>
      </c>
    </row>
    <row r="675" spans="1:8" x14ac:dyDescent="0.25">
      <c r="A675">
        <v>675</v>
      </c>
      <c r="B675">
        <v>2505</v>
      </c>
      <c r="C675" t="s">
        <v>45</v>
      </c>
      <c r="D675">
        <v>515</v>
      </c>
      <c r="E675">
        <v>146</v>
      </c>
      <c r="F675">
        <v>6</v>
      </c>
      <c r="H675" s="2">
        <f t="shared" si="10"/>
        <v>75190</v>
      </c>
    </row>
    <row r="676" spans="1:8" x14ac:dyDescent="0.25">
      <c r="A676">
        <v>676</v>
      </c>
      <c r="B676">
        <v>2510</v>
      </c>
      <c r="C676" t="s">
        <v>45</v>
      </c>
      <c r="D676">
        <v>1378</v>
      </c>
      <c r="E676">
        <v>479</v>
      </c>
      <c r="F676">
        <v>6</v>
      </c>
      <c r="H676" s="2">
        <f t="shared" si="10"/>
        <v>660062</v>
      </c>
    </row>
    <row r="677" spans="1:8" x14ac:dyDescent="0.25">
      <c r="A677">
        <v>677</v>
      </c>
      <c r="B677">
        <v>2805</v>
      </c>
      <c r="C677" t="s">
        <v>12</v>
      </c>
      <c r="D677">
        <v>511</v>
      </c>
      <c r="E677">
        <v>177</v>
      </c>
      <c r="F677">
        <v>6</v>
      </c>
      <c r="H677" s="2">
        <f t="shared" si="10"/>
        <v>90447</v>
      </c>
    </row>
    <row r="678" spans="1:8" x14ac:dyDescent="0.25">
      <c r="A678">
        <v>678</v>
      </c>
      <c r="B678">
        <v>2814</v>
      </c>
      <c r="C678" t="s">
        <v>12</v>
      </c>
      <c r="D678">
        <v>73</v>
      </c>
      <c r="E678">
        <v>33</v>
      </c>
      <c r="F678">
        <v>6</v>
      </c>
      <c r="H678" s="2">
        <f t="shared" si="10"/>
        <v>2409</v>
      </c>
    </row>
    <row r="679" spans="1:8" x14ac:dyDescent="0.25">
      <c r="A679">
        <v>679</v>
      </c>
      <c r="B679">
        <v>2901</v>
      </c>
      <c r="C679" t="s">
        <v>80</v>
      </c>
      <c r="D679">
        <v>1957</v>
      </c>
      <c r="E679">
        <v>821</v>
      </c>
      <c r="F679">
        <v>6</v>
      </c>
      <c r="H679" s="2">
        <f t="shared" si="10"/>
        <v>1606697</v>
      </c>
    </row>
    <row r="680" spans="1:8" x14ac:dyDescent="0.25">
      <c r="A680">
        <v>680</v>
      </c>
      <c r="B680">
        <v>2905</v>
      </c>
      <c r="C680" t="s">
        <v>80</v>
      </c>
      <c r="D680">
        <v>587</v>
      </c>
      <c r="E680">
        <v>211</v>
      </c>
      <c r="F680">
        <v>6</v>
      </c>
      <c r="H680" s="2">
        <f t="shared" si="10"/>
        <v>123857</v>
      </c>
    </row>
    <row r="681" spans="1:8" x14ac:dyDescent="0.25">
      <c r="A681">
        <v>681</v>
      </c>
      <c r="B681">
        <v>2908</v>
      </c>
      <c r="C681" t="s">
        <v>80</v>
      </c>
      <c r="D681">
        <v>204</v>
      </c>
      <c r="E681">
        <v>66</v>
      </c>
      <c r="F681">
        <v>6</v>
      </c>
      <c r="H681" s="2">
        <f t="shared" si="10"/>
        <v>13464</v>
      </c>
    </row>
    <row r="682" spans="1:8" x14ac:dyDescent="0.25">
      <c r="A682">
        <v>682</v>
      </c>
      <c r="B682">
        <v>3303</v>
      </c>
      <c r="C682" t="s">
        <v>48</v>
      </c>
      <c r="D682">
        <v>205</v>
      </c>
      <c r="E682">
        <v>60</v>
      </c>
      <c r="F682">
        <v>6</v>
      </c>
      <c r="H682" s="2">
        <f t="shared" si="10"/>
        <v>12300</v>
      </c>
    </row>
    <row r="683" spans="1:8" x14ac:dyDescent="0.25">
      <c r="A683">
        <v>683</v>
      </c>
      <c r="B683">
        <v>3306</v>
      </c>
      <c r="C683" t="s">
        <v>48</v>
      </c>
      <c r="D683">
        <v>575</v>
      </c>
      <c r="E683">
        <v>146</v>
      </c>
      <c r="F683">
        <v>6</v>
      </c>
      <c r="H683" s="2">
        <f t="shared" si="10"/>
        <v>83950</v>
      </c>
    </row>
    <row r="684" spans="1:8" x14ac:dyDescent="0.25">
      <c r="A684">
        <v>684</v>
      </c>
      <c r="B684">
        <v>3307</v>
      </c>
      <c r="C684" t="s">
        <v>48</v>
      </c>
      <c r="D684">
        <v>1236</v>
      </c>
      <c r="E684">
        <v>415</v>
      </c>
      <c r="F684">
        <v>6</v>
      </c>
      <c r="H684" s="2">
        <f t="shared" si="10"/>
        <v>512940</v>
      </c>
    </row>
    <row r="685" spans="1:8" x14ac:dyDescent="0.25">
      <c r="A685">
        <v>685</v>
      </c>
      <c r="B685">
        <v>3308</v>
      </c>
      <c r="C685" t="s">
        <v>48</v>
      </c>
      <c r="D685">
        <v>3386</v>
      </c>
      <c r="E685">
        <v>1165</v>
      </c>
      <c r="F685">
        <v>6</v>
      </c>
      <c r="H685" s="2">
        <f t="shared" si="10"/>
        <v>3944690</v>
      </c>
    </row>
    <row r="686" spans="1:8" x14ac:dyDescent="0.25">
      <c r="A686">
        <v>686</v>
      </c>
      <c r="B686">
        <v>3408</v>
      </c>
      <c r="C686" t="s">
        <v>13</v>
      </c>
      <c r="D686">
        <v>4337</v>
      </c>
      <c r="E686">
        <v>2172</v>
      </c>
      <c r="F686">
        <v>6</v>
      </c>
      <c r="H686" s="2">
        <f t="shared" si="10"/>
        <v>9419964</v>
      </c>
    </row>
    <row r="687" spans="1:8" x14ac:dyDescent="0.25">
      <c r="A687">
        <v>687</v>
      </c>
      <c r="B687">
        <v>3410</v>
      </c>
      <c r="C687" t="s">
        <v>13</v>
      </c>
      <c r="D687">
        <v>10922</v>
      </c>
      <c r="E687">
        <v>5328</v>
      </c>
      <c r="F687">
        <v>6</v>
      </c>
      <c r="H687" s="2">
        <f t="shared" si="10"/>
        <v>58192416</v>
      </c>
    </row>
    <row r="688" spans="1:8" x14ac:dyDescent="0.25">
      <c r="A688">
        <v>688</v>
      </c>
      <c r="B688">
        <v>3413</v>
      </c>
      <c r="C688" t="s">
        <v>13</v>
      </c>
      <c r="D688">
        <v>5032</v>
      </c>
      <c r="E688">
        <v>2341</v>
      </c>
      <c r="F688">
        <v>6</v>
      </c>
      <c r="H688" s="2">
        <f t="shared" si="10"/>
        <v>11779912</v>
      </c>
    </row>
    <row r="689" spans="1:8" x14ac:dyDescent="0.25">
      <c r="A689">
        <v>689</v>
      </c>
      <c r="B689">
        <v>3414</v>
      </c>
      <c r="C689" t="s">
        <v>13</v>
      </c>
      <c r="D689">
        <v>14731</v>
      </c>
      <c r="E689">
        <v>6850</v>
      </c>
      <c r="F689">
        <v>6</v>
      </c>
      <c r="H689" s="2">
        <f t="shared" si="10"/>
        <v>100907350</v>
      </c>
    </row>
    <row r="690" spans="1:8" x14ac:dyDescent="0.25">
      <c r="A690">
        <v>690</v>
      </c>
      <c r="B690">
        <v>3422</v>
      </c>
      <c r="C690" t="s">
        <v>13</v>
      </c>
      <c r="D690">
        <v>20079</v>
      </c>
      <c r="E690">
        <v>10292</v>
      </c>
      <c r="F690">
        <v>6</v>
      </c>
      <c r="H690" s="2">
        <f t="shared" si="10"/>
        <v>206653068</v>
      </c>
    </row>
    <row r="691" spans="1:8" x14ac:dyDescent="0.25">
      <c r="A691">
        <v>691</v>
      </c>
      <c r="B691">
        <v>3424</v>
      </c>
      <c r="C691" t="s">
        <v>13</v>
      </c>
      <c r="D691">
        <v>5842</v>
      </c>
      <c r="E691">
        <v>2878</v>
      </c>
      <c r="F691">
        <v>6</v>
      </c>
      <c r="H691" s="2">
        <f t="shared" si="10"/>
        <v>16813276</v>
      </c>
    </row>
    <row r="692" spans="1:8" x14ac:dyDescent="0.25">
      <c r="A692">
        <v>692</v>
      </c>
      <c r="B692">
        <v>3425</v>
      </c>
      <c r="C692" t="s">
        <v>13</v>
      </c>
      <c r="D692">
        <v>9039</v>
      </c>
      <c r="E692">
        <v>4297</v>
      </c>
      <c r="F692">
        <v>6</v>
      </c>
      <c r="H692" s="2">
        <f t="shared" si="10"/>
        <v>38840583</v>
      </c>
    </row>
    <row r="693" spans="1:8" x14ac:dyDescent="0.25">
      <c r="A693">
        <v>693</v>
      </c>
      <c r="B693">
        <v>3432</v>
      </c>
      <c r="C693" t="s">
        <v>13</v>
      </c>
      <c r="D693">
        <v>3862</v>
      </c>
      <c r="E693">
        <v>1833</v>
      </c>
      <c r="F693">
        <v>6</v>
      </c>
      <c r="H693" s="2">
        <f t="shared" si="10"/>
        <v>7079046</v>
      </c>
    </row>
    <row r="694" spans="1:8" x14ac:dyDescent="0.25">
      <c r="A694">
        <v>694</v>
      </c>
      <c r="B694">
        <v>3433</v>
      </c>
      <c r="C694" t="s">
        <v>13</v>
      </c>
      <c r="D694">
        <v>4399</v>
      </c>
      <c r="E694">
        <v>1739</v>
      </c>
      <c r="F694">
        <v>6</v>
      </c>
      <c r="H694" s="2">
        <f t="shared" si="10"/>
        <v>7649861</v>
      </c>
    </row>
    <row r="695" spans="1:8" x14ac:dyDescent="0.25">
      <c r="A695">
        <v>695</v>
      </c>
      <c r="B695">
        <v>3518</v>
      </c>
      <c r="C695" t="s">
        <v>49</v>
      </c>
      <c r="D695">
        <v>2391</v>
      </c>
      <c r="E695">
        <v>941</v>
      </c>
      <c r="F695">
        <v>6</v>
      </c>
      <c r="H695" s="2">
        <f t="shared" si="10"/>
        <v>2249931</v>
      </c>
    </row>
    <row r="696" spans="1:8" x14ac:dyDescent="0.25">
      <c r="A696">
        <v>696</v>
      </c>
      <c r="B696">
        <v>3523</v>
      </c>
      <c r="C696" t="s">
        <v>49</v>
      </c>
      <c r="D696">
        <v>868</v>
      </c>
      <c r="E696">
        <v>396</v>
      </c>
      <c r="F696">
        <v>6</v>
      </c>
      <c r="H696" s="2">
        <f t="shared" si="10"/>
        <v>343728</v>
      </c>
    </row>
    <row r="697" spans="1:8" x14ac:dyDescent="0.25">
      <c r="A697">
        <v>697</v>
      </c>
      <c r="B697">
        <v>3701</v>
      </c>
      <c r="C697" t="s">
        <v>15</v>
      </c>
      <c r="D697">
        <v>3408</v>
      </c>
      <c r="E697">
        <v>1526</v>
      </c>
      <c r="F697">
        <v>6</v>
      </c>
      <c r="H697" s="2">
        <f t="shared" si="10"/>
        <v>5200608</v>
      </c>
    </row>
    <row r="698" spans="1:8" x14ac:dyDescent="0.25">
      <c r="A698">
        <v>698</v>
      </c>
      <c r="B698">
        <v>3705</v>
      </c>
      <c r="C698" t="s">
        <v>15</v>
      </c>
      <c r="D698">
        <v>80</v>
      </c>
      <c r="E698">
        <v>24</v>
      </c>
      <c r="F698">
        <v>6</v>
      </c>
      <c r="H698" s="2">
        <f t="shared" si="10"/>
        <v>1920</v>
      </c>
    </row>
    <row r="699" spans="1:8" x14ac:dyDescent="0.25">
      <c r="A699">
        <v>699</v>
      </c>
      <c r="B699">
        <v>3706</v>
      </c>
      <c r="C699" t="s">
        <v>15</v>
      </c>
      <c r="D699">
        <v>166</v>
      </c>
      <c r="E699">
        <v>61</v>
      </c>
      <c r="F699">
        <v>6</v>
      </c>
      <c r="H699" s="2">
        <f t="shared" si="10"/>
        <v>10126</v>
      </c>
    </row>
    <row r="700" spans="1:8" x14ac:dyDescent="0.25">
      <c r="A700">
        <v>700</v>
      </c>
      <c r="B700">
        <v>3803</v>
      </c>
      <c r="C700" t="s">
        <v>16</v>
      </c>
      <c r="D700">
        <v>1343</v>
      </c>
      <c r="E700">
        <v>592</v>
      </c>
      <c r="F700">
        <v>6</v>
      </c>
      <c r="H700" s="2">
        <f t="shared" si="10"/>
        <v>795056</v>
      </c>
    </row>
    <row r="701" spans="1:8" x14ac:dyDescent="0.25">
      <c r="A701">
        <v>701</v>
      </c>
      <c r="B701">
        <v>3814</v>
      </c>
      <c r="C701" t="s">
        <v>16</v>
      </c>
      <c r="D701">
        <v>15078</v>
      </c>
      <c r="E701">
        <v>5844</v>
      </c>
      <c r="F701">
        <v>6</v>
      </c>
      <c r="H701" s="2">
        <f t="shared" si="10"/>
        <v>88115832</v>
      </c>
    </row>
    <row r="702" spans="1:8" x14ac:dyDescent="0.25">
      <c r="A702">
        <v>702</v>
      </c>
      <c r="B702">
        <v>3816</v>
      </c>
      <c r="C702" t="s">
        <v>16</v>
      </c>
      <c r="D702">
        <v>159</v>
      </c>
      <c r="E702">
        <v>62</v>
      </c>
      <c r="F702">
        <v>6</v>
      </c>
      <c r="H702" s="2">
        <f t="shared" si="10"/>
        <v>9858</v>
      </c>
    </row>
    <row r="703" spans="1:8" x14ac:dyDescent="0.25">
      <c r="A703">
        <v>703</v>
      </c>
      <c r="B703">
        <v>3905</v>
      </c>
      <c r="C703" t="s">
        <v>17</v>
      </c>
      <c r="D703">
        <v>2976</v>
      </c>
      <c r="E703">
        <v>1535</v>
      </c>
      <c r="F703">
        <v>6</v>
      </c>
      <c r="H703" s="2">
        <f t="shared" si="10"/>
        <v>4568160</v>
      </c>
    </row>
    <row r="704" spans="1:8" x14ac:dyDescent="0.25">
      <c r="A704">
        <v>704</v>
      </c>
      <c r="B704">
        <v>4001</v>
      </c>
      <c r="C704" t="s">
        <v>18</v>
      </c>
      <c r="D704">
        <v>5362</v>
      </c>
      <c r="E704">
        <v>1905</v>
      </c>
      <c r="F704">
        <v>6</v>
      </c>
      <c r="H704" s="2">
        <f t="shared" si="10"/>
        <v>10214610</v>
      </c>
    </row>
    <row r="705" spans="1:8" x14ac:dyDescent="0.25">
      <c r="A705">
        <v>705</v>
      </c>
      <c r="B705">
        <v>4003</v>
      </c>
      <c r="C705" t="s">
        <v>18</v>
      </c>
      <c r="D705">
        <v>318</v>
      </c>
      <c r="E705">
        <v>85</v>
      </c>
      <c r="F705">
        <v>6</v>
      </c>
      <c r="H705" s="2">
        <f t="shared" ref="H705:H768" si="11">PRODUCT(D705:E705)</f>
        <v>27030</v>
      </c>
    </row>
    <row r="706" spans="1:8" x14ac:dyDescent="0.25">
      <c r="A706">
        <v>706</v>
      </c>
      <c r="B706">
        <v>4004</v>
      </c>
      <c r="C706" t="s">
        <v>18</v>
      </c>
      <c r="D706">
        <v>1190</v>
      </c>
      <c r="E706">
        <v>401</v>
      </c>
      <c r="F706">
        <v>6</v>
      </c>
      <c r="H706" s="2">
        <f t="shared" si="11"/>
        <v>477190</v>
      </c>
    </row>
    <row r="707" spans="1:8" x14ac:dyDescent="0.25">
      <c r="A707">
        <v>707</v>
      </c>
      <c r="B707">
        <v>4203</v>
      </c>
      <c r="C707" t="s">
        <v>19</v>
      </c>
      <c r="D707">
        <v>3188</v>
      </c>
      <c r="E707">
        <v>1225</v>
      </c>
      <c r="F707">
        <v>6</v>
      </c>
      <c r="H707" s="2">
        <f t="shared" si="11"/>
        <v>3905300</v>
      </c>
    </row>
    <row r="708" spans="1:8" x14ac:dyDescent="0.25">
      <c r="A708">
        <v>708</v>
      </c>
      <c r="B708">
        <v>4211</v>
      </c>
      <c r="C708" t="s">
        <v>19</v>
      </c>
      <c r="D708">
        <v>317</v>
      </c>
      <c r="E708">
        <v>138</v>
      </c>
      <c r="F708">
        <v>6</v>
      </c>
      <c r="H708" s="2">
        <f t="shared" si="11"/>
        <v>43746</v>
      </c>
    </row>
    <row r="709" spans="1:8" x14ac:dyDescent="0.25">
      <c r="A709">
        <v>709</v>
      </c>
      <c r="B709">
        <v>4215</v>
      </c>
      <c r="C709" t="s">
        <v>19</v>
      </c>
      <c r="D709">
        <v>230</v>
      </c>
      <c r="E709">
        <v>75</v>
      </c>
      <c r="F709">
        <v>6</v>
      </c>
      <c r="H709" s="2">
        <f t="shared" si="11"/>
        <v>17250</v>
      </c>
    </row>
    <row r="710" spans="1:8" x14ac:dyDescent="0.25">
      <c r="A710">
        <v>710</v>
      </c>
      <c r="B710">
        <v>4216</v>
      </c>
      <c r="C710" t="s">
        <v>19</v>
      </c>
      <c r="D710">
        <v>1388</v>
      </c>
      <c r="E710">
        <v>494</v>
      </c>
      <c r="F710">
        <v>6</v>
      </c>
      <c r="H710" s="2">
        <f t="shared" si="11"/>
        <v>685672</v>
      </c>
    </row>
    <row r="711" spans="1:8" x14ac:dyDescent="0.25">
      <c r="A711">
        <v>711</v>
      </c>
      <c r="B711">
        <v>4219</v>
      </c>
      <c r="C711" t="s">
        <v>19</v>
      </c>
      <c r="D711">
        <v>1050</v>
      </c>
      <c r="E711">
        <v>346</v>
      </c>
      <c r="F711">
        <v>6</v>
      </c>
      <c r="H711" s="2">
        <f t="shared" si="11"/>
        <v>363300</v>
      </c>
    </row>
    <row r="712" spans="1:8" x14ac:dyDescent="0.25">
      <c r="A712">
        <v>712</v>
      </c>
      <c r="B712">
        <v>4222</v>
      </c>
      <c r="C712" t="s">
        <v>19</v>
      </c>
      <c r="D712">
        <v>1878</v>
      </c>
      <c r="E712">
        <v>801</v>
      </c>
      <c r="F712">
        <v>6</v>
      </c>
      <c r="H712" s="2">
        <f t="shared" si="11"/>
        <v>1504278</v>
      </c>
    </row>
    <row r="713" spans="1:8" x14ac:dyDescent="0.25">
      <c r="A713">
        <v>713</v>
      </c>
      <c r="B713">
        <v>4226</v>
      </c>
      <c r="C713" t="s">
        <v>19</v>
      </c>
      <c r="D713">
        <v>7756</v>
      </c>
      <c r="E713">
        <v>3712</v>
      </c>
      <c r="F713">
        <v>6</v>
      </c>
      <c r="H713" s="2">
        <f t="shared" si="11"/>
        <v>28790272</v>
      </c>
    </row>
    <row r="714" spans="1:8" x14ac:dyDescent="0.25">
      <c r="A714">
        <v>714</v>
      </c>
      <c r="B714">
        <v>4301</v>
      </c>
      <c r="C714" t="s">
        <v>69</v>
      </c>
      <c r="D714">
        <v>5803</v>
      </c>
      <c r="E714">
        <v>2700</v>
      </c>
      <c r="F714">
        <v>6</v>
      </c>
      <c r="H714" s="2">
        <f t="shared" si="11"/>
        <v>15668100</v>
      </c>
    </row>
    <row r="715" spans="1:8" x14ac:dyDescent="0.25">
      <c r="A715">
        <v>715</v>
      </c>
      <c r="B715">
        <v>4302</v>
      </c>
      <c r="C715" t="s">
        <v>69</v>
      </c>
      <c r="D715">
        <v>88</v>
      </c>
      <c r="E715">
        <v>30</v>
      </c>
      <c r="F715">
        <v>6</v>
      </c>
      <c r="H715" s="2">
        <f t="shared" si="11"/>
        <v>2640</v>
      </c>
    </row>
    <row r="716" spans="1:8" x14ac:dyDescent="0.25">
      <c r="A716">
        <v>716</v>
      </c>
      <c r="B716">
        <v>4305</v>
      </c>
      <c r="C716" t="s">
        <v>69</v>
      </c>
      <c r="D716">
        <v>33</v>
      </c>
      <c r="E716">
        <v>9</v>
      </c>
      <c r="F716">
        <v>6</v>
      </c>
      <c r="H716" s="2">
        <f t="shared" si="11"/>
        <v>297</v>
      </c>
    </row>
    <row r="717" spans="1:8" x14ac:dyDescent="0.25">
      <c r="A717">
        <v>717</v>
      </c>
      <c r="B717">
        <v>4306</v>
      </c>
      <c r="C717" t="s">
        <v>69</v>
      </c>
      <c r="D717">
        <v>377</v>
      </c>
      <c r="E717">
        <v>138</v>
      </c>
      <c r="F717">
        <v>6</v>
      </c>
      <c r="H717" s="2">
        <f t="shared" si="11"/>
        <v>52026</v>
      </c>
    </row>
    <row r="718" spans="1:8" x14ac:dyDescent="0.25">
      <c r="A718">
        <v>718</v>
      </c>
      <c r="B718">
        <v>4307</v>
      </c>
      <c r="C718" t="s">
        <v>69</v>
      </c>
      <c r="D718">
        <v>1265</v>
      </c>
      <c r="E718">
        <v>483</v>
      </c>
      <c r="F718">
        <v>6</v>
      </c>
      <c r="H718" s="2">
        <f t="shared" si="11"/>
        <v>610995</v>
      </c>
    </row>
    <row r="719" spans="1:8" x14ac:dyDescent="0.25">
      <c r="A719">
        <v>719</v>
      </c>
      <c r="B719">
        <v>4310</v>
      </c>
      <c r="C719" t="s">
        <v>69</v>
      </c>
      <c r="D719">
        <v>64</v>
      </c>
      <c r="E719">
        <v>16</v>
      </c>
      <c r="F719">
        <v>6</v>
      </c>
      <c r="H719" s="2">
        <f t="shared" si="11"/>
        <v>1024</v>
      </c>
    </row>
    <row r="720" spans="1:8" x14ac:dyDescent="0.25">
      <c r="A720">
        <v>720</v>
      </c>
      <c r="B720">
        <v>4313</v>
      </c>
      <c r="C720" t="s">
        <v>69</v>
      </c>
      <c r="D720">
        <v>75</v>
      </c>
      <c r="E720">
        <v>18</v>
      </c>
      <c r="F720">
        <v>6</v>
      </c>
      <c r="H720" s="2">
        <f t="shared" si="11"/>
        <v>1350</v>
      </c>
    </row>
    <row r="721" spans="1:8" x14ac:dyDescent="0.25">
      <c r="A721">
        <v>721</v>
      </c>
      <c r="B721">
        <v>4406</v>
      </c>
      <c r="C721" t="s">
        <v>20</v>
      </c>
      <c r="D721">
        <v>865</v>
      </c>
      <c r="E721">
        <v>274</v>
      </c>
      <c r="F721">
        <v>6</v>
      </c>
      <c r="H721" s="2">
        <f t="shared" si="11"/>
        <v>237010</v>
      </c>
    </row>
    <row r="722" spans="1:8" x14ac:dyDescent="0.25">
      <c r="A722">
        <v>722</v>
      </c>
      <c r="B722">
        <v>4504</v>
      </c>
      <c r="C722" t="s">
        <v>70</v>
      </c>
      <c r="D722">
        <v>1823</v>
      </c>
      <c r="E722">
        <v>702</v>
      </c>
      <c r="F722">
        <v>6</v>
      </c>
      <c r="H722" s="2">
        <f t="shared" si="11"/>
        <v>1279746</v>
      </c>
    </row>
    <row r="723" spans="1:8" x14ac:dyDescent="0.25">
      <c r="A723">
        <v>723</v>
      </c>
      <c r="B723">
        <v>4505</v>
      </c>
      <c r="C723" t="s">
        <v>70</v>
      </c>
      <c r="D723">
        <v>1001</v>
      </c>
      <c r="E723">
        <v>426</v>
      </c>
      <c r="F723">
        <v>6</v>
      </c>
      <c r="H723" s="2">
        <f t="shared" si="11"/>
        <v>426426</v>
      </c>
    </row>
    <row r="724" spans="1:8" x14ac:dyDescent="0.25">
      <c r="A724">
        <v>724</v>
      </c>
      <c r="B724">
        <v>4508</v>
      </c>
      <c r="C724" t="s">
        <v>70</v>
      </c>
      <c r="D724">
        <v>615</v>
      </c>
      <c r="E724">
        <v>246</v>
      </c>
      <c r="F724">
        <v>6</v>
      </c>
      <c r="H724" s="2">
        <f t="shared" si="11"/>
        <v>151290</v>
      </c>
    </row>
    <row r="725" spans="1:8" x14ac:dyDescent="0.25">
      <c r="A725">
        <v>725</v>
      </c>
      <c r="B725">
        <v>4509</v>
      </c>
      <c r="C725" t="s">
        <v>70</v>
      </c>
      <c r="D725">
        <v>760</v>
      </c>
      <c r="E725">
        <v>258</v>
      </c>
      <c r="F725">
        <v>6</v>
      </c>
      <c r="H725" s="2">
        <f t="shared" si="11"/>
        <v>196080</v>
      </c>
    </row>
    <row r="726" spans="1:8" x14ac:dyDescent="0.25">
      <c r="A726">
        <v>726</v>
      </c>
      <c r="B726">
        <v>4510</v>
      </c>
      <c r="C726" t="s">
        <v>70</v>
      </c>
      <c r="D726">
        <v>4195</v>
      </c>
      <c r="E726">
        <v>1813</v>
      </c>
      <c r="F726">
        <v>6</v>
      </c>
      <c r="H726" s="2">
        <f t="shared" si="11"/>
        <v>7605535</v>
      </c>
    </row>
    <row r="727" spans="1:8" x14ac:dyDescent="0.25">
      <c r="A727">
        <v>727</v>
      </c>
      <c r="B727">
        <v>4603</v>
      </c>
      <c r="C727" t="s">
        <v>71</v>
      </c>
      <c r="D727">
        <v>1137</v>
      </c>
      <c r="E727">
        <v>255</v>
      </c>
      <c r="F727">
        <v>6</v>
      </c>
      <c r="H727" s="2">
        <f t="shared" si="11"/>
        <v>289935</v>
      </c>
    </row>
    <row r="728" spans="1:8" x14ac:dyDescent="0.25">
      <c r="A728">
        <v>728</v>
      </c>
      <c r="B728">
        <v>4608</v>
      </c>
      <c r="C728" t="s">
        <v>71</v>
      </c>
      <c r="D728">
        <v>885</v>
      </c>
      <c r="E728">
        <v>228</v>
      </c>
      <c r="F728">
        <v>6</v>
      </c>
      <c r="H728" s="2">
        <f t="shared" si="11"/>
        <v>201780</v>
      </c>
    </row>
    <row r="729" spans="1:8" x14ac:dyDescent="0.25">
      <c r="A729">
        <v>729</v>
      </c>
      <c r="B729">
        <v>4610</v>
      </c>
      <c r="C729" t="s">
        <v>71</v>
      </c>
      <c r="D729">
        <v>323</v>
      </c>
      <c r="E729">
        <v>81</v>
      </c>
      <c r="F729">
        <v>6</v>
      </c>
      <c r="H729" s="2">
        <f t="shared" si="11"/>
        <v>26163</v>
      </c>
    </row>
    <row r="730" spans="1:8" x14ac:dyDescent="0.25">
      <c r="A730">
        <v>730</v>
      </c>
      <c r="B730">
        <v>4714</v>
      </c>
      <c r="C730" t="s">
        <v>21</v>
      </c>
      <c r="D730">
        <v>161</v>
      </c>
      <c r="E730">
        <v>30</v>
      </c>
      <c r="F730">
        <v>6</v>
      </c>
      <c r="H730" s="2">
        <f t="shared" si="11"/>
        <v>4830</v>
      </c>
    </row>
    <row r="731" spans="1:8" x14ac:dyDescent="0.25">
      <c r="A731">
        <v>731</v>
      </c>
      <c r="B731">
        <v>4803</v>
      </c>
      <c r="C731" t="s">
        <v>50</v>
      </c>
      <c r="D731">
        <v>431</v>
      </c>
      <c r="E731">
        <v>191</v>
      </c>
      <c r="F731">
        <v>6</v>
      </c>
      <c r="H731" s="2">
        <f t="shared" si="11"/>
        <v>82321</v>
      </c>
    </row>
    <row r="732" spans="1:8" x14ac:dyDescent="0.25">
      <c r="A732">
        <v>732</v>
      </c>
      <c r="B732">
        <v>4811</v>
      </c>
      <c r="C732" t="s">
        <v>50</v>
      </c>
      <c r="D732">
        <v>959</v>
      </c>
      <c r="E732">
        <v>453</v>
      </c>
      <c r="F732">
        <v>6</v>
      </c>
      <c r="H732" s="2">
        <f t="shared" si="11"/>
        <v>434427</v>
      </c>
    </row>
    <row r="733" spans="1:8" x14ac:dyDescent="0.25">
      <c r="A733">
        <v>733</v>
      </c>
      <c r="B733">
        <v>4901</v>
      </c>
      <c r="C733" t="s">
        <v>72</v>
      </c>
      <c r="D733">
        <v>3811</v>
      </c>
      <c r="E733">
        <v>1071</v>
      </c>
      <c r="F733">
        <v>6</v>
      </c>
      <c r="H733" s="2">
        <f t="shared" si="11"/>
        <v>4081581</v>
      </c>
    </row>
    <row r="734" spans="1:8" x14ac:dyDescent="0.25">
      <c r="A734">
        <v>734</v>
      </c>
      <c r="B734">
        <v>4906</v>
      </c>
      <c r="C734" t="s">
        <v>72</v>
      </c>
      <c r="D734">
        <v>144</v>
      </c>
      <c r="E734">
        <v>24</v>
      </c>
      <c r="F734">
        <v>6</v>
      </c>
      <c r="H734" s="2">
        <f t="shared" si="11"/>
        <v>3456</v>
      </c>
    </row>
    <row r="735" spans="1:8" x14ac:dyDescent="0.25">
      <c r="A735">
        <v>735</v>
      </c>
      <c r="B735">
        <v>5002</v>
      </c>
      <c r="C735" t="s">
        <v>73</v>
      </c>
      <c r="D735">
        <v>67</v>
      </c>
      <c r="E735">
        <v>11</v>
      </c>
      <c r="F735">
        <v>6</v>
      </c>
      <c r="H735" s="2">
        <f t="shared" si="11"/>
        <v>737</v>
      </c>
    </row>
    <row r="736" spans="1:8" x14ac:dyDescent="0.25">
      <c r="A736">
        <v>736</v>
      </c>
      <c r="B736">
        <v>5006</v>
      </c>
      <c r="C736" t="s">
        <v>73</v>
      </c>
      <c r="D736">
        <v>333</v>
      </c>
      <c r="E736">
        <v>90</v>
      </c>
      <c r="F736">
        <v>6</v>
      </c>
      <c r="H736" s="2">
        <f t="shared" si="11"/>
        <v>29970</v>
      </c>
    </row>
    <row r="737" spans="1:8" x14ac:dyDescent="0.25">
      <c r="A737">
        <v>737</v>
      </c>
      <c r="B737">
        <v>5101</v>
      </c>
      <c r="C737" t="s">
        <v>74</v>
      </c>
      <c r="D737">
        <v>5053</v>
      </c>
      <c r="E737">
        <v>1733</v>
      </c>
      <c r="F737">
        <v>6</v>
      </c>
      <c r="H737" s="2">
        <f t="shared" si="11"/>
        <v>8756849</v>
      </c>
    </row>
    <row r="738" spans="1:8" x14ac:dyDescent="0.25">
      <c r="A738">
        <v>738</v>
      </c>
      <c r="B738">
        <v>5107</v>
      </c>
      <c r="C738" t="s">
        <v>74</v>
      </c>
      <c r="D738">
        <v>93</v>
      </c>
      <c r="E738">
        <v>21</v>
      </c>
      <c r="F738">
        <v>6</v>
      </c>
      <c r="H738" s="2">
        <f t="shared" si="11"/>
        <v>1953</v>
      </c>
    </row>
    <row r="739" spans="1:8" x14ac:dyDescent="0.25">
      <c r="A739">
        <v>739</v>
      </c>
      <c r="B739">
        <v>5108</v>
      </c>
      <c r="C739" t="s">
        <v>74</v>
      </c>
      <c r="D739">
        <v>127</v>
      </c>
      <c r="E739">
        <v>27</v>
      </c>
      <c r="F739">
        <v>6</v>
      </c>
      <c r="H739" s="2">
        <f t="shared" si="11"/>
        <v>3429</v>
      </c>
    </row>
    <row r="740" spans="1:8" x14ac:dyDescent="0.25">
      <c r="A740">
        <v>740</v>
      </c>
      <c r="B740">
        <v>5301</v>
      </c>
      <c r="C740" t="s">
        <v>23</v>
      </c>
      <c r="D740">
        <v>5606</v>
      </c>
      <c r="E740">
        <v>2419</v>
      </c>
      <c r="F740">
        <v>6</v>
      </c>
      <c r="H740" s="2">
        <f t="shared" si="11"/>
        <v>13560914</v>
      </c>
    </row>
    <row r="741" spans="1:8" x14ac:dyDescent="0.25">
      <c r="A741">
        <v>741</v>
      </c>
      <c r="B741">
        <v>5304</v>
      </c>
      <c r="C741" t="s">
        <v>23</v>
      </c>
      <c r="D741">
        <v>1185</v>
      </c>
      <c r="E741">
        <v>490</v>
      </c>
      <c r="F741">
        <v>6</v>
      </c>
      <c r="H741" s="2">
        <f t="shared" si="11"/>
        <v>580650</v>
      </c>
    </row>
    <row r="742" spans="1:8" x14ac:dyDescent="0.25">
      <c r="A742">
        <v>742</v>
      </c>
      <c r="B742">
        <v>5309</v>
      </c>
      <c r="C742" t="s">
        <v>23</v>
      </c>
      <c r="D742">
        <v>1210</v>
      </c>
      <c r="E742">
        <v>463</v>
      </c>
      <c r="F742">
        <v>6</v>
      </c>
      <c r="H742" s="2">
        <f t="shared" si="11"/>
        <v>560230</v>
      </c>
    </row>
    <row r="743" spans="1:8" x14ac:dyDescent="0.25">
      <c r="A743">
        <v>743</v>
      </c>
      <c r="B743">
        <v>5508</v>
      </c>
      <c r="C743" t="s">
        <v>52</v>
      </c>
      <c r="D743">
        <v>542</v>
      </c>
      <c r="E743">
        <v>226</v>
      </c>
      <c r="F743">
        <v>6</v>
      </c>
      <c r="H743" s="2">
        <f t="shared" si="11"/>
        <v>122492</v>
      </c>
    </row>
    <row r="744" spans="1:8" x14ac:dyDescent="0.25">
      <c r="A744">
        <v>744</v>
      </c>
      <c r="B744">
        <v>5512</v>
      </c>
      <c r="C744" t="s">
        <v>52</v>
      </c>
      <c r="D744">
        <v>1935</v>
      </c>
      <c r="E744">
        <v>677</v>
      </c>
      <c r="F744">
        <v>6</v>
      </c>
      <c r="H744" s="2">
        <f t="shared" si="11"/>
        <v>1309995</v>
      </c>
    </row>
    <row r="745" spans="1:8" x14ac:dyDescent="0.25">
      <c r="A745">
        <v>745</v>
      </c>
      <c r="B745">
        <v>5807</v>
      </c>
      <c r="C745" t="s">
        <v>25</v>
      </c>
      <c r="D745">
        <v>590</v>
      </c>
      <c r="E745">
        <v>214</v>
      </c>
      <c r="F745">
        <v>6</v>
      </c>
      <c r="H745" s="2">
        <f t="shared" si="11"/>
        <v>126260</v>
      </c>
    </row>
    <row r="746" spans="1:8" x14ac:dyDescent="0.25">
      <c r="A746">
        <v>746</v>
      </c>
      <c r="B746">
        <v>5902</v>
      </c>
      <c r="C746" t="s">
        <v>26</v>
      </c>
      <c r="D746">
        <v>1826</v>
      </c>
      <c r="E746">
        <v>846</v>
      </c>
      <c r="F746">
        <v>6</v>
      </c>
      <c r="H746" s="2">
        <f t="shared" si="11"/>
        <v>1544796</v>
      </c>
    </row>
    <row r="747" spans="1:8" x14ac:dyDescent="0.25">
      <c r="A747">
        <v>747</v>
      </c>
      <c r="B747">
        <v>6009</v>
      </c>
      <c r="C747" t="s">
        <v>53</v>
      </c>
      <c r="D747">
        <v>150</v>
      </c>
      <c r="E747">
        <v>37</v>
      </c>
      <c r="F747">
        <v>6</v>
      </c>
      <c r="H747" s="2">
        <f t="shared" si="11"/>
        <v>5550</v>
      </c>
    </row>
    <row r="748" spans="1:8" x14ac:dyDescent="0.25">
      <c r="A748">
        <v>748</v>
      </c>
      <c r="B748">
        <v>6011</v>
      </c>
      <c r="C748" t="s">
        <v>53</v>
      </c>
      <c r="D748">
        <v>63</v>
      </c>
      <c r="E748">
        <v>23</v>
      </c>
      <c r="F748">
        <v>6</v>
      </c>
      <c r="H748" s="2">
        <f t="shared" si="11"/>
        <v>1449</v>
      </c>
    </row>
    <row r="749" spans="1:8" x14ac:dyDescent="0.25">
      <c r="A749">
        <v>749</v>
      </c>
      <c r="B749">
        <v>6108</v>
      </c>
      <c r="C749" t="s">
        <v>27</v>
      </c>
      <c r="D749">
        <v>892</v>
      </c>
      <c r="E749">
        <v>395</v>
      </c>
      <c r="F749">
        <v>6</v>
      </c>
      <c r="H749" s="2">
        <f t="shared" si="11"/>
        <v>352340</v>
      </c>
    </row>
    <row r="750" spans="1:8" x14ac:dyDescent="0.25">
      <c r="A750">
        <v>750</v>
      </c>
      <c r="B750">
        <v>6402</v>
      </c>
      <c r="C750" t="s">
        <v>55</v>
      </c>
      <c r="D750">
        <v>608</v>
      </c>
      <c r="E750">
        <v>223</v>
      </c>
      <c r="F750">
        <v>6</v>
      </c>
      <c r="H750" s="2">
        <f t="shared" si="11"/>
        <v>135584</v>
      </c>
    </row>
    <row r="751" spans="1:8" x14ac:dyDescent="0.25">
      <c r="A751">
        <v>751</v>
      </c>
      <c r="B751">
        <v>6502</v>
      </c>
      <c r="C751" t="s">
        <v>56</v>
      </c>
      <c r="D751">
        <v>59</v>
      </c>
      <c r="E751">
        <v>15</v>
      </c>
      <c r="F751">
        <v>6</v>
      </c>
      <c r="H751" s="2">
        <f t="shared" si="11"/>
        <v>885</v>
      </c>
    </row>
    <row r="752" spans="1:8" x14ac:dyDescent="0.25">
      <c r="A752">
        <v>752</v>
      </c>
      <c r="B752">
        <v>6603</v>
      </c>
      <c r="C752" t="s">
        <v>57</v>
      </c>
      <c r="D752">
        <v>960</v>
      </c>
      <c r="E752">
        <v>320</v>
      </c>
      <c r="F752">
        <v>6</v>
      </c>
      <c r="H752" s="2">
        <f t="shared" si="11"/>
        <v>307200</v>
      </c>
    </row>
    <row r="753" spans="1:8" x14ac:dyDescent="0.25">
      <c r="A753">
        <v>753</v>
      </c>
      <c r="B753">
        <v>6607</v>
      </c>
      <c r="C753" t="s">
        <v>57</v>
      </c>
      <c r="D753">
        <v>1870</v>
      </c>
      <c r="E753">
        <v>577</v>
      </c>
      <c r="F753">
        <v>6</v>
      </c>
      <c r="H753" s="2">
        <f t="shared" si="11"/>
        <v>1078990</v>
      </c>
    </row>
    <row r="754" spans="1:8" x14ac:dyDescent="0.25">
      <c r="A754">
        <v>754</v>
      </c>
      <c r="B754">
        <v>6608</v>
      </c>
      <c r="C754" t="s">
        <v>57</v>
      </c>
      <c r="D754">
        <v>419</v>
      </c>
      <c r="E754">
        <v>125</v>
      </c>
      <c r="F754">
        <v>6</v>
      </c>
      <c r="H754" s="2">
        <f t="shared" si="11"/>
        <v>52375</v>
      </c>
    </row>
    <row r="755" spans="1:8" x14ac:dyDescent="0.25">
      <c r="A755">
        <v>755</v>
      </c>
      <c r="B755">
        <v>6609</v>
      </c>
      <c r="C755" t="s">
        <v>57</v>
      </c>
      <c r="D755">
        <v>1669</v>
      </c>
      <c r="E755">
        <v>505</v>
      </c>
      <c r="F755">
        <v>6</v>
      </c>
      <c r="H755" s="2">
        <f t="shared" si="11"/>
        <v>842845</v>
      </c>
    </row>
    <row r="756" spans="1:8" x14ac:dyDescent="0.25">
      <c r="A756">
        <v>756</v>
      </c>
      <c r="B756">
        <v>6701</v>
      </c>
      <c r="C756" t="s">
        <v>76</v>
      </c>
      <c r="D756">
        <v>7384</v>
      </c>
      <c r="E756">
        <v>3115</v>
      </c>
      <c r="F756">
        <v>6</v>
      </c>
      <c r="H756" s="2">
        <f t="shared" si="11"/>
        <v>23001160</v>
      </c>
    </row>
    <row r="757" spans="1:8" x14ac:dyDescent="0.25">
      <c r="A757">
        <v>757</v>
      </c>
      <c r="B757">
        <v>6705</v>
      </c>
      <c r="C757" t="s">
        <v>76</v>
      </c>
      <c r="D757">
        <v>1911</v>
      </c>
      <c r="E757">
        <v>776</v>
      </c>
      <c r="F757">
        <v>6</v>
      </c>
      <c r="H757" s="2">
        <f t="shared" si="11"/>
        <v>1482936</v>
      </c>
    </row>
    <row r="758" spans="1:8" x14ac:dyDescent="0.25">
      <c r="A758">
        <v>758</v>
      </c>
      <c r="B758">
        <v>6706</v>
      </c>
      <c r="C758" t="s">
        <v>76</v>
      </c>
      <c r="D758">
        <v>1380</v>
      </c>
      <c r="E758">
        <v>571</v>
      </c>
      <c r="F758">
        <v>6</v>
      </c>
      <c r="H758" s="2">
        <f t="shared" si="11"/>
        <v>787980</v>
      </c>
    </row>
    <row r="759" spans="1:8" x14ac:dyDescent="0.25">
      <c r="A759">
        <v>759</v>
      </c>
      <c r="B759">
        <v>6708</v>
      </c>
      <c r="C759" t="s">
        <v>76</v>
      </c>
      <c r="D759">
        <v>3794</v>
      </c>
      <c r="E759">
        <v>1506</v>
      </c>
      <c r="F759">
        <v>6</v>
      </c>
      <c r="H759" s="2">
        <f t="shared" si="11"/>
        <v>5713764</v>
      </c>
    </row>
    <row r="760" spans="1:8" x14ac:dyDescent="0.25">
      <c r="A760">
        <v>760</v>
      </c>
      <c r="B760">
        <v>7109</v>
      </c>
      <c r="C760" t="s">
        <v>30</v>
      </c>
      <c r="D760">
        <v>22</v>
      </c>
      <c r="E760">
        <v>8</v>
      </c>
      <c r="F760">
        <v>6</v>
      </c>
      <c r="H760" s="2">
        <f t="shared" si="11"/>
        <v>176</v>
      </c>
    </row>
    <row r="761" spans="1:8" x14ac:dyDescent="0.25">
      <c r="A761">
        <v>761</v>
      </c>
      <c r="B761">
        <v>7206</v>
      </c>
      <c r="C761" t="s">
        <v>31</v>
      </c>
      <c r="D761">
        <v>436</v>
      </c>
      <c r="E761">
        <v>82</v>
      </c>
      <c r="F761">
        <v>6</v>
      </c>
      <c r="H761" s="2">
        <f t="shared" si="11"/>
        <v>35752</v>
      </c>
    </row>
    <row r="762" spans="1:8" x14ac:dyDescent="0.25">
      <c r="A762">
        <v>762</v>
      </c>
      <c r="B762">
        <v>7701</v>
      </c>
      <c r="C762" t="s">
        <v>61</v>
      </c>
      <c r="D762">
        <v>3680</v>
      </c>
      <c r="E762">
        <v>1715</v>
      </c>
      <c r="F762">
        <v>6</v>
      </c>
      <c r="H762" s="2">
        <f t="shared" si="11"/>
        <v>6311200</v>
      </c>
    </row>
    <row r="763" spans="1:8" x14ac:dyDescent="0.25">
      <c r="A763">
        <v>763</v>
      </c>
      <c r="B763">
        <v>7801</v>
      </c>
      <c r="C763" t="s">
        <v>78</v>
      </c>
      <c r="D763">
        <v>4022</v>
      </c>
      <c r="E763">
        <v>1975</v>
      </c>
      <c r="F763">
        <v>6</v>
      </c>
      <c r="H763" s="2">
        <f t="shared" si="11"/>
        <v>7943450</v>
      </c>
    </row>
    <row r="764" spans="1:8" x14ac:dyDescent="0.25">
      <c r="A764">
        <v>764</v>
      </c>
      <c r="B764">
        <v>203</v>
      </c>
      <c r="C764" t="s">
        <v>1</v>
      </c>
      <c r="D764">
        <v>826</v>
      </c>
      <c r="E764">
        <v>153</v>
      </c>
      <c r="F764">
        <v>7</v>
      </c>
      <c r="H764" s="2">
        <f t="shared" si="11"/>
        <v>126378</v>
      </c>
    </row>
    <row r="765" spans="1:8" x14ac:dyDescent="0.25">
      <c r="A765">
        <v>765</v>
      </c>
      <c r="B765">
        <v>207</v>
      </c>
      <c r="C765" t="s">
        <v>1</v>
      </c>
      <c r="D765">
        <v>450</v>
      </c>
      <c r="E765">
        <v>66</v>
      </c>
      <c r="F765">
        <v>7</v>
      </c>
      <c r="H765" s="2">
        <f t="shared" si="11"/>
        <v>29700</v>
      </c>
    </row>
    <row r="766" spans="1:8" x14ac:dyDescent="0.25">
      <c r="A766">
        <v>766</v>
      </c>
      <c r="B766">
        <v>302</v>
      </c>
      <c r="C766" t="s">
        <v>62</v>
      </c>
      <c r="D766">
        <v>128</v>
      </c>
      <c r="E766">
        <v>52</v>
      </c>
      <c r="F766">
        <v>7</v>
      </c>
      <c r="H766" s="2">
        <f t="shared" si="11"/>
        <v>6656</v>
      </c>
    </row>
    <row r="767" spans="1:8" x14ac:dyDescent="0.25">
      <c r="A767">
        <v>767</v>
      </c>
      <c r="B767">
        <v>305</v>
      </c>
      <c r="C767" t="s">
        <v>62</v>
      </c>
      <c r="D767">
        <v>964</v>
      </c>
      <c r="E767">
        <v>418</v>
      </c>
      <c r="F767">
        <v>7</v>
      </c>
      <c r="H767" s="2">
        <f t="shared" si="11"/>
        <v>402952</v>
      </c>
    </row>
    <row r="768" spans="1:8" x14ac:dyDescent="0.25">
      <c r="A768">
        <v>768</v>
      </c>
      <c r="B768">
        <v>310</v>
      </c>
      <c r="C768" t="s">
        <v>62</v>
      </c>
      <c r="D768">
        <v>164</v>
      </c>
      <c r="E768">
        <v>77</v>
      </c>
      <c r="F768">
        <v>7</v>
      </c>
      <c r="H768" s="2">
        <f t="shared" si="11"/>
        <v>12628</v>
      </c>
    </row>
    <row r="769" spans="1:8" x14ac:dyDescent="0.25">
      <c r="A769">
        <v>769</v>
      </c>
      <c r="B769">
        <v>311</v>
      </c>
      <c r="C769" t="s">
        <v>62</v>
      </c>
      <c r="D769">
        <v>1014</v>
      </c>
      <c r="E769">
        <v>438</v>
      </c>
      <c r="F769">
        <v>7</v>
      </c>
      <c r="H769" s="2">
        <f t="shared" ref="H769:H832" si="12">PRODUCT(D769:E769)</f>
        <v>444132</v>
      </c>
    </row>
    <row r="770" spans="1:8" x14ac:dyDescent="0.25">
      <c r="A770">
        <v>770</v>
      </c>
      <c r="B770">
        <v>504</v>
      </c>
      <c r="C770" t="s">
        <v>37</v>
      </c>
      <c r="D770">
        <v>2123</v>
      </c>
      <c r="E770">
        <v>858</v>
      </c>
      <c r="F770">
        <v>7</v>
      </c>
      <c r="H770" s="2">
        <f t="shared" si="12"/>
        <v>1821534</v>
      </c>
    </row>
    <row r="771" spans="1:8" x14ac:dyDescent="0.25">
      <c r="A771">
        <v>771</v>
      </c>
      <c r="B771">
        <v>505</v>
      </c>
      <c r="C771" t="s">
        <v>37</v>
      </c>
      <c r="D771">
        <v>1553</v>
      </c>
      <c r="E771">
        <v>548</v>
      </c>
      <c r="F771">
        <v>7</v>
      </c>
      <c r="H771" s="2">
        <f t="shared" si="12"/>
        <v>851044</v>
      </c>
    </row>
    <row r="772" spans="1:8" x14ac:dyDescent="0.25">
      <c r="A772">
        <v>772</v>
      </c>
      <c r="B772">
        <v>602</v>
      </c>
      <c r="C772" t="s">
        <v>38</v>
      </c>
      <c r="D772">
        <v>208</v>
      </c>
      <c r="E772">
        <v>91</v>
      </c>
      <c r="F772">
        <v>7</v>
      </c>
      <c r="H772" s="2">
        <f t="shared" si="12"/>
        <v>18928</v>
      </c>
    </row>
    <row r="773" spans="1:8" x14ac:dyDescent="0.25">
      <c r="A773">
        <v>773</v>
      </c>
      <c r="B773">
        <v>606</v>
      </c>
      <c r="C773" t="s">
        <v>38</v>
      </c>
      <c r="D773">
        <v>33496</v>
      </c>
      <c r="E773">
        <v>15422</v>
      </c>
      <c r="F773">
        <v>7</v>
      </c>
      <c r="H773" s="2">
        <f t="shared" si="12"/>
        <v>516575312</v>
      </c>
    </row>
    <row r="774" spans="1:8" x14ac:dyDescent="0.25">
      <c r="A774">
        <v>774</v>
      </c>
      <c r="B774">
        <v>614</v>
      </c>
      <c r="C774" t="s">
        <v>38</v>
      </c>
      <c r="D774">
        <v>572</v>
      </c>
      <c r="E774">
        <v>201</v>
      </c>
      <c r="F774">
        <v>7</v>
      </c>
      <c r="H774" s="2">
        <f t="shared" si="12"/>
        <v>114972</v>
      </c>
    </row>
    <row r="775" spans="1:8" x14ac:dyDescent="0.25">
      <c r="A775">
        <v>775</v>
      </c>
      <c r="B775">
        <v>620</v>
      </c>
      <c r="C775" t="s">
        <v>38</v>
      </c>
      <c r="D775">
        <v>891</v>
      </c>
      <c r="E775">
        <v>372</v>
      </c>
      <c r="F775">
        <v>7</v>
      </c>
      <c r="H775" s="2">
        <f t="shared" si="12"/>
        <v>331452</v>
      </c>
    </row>
    <row r="776" spans="1:8" x14ac:dyDescent="0.25">
      <c r="A776">
        <v>776</v>
      </c>
      <c r="B776">
        <v>624</v>
      </c>
      <c r="C776" t="s">
        <v>38</v>
      </c>
      <c r="D776">
        <v>1169</v>
      </c>
      <c r="E776">
        <v>439</v>
      </c>
      <c r="F776">
        <v>7</v>
      </c>
      <c r="H776" s="2">
        <f t="shared" si="12"/>
        <v>513191</v>
      </c>
    </row>
    <row r="777" spans="1:8" x14ac:dyDescent="0.25">
      <c r="A777">
        <v>777</v>
      </c>
      <c r="B777">
        <v>627</v>
      </c>
      <c r="C777" t="s">
        <v>38</v>
      </c>
      <c r="D777">
        <v>5292</v>
      </c>
      <c r="E777">
        <v>2276</v>
      </c>
      <c r="F777">
        <v>7</v>
      </c>
      <c r="H777" s="2">
        <f t="shared" si="12"/>
        <v>12044592</v>
      </c>
    </row>
    <row r="778" spans="1:8" x14ac:dyDescent="0.25">
      <c r="A778">
        <v>778</v>
      </c>
      <c r="B778">
        <v>801</v>
      </c>
      <c r="C778" t="s">
        <v>39</v>
      </c>
      <c r="D778">
        <v>2000</v>
      </c>
      <c r="E778">
        <v>868</v>
      </c>
      <c r="F778">
        <v>7</v>
      </c>
      <c r="H778" s="2">
        <f t="shared" si="12"/>
        <v>1736000</v>
      </c>
    </row>
    <row r="779" spans="1:8" x14ac:dyDescent="0.25">
      <c r="A779">
        <v>779</v>
      </c>
      <c r="B779">
        <v>803</v>
      </c>
      <c r="C779" t="s">
        <v>39</v>
      </c>
      <c r="D779">
        <v>862</v>
      </c>
      <c r="E779">
        <v>340</v>
      </c>
      <c r="F779">
        <v>7</v>
      </c>
      <c r="H779" s="2">
        <f t="shared" si="12"/>
        <v>293080</v>
      </c>
    </row>
    <row r="780" spans="1:8" x14ac:dyDescent="0.25">
      <c r="A780">
        <v>780</v>
      </c>
      <c r="B780">
        <v>917</v>
      </c>
      <c r="C780" t="s">
        <v>63</v>
      </c>
      <c r="D780">
        <v>549</v>
      </c>
      <c r="E780">
        <v>211</v>
      </c>
      <c r="F780">
        <v>7</v>
      </c>
      <c r="H780" s="2">
        <f t="shared" si="12"/>
        <v>115839</v>
      </c>
    </row>
    <row r="781" spans="1:8" x14ac:dyDescent="0.25">
      <c r="A781">
        <v>781</v>
      </c>
      <c r="B781">
        <v>1004</v>
      </c>
      <c r="C781" t="s">
        <v>40</v>
      </c>
      <c r="D781">
        <v>3824</v>
      </c>
      <c r="E781">
        <v>1956</v>
      </c>
      <c r="F781">
        <v>7</v>
      </c>
      <c r="H781" s="2">
        <f t="shared" si="12"/>
        <v>7479744</v>
      </c>
    </row>
    <row r="782" spans="1:8" x14ac:dyDescent="0.25">
      <c r="A782">
        <v>782</v>
      </c>
      <c r="B782">
        <v>1008</v>
      </c>
      <c r="C782" t="s">
        <v>40</v>
      </c>
      <c r="D782">
        <v>2547</v>
      </c>
      <c r="E782">
        <v>1150</v>
      </c>
      <c r="F782">
        <v>7</v>
      </c>
      <c r="H782" s="2">
        <f t="shared" si="12"/>
        <v>2929050</v>
      </c>
    </row>
    <row r="783" spans="1:8" x14ac:dyDescent="0.25">
      <c r="A783">
        <v>783</v>
      </c>
      <c r="B783">
        <v>1009</v>
      </c>
      <c r="C783" t="s">
        <v>40</v>
      </c>
      <c r="D783">
        <v>163</v>
      </c>
      <c r="E783">
        <v>53</v>
      </c>
      <c r="F783">
        <v>7</v>
      </c>
      <c r="H783" s="2">
        <f t="shared" si="12"/>
        <v>8639</v>
      </c>
    </row>
    <row r="784" spans="1:8" x14ac:dyDescent="0.25">
      <c r="A784">
        <v>784</v>
      </c>
      <c r="B784">
        <v>1016</v>
      </c>
      <c r="C784" t="s">
        <v>40</v>
      </c>
      <c r="D784">
        <v>525</v>
      </c>
      <c r="E784">
        <v>279</v>
      </c>
      <c r="F784">
        <v>7</v>
      </c>
      <c r="H784" s="2">
        <f t="shared" si="12"/>
        <v>146475</v>
      </c>
    </row>
    <row r="785" spans="1:8" x14ac:dyDescent="0.25">
      <c r="A785">
        <v>785</v>
      </c>
      <c r="B785">
        <v>1018</v>
      </c>
      <c r="C785" t="s">
        <v>40</v>
      </c>
      <c r="D785">
        <v>946</v>
      </c>
      <c r="E785">
        <v>437</v>
      </c>
      <c r="F785">
        <v>7</v>
      </c>
      <c r="H785" s="2">
        <f t="shared" si="12"/>
        <v>413402</v>
      </c>
    </row>
    <row r="786" spans="1:8" x14ac:dyDescent="0.25">
      <c r="A786">
        <v>786</v>
      </c>
      <c r="B786">
        <v>1102</v>
      </c>
      <c r="C786" t="s">
        <v>41</v>
      </c>
      <c r="D786">
        <v>1529</v>
      </c>
      <c r="E786">
        <v>760</v>
      </c>
      <c r="F786">
        <v>7</v>
      </c>
      <c r="H786" s="2">
        <f t="shared" si="12"/>
        <v>1162040</v>
      </c>
    </row>
    <row r="787" spans="1:8" x14ac:dyDescent="0.25">
      <c r="A787">
        <v>787</v>
      </c>
      <c r="B787">
        <v>1203</v>
      </c>
      <c r="C787" t="s">
        <v>42</v>
      </c>
      <c r="D787">
        <v>397</v>
      </c>
      <c r="E787">
        <v>104</v>
      </c>
      <c r="F787">
        <v>7</v>
      </c>
      <c r="H787" s="2">
        <f t="shared" si="12"/>
        <v>41288</v>
      </c>
    </row>
    <row r="788" spans="1:8" x14ac:dyDescent="0.25">
      <c r="A788">
        <v>788</v>
      </c>
      <c r="B788">
        <v>1205</v>
      </c>
      <c r="C788" t="s">
        <v>42</v>
      </c>
      <c r="D788">
        <v>78</v>
      </c>
      <c r="E788">
        <v>24</v>
      </c>
      <c r="F788">
        <v>7</v>
      </c>
      <c r="H788" s="2">
        <f t="shared" si="12"/>
        <v>1872</v>
      </c>
    </row>
    <row r="789" spans="1:8" x14ac:dyDescent="0.25">
      <c r="A789">
        <v>789</v>
      </c>
      <c r="B789">
        <v>1206</v>
      </c>
      <c r="C789" t="s">
        <v>42</v>
      </c>
      <c r="D789">
        <v>587</v>
      </c>
      <c r="E789">
        <v>134</v>
      </c>
      <c r="F789">
        <v>7</v>
      </c>
      <c r="H789" s="2">
        <f t="shared" si="12"/>
        <v>78658</v>
      </c>
    </row>
    <row r="790" spans="1:8" x14ac:dyDescent="0.25">
      <c r="A790">
        <v>790</v>
      </c>
      <c r="B790">
        <v>1301</v>
      </c>
      <c r="C790" t="s">
        <v>64</v>
      </c>
      <c r="D790">
        <v>2111</v>
      </c>
      <c r="E790">
        <v>750</v>
      </c>
      <c r="F790">
        <v>7</v>
      </c>
      <c r="H790" s="2">
        <f t="shared" si="12"/>
        <v>1583250</v>
      </c>
    </row>
    <row r="791" spans="1:8" x14ac:dyDescent="0.25">
      <c r="A791">
        <v>791</v>
      </c>
      <c r="B791">
        <v>1303</v>
      </c>
      <c r="C791" t="s">
        <v>64</v>
      </c>
      <c r="D791">
        <v>512</v>
      </c>
      <c r="E791">
        <v>147</v>
      </c>
      <c r="F791">
        <v>7</v>
      </c>
      <c r="H791" s="2">
        <f t="shared" si="12"/>
        <v>75264</v>
      </c>
    </row>
    <row r="792" spans="1:8" x14ac:dyDescent="0.25">
      <c r="A792">
        <v>792</v>
      </c>
      <c r="B792">
        <v>1304</v>
      </c>
      <c r="C792" t="s">
        <v>64</v>
      </c>
      <c r="D792">
        <v>344</v>
      </c>
      <c r="E792">
        <v>54</v>
      </c>
      <c r="F792">
        <v>7</v>
      </c>
      <c r="H792" s="2">
        <f t="shared" si="12"/>
        <v>18576</v>
      </c>
    </row>
    <row r="793" spans="1:8" x14ac:dyDescent="0.25">
      <c r="A793">
        <v>793</v>
      </c>
      <c r="B793">
        <v>1305</v>
      </c>
      <c r="C793" t="s">
        <v>64</v>
      </c>
      <c r="D793">
        <v>313</v>
      </c>
      <c r="E793">
        <v>108</v>
      </c>
      <c r="F793">
        <v>7</v>
      </c>
      <c r="H793" s="2">
        <f t="shared" si="12"/>
        <v>33804</v>
      </c>
    </row>
    <row r="794" spans="1:8" x14ac:dyDescent="0.25">
      <c r="A794">
        <v>794</v>
      </c>
      <c r="B794">
        <v>1307</v>
      </c>
      <c r="C794" t="s">
        <v>64</v>
      </c>
      <c r="D794">
        <v>1312</v>
      </c>
      <c r="E794">
        <v>377</v>
      </c>
      <c r="F794">
        <v>7</v>
      </c>
      <c r="H794" s="2">
        <f t="shared" si="12"/>
        <v>494624</v>
      </c>
    </row>
    <row r="795" spans="1:8" x14ac:dyDescent="0.25">
      <c r="A795">
        <v>795</v>
      </c>
      <c r="B795">
        <v>1408</v>
      </c>
      <c r="C795" t="s">
        <v>3</v>
      </c>
      <c r="D795">
        <v>35</v>
      </c>
      <c r="E795">
        <v>7</v>
      </c>
      <c r="F795">
        <v>7</v>
      </c>
      <c r="H795" s="2">
        <f t="shared" si="12"/>
        <v>245</v>
      </c>
    </row>
    <row r="796" spans="1:8" x14ac:dyDescent="0.25">
      <c r="A796">
        <v>796</v>
      </c>
      <c r="B796">
        <v>1414</v>
      </c>
      <c r="C796" t="s">
        <v>3</v>
      </c>
      <c r="D796">
        <v>127</v>
      </c>
      <c r="E796">
        <v>52</v>
      </c>
      <c r="F796">
        <v>7</v>
      </c>
      <c r="H796" s="2">
        <f t="shared" si="12"/>
        <v>6604</v>
      </c>
    </row>
    <row r="797" spans="1:8" x14ac:dyDescent="0.25">
      <c r="A797">
        <v>797</v>
      </c>
      <c r="B797">
        <v>1415</v>
      </c>
      <c r="C797" t="s">
        <v>3</v>
      </c>
      <c r="D797">
        <v>64</v>
      </c>
      <c r="E797">
        <v>24</v>
      </c>
      <c r="F797">
        <v>7</v>
      </c>
      <c r="H797" s="2">
        <f t="shared" si="12"/>
        <v>1536</v>
      </c>
    </row>
    <row r="798" spans="1:8" x14ac:dyDescent="0.25">
      <c r="A798">
        <v>798</v>
      </c>
      <c r="B798">
        <v>1501</v>
      </c>
      <c r="C798" t="s">
        <v>65</v>
      </c>
      <c r="D798">
        <v>2911</v>
      </c>
      <c r="E798">
        <v>1263</v>
      </c>
      <c r="F798">
        <v>7</v>
      </c>
      <c r="H798" s="2">
        <f t="shared" si="12"/>
        <v>3676593</v>
      </c>
    </row>
    <row r="799" spans="1:8" x14ac:dyDescent="0.25">
      <c r="A799">
        <v>799</v>
      </c>
      <c r="B799">
        <v>1503</v>
      </c>
      <c r="C799" t="s">
        <v>65</v>
      </c>
      <c r="D799">
        <v>1526</v>
      </c>
      <c r="E799">
        <v>701</v>
      </c>
      <c r="F799">
        <v>7</v>
      </c>
      <c r="H799" s="2">
        <f t="shared" si="12"/>
        <v>1069726</v>
      </c>
    </row>
    <row r="800" spans="1:8" x14ac:dyDescent="0.25">
      <c r="A800">
        <v>800</v>
      </c>
      <c r="B800">
        <v>1504</v>
      </c>
      <c r="C800" t="s">
        <v>65</v>
      </c>
      <c r="D800">
        <v>554</v>
      </c>
      <c r="E800">
        <v>254</v>
      </c>
      <c r="F800">
        <v>7</v>
      </c>
      <c r="H800" s="2">
        <f t="shared" si="12"/>
        <v>140716</v>
      </c>
    </row>
    <row r="801" spans="1:8" x14ac:dyDescent="0.25">
      <c r="A801">
        <v>801</v>
      </c>
      <c r="B801">
        <v>1506</v>
      </c>
      <c r="C801" t="s">
        <v>65</v>
      </c>
      <c r="D801">
        <v>40</v>
      </c>
      <c r="E801">
        <v>9</v>
      </c>
      <c r="F801">
        <v>7</v>
      </c>
      <c r="H801" s="2">
        <f t="shared" si="12"/>
        <v>360</v>
      </c>
    </row>
    <row r="802" spans="1:8" x14ac:dyDescent="0.25">
      <c r="A802">
        <v>802</v>
      </c>
      <c r="B802">
        <v>1507</v>
      </c>
      <c r="C802" t="s">
        <v>65</v>
      </c>
      <c r="D802">
        <v>156</v>
      </c>
      <c r="E802">
        <v>65</v>
      </c>
      <c r="F802">
        <v>7</v>
      </c>
      <c r="H802" s="2">
        <f t="shared" si="12"/>
        <v>10140</v>
      </c>
    </row>
    <row r="803" spans="1:8" x14ac:dyDescent="0.25">
      <c r="A803">
        <v>803</v>
      </c>
      <c r="B803">
        <v>1508</v>
      </c>
      <c r="C803" t="s">
        <v>65</v>
      </c>
      <c r="D803">
        <v>111</v>
      </c>
      <c r="E803">
        <v>33</v>
      </c>
      <c r="F803">
        <v>7</v>
      </c>
      <c r="H803" s="2">
        <f t="shared" si="12"/>
        <v>3663</v>
      </c>
    </row>
    <row r="804" spans="1:8" x14ac:dyDescent="0.25">
      <c r="A804">
        <v>804</v>
      </c>
      <c r="B804">
        <v>1701</v>
      </c>
      <c r="C804" t="s">
        <v>4</v>
      </c>
      <c r="D804">
        <v>3896</v>
      </c>
      <c r="E804">
        <v>1857</v>
      </c>
      <c r="F804">
        <v>7</v>
      </c>
      <c r="H804" s="2">
        <f t="shared" si="12"/>
        <v>7234872</v>
      </c>
    </row>
    <row r="805" spans="1:8" x14ac:dyDescent="0.25">
      <c r="A805">
        <v>805</v>
      </c>
      <c r="B805">
        <v>1705</v>
      </c>
      <c r="C805" t="s">
        <v>4</v>
      </c>
      <c r="D805">
        <v>30</v>
      </c>
      <c r="E805">
        <v>12</v>
      </c>
      <c r="F805">
        <v>7</v>
      </c>
      <c r="H805" s="2">
        <f t="shared" si="12"/>
        <v>360</v>
      </c>
    </row>
    <row r="806" spans="1:8" x14ac:dyDescent="0.25">
      <c r="A806">
        <v>806</v>
      </c>
      <c r="B806">
        <v>1712</v>
      </c>
      <c r="C806" t="s">
        <v>4</v>
      </c>
      <c r="D806">
        <v>507</v>
      </c>
      <c r="E806">
        <v>174</v>
      </c>
      <c r="F806">
        <v>7</v>
      </c>
      <c r="H806" s="2">
        <f t="shared" si="12"/>
        <v>88218</v>
      </c>
    </row>
    <row r="807" spans="1:8" x14ac:dyDescent="0.25">
      <c r="A807">
        <v>807</v>
      </c>
      <c r="B807">
        <v>1801</v>
      </c>
      <c r="C807" t="s">
        <v>5</v>
      </c>
      <c r="D807">
        <v>2713</v>
      </c>
      <c r="E807">
        <v>1174</v>
      </c>
      <c r="F807">
        <v>7</v>
      </c>
      <c r="H807" s="2">
        <f t="shared" si="12"/>
        <v>3185062</v>
      </c>
    </row>
    <row r="808" spans="1:8" x14ac:dyDescent="0.25">
      <c r="A808">
        <v>808</v>
      </c>
      <c r="B808">
        <v>1802</v>
      </c>
      <c r="C808" t="s">
        <v>5</v>
      </c>
      <c r="D808">
        <v>116</v>
      </c>
      <c r="E808">
        <v>50</v>
      </c>
      <c r="F808">
        <v>7</v>
      </c>
      <c r="H808" s="2">
        <f t="shared" si="12"/>
        <v>5800</v>
      </c>
    </row>
    <row r="809" spans="1:8" x14ac:dyDescent="0.25">
      <c r="A809">
        <v>809</v>
      </c>
      <c r="B809">
        <v>1808</v>
      </c>
      <c r="C809" t="s">
        <v>5</v>
      </c>
      <c r="D809">
        <v>108</v>
      </c>
      <c r="E809">
        <v>49</v>
      </c>
      <c r="F809">
        <v>7</v>
      </c>
      <c r="H809" s="2">
        <f t="shared" si="12"/>
        <v>5292</v>
      </c>
    </row>
    <row r="810" spans="1:8" x14ac:dyDescent="0.25">
      <c r="A810">
        <v>810</v>
      </c>
      <c r="B810">
        <v>1809</v>
      </c>
      <c r="C810" t="s">
        <v>5</v>
      </c>
      <c r="D810">
        <v>161</v>
      </c>
      <c r="E810">
        <v>51</v>
      </c>
      <c r="F810">
        <v>7</v>
      </c>
      <c r="H810" s="2">
        <f t="shared" si="12"/>
        <v>8211</v>
      </c>
    </row>
    <row r="811" spans="1:8" x14ac:dyDescent="0.25">
      <c r="A811">
        <v>811</v>
      </c>
      <c r="B811">
        <v>1812</v>
      </c>
      <c r="C811" t="s">
        <v>5</v>
      </c>
      <c r="D811">
        <v>99</v>
      </c>
      <c r="E811">
        <v>47</v>
      </c>
      <c r="F811">
        <v>7</v>
      </c>
      <c r="H811" s="2">
        <f t="shared" si="12"/>
        <v>4653</v>
      </c>
    </row>
    <row r="812" spans="1:8" x14ac:dyDescent="0.25">
      <c r="A812">
        <v>812</v>
      </c>
      <c r="B812">
        <v>1813</v>
      </c>
      <c r="C812" t="s">
        <v>5</v>
      </c>
      <c r="D812">
        <v>13</v>
      </c>
      <c r="E812">
        <v>7</v>
      </c>
      <c r="F812">
        <v>7</v>
      </c>
      <c r="H812" s="2">
        <f t="shared" si="12"/>
        <v>91</v>
      </c>
    </row>
    <row r="813" spans="1:8" x14ac:dyDescent="0.25">
      <c r="A813">
        <v>813</v>
      </c>
      <c r="B813">
        <v>1902</v>
      </c>
      <c r="C813" t="s">
        <v>6</v>
      </c>
      <c r="D813">
        <v>1039</v>
      </c>
      <c r="E813">
        <v>337</v>
      </c>
      <c r="F813">
        <v>7</v>
      </c>
      <c r="H813" s="2">
        <f t="shared" si="12"/>
        <v>350143</v>
      </c>
    </row>
    <row r="814" spans="1:8" x14ac:dyDescent="0.25">
      <c r="A814">
        <v>814</v>
      </c>
      <c r="B814">
        <v>1906</v>
      </c>
      <c r="C814" t="s">
        <v>6</v>
      </c>
      <c r="D814">
        <v>177</v>
      </c>
      <c r="E814">
        <v>61</v>
      </c>
      <c r="F814">
        <v>7</v>
      </c>
      <c r="H814" s="2">
        <f t="shared" si="12"/>
        <v>10797</v>
      </c>
    </row>
    <row r="815" spans="1:8" x14ac:dyDescent="0.25">
      <c r="A815">
        <v>815</v>
      </c>
      <c r="B815">
        <v>1908</v>
      </c>
      <c r="C815" t="s">
        <v>6</v>
      </c>
      <c r="D815">
        <v>138</v>
      </c>
      <c r="E815">
        <v>48</v>
      </c>
      <c r="F815">
        <v>7</v>
      </c>
      <c r="H815" s="2">
        <f t="shared" si="12"/>
        <v>6624</v>
      </c>
    </row>
    <row r="816" spans="1:8" x14ac:dyDescent="0.25">
      <c r="A816">
        <v>816</v>
      </c>
      <c r="B816">
        <v>1910</v>
      </c>
      <c r="C816" t="s">
        <v>6</v>
      </c>
      <c r="D816">
        <v>1440</v>
      </c>
      <c r="E816">
        <v>557</v>
      </c>
      <c r="F816">
        <v>7</v>
      </c>
      <c r="H816" s="2">
        <f t="shared" si="12"/>
        <v>802080</v>
      </c>
    </row>
    <row r="817" spans="1:8" x14ac:dyDescent="0.25">
      <c r="A817">
        <v>817</v>
      </c>
      <c r="B817">
        <v>1913</v>
      </c>
      <c r="C817" t="s">
        <v>6</v>
      </c>
      <c r="D817">
        <v>84</v>
      </c>
      <c r="E817">
        <v>19</v>
      </c>
      <c r="F817">
        <v>7</v>
      </c>
      <c r="H817" s="2">
        <f t="shared" si="12"/>
        <v>1596</v>
      </c>
    </row>
    <row r="818" spans="1:8" x14ac:dyDescent="0.25">
      <c r="A818">
        <v>818</v>
      </c>
      <c r="B818">
        <v>2012</v>
      </c>
      <c r="C818" t="s">
        <v>7</v>
      </c>
      <c r="D818">
        <v>185</v>
      </c>
      <c r="E818">
        <v>65</v>
      </c>
      <c r="F818">
        <v>7</v>
      </c>
      <c r="H818" s="2">
        <f t="shared" si="12"/>
        <v>12025</v>
      </c>
    </row>
    <row r="819" spans="1:8" x14ac:dyDescent="0.25">
      <c r="A819">
        <v>819</v>
      </c>
      <c r="B819">
        <v>2105</v>
      </c>
      <c r="C819" t="s">
        <v>8</v>
      </c>
      <c r="D819">
        <v>181</v>
      </c>
      <c r="E819">
        <v>38</v>
      </c>
      <c r="F819">
        <v>7</v>
      </c>
      <c r="H819" s="2">
        <f t="shared" si="12"/>
        <v>6878</v>
      </c>
    </row>
    <row r="820" spans="1:8" x14ac:dyDescent="0.25">
      <c r="A820">
        <v>820</v>
      </c>
      <c r="B820">
        <v>2205</v>
      </c>
      <c r="C820" t="s">
        <v>66</v>
      </c>
      <c r="D820">
        <v>1988</v>
      </c>
      <c r="E820">
        <v>890</v>
      </c>
      <c r="F820">
        <v>7</v>
      </c>
      <c r="H820" s="2">
        <f t="shared" si="12"/>
        <v>1769320</v>
      </c>
    </row>
    <row r="821" spans="1:8" x14ac:dyDescent="0.25">
      <c r="A821">
        <v>821</v>
      </c>
      <c r="B821">
        <v>2208</v>
      </c>
      <c r="C821" t="s">
        <v>66</v>
      </c>
      <c r="D821">
        <v>1451</v>
      </c>
      <c r="E821">
        <v>682</v>
      </c>
      <c r="F821">
        <v>7</v>
      </c>
      <c r="H821" s="2">
        <f t="shared" si="12"/>
        <v>989582</v>
      </c>
    </row>
    <row r="822" spans="1:8" x14ac:dyDescent="0.25">
      <c r="A822">
        <v>822</v>
      </c>
      <c r="B822">
        <v>2309</v>
      </c>
      <c r="C822" t="s">
        <v>9</v>
      </c>
      <c r="D822">
        <v>396</v>
      </c>
      <c r="E822">
        <v>108</v>
      </c>
      <c r="F822">
        <v>7</v>
      </c>
      <c r="H822" s="2">
        <f t="shared" si="12"/>
        <v>42768</v>
      </c>
    </row>
    <row r="823" spans="1:8" x14ac:dyDescent="0.25">
      <c r="A823">
        <v>823</v>
      </c>
      <c r="B823">
        <v>2401</v>
      </c>
      <c r="C823" t="s">
        <v>44</v>
      </c>
      <c r="D823">
        <v>5538</v>
      </c>
      <c r="E823">
        <v>2199</v>
      </c>
      <c r="F823">
        <v>7</v>
      </c>
      <c r="H823" s="2">
        <f t="shared" si="12"/>
        <v>12178062</v>
      </c>
    </row>
    <row r="824" spans="1:8" x14ac:dyDescent="0.25">
      <c r="A824">
        <v>824</v>
      </c>
      <c r="B824">
        <v>2406</v>
      </c>
      <c r="C824" t="s">
        <v>44</v>
      </c>
      <c r="D824">
        <v>163</v>
      </c>
      <c r="E824">
        <v>63</v>
      </c>
      <c r="F824">
        <v>7</v>
      </c>
      <c r="H824" s="2">
        <f t="shared" si="12"/>
        <v>10269</v>
      </c>
    </row>
    <row r="825" spans="1:8" x14ac:dyDescent="0.25">
      <c r="A825">
        <v>825</v>
      </c>
      <c r="B825">
        <v>2408</v>
      </c>
      <c r="C825" t="s">
        <v>44</v>
      </c>
      <c r="D825">
        <v>269</v>
      </c>
      <c r="E825">
        <v>63</v>
      </c>
      <c r="F825">
        <v>7</v>
      </c>
      <c r="H825" s="2">
        <f t="shared" si="12"/>
        <v>16947</v>
      </c>
    </row>
    <row r="826" spans="1:8" x14ac:dyDescent="0.25">
      <c r="A826">
        <v>826</v>
      </c>
      <c r="B826">
        <v>2504</v>
      </c>
      <c r="C826" t="s">
        <v>45</v>
      </c>
      <c r="D826">
        <v>344</v>
      </c>
      <c r="E826">
        <v>115</v>
      </c>
      <c r="F826">
        <v>7</v>
      </c>
      <c r="H826" s="2">
        <f t="shared" si="12"/>
        <v>39560</v>
      </c>
    </row>
    <row r="827" spans="1:8" x14ac:dyDescent="0.25">
      <c r="A827">
        <v>827</v>
      </c>
      <c r="B827">
        <v>2506</v>
      </c>
      <c r="C827" t="s">
        <v>45</v>
      </c>
      <c r="D827">
        <v>423</v>
      </c>
      <c r="E827">
        <v>155</v>
      </c>
      <c r="F827">
        <v>7</v>
      </c>
      <c r="H827" s="2">
        <f t="shared" si="12"/>
        <v>65565</v>
      </c>
    </row>
    <row r="828" spans="1:8" x14ac:dyDescent="0.25">
      <c r="A828">
        <v>828</v>
      </c>
      <c r="B828">
        <v>2516</v>
      </c>
      <c r="C828" t="s">
        <v>45</v>
      </c>
      <c r="D828">
        <v>127</v>
      </c>
      <c r="E828">
        <v>36</v>
      </c>
      <c r="F828">
        <v>7</v>
      </c>
      <c r="H828" s="2">
        <f t="shared" si="12"/>
        <v>4572</v>
      </c>
    </row>
    <row r="829" spans="1:8" x14ac:dyDescent="0.25">
      <c r="A829">
        <v>829</v>
      </c>
      <c r="B829">
        <v>2807</v>
      </c>
      <c r="C829" t="s">
        <v>12</v>
      </c>
      <c r="D829">
        <v>831</v>
      </c>
      <c r="E829">
        <v>354</v>
      </c>
      <c r="F829">
        <v>7</v>
      </c>
      <c r="H829" s="2">
        <f t="shared" si="12"/>
        <v>294174</v>
      </c>
    </row>
    <row r="830" spans="1:8" x14ac:dyDescent="0.25">
      <c r="A830">
        <v>830</v>
      </c>
      <c r="B830">
        <v>2811</v>
      </c>
      <c r="C830" t="s">
        <v>12</v>
      </c>
      <c r="D830">
        <v>791</v>
      </c>
      <c r="E830">
        <v>312</v>
      </c>
      <c r="F830">
        <v>7</v>
      </c>
      <c r="H830" s="2">
        <f t="shared" si="12"/>
        <v>246792</v>
      </c>
    </row>
    <row r="831" spans="1:8" x14ac:dyDescent="0.25">
      <c r="A831">
        <v>831</v>
      </c>
      <c r="B831">
        <v>2907</v>
      </c>
      <c r="C831" t="s">
        <v>80</v>
      </c>
      <c r="D831">
        <v>172</v>
      </c>
      <c r="E831">
        <v>50</v>
      </c>
      <c r="F831">
        <v>7</v>
      </c>
      <c r="H831" s="2">
        <f t="shared" si="12"/>
        <v>8600</v>
      </c>
    </row>
    <row r="832" spans="1:8" x14ac:dyDescent="0.25">
      <c r="A832">
        <v>832</v>
      </c>
      <c r="B832">
        <v>2909</v>
      </c>
      <c r="C832" t="s">
        <v>80</v>
      </c>
      <c r="D832">
        <v>182</v>
      </c>
      <c r="E832">
        <v>28</v>
      </c>
      <c r="F832">
        <v>7</v>
      </c>
      <c r="H832" s="2">
        <f t="shared" si="12"/>
        <v>5096</v>
      </c>
    </row>
    <row r="833" spans="1:8" x14ac:dyDescent="0.25">
      <c r="A833">
        <v>833</v>
      </c>
      <c r="B833">
        <v>3201</v>
      </c>
      <c r="C833" t="s">
        <v>67</v>
      </c>
      <c r="D833">
        <v>6329</v>
      </c>
      <c r="E833">
        <v>2900</v>
      </c>
      <c r="F833">
        <v>7</v>
      </c>
      <c r="H833" s="2">
        <f t="shared" ref="H833:H896" si="13">PRODUCT(D833:E833)</f>
        <v>18354100</v>
      </c>
    </row>
    <row r="834" spans="1:8" x14ac:dyDescent="0.25">
      <c r="A834">
        <v>834</v>
      </c>
      <c r="B834">
        <v>3207</v>
      </c>
      <c r="C834" t="s">
        <v>67</v>
      </c>
      <c r="D834">
        <v>403</v>
      </c>
      <c r="E834">
        <v>160</v>
      </c>
      <c r="F834">
        <v>7</v>
      </c>
      <c r="H834" s="2">
        <f t="shared" si="13"/>
        <v>64480</v>
      </c>
    </row>
    <row r="835" spans="1:8" x14ac:dyDescent="0.25">
      <c r="A835">
        <v>835</v>
      </c>
      <c r="B835">
        <v>3208</v>
      </c>
      <c r="C835" t="s">
        <v>67</v>
      </c>
      <c r="D835">
        <v>90</v>
      </c>
      <c r="E835">
        <v>35</v>
      </c>
      <c r="F835">
        <v>7</v>
      </c>
      <c r="H835" s="2">
        <f t="shared" si="13"/>
        <v>3150</v>
      </c>
    </row>
    <row r="836" spans="1:8" x14ac:dyDescent="0.25">
      <c r="A836">
        <v>836</v>
      </c>
      <c r="B836">
        <v>3213</v>
      </c>
      <c r="C836" t="s">
        <v>67</v>
      </c>
      <c r="D836">
        <v>32</v>
      </c>
      <c r="E836">
        <v>4</v>
      </c>
      <c r="F836">
        <v>7</v>
      </c>
      <c r="H836" s="2">
        <f t="shared" si="13"/>
        <v>128</v>
      </c>
    </row>
    <row r="837" spans="1:8" x14ac:dyDescent="0.25">
      <c r="A837">
        <v>837</v>
      </c>
      <c r="B837">
        <v>3402</v>
      </c>
      <c r="C837" t="s">
        <v>13</v>
      </c>
      <c r="D837">
        <v>12331</v>
      </c>
      <c r="E837">
        <v>5869</v>
      </c>
      <c r="F837">
        <v>7</v>
      </c>
      <c r="H837" s="2">
        <f t="shared" si="13"/>
        <v>72370639</v>
      </c>
    </row>
    <row r="838" spans="1:8" x14ac:dyDescent="0.25">
      <c r="A838">
        <v>838</v>
      </c>
      <c r="B838">
        <v>3403</v>
      </c>
      <c r="C838" t="s">
        <v>13</v>
      </c>
      <c r="D838">
        <v>8040</v>
      </c>
      <c r="E838">
        <v>4357</v>
      </c>
      <c r="F838">
        <v>7</v>
      </c>
      <c r="H838" s="2">
        <f t="shared" si="13"/>
        <v>35030280</v>
      </c>
    </row>
    <row r="839" spans="1:8" x14ac:dyDescent="0.25">
      <c r="A839">
        <v>839</v>
      </c>
      <c r="B839">
        <v>3412</v>
      </c>
      <c r="C839" t="s">
        <v>13</v>
      </c>
      <c r="D839">
        <v>21056</v>
      </c>
      <c r="E839">
        <v>10451</v>
      </c>
      <c r="F839">
        <v>7</v>
      </c>
      <c r="H839" s="2">
        <f t="shared" si="13"/>
        <v>220056256</v>
      </c>
    </row>
    <row r="840" spans="1:8" x14ac:dyDescent="0.25">
      <c r="A840">
        <v>840</v>
      </c>
      <c r="B840">
        <v>3426</v>
      </c>
      <c r="C840" t="s">
        <v>13</v>
      </c>
      <c r="D840">
        <v>6688</v>
      </c>
      <c r="E840">
        <v>3090</v>
      </c>
      <c r="F840">
        <v>7</v>
      </c>
      <c r="H840" s="2">
        <f t="shared" si="13"/>
        <v>20665920</v>
      </c>
    </row>
    <row r="841" spans="1:8" x14ac:dyDescent="0.25">
      <c r="A841">
        <v>841</v>
      </c>
      <c r="B841">
        <v>3430</v>
      </c>
      <c r="C841" t="s">
        <v>13</v>
      </c>
      <c r="D841">
        <v>9223</v>
      </c>
      <c r="E841">
        <v>4691</v>
      </c>
      <c r="F841">
        <v>7</v>
      </c>
      <c r="H841" s="2">
        <f t="shared" si="13"/>
        <v>43265093</v>
      </c>
    </row>
    <row r="842" spans="1:8" x14ac:dyDescent="0.25">
      <c r="A842">
        <v>842</v>
      </c>
      <c r="B842">
        <v>3431</v>
      </c>
      <c r="C842" t="s">
        <v>13</v>
      </c>
      <c r="D842">
        <v>3034</v>
      </c>
      <c r="E842">
        <v>1224</v>
      </c>
      <c r="F842">
        <v>7</v>
      </c>
      <c r="H842" s="2">
        <f t="shared" si="13"/>
        <v>3713616</v>
      </c>
    </row>
    <row r="843" spans="1:8" x14ac:dyDescent="0.25">
      <c r="A843">
        <v>843</v>
      </c>
      <c r="B843">
        <v>3501</v>
      </c>
      <c r="C843" t="s">
        <v>49</v>
      </c>
      <c r="D843">
        <v>27592</v>
      </c>
      <c r="E843">
        <v>13747</v>
      </c>
      <c r="F843">
        <v>7</v>
      </c>
      <c r="H843" s="2">
        <f t="shared" si="13"/>
        <v>379307224</v>
      </c>
    </row>
    <row r="844" spans="1:8" x14ac:dyDescent="0.25">
      <c r="A844">
        <v>844</v>
      </c>
      <c r="B844">
        <v>3502</v>
      </c>
      <c r="C844" t="s">
        <v>49</v>
      </c>
      <c r="D844">
        <v>1631</v>
      </c>
      <c r="E844">
        <v>764</v>
      </c>
      <c r="F844">
        <v>7</v>
      </c>
      <c r="H844" s="2">
        <f t="shared" si="13"/>
        <v>1246084</v>
      </c>
    </row>
    <row r="845" spans="1:8" x14ac:dyDescent="0.25">
      <c r="A845">
        <v>845</v>
      </c>
      <c r="B845">
        <v>3504</v>
      </c>
      <c r="C845" t="s">
        <v>49</v>
      </c>
      <c r="D845">
        <v>2322</v>
      </c>
      <c r="E845">
        <v>1006</v>
      </c>
      <c r="F845">
        <v>7</v>
      </c>
      <c r="H845" s="2">
        <f t="shared" si="13"/>
        <v>2335932</v>
      </c>
    </row>
    <row r="846" spans="1:8" x14ac:dyDescent="0.25">
      <c r="A846">
        <v>846</v>
      </c>
      <c r="B846">
        <v>3509</v>
      </c>
      <c r="C846" t="s">
        <v>49</v>
      </c>
      <c r="D846">
        <v>304</v>
      </c>
      <c r="E846">
        <v>136</v>
      </c>
      <c r="F846">
        <v>7</v>
      </c>
      <c r="H846" s="2">
        <f t="shared" si="13"/>
        <v>41344</v>
      </c>
    </row>
    <row r="847" spans="1:8" x14ac:dyDescent="0.25">
      <c r="A847">
        <v>847</v>
      </c>
      <c r="B847">
        <v>3519</v>
      </c>
      <c r="C847" t="s">
        <v>49</v>
      </c>
      <c r="D847">
        <v>548</v>
      </c>
      <c r="E847">
        <v>253</v>
      </c>
      <c r="F847">
        <v>7</v>
      </c>
      <c r="H847" s="2">
        <f t="shared" si="13"/>
        <v>138644</v>
      </c>
    </row>
    <row r="848" spans="1:8" x14ac:dyDescent="0.25">
      <c r="A848">
        <v>848</v>
      </c>
      <c r="B848">
        <v>3521</v>
      </c>
      <c r="C848" t="s">
        <v>49</v>
      </c>
      <c r="D848">
        <v>1538</v>
      </c>
      <c r="E848">
        <v>674</v>
      </c>
      <c r="F848">
        <v>7</v>
      </c>
      <c r="H848" s="2">
        <f t="shared" si="13"/>
        <v>1036612</v>
      </c>
    </row>
    <row r="849" spans="1:8" x14ac:dyDescent="0.25">
      <c r="A849">
        <v>849</v>
      </c>
      <c r="B849">
        <v>3524</v>
      </c>
      <c r="C849" t="s">
        <v>49</v>
      </c>
      <c r="D849">
        <v>1152</v>
      </c>
      <c r="E849">
        <v>509</v>
      </c>
      <c r="F849">
        <v>7</v>
      </c>
      <c r="H849" s="2">
        <f t="shared" si="13"/>
        <v>586368</v>
      </c>
    </row>
    <row r="850" spans="1:8" x14ac:dyDescent="0.25">
      <c r="A850">
        <v>850</v>
      </c>
      <c r="B850">
        <v>3525</v>
      </c>
      <c r="C850" t="s">
        <v>49</v>
      </c>
      <c r="D850">
        <v>3245</v>
      </c>
      <c r="E850">
        <v>1485</v>
      </c>
      <c r="F850">
        <v>7</v>
      </c>
      <c r="H850" s="2">
        <f t="shared" si="13"/>
        <v>4818825</v>
      </c>
    </row>
    <row r="851" spans="1:8" x14ac:dyDescent="0.25">
      <c r="A851">
        <v>851</v>
      </c>
      <c r="B851">
        <v>3526</v>
      </c>
      <c r="C851" t="s">
        <v>49</v>
      </c>
      <c r="D851">
        <v>2869</v>
      </c>
      <c r="E851">
        <v>1203</v>
      </c>
      <c r="F851">
        <v>7</v>
      </c>
      <c r="H851" s="2">
        <f t="shared" si="13"/>
        <v>3451407</v>
      </c>
    </row>
    <row r="852" spans="1:8" x14ac:dyDescent="0.25">
      <c r="A852">
        <v>852</v>
      </c>
      <c r="B852">
        <v>3527</v>
      </c>
      <c r="C852" t="s">
        <v>49</v>
      </c>
      <c r="D852">
        <v>794</v>
      </c>
      <c r="E852">
        <v>361</v>
      </c>
      <c r="F852">
        <v>7</v>
      </c>
      <c r="H852" s="2">
        <f t="shared" si="13"/>
        <v>286634</v>
      </c>
    </row>
    <row r="853" spans="1:8" x14ac:dyDescent="0.25">
      <c r="A853">
        <v>853</v>
      </c>
      <c r="B853">
        <v>3702</v>
      </c>
      <c r="C853" t="s">
        <v>15</v>
      </c>
      <c r="D853">
        <v>54</v>
      </c>
      <c r="E853">
        <v>21</v>
      </c>
      <c r="F853">
        <v>7</v>
      </c>
      <c r="H853" s="2">
        <f t="shared" si="13"/>
        <v>1134</v>
      </c>
    </row>
    <row r="854" spans="1:8" x14ac:dyDescent="0.25">
      <c r="A854">
        <v>854</v>
      </c>
      <c r="B854">
        <v>3714</v>
      </c>
      <c r="C854" t="s">
        <v>15</v>
      </c>
      <c r="D854">
        <v>928</v>
      </c>
      <c r="E854">
        <v>375</v>
      </c>
      <c r="F854">
        <v>7</v>
      </c>
      <c r="H854" s="2">
        <f t="shared" si="13"/>
        <v>348000</v>
      </c>
    </row>
    <row r="855" spans="1:8" x14ac:dyDescent="0.25">
      <c r="A855">
        <v>855</v>
      </c>
      <c r="B855">
        <v>3715</v>
      </c>
      <c r="C855" t="s">
        <v>15</v>
      </c>
      <c r="D855">
        <v>33</v>
      </c>
      <c r="E855">
        <v>17</v>
      </c>
      <c r="F855">
        <v>7</v>
      </c>
      <c r="H855" s="2">
        <f t="shared" si="13"/>
        <v>561</v>
      </c>
    </row>
    <row r="856" spans="1:8" x14ac:dyDescent="0.25">
      <c r="A856">
        <v>856</v>
      </c>
      <c r="B856">
        <v>3716</v>
      </c>
      <c r="C856" t="s">
        <v>15</v>
      </c>
      <c r="D856">
        <v>34</v>
      </c>
      <c r="E856">
        <v>13</v>
      </c>
      <c r="F856">
        <v>7</v>
      </c>
      <c r="H856" s="2">
        <f t="shared" si="13"/>
        <v>442</v>
      </c>
    </row>
    <row r="857" spans="1:8" x14ac:dyDescent="0.25">
      <c r="A857">
        <v>857</v>
      </c>
      <c r="B857">
        <v>3717</v>
      </c>
      <c r="C857" t="s">
        <v>15</v>
      </c>
      <c r="D857">
        <v>35</v>
      </c>
      <c r="E857">
        <v>7</v>
      </c>
      <c r="F857">
        <v>7</v>
      </c>
      <c r="H857" s="2">
        <f t="shared" si="13"/>
        <v>245</v>
      </c>
    </row>
    <row r="858" spans="1:8" x14ac:dyDescent="0.25">
      <c r="A858">
        <v>858</v>
      </c>
      <c r="B858">
        <v>3720</v>
      </c>
      <c r="C858" t="s">
        <v>15</v>
      </c>
      <c r="D858">
        <v>53</v>
      </c>
      <c r="E858">
        <v>19</v>
      </c>
      <c r="F858">
        <v>7</v>
      </c>
      <c r="H858" s="2">
        <f t="shared" si="13"/>
        <v>1007</v>
      </c>
    </row>
    <row r="859" spans="1:8" x14ac:dyDescent="0.25">
      <c r="A859">
        <v>859</v>
      </c>
      <c r="B859">
        <v>3810</v>
      </c>
      <c r="C859" t="s">
        <v>16</v>
      </c>
      <c r="D859">
        <v>1028</v>
      </c>
      <c r="E859">
        <v>364</v>
      </c>
      <c r="F859">
        <v>7</v>
      </c>
      <c r="H859" s="2">
        <f t="shared" si="13"/>
        <v>374192</v>
      </c>
    </row>
    <row r="860" spans="1:8" x14ac:dyDescent="0.25">
      <c r="A860">
        <v>860</v>
      </c>
      <c r="B860">
        <v>3815</v>
      </c>
      <c r="C860" t="s">
        <v>16</v>
      </c>
      <c r="D860">
        <v>11088</v>
      </c>
      <c r="E860">
        <v>4423</v>
      </c>
      <c r="F860">
        <v>7</v>
      </c>
      <c r="H860" s="2">
        <f t="shared" si="13"/>
        <v>49042224</v>
      </c>
    </row>
    <row r="861" spans="1:8" x14ac:dyDescent="0.25">
      <c r="A861">
        <v>861</v>
      </c>
      <c r="B861">
        <v>3901</v>
      </c>
      <c r="C861" t="s">
        <v>17</v>
      </c>
      <c r="D861">
        <v>2227</v>
      </c>
      <c r="E861">
        <v>1107</v>
      </c>
      <c r="F861">
        <v>7</v>
      </c>
      <c r="H861" s="2">
        <f t="shared" si="13"/>
        <v>2465289</v>
      </c>
    </row>
    <row r="862" spans="1:8" x14ac:dyDescent="0.25">
      <c r="A862">
        <v>862</v>
      </c>
      <c r="B862">
        <v>3907</v>
      </c>
      <c r="C862" t="s">
        <v>17</v>
      </c>
      <c r="D862">
        <v>304</v>
      </c>
      <c r="E862">
        <v>151</v>
      </c>
      <c r="F862">
        <v>7</v>
      </c>
      <c r="H862" s="2">
        <f t="shared" si="13"/>
        <v>45904</v>
      </c>
    </row>
    <row r="863" spans="1:8" x14ac:dyDescent="0.25">
      <c r="A863">
        <v>863</v>
      </c>
      <c r="B863">
        <v>4103</v>
      </c>
      <c r="C863" t="s">
        <v>68</v>
      </c>
      <c r="D863">
        <v>3058</v>
      </c>
      <c r="E863">
        <v>1516</v>
      </c>
      <c r="F863">
        <v>7</v>
      </c>
      <c r="H863" s="2">
        <f t="shared" si="13"/>
        <v>4635928</v>
      </c>
    </row>
    <row r="864" spans="1:8" x14ac:dyDescent="0.25">
      <c r="A864">
        <v>864</v>
      </c>
      <c r="B864">
        <v>4206</v>
      </c>
      <c r="C864" t="s">
        <v>19</v>
      </c>
      <c r="D864">
        <v>1668</v>
      </c>
      <c r="E864">
        <v>696</v>
      </c>
      <c r="F864">
        <v>7</v>
      </c>
      <c r="H864" s="2">
        <f t="shared" si="13"/>
        <v>1160928</v>
      </c>
    </row>
    <row r="865" spans="1:8" x14ac:dyDescent="0.25">
      <c r="A865">
        <v>865</v>
      </c>
      <c r="B865">
        <v>4210</v>
      </c>
      <c r="C865" t="s">
        <v>19</v>
      </c>
      <c r="D865">
        <v>90</v>
      </c>
      <c r="E865">
        <v>20</v>
      </c>
      <c r="F865">
        <v>7</v>
      </c>
      <c r="H865" s="2">
        <f t="shared" si="13"/>
        <v>1800</v>
      </c>
    </row>
    <row r="866" spans="1:8" x14ac:dyDescent="0.25">
      <c r="A866">
        <v>866</v>
      </c>
      <c r="B866">
        <v>4229</v>
      </c>
      <c r="C866" t="s">
        <v>19</v>
      </c>
      <c r="D866">
        <v>45</v>
      </c>
      <c r="E866">
        <v>13</v>
      </c>
      <c r="F866">
        <v>7</v>
      </c>
      <c r="H866" s="2">
        <f t="shared" si="13"/>
        <v>585</v>
      </c>
    </row>
    <row r="867" spans="1:8" x14ac:dyDescent="0.25">
      <c r="A867">
        <v>867</v>
      </c>
      <c r="B867">
        <v>4304</v>
      </c>
      <c r="C867" t="s">
        <v>69</v>
      </c>
      <c r="D867">
        <v>117</v>
      </c>
      <c r="E867">
        <v>45</v>
      </c>
      <c r="F867">
        <v>7</v>
      </c>
      <c r="H867" s="2">
        <f t="shared" si="13"/>
        <v>5265</v>
      </c>
    </row>
    <row r="868" spans="1:8" x14ac:dyDescent="0.25">
      <c r="A868">
        <v>868</v>
      </c>
      <c r="B868">
        <v>4309</v>
      </c>
      <c r="C868" t="s">
        <v>69</v>
      </c>
      <c r="D868">
        <v>1415</v>
      </c>
      <c r="E868">
        <v>594</v>
      </c>
      <c r="F868">
        <v>7</v>
      </c>
      <c r="H868" s="2">
        <f t="shared" si="13"/>
        <v>840510</v>
      </c>
    </row>
    <row r="869" spans="1:8" x14ac:dyDescent="0.25">
      <c r="A869">
        <v>869</v>
      </c>
      <c r="B869">
        <v>4311</v>
      </c>
      <c r="C869" t="s">
        <v>69</v>
      </c>
      <c r="D869">
        <v>2605</v>
      </c>
      <c r="E869">
        <v>1142</v>
      </c>
      <c r="F869">
        <v>7</v>
      </c>
      <c r="H869" s="2">
        <f t="shared" si="13"/>
        <v>2974910</v>
      </c>
    </row>
    <row r="870" spans="1:8" x14ac:dyDescent="0.25">
      <c r="A870">
        <v>870</v>
      </c>
      <c r="B870">
        <v>4403</v>
      </c>
      <c r="C870" t="s">
        <v>20</v>
      </c>
      <c r="D870">
        <v>236</v>
      </c>
      <c r="E870">
        <v>79</v>
      </c>
      <c r="F870">
        <v>7</v>
      </c>
      <c r="H870" s="2">
        <f t="shared" si="13"/>
        <v>18644</v>
      </c>
    </row>
    <row r="871" spans="1:8" x14ac:dyDescent="0.25">
      <c r="A871">
        <v>871</v>
      </c>
      <c r="B871">
        <v>4511</v>
      </c>
      <c r="C871" t="s">
        <v>70</v>
      </c>
      <c r="D871">
        <v>470</v>
      </c>
      <c r="E871">
        <v>194</v>
      </c>
      <c r="F871">
        <v>7</v>
      </c>
      <c r="H871" s="2">
        <f t="shared" si="13"/>
        <v>91180</v>
      </c>
    </row>
    <row r="872" spans="1:8" x14ac:dyDescent="0.25">
      <c r="A872">
        <v>872</v>
      </c>
      <c r="B872">
        <v>4604</v>
      </c>
      <c r="C872" t="s">
        <v>71</v>
      </c>
      <c r="D872">
        <v>312</v>
      </c>
      <c r="E872">
        <v>73</v>
      </c>
      <c r="F872">
        <v>7</v>
      </c>
      <c r="H872" s="2">
        <f t="shared" si="13"/>
        <v>22776</v>
      </c>
    </row>
    <row r="873" spans="1:8" x14ac:dyDescent="0.25">
      <c r="A873">
        <v>873</v>
      </c>
      <c r="B873">
        <v>4801</v>
      </c>
      <c r="C873" t="s">
        <v>50</v>
      </c>
      <c r="D873">
        <v>3445</v>
      </c>
      <c r="E873">
        <v>1700</v>
      </c>
      <c r="F873">
        <v>7</v>
      </c>
      <c r="H873" s="2">
        <f t="shared" si="13"/>
        <v>5856500</v>
      </c>
    </row>
    <row r="874" spans="1:8" x14ac:dyDescent="0.25">
      <c r="A874">
        <v>874</v>
      </c>
      <c r="B874">
        <v>4804</v>
      </c>
      <c r="C874" t="s">
        <v>50</v>
      </c>
      <c r="D874">
        <v>159</v>
      </c>
      <c r="E874">
        <v>79</v>
      </c>
      <c r="F874">
        <v>7</v>
      </c>
      <c r="H874" s="2">
        <f t="shared" si="13"/>
        <v>12561</v>
      </c>
    </row>
    <row r="875" spans="1:8" x14ac:dyDescent="0.25">
      <c r="A875">
        <v>875</v>
      </c>
      <c r="B875">
        <v>4809</v>
      </c>
      <c r="C875" t="s">
        <v>50</v>
      </c>
      <c r="D875">
        <v>766</v>
      </c>
      <c r="E875">
        <v>348</v>
      </c>
      <c r="F875">
        <v>7</v>
      </c>
      <c r="H875" s="2">
        <f t="shared" si="13"/>
        <v>266568</v>
      </c>
    </row>
    <row r="876" spans="1:8" x14ac:dyDescent="0.25">
      <c r="A876">
        <v>876</v>
      </c>
      <c r="B876">
        <v>4810</v>
      </c>
      <c r="C876" t="s">
        <v>50</v>
      </c>
      <c r="D876">
        <v>112</v>
      </c>
      <c r="E876">
        <v>48</v>
      </c>
      <c r="F876">
        <v>7</v>
      </c>
      <c r="H876" s="2">
        <f t="shared" si="13"/>
        <v>5376</v>
      </c>
    </row>
    <row r="877" spans="1:8" x14ac:dyDescent="0.25">
      <c r="A877">
        <v>877</v>
      </c>
      <c r="B877">
        <v>4902</v>
      </c>
      <c r="C877" t="s">
        <v>72</v>
      </c>
      <c r="D877">
        <v>510</v>
      </c>
      <c r="E877">
        <v>120</v>
      </c>
      <c r="F877">
        <v>7</v>
      </c>
      <c r="H877" s="2">
        <f t="shared" si="13"/>
        <v>61200</v>
      </c>
    </row>
    <row r="878" spans="1:8" x14ac:dyDescent="0.25">
      <c r="A878">
        <v>878</v>
      </c>
      <c r="B878">
        <v>4903</v>
      </c>
      <c r="C878" t="s">
        <v>72</v>
      </c>
      <c r="D878">
        <v>206</v>
      </c>
      <c r="E878">
        <v>31</v>
      </c>
      <c r="F878">
        <v>7</v>
      </c>
      <c r="H878" s="2">
        <f t="shared" si="13"/>
        <v>6386</v>
      </c>
    </row>
    <row r="879" spans="1:8" x14ac:dyDescent="0.25">
      <c r="A879">
        <v>879</v>
      </c>
      <c r="B879">
        <v>4905</v>
      </c>
      <c r="C879" t="s">
        <v>72</v>
      </c>
      <c r="D879">
        <v>461</v>
      </c>
      <c r="E879">
        <v>111</v>
      </c>
      <c r="F879">
        <v>7</v>
      </c>
      <c r="H879" s="2">
        <f t="shared" si="13"/>
        <v>51171</v>
      </c>
    </row>
    <row r="880" spans="1:8" x14ac:dyDescent="0.25">
      <c r="A880">
        <v>880</v>
      </c>
      <c r="B880">
        <v>5001</v>
      </c>
      <c r="C880" t="s">
        <v>73</v>
      </c>
      <c r="D880">
        <v>3546</v>
      </c>
      <c r="E880">
        <v>1511</v>
      </c>
      <c r="F880">
        <v>7</v>
      </c>
      <c r="H880" s="2">
        <f t="shared" si="13"/>
        <v>5358006</v>
      </c>
    </row>
    <row r="881" spans="1:8" x14ac:dyDescent="0.25">
      <c r="A881">
        <v>881</v>
      </c>
      <c r="B881">
        <v>5008</v>
      </c>
      <c r="C881" t="s">
        <v>73</v>
      </c>
      <c r="D881">
        <v>694</v>
      </c>
      <c r="E881">
        <v>236</v>
      </c>
      <c r="F881">
        <v>7</v>
      </c>
      <c r="H881" s="2">
        <f t="shared" si="13"/>
        <v>163784</v>
      </c>
    </row>
    <row r="882" spans="1:8" x14ac:dyDescent="0.25">
      <c r="A882">
        <v>882</v>
      </c>
      <c r="B882">
        <v>5104</v>
      </c>
      <c r="C882" t="s">
        <v>74</v>
      </c>
      <c r="D882">
        <v>124</v>
      </c>
      <c r="E882">
        <v>37</v>
      </c>
      <c r="F882">
        <v>7</v>
      </c>
      <c r="H882" s="2">
        <f t="shared" si="13"/>
        <v>4588</v>
      </c>
    </row>
    <row r="883" spans="1:8" x14ac:dyDescent="0.25">
      <c r="A883">
        <v>883</v>
      </c>
      <c r="B883">
        <v>5208</v>
      </c>
      <c r="C883" t="s">
        <v>22</v>
      </c>
      <c r="D883">
        <v>346</v>
      </c>
      <c r="E883">
        <v>105</v>
      </c>
      <c r="F883">
        <v>7</v>
      </c>
      <c r="H883" s="2">
        <f t="shared" si="13"/>
        <v>36330</v>
      </c>
    </row>
    <row r="884" spans="1:8" x14ac:dyDescent="0.25">
      <c r="A884">
        <v>884</v>
      </c>
      <c r="B884">
        <v>5302</v>
      </c>
      <c r="C884" t="s">
        <v>23</v>
      </c>
      <c r="D884">
        <v>1201</v>
      </c>
      <c r="E884">
        <v>440</v>
      </c>
      <c r="F884">
        <v>7</v>
      </c>
      <c r="H884" s="2">
        <f t="shared" si="13"/>
        <v>528440</v>
      </c>
    </row>
    <row r="885" spans="1:8" x14ac:dyDescent="0.25">
      <c r="A885">
        <v>885</v>
      </c>
      <c r="B885">
        <v>5305</v>
      </c>
      <c r="C885" t="s">
        <v>23</v>
      </c>
      <c r="D885">
        <v>541</v>
      </c>
      <c r="E885">
        <v>222</v>
      </c>
      <c r="F885">
        <v>7</v>
      </c>
      <c r="H885" s="2">
        <f t="shared" si="13"/>
        <v>120102</v>
      </c>
    </row>
    <row r="886" spans="1:8" x14ac:dyDescent="0.25">
      <c r="A886">
        <v>886</v>
      </c>
      <c r="B886">
        <v>5306</v>
      </c>
      <c r="C886" t="s">
        <v>23</v>
      </c>
      <c r="D886">
        <v>183</v>
      </c>
      <c r="E886">
        <v>72</v>
      </c>
      <c r="F886">
        <v>7</v>
      </c>
      <c r="H886" s="2">
        <f t="shared" si="13"/>
        <v>13176</v>
      </c>
    </row>
    <row r="887" spans="1:8" x14ac:dyDescent="0.25">
      <c r="A887">
        <v>887</v>
      </c>
      <c r="B887">
        <v>5502</v>
      </c>
      <c r="C887" t="s">
        <v>52</v>
      </c>
      <c r="D887">
        <v>560</v>
      </c>
      <c r="E887">
        <v>213</v>
      </c>
      <c r="F887">
        <v>7</v>
      </c>
      <c r="H887" s="2">
        <f t="shared" si="13"/>
        <v>119280</v>
      </c>
    </row>
    <row r="888" spans="1:8" x14ac:dyDescent="0.25">
      <c r="A888">
        <v>888</v>
      </c>
      <c r="B888">
        <v>5506</v>
      </c>
      <c r="C888" t="s">
        <v>52</v>
      </c>
      <c r="D888">
        <v>1168</v>
      </c>
      <c r="E888">
        <v>412</v>
      </c>
      <c r="F888">
        <v>7</v>
      </c>
      <c r="H888" s="2">
        <f t="shared" si="13"/>
        <v>481216</v>
      </c>
    </row>
    <row r="889" spans="1:8" x14ac:dyDescent="0.25">
      <c r="A889">
        <v>889</v>
      </c>
      <c r="B889">
        <v>5701</v>
      </c>
      <c r="C889" t="s">
        <v>75</v>
      </c>
      <c r="D889">
        <v>2038</v>
      </c>
      <c r="E889">
        <v>986</v>
      </c>
      <c r="F889">
        <v>7</v>
      </c>
      <c r="H889" s="2">
        <f t="shared" si="13"/>
        <v>2009468</v>
      </c>
    </row>
    <row r="890" spans="1:8" x14ac:dyDescent="0.25">
      <c r="A890">
        <v>890</v>
      </c>
      <c r="B890">
        <v>5703</v>
      </c>
      <c r="C890" t="s">
        <v>75</v>
      </c>
      <c r="D890">
        <v>887</v>
      </c>
      <c r="E890">
        <v>378</v>
      </c>
      <c r="F890">
        <v>7</v>
      </c>
      <c r="H890" s="2">
        <f t="shared" si="13"/>
        <v>335286</v>
      </c>
    </row>
    <row r="891" spans="1:8" x14ac:dyDescent="0.25">
      <c r="A891">
        <v>891</v>
      </c>
      <c r="B891">
        <v>5704</v>
      </c>
      <c r="C891" t="s">
        <v>75</v>
      </c>
      <c r="D891">
        <v>238</v>
      </c>
      <c r="E891">
        <v>117</v>
      </c>
      <c r="F891">
        <v>7</v>
      </c>
      <c r="H891" s="2">
        <f t="shared" si="13"/>
        <v>27846</v>
      </c>
    </row>
    <row r="892" spans="1:8" x14ac:dyDescent="0.25">
      <c r="A892">
        <v>892</v>
      </c>
      <c r="B892">
        <v>5707</v>
      </c>
      <c r="C892" t="s">
        <v>75</v>
      </c>
      <c r="D892">
        <v>162</v>
      </c>
      <c r="E892">
        <v>59</v>
      </c>
      <c r="F892">
        <v>7</v>
      </c>
      <c r="H892" s="2">
        <f t="shared" si="13"/>
        <v>9558</v>
      </c>
    </row>
    <row r="893" spans="1:8" x14ac:dyDescent="0.25">
      <c r="A893">
        <v>893</v>
      </c>
      <c r="B893">
        <v>5708</v>
      </c>
      <c r="C893" t="s">
        <v>75</v>
      </c>
      <c r="D893">
        <v>34</v>
      </c>
      <c r="E893">
        <v>9</v>
      </c>
      <c r="F893">
        <v>7</v>
      </c>
      <c r="H893" s="2">
        <f t="shared" si="13"/>
        <v>306</v>
      </c>
    </row>
    <row r="894" spans="1:8" x14ac:dyDescent="0.25">
      <c r="A894">
        <v>894</v>
      </c>
      <c r="B894">
        <v>5709</v>
      </c>
      <c r="C894" t="s">
        <v>75</v>
      </c>
      <c r="D894">
        <v>35</v>
      </c>
      <c r="E894">
        <v>8</v>
      </c>
      <c r="F894">
        <v>7</v>
      </c>
      <c r="H894" s="2">
        <f t="shared" si="13"/>
        <v>280</v>
      </c>
    </row>
    <row r="895" spans="1:8" x14ac:dyDescent="0.25">
      <c r="A895">
        <v>895</v>
      </c>
      <c r="B895">
        <v>5802</v>
      </c>
      <c r="C895" t="s">
        <v>25</v>
      </c>
      <c r="D895">
        <v>550</v>
      </c>
      <c r="E895">
        <v>233</v>
      </c>
      <c r="F895">
        <v>7</v>
      </c>
      <c r="H895" s="2">
        <f t="shared" si="13"/>
        <v>128150</v>
      </c>
    </row>
    <row r="896" spans="1:8" x14ac:dyDescent="0.25">
      <c r="A896">
        <v>896</v>
      </c>
      <c r="B896">
        <v>5803</v>
      </c>
      <c r="C896" t="s">
        <v>25</v>
      </c>
      <c r="D896">
        <v>669</v>
      </c>
      <c r="E896">
        <v>210</v>
      </c>
      <c r="F896">
        <v>7</v>
      </c>
      <c r="H896" s="2">
        <f t="shared" si="13"/>
        <v>140490</v>
      </c>
    </row>
    <row r="897" spans="1:8" x14ac:dyDescent="0.25">
      <c r="A897">
        <v>897</v>
      </c>
      <c r="B897">
        <v>5816</v>
      </c>
      <c r="C897" t="s">
        <v>25</v>
      </c>
      <c r="D897">
        <v>28</v>
      </c>
      <c r="E897">
        <v>8</v>
      </c>
      <c r="F897">
        <v>7</v>
      </c>
      <c r="H897" s="2">
        <f t="shared" ref="H897:H923" si="14">PRODUCT(D897:E897)</f>
        <v>224</v>
      </c>
    </row>
    <row r="898" spans="1:8" x14ac:dyDescent="0.25">
      <c r="A898">
        <v>898</v>
      </c>
      <c r="B898">
        <v>5901</v>
      </c>
      <c r="C898" t="s">
        <v>26</v>
      </c>
      <c r="D898">
        <v>4984</v>
      </c>
      <c r="E898">
        <v>2481</v>
      </c>
      <c r="F898">
        <v>7</v>
      </c>
      <c r="H898" s="2">
        <f t="shared" si="14"/>
        <v>12365304</v>
      </c>
    </row>
    <row r="899" spans="1:8" x14ac:dyDescent="0.25">
      <c r="A899">
        <v>899</v>
      </c>
      <c r="B899">
        <v>5905</v>
      </c>
      <c r="C899" t="s">
        <v>26</v>
      </c>
      <c r="D899">
        <v>1001</v>
      </c>
      <c r="E899">
        <v>459</v>
      </c>
      <c r="F899">
        <v>7</v>
      </c>
      <c r="H899" s="2">
        <f t="shared" si="14"/>
        <v>459459</v>
      </c>
    </row>
    <row r="900" spans="1:8" x14ac:dyDescent="0.25">
      <c r="A900">
        <v>900</v>
      </c>
      <c r="B900">
        <v>6003</v>
      </c>
      <c r="C900" t="s">
        <v>53</v>
      </c>
      <c r="D900">
        <v>95</v>
      </c>
      <c r="E900">
        <v>37</v>
      </c>
      <c r="F900">
        <v>7</v>
      </c>
      <c r="H900" s="2">
        <f t="shared" si="14"/>
        <v>3515</v>
      </c>
    </row>
    <row r="901" spans="1:8" x14ac:dyDescent="0.25">
      <c r="A901">
        <v>901</v>
      </c>
      <c r="B901">
        <v>6106</v>
      </c>
      <c r="C901" t="s">
        <v>27</v>
      </c>
      <c r="D901">
        <v>291</v>
      </c>
      <c r="E901">
        <v>107</v>
      </c>
      <c r="F901">
        <v>7</v>
      </c>
      <c r="H901" s="2">
        <f t="shared" si="14"/>
        <v>31137</v>
      </c>
    </row>
    <row r="902" spans="1:8" x14ac:dyDescent="0.25">
      <c r="A902">
        <v>902</v>
      </c>
      <c r="B902">
        <v>6110</v>
      </c>
      <c r="C902" t="s">
        <v>27</v>
      </c>
      <c r="D902">
        <v>996</v>
      </c>
      <c r="E902">
        <v>425</v>
      </c>
      <c r="F902">
        <v>7</v>
      </c>
      <c r="H902" s="2">
        <f t="shared" si="14"/>
        <v>423300</v>
      </c>
    </row>
    <row r="903" spans="1:8" x14ac:dyDescent="0.25">
      <c r="A903">
        <v>903</v>
      </c>
      <c r="B903">
        <v>6202</v>
      </c>
      <c r="C903" t="s">
        <v>54</v>
      </c>
      <c r="D903">
        <v>124</v>
      </c>
      <c r="E903">
        <v>23</v>
      </c>
      <c r="F903">
        <v>7</v>
      </c>
      <c r="H903" s="2">
        <f t="shared" si="14"/>
        <v>2852</v>
      </c>
    </row>
    <row r="904" spans="1:8" x14ac:dyDescent="0.25">
      <c r="A904">
        <v>904</v>
      </c>
      <c r="B904">
        <v>6204</v>
      </c>
      <c r="C904" t="s">
        <v>54</v>
      </c>
      <c r="D904">
        <v>122</v>
      </c>
      <c r="E904">
        <v>39</v>
      </c>
      <c r="F904">
        <v>7</v>
      </c>
      <c r="H904" s="2">
        <f t="shared" si="14"/>
        <v>4758</v>
      </c>
    </row>
    <row r="905" spans="1:8" x14ac:dyDescent="0.25">
      <c r="A905">
        <v>905</v>
      </c>
      <c r="B905">
        <v>6205</v>
      </c>
      <c r="C905" t="s">
        <v>54</v>
      </c>
      <c r="D905">
        <v>49</v>
      </c>
      <c r="E905">
        <v>12</v>
      </c>
      <c r="F905">
        <v>7</v>
      </c>
      <c r="H905" s="2">
        <f t="shared" si="14"/>
        <v>588</v>
      </c>
    </row>
    <row r="906" spans="1:8" x14ac:dyDescent="0.25">
      <c r="A906">
        <v>906</v>
      </c>
      <c r="B906">
        <v>6206</v>
      </c>
      <c r="C906" t="s">
        <v>54</v>
      </c>
      <c r="D906">
        <v>171</v>
      </c>
      <c r="E906">
        <v>37</v>
      </c>
      <c r="F906">
        <v>7</v>
      </c>
      <c r="H906" s="2">
        <f t="shared" si="14"/>
        <v>6327</v>
      </c>
    </row>
    <row r="907" spans="1:8" x14ac:dyDescent="0.25">
      <c r="A907">
        <v>907</v>
      </c>
      <c r="B907">
        <v>6208</v>
      </c>
      <c r="C907" t="s">
        <v>54</v>
      </c>
      <c r="D907">
        <v>89</v>
      </c>
      <c r="E907">
        <v>23</v>
      </c>
      <c r="F907">
        <v>7</v>
      </c>
      <c r="H907" s="2">
        <f t="shared" si="14"/>
        <v>2047</v>
      </c>
    </row>
    <row r="908" spans="1:8" x14ac:dyDescent="0.25">
      <c r="A908">
        <v>908</v>
      </c>
      <c r="B908">
        <v>6504</v>
      </c>
      <c r="C908" t="s">
        <v>56</v>
      </c>
      <c r="D908">
        <v>176</v>
      </c>
      <c r="E908">
        <v>21</v>
      </c>
      <c r="F908">
        <v>7</v>
      </c>
      <c r="H908" s="2">
        <f t="shared" si="14"/>
        <v>3696</v>
      </c>
    </row>
    <row r="909" spans="1:8" x14ac:dyDescent="0.25">
      <c r="A909">
        <v>909</v>
      </c>
      <c r="B909">
        <v>6506</v>
      </c>
      <c r="C909" t="s">
        <v>56</v>
      </c>
      <c r="D909">
        <v>1932</v>
      </c>
      <c r="E909">
        <v>494</v>
      </c>
      <c r="F909">
        <v>7</v>
      </c>
      <c r="H909" s="2">
        <f t="shared" si="14"/>
        <v>954408</v>
      </c>
    </row>
    <row r="910" spans="1:8" x14ac:dyDescent="0.25">
      <c r="A910">
        <v>910</v>
      </c>
      <c r="B910">
        <v>6509</v>
      </c>
      <c r="C910" t="s">
        <v>56</v>
      </c>
      <c r="D910">
        <v>576</v>
      </c>
      <c r="E910">
        <v>166</v>
      </c>
      <c r="F910">
        <v>7</v>
      </c>
      <c r="H910" s="2">
        <f t="shared" si="14"/>
        <v>95616</v>
      </c>
    </row>
    <row r="911" spans="1:8" x14ac:dyDescent="0.25">
      <c r="A911">
        <v>911</v>
      </c>
      <c r="B911">
        <v>6510</v>
      </c>
      <c r="C911" t="s">
        <v>56</v>
      </c>
      <c r="D911">
        <v>180</v>
      </c>
      <c r="E911">
        <v>33</v>
      </c>
      <c r="F911">
        <v>7</v>
      </c>
      <c r="H911" s="2">
        <f t="shared" si="14"/>
        <v>5940</v>
      </c>
    </row>
    <row r="912" spans="1:8" x14ac:dyDescent="0.25">
      <c r="A912">
        <v>912</v>
      </c>
      <c r="B912">
        <v>6604</v>
      </c>
      <c r="C912" t="s">
        <v>57</v>
      </c>
      <c r="D912">
        <v>248</v>
      </c>
      <c r="E912">
        <v>69</v>
      </c>
      <c r="F912">
        <v>7</v>
      </c>
      <c r="H912" s="2">
        <f t="shared" si="14"/>
        <v>17112</v>
      </c>
    </row>
    <row r="913" spans="1:15" x14ac:dyDescent="0.25">
      <c r="A913">
        <v>913</v>
      </c>
      <c r="B913">
        <v>6612</v>
      </c>
      <c r="C913" t="s">
        <v>57</v>
      </c>
      <c r="D913">
        <v>93</v>
      </c>
      <c r="E913">
        <v>18</v>
      </c>
      <c r="F913">
        <v>7</v>
      </c>
      <c r="H913" s="2">
        <f t="shared" si="14"/>
        <v>1674</v>
      </c>
    </row>
    <row r="914" spans="1:15" x14ac:dyDescent="0.25">
      <c r="A914">
        <v>914</v>
      </c>
      <c r="B914">
        <v>6714</v>
      </c>
      <c r="C914" t="s">
        <v>76</v>
      </c>
      <c r="D914">
        <v>226</v>
      </c>
      <c r="E914">
        <v>73</v>
      </c>
      <c r="F914">
        <v>7</v>
      </c>
      <c r="H914" s="2">
        <f t="shared" si="14"/>
        <v>16498</v>
      </c>
    </row>
    <row r="915" spans="1:15" x14ac:dyDescent="0.25">
      <c r="A915">
        <v>915</v>
      </c>
      <c r="B915">
        <v>6804</v>
      </c>
      <c r="C915" t="s">
        <v>58</v>
      </c>
      <c r="D915">
        <v>926</v>
      </c>
      <c r="E915">
        <v>283</v>
      </c>
      <c r="F915">
        <v>7</v>
      </c>
      <c r="H915" s="2">
        <f t="shared" si="14"/>
        <v>262058</v>
      </c>
    </row>
    <row r="916" spans="1:15" x14ac:dyDescent="0.25">
      <c r="A916">
        <v>916</v>
      </c>
      <c r="B916">
        <v>6901</v>
      </c>
      <c r="C916" t="s">
        <v>77</v>
      </c>
      <c r="D916">
        <v>1736</v>
      </c>
      <c r="E916">
        <v>637</v>
      </c>
      <c r="F916">
        <v>7</v>
      </c>
      <c r="H916" s="2">
        <f t="shared" si="14"/>
        <v>1105832</v>
      </c>
    </row>
    <row r="917" spans="1:15" x14ac:dyDescent="0.25">
      <c r="A917">
        <v>917</v>
      </c>
      <c r="B917">
        <v>6903</v>
      </c>
      <c r="C917" t="s">
        <v>77</v>
      </c>
      <c r="D917">
        <v>87</v>
      </c>
      <c r="E917">
        <v>19</v>
      </c>
      <c r="F917">
        <v>7</v>
      </c>
      <c r="H917" s="2">
        <f t="shared" si="14"/>
        <v>1653</v>
      </c>
    </row>
    <row r="918" spans="1:15" x14ac:dyDescent="0.25">
      <c r="A918">
        <v>918</v>
      </c>
      <c r="B918">
        <v>7001</v>
      </c>
      <c r="C918" t="s">
        <v>29</v>
      </c>
      <c r="D918">
        <v>4406</v>
      </c>
      <c r="E918">
        <v>1648</v>
      </c>
      <c r="F918">
        <v>7</v>
      </c>
      <c r="H918" s="2">
        <f t="shared" si="14"/>
        <v>7261088</v>
      </c>
    </row>
    <row r="919" spans="1:15" x14ac:dyDescent="0.25">
      <c r="A919">
        <v>919</v>
      </c>
      <c r="B919">
        <v>7002</v>
      </c>
      <c r="C919" t="s">
        <v>29</v>
      </c>
      <c r="D919">
        <v>84</v>
      </c>
      <c r="E919">
        <v>21</v>
      </c>
      <c r="F919">
        <v>7</v>
      </c>
      <c r="H919" s="2">
        <f t="shared" si="14"/>
        <v>1764</v>
      </c>
    </row>
    <row r="920" spans="1:15" x14ac:dyDescent="0.25">
      <c r="A920">
        <v>920</v>
      </c>
      <c r="B920">
        <v>7304</v>
      </c>
      <c r="C920" t="s">
        <v>32</v>
      </c>
      <c r="D920">
        <v>29</v>
      </c>
      <c r="E920">
        <v>4</v>
      </c>
      <c r="F920">
        <v>7</v>
      </c>
      <c r="H920" s="2">
        <f t="shared" si="14"/>
        <v>116</v>
      </c>
    </row>
    <row r="921" spans="1:15" x14ac:dyDescent="0.25">
      <c r="A921">
        <v>921</v>
      </c>
      <c r="B921">
        <v>7506</v>
      </c>
      <c r="C921" t="s">
        <v>59</v>
      </c>
      <c r="D921">
        <v>220</v>
      </c>
      <c r="E921">
        <v>86</v>
      </c>
      <c r="F921">
        <v>7</v>
      </c>
      <c r="H921" s="2">
        <f t="shared" si="14"/>
        <v>18920</v>
      </c>
    </row>
    <row r="922" spans="1:15" x14ac:dyDescent="0.25">
      <c r="A922">
        <v>922</v>
      </c>
      <c r="B922">
        <v>7805</v>
      </c>
      <c r="C922" t="s">
        <v>78</v>
      </c>
      <c r="D922">
        <v>1156</v>
      </c>
      <c r="E922">
        <v>565</v>
      </c>
      <c r="F922">
        <v>7</v>
      </c>
      <c r="H922" s="2">
        <f t="shared" si="14"/>
        <v>653140</v>
      </c>
    </row>
    <row r="923" spans="1:15" x14ac:dyDescent="0.25">
      <c r="A923">
        <v>923</v>
      </c>
      <c r="B923">
        <v>8106</v>
      </c>
      <c r="C923" t="s">
        <v>35</v>
      </c>
      <c r="D923">
        <v>199</v>
      </c>
      <c r="E923">
        <v>65</v>
      </c>
      <c r="F923">
        <v>7</v>
      </c>
      <c r="H923" s="2">
        <f t="shared" si="14"/>
        <v>12935</v>
      </c>
    </row>
    <row r="924" spans="1:15" x14ac:dyDescent="0.25">
      <c r="C924" s="2"/>
      <c r="D924" s="7" t="s">
        <v>82</v>
      </c>
      <c r="E924" s="7" t="s">
        <v>81</v>
      </c>
      <c r="F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5">
      <c r="C925" s="6" t="s">
        <v>83</v>
      </c>
      <c r="D925" s="2">
        <f>SUM(D1:D923)</f>
        <v>1675117</v>
      </c>
      <c r="E925" s="2">
        <f>SUM(E1:E924)</f>
        <v>673292</v>
      </c>
      <c r="F925" s="2"/>
      <c r="H925" s="2">
        <f>SUM(H1:H923)</f>
        <v>7250834710</v>
      </c>
      <c r="I925" s="2"/>
      <c r="J925" s="6" t="s">
        <v>84</v>
      </c>
      <c r="K925" s="9">
        <f>COVAR(D1:D923,E1:E923)*(923/922)</f>
        <v>6538940.4565490838</v>
      </c>
      <c r="L925" s="11" t="s">
        <v>85</v>
      </c>
      <c r="M925" s="5">
        <f>K925/D927</f>
        <v>0.41472603560494581</v>
      </c>
      <c r="N925" s="6" t="s">
        <v>94</v>
      </c>
      <c r="O925" s="14">
        <v>923</v>
      </c>
    </row>
    <row r="926" spans="1:15" x14ac:dyDescent="0.25">
      <c r="C926" s="6" t="s">
        <v>86</v>
      </c>
      <c r="D926" s="13">
        <f>AVERAGE(D1:D923)</f>
        <v>1814.8613217768147</v>
      </c>
      <c r="E926" s="13">
        <f>AVERAGE(E1:E923)</f>
        <v>729.46045503791981</v>
      </c>
      <c r="F926" s="2"/>
      <c r="G926" s="2"/>
      <c r="H926" s="2"/>
      <c r="I926" s="2"/>
      <c r="J926" s="10"/>
      <c r="K926" s="8"/>
      <c r="L926" s="8"/>
      <c r="N926" s="6"/>
      <c r="O926" s="2"/>
    </row>
    <row r="927" spans="1:15" x14ac:dyDescent="0.25">
      <c r="C927" s="6" t="s">
        <v>87</v>
      </c>
      <c r="D927" s="14">
        <f>VAR(D1:D923)</f>
        <v>15766891.622829922</v>
      </c>
      <c r="E927" s="14">
        <f>VAR(E1:E923)</f>
        <v>2808380.8604193153</v>
      </c>
      <c r="F927" s="2"/>
      <c r="G927" s="2"/>
      <c r="H927" s="2"/>
      <c r="I927" s="2"/>
      <c r="J927" s="6" t="s">
        <v>88</v>
      </c>
      <c r="K927" s="15">
        <f>K925/(D928*E928)</f>
        <v>0.98266692628085006</v>
      </c>
      <c r="L927" s="11" t="s">
        <v>89</v>
      </c>
      <c r="M927" s="5">
        <f>E926/D926</f>
        <v>0.40193729751414375</v>
      </c>
      <c r="N927" s="6" t="s">
        <v>93</v>
      </c>
      <c r="O927" s="14">
        <v>232</v>
      </c>
    </row>
    <row r="928" spans="1:15" x14ac:dyDescent="0.25">
      <c r="C928" s="6" t="s">
        <v>90</v>
      </c>
      <c r="D928" s="13">
        <f>STDEV(D1:D923)</f>
        <v>3970.7545407428452</v>
      </c>
      <c r="E928" s="13">
        <f>STDEV(E1:E923)</f>
        <v>1675.8224429871188</v>
      </c>
      <c r="F928" s="2"/>
      <c r="G928" s="2"/>
      <c r="H928" s="2"/>
      <c r="I928" s="2"/>
      <c r="J928" s="2"/>
      <c r="K928" s="8"/>
      <c r="L928" s="8"/>
      <c r="M928" s="8"/>
      <c r="N928" s="8"/>
      <c r="O928" s="2"/>
    </row>
    <row r="929" spans="2:15" x14ac:dyDescent="0.25">
      <c r="C929" s="6" t="s">
        <v>177</v>
      </c>
      <c r="J929" s="6" t="s">
        <v>91</v>
      </c>
      <c r="K929" s="5">
        <f>D928/D926</f>
        <v>2.1879107197322014</v>
      </c>
      <c r="N929" s="2" t="s">
        <v>95</v>
      </c>
      <c r="O929" s="5">
        <f>0.5*(K929/K931)</f>
        <v>0.47618241296296504</v>
      </c>
    </row>
    <row r="931" spans="2:15" x14ac:dyDescent="0.25">
      <c r="B931" s="24" t="s">
        <v>141</v>
      </c>
      <c r="C931" s="6" t="s">
        <v>133</v>
      </c>
      <c r="D931" s="13">
        <f>AVERAGE(D1:D65)</f>
        <v>871.12307692307695</v>
      </c>
      <c r="J931" s="6" t="s">
        <v>92</v>
      </c>
      <c r="K931" s="5">
        <f>E928/E926</f>
        <v>2.2973451561538094</v>
      </c>
    </row>
    <row r="932" spans="2:15" x14ac:dyDescent="0.25">
      <c r="B932" s="25"/>
      <c r="C932" s="6" t="s">
        <v>134</v>
      </c>
      <c r="D932" s="13">
        <f>AVERAGE(D66:D201)</f>
        <v>1253.2352941176471</v>
      </c>
    </row>
    <row r="933" spans="2:15" x14ac:dyDescent="0.25">
      <c r="B933" s="25"/>
      <c r="C933" s="6" t="s">
        <v>135</v>
      </c>
      <c r="D933" s="13">
        <f>AVERAGE(D202:D379)</f>
        <v>2400.5955056179773</v>
      </c>
      <c r="J933" s="6" t="s">
        <v>89</v>
      </c>
      <c r="K933" s="4">
        <f>E926/D926</f>
        <v>0.40193729751414375</v>
      </c>
    </row>
    <row r="934" spans="2:15" x14ac:dyDescent="0.25">
      <c r="B934" s="25"/>
      <c r="C934" s="6" t="s">
        <v>136</v>
      </c>
      <c r="D934" s="13">
        <f>AVERAGE(D380:D499)</f>
        <v>2080.9749999999999</v>
      </c>
    </row>
    <row r="935" spans="2:15" x14ac:dyDescent="0.25">
      <c r="B935" s="25"/>
      <c r="C935" s="6" t="s">
        <v>137</v>
      </c>
      <c r="D935" s="13">
        <f>AVERAGE(D500:D620)</f>
        <v>1828.9256198347107</v>
      </c>
    </row>
    <row r="936" spans="2:15" x14ac:dyDescent="0.25">
      <c r="B936" s="25"/>
      <c r="C936" s="6" t="s">
        <v>138</v>
      </c>
      <c r="D936" s="13">
        <f>AVERAGE(D622:D763)</f>
        <v>1966.4577464788733</v>
      </c>
    </row>
    <row r="937" spans="2:15" x14ac:dyDescent="0.25">
      <c r="B937" s="25"/>
      <c r="C937" s="6" t="s">
        <v>139</v>
      </c>
      <c r="D937" s="13">
        <f>AVERAGE(D764:D923)</f>
        <v>1690.09375</v>
      </c>
    </row>
    <row r="940" spans="2:15" x14ac:dyDescent="0.25">
      <c r="C940" s="6"/>
    </row>
  </sheetData>
  <mergeCells count="1">
    <mergeCell ref="B931:B9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33" workbookViewId="0">
      <selection activeCell="B44" sqref="B44:K45"/>
    </sheetView>
  </sheetViews>
  <sheetFormatPr defaultRowHeight="15" x14ac:dyDescent="0.25"/>
  <cols>
    <col min="2" max="2" width="9.140625" customWidth="1"/>
    <col min="3" max="3" width="12.7109375" bestFit="1" customWidth="1"/>
    <col min="6" max="6" width="10.5703125" bestFit="1" customWidth="1"/>
    <col min="7" max="7" width="11.7109375" bestFit="1" customWidth="1"/>
    <col min="10" max="10" width="12.7109375" bestFit="1" customWidth="1"/>
    <col min="11" max="11" width="15.28515625" customWidth="1"/>
    <col min="13" max="13" width="9" customWidth="1"/>
  </cols>
  <sheetData>
    <row r="1" spans="1:19" x14ac:dyDescent="0.25">
      <c r="A1" s="2"/>
      <c r="B1" s="13"/>
      <c r="C1" s="13"/>
      <c r="Q1" s="6" t="s">
        <v>107</v>
      </c>
      <c r="R1" s="6" t="s">
        <v>104</v>
      </c>
      <c r="S1" s="2" t="s">
        <v>160</v>
      </c>
    </row>
    <row r="2" spans="1:19" x14ac:dyDescent="0.25">
      <c r="A2" s="2"/>
      <c r="B2" s="16" t="s">
        <v>119</v>
      </c>
      <c r="C2" s="17">
        <v>651.36</v>
      </c>
      <c r="D2" s="18"/>
      <c r="E2" s="16" t="s">
        <v>120</v>
      </c>
      <c r="F2" s="18">
        <v>271.79000000000002</v>
      </c>
      <c r="G2" s="18"/>
      <c r="H2" s="16" t="s">
        <v>133</v>
      </c>
      <c r="I2" s="17">
        <v>871.12307692307695</v>
      </c>
      <c r="K2" s="6" t="s">
        <v>146</v>
      </c>
      <c r="L2">
        <v>7.0000000000000007E-2</v>
      </c>
      <c r="N2" s="2" t="s">
        <v>153</v>
      </c>
      <c r="O2">
        <v>14</v>
      </c>
      <c r="Q2" s="13">
        <f>O2/232</f>
        <v>6.0344827586206899E-2</v>
      </c>
      <c r="R2" s="13">
        <f>F2/C2</f>
        <v>0.41726541390321792</v>
      </c>
      <c r="S2">
        <f>G13/D13*F13</f>
        <v>338467.70698308997</v>
      </c>
    </row>
    <row r="3" spans="1:19" x14ac:dyDescent="0.25">
      <c r="B3" s="16" t="s">
        <v>121</v>
      </c>
      <c r="C3" s="18">
        <v>840.8</v>
      </c>
      <c r="D3" s="18"/>
      <c r="E3" s="16" t="s">
        <v>127</v>
      </c>
      <c r="F3" s="18">
        <v>239.03</v>
      </c>
      <c r="G3" s="18"/>
      <c r="H3" s="16" t="s">
        <v>134</v>
      </c>
      <c r="I3" s="17">
        <v>1253.2352941176471</v>
      </c>
      <c r="K3" s="6" t="s">
        <v>147</v>
      </c>
      <c r="L3">
        <v>0.15</v>
      </c>
      <c r="N3" s="2" t="s">
        <v>154</v>
      </c>
      <c r="O3">
        <v>40</v>
      </c>
      <c r="Q3" s="13">
        <f t="shared" ref="Q3:Q8" si="0">O3/232</f>
        <v>0.17241379310344829</v>
      </c>
      <c r="R3" s="13">
        <f t="shared" ref="R3:R8" si="1">F3/C3</f>
        <v>0.28428877259752616</v>
      </c>
      <c r="S3" s="2">
        <f t="shared" ref="S3:S8" si="2">G14/D14*F14</f>
        <v>8560.3529606605116</v>
      </c>
    </row>
    <row r="4" spans="1:19" x14ac:dyDescent="0.25">
      <c r="B4" s="16" t="s">
        <v>122</v>
      </c>
      <c r="C4" s="18">
        <v>2276</v>
      </c>
      <c r="D4" s="18"/>
      <c r="E4" s="16" t="s">
        <v>128</v>
      </c>
      <c r="F4" s="18">
        <v>1126.6400000000001</v>
      </c>
      <c r="G4" s="18"/>
      <c r="H4" s="16" t="s">
        <v>135</v>
      </c>
      <c r="I4" s="17">
        <v>2400.5955056179773</v>
      </c>
      <c r="K4" s="6" t="s">
        <v>148</v>
      </c>
      <c r="L4">
        <v>0.19</v>
      </c>
      <c r="N4" s="2" t="s">
        <v>155</v>
      </c>
      <c r="O4">
        <v>39</v>
      </c>
      <c r="Q4" s="13">
        <f t="shared" si="0"/>
        <v>0.16810344827586207</v>
      </c>
      <c r="R4" s="13">
        <f t="shared" si="1"/>
        <v>0.4950087873462215</v>
      </c>
      <c r="S4" s="2">
        <f t="shared" si="2"/>
        <v>5871033.5668994337</v>
      </c>
    </row>
    <row r="5" spans="1:19" x14ac:dyDescent="0.25">
      <c r="B5" s="16" t="s">
        <v>123</v>
      </c>
      <c r="C5" s="18">
        <v>2275.21</v>
      </c>
      <c r="D5" s="18"/>
      <c r="E5" s="16" t="s">
        <v>129</v>
      </c>
      <c r="F5" s="18">
        <v>998.93</v>
      </c>
      <c r="G5" s="18"/>
      <c r="H5" s="16" t="s">
        <v>136</v>
      </c>
      <c r="I5" s="17">
        <v>2080.9749999999999</v>
      </c>
      <c r="K5" s="6" t="s">
        <v>149</v>
      </c>
      <c r="L5">
        <v>0.13</v>
      </c>
      <c r="N5" s="2" t="s">
        <v>156</v>
      </c>
      <c r="O5">
        <v>28</v>
      </c>
      <c r="Q5" s="13">
        <f t="shared" si="0"/>
        <v>0.1206896551724138</v>
      </c>
      <c r="R5" s="13">
        <f t="shared" si="1"/>
        <v>0.43904958223636498</v>
      </c>
      <c r="S5" s="2">
        <f t="shared" si="2"/>
        <v>4228251.235007152</v>
      </c>
    </row>
    <row r="6" spans="1:19" x14ac:dyDescent="0.25">
      <c r="B6" s="16" t="s">
        <v>124</v>
      </c>
      <c r="C6" s="18">
        <v>1922.51</v>
      </c>
      <c r="D6" s="18"/>
      <c r="E6" s="16" t="s">
        <v>130</v>
      </c>
      <c r="F6" s="18">
        <v>784.62</v>
      </c>
      <c r="G6" s="18"/>
      <c r="H6" s="16" t="s">
        <v>137</v>
      </c>
      <c r="I6" s="17">
        <v>1828.9256198347107</v>
      </c>
      <c r="K6" s="6" t="s">
        <v>150</v>
      </c>
      <c r="L6">
        <v>0.13</v>
      </c>
      <c r="N6" s="2" t="s">
        <v>157</v>
      </c>
      <c r="O6">
        <v>39</v>
      </c>
      <c r="Q6" s="13">
        <f t="shared" si="0"/>
        <v>0.16810344827586207</v>
      </c>
      <c r="R6" s="13">
        <f t="shared" si="1"/>
        <v>0.4081227145762571</v>
      </c>
      <c r="S6" s="2">
        <f t="shared" si="2"/>
        <v>575471.75826927647</v>
      </c>
    </row>
    <row r="7" spans="1:19" x14ac:dyDescent="0.25">
      <c r="B7" s="16" t="s">
        <v>125</v>
      </c>
      <c r="C7" s="18">
        <v>1629.11</v>
      </c>
      <c r="D7" s="18"/>
      <c r="E7" s="16" t="s">
        <v>131</v>
      </c>
      <c r="F7" s="18">
        <v>690.75</v>
      </c>
      <c r="G7" s="18"/>
      <c r="H7" s="16" t="s">
        <v>138</v>
      </c>
      <c r="I7" s="17">
        <v>1966.4577464788733</v>
      </c>
      <c r="K7" s="6" t="s">
        <v>151</v>
      </c>
      <c r="L7">
        <v>0.15</v>
      </c>
      <c r="N7" s="2" t="s">
        <v>158</v>
      </c>
      <c r="O7">
        <v>44</v>
      </c>
      <c r="Q7" s="13">
        <f t="shared" si="0"/>
        <v>0.18965517241379309</v>
      </c>
      <c r="R7" s="13">
        <f t="shared" si="1"/>
        <v>0.42400451780419984</v>
      </c>
      <c r="S7" s="2">
        <f t="shared" si="2"/>
        <v>998262.07499487686</v>
      </c>
    </row>
    <row r="8" spans="1:19" x14ac:dyDescent="0.25">
      <c r="B8" s="16" t="s">
        <v>126</v>
      </c>
      <c r="C8" s="18">
        <v>975.93</v>
      </c>
      <c r="D8" s="18"/>
      <c r="E8" s="16" t="s">
        <v>132</v>
      </c>
      <c r="F8" s="18">
        <v>408</v>
      </c>
      <c r="G8" s="18"/>
      <c r="H8" s="16" t="s">
        <v>139</v>
      </c>
      <c r="I8" s="17">
        <v>1690.09375</v>
      </c>
      <c r="K8" s="6" t="s">
        <v>152</v>
      </c>
      <c r="L8">
        <v>0.17</v>
      </c>
      <c r="N8" s="2" t="s">
        <v>159</v>
      </c>
      <c r="O8">
        <v>28</v>
      </c>
      <c r="Q8" s="13">
        <f t="shared" si="0"/>
        <v>0.1206896551724138</v>
      </c>
      <c r="R8" s="13">
        <f t="shared" si="1"/>
        <v>0.41806277089545357</v>
      </c>
      <c r="S8" s="2">
        <f t="shared" si="2"/>
        <v>133867.62438894153</v>
      </c>
    </row>
    <row r="10" spans="1:19" x14ac:dyDescent="0.25">
      <c r="B10" s="19" t="s">
        <v>140</v>
      </c>
      <c r="C10" s="4">
        <f>(1/923)*(F2/C2*I2+F3/C3*I3+F4/C4*I4+F5/C5*I5+F6/C6*I6+F7/C7*I7+F8/C8*I8)</f>
        <v>5.5346865252804154</v>
      </c>
    </row>
    <row r="12" spans="1:19" x14ac:dyDescent="0.25">
      <c r="B12" s="18"/>
      <c r="C12" s="16" t="s">
        <v>142</v>
      </c>
      <c r="D12" s="16" t="s">
        <v>143</v>
      </c>
      <c r="E12" s="16" t="s">
        <v>144</v>
      </c>
      <c r="F12" s="16" t="s">
        <v>145</v>
      </c>
      <c r="G12" s="22" t="s">
        <v>84</v>
      </c>
      <c r="J12" s="22" t="s">
        <v>166</v>
      </c>
      <c r="K12" s="18">
        <f>L2^2*(1-Q2)/O2*(E13-2*R2*G13+R2^2*C13)</f>
        <v>18.272034339277393</v>
      </c>
    </row>
    <row r="13" spans="1:19" x14ac:dyDescent="0.25">
      <c r="B13" s="16">
        <v>1</v>
      </c>
      <c r="C13" s="20">
        <v>1577339.9395604397</v>
      </c>
      <c r="D13" s="17">
        <v>1255.9219480367558</v>
      </c>
      <c r="E13" s="18">
        <v>366728.18131868134</v>
      </c>
      <c r="F13" s="17">
        <v>605.58086274145205</v>
      </c>
      <c r="G13" s="18">
        <v>701952.53525246319</v>
      </c>
      <c r="J13" s="18"/>
      <c r="K13" s="18">
        <f t="shared" ref="K13:K18" si="3">L3^2*(1-Q3)/O3*(E14-2*R3*G14+R3^2*C14)</f>
        <v>551.56095161109829</v>
      </c>
    </row>
    <row r="14" spans="1:19" x14ac:dyDescent="0.25">
      <c r="B14" s="16">
        <v>2</v>
      </c>
      <c r="C14" s="20">
        <v>6227022.2637362638</v>
      </c>
      <c r="D14" s="17">
        <v>2495.4002211541665</v>
      </c>
      <c r="E14" s="18">
        <v>696123.25824175822</v>
      </c>
      <c r="F14" s="18">
        <v>834.34001356866384</v>
      </c>
      <c r="G14" s="18">
        <v>25602.879310344826</v>
      </c>
      <c r="J14" s="18"/>
      <c r="K14" s="18">
        <f t="shared" si="3"/>
        <v>17149.353790584591</v>
      </c>
    </row>
    <row r="15" spans="1:19" x14ac:dyDescent="0.25">
      <c r="B15" s="16">
        <v>3</v>
      </c>
      <c r="C15" s="20">
        <v>99065777.258241802</v>
      </c>
      <c r="D15" s="17">
        <v>9953.1792537983438</v>
      </c>
      <c r="E15" s="18">
        <v>13653145.032967033</v>
      </c>
      <c r="F15" s="17">
        <v>3695.0162425850085</v>
      </c>
      <c r="G15" s="18">
        <v>15814666.475061579</v>
      </c>
      <c r="J15" s="18"/>
      <c r="K15" s="18">
        <f t="shared" si="3"/>
        <v>-486.30118867867566</v>
      </c>
    </row>
    <row r="16" spans="1:19" x14ac:dyDescent="0.25">
      <c r="B16" s="16">
        <v>4</v>
      </c>
      <c r="C16" s="20">
        <v>21829672.994505499</v>
      </c>
      <c r="D16" s="17">
        <v>4672.2235599878459</v>
      </c>
      <c r="E16" s="18">
        <v>3788322.0659340662</v>
      </c>
      <c r="F16" s="17">
        <v>1946.3612372666248</v>
      </c>
      <c r="G16" s="18">
        <v>10149881.049568966</v>
      </c>
      <c r="J16" s="18"/>
      <c r="K16" s="18">
        <f t="shared" si="3"/>
        <v>1713.0871883874574</v>
      </c>
    </row>
    <row r="17" spans="2:11" x14ac:dyDescent="0.25">
      <c r="B17" s="16">
        <v>5</v>
      </c>
      <c r="C17" s="20">
        <v>15833314.796703298</v>
      </c>
      <c r="D17" s="17">
        <v>3979.1097995284445</v>
      </c>
      <c r="E17" s="18">
        <v>3165411.7197802197</v>
      </c>
      <c r="F17" s="18">
        <v>1779.1603974291413</v>
      </c>
      <c r="G17" s="18">
        <v>1287048.2706280791</v>
      </c>
      <c r="J17" s="18"/>
      <c r="K17" s="18">
        <f t="shared" si="3"/>
        <v>-382.01628172376138</v>
      </c>
    </row>
    <row r="18" spans="2:11" x14ac:dyDescent="0.25">
      <c r="B18" s="16">
        <v>6</v>
      </c>
      <c r="C18" s="20">
        <v>2551894.9945054944</v>
      </c>
      <c r="D18" s="17">
        <v>1597.4651778694565</v>
      </c>
      <c r="E18" s="18">
        <v>511029.49450549448</v>
      </c>
      <c r="F18" s="17">
        <v>714.8632697974449</v>
      </c>
      <c r="G18" s="18">
        <v>2230760.7210591133</v>
      </c>
      <c r="J18" s="18"/>
      <c r="K18" s="18">
        <f t="shared" si="3"/>
        <v>159.4447286145039</v>
      </c>
    </row>
    <row r="19" spans="2:11" x14ac:dyDescent="0.25">
      <c r="B19" s="16">
        <v>7</v>
      </c>
      <c r="C19" s="21">
        <v>987511.34615384613</v>
      </c>
      <c r="D19" s="17">
        <v>993.7360545707528</v>
      </c>
      <c r="E19" s="18">
        <v>233347.53846153847</v>
      </c>
      <c r="F19" s="17">
        <v>483.06059502047822</v>
      </c>
      <c r="G19" s="18">
        <v>275387.98706896551</v>
      </c>
      <c r="J19" s="16" t="s">
        <v>167</v>
      </c>
      <c r="K19" s="16">
        <f>SUM(K12:K18)</f>
        <v>18723.40122313449</v>
      </c>
    </row>
    <row r="23" spans="2:11" x14ac:dyDescent="0.25">
      <c r="B23" s="26" t="s">
        <v>161</v>
      </c>
      <c r="C23" s="17">
        <f>F2/C2*I2</f>
        <v>363.48953125295242</v>
      </c>
    </row>
    <row r="24" spans="2:11" x14ac:dyDescent="0.25">
      <c r="B24" s="27"/>
      <c r="C24" s="17">
        <f t="shared" ref="C24:C29" si="4">F3/C3*I3</f>
        <v>356.28072354060561</v>
      </c>
    </row>
    <row r="25" spans="2:11" x14ac:dyDescent="0.25">
      <c r="B25" s="27"/>
      <c r="C25" s="17">
        <f t="shared" si="4"/>
        <v>1188.3158701447444</v>
      </c>
    </row>
    <row r="26" spans="2:11" x14ac:dyDescent="0.25">
      <c r="B26" s="27"/>
      <c r="C26" s="17">
        <f t="shared" si="4"/>
        <v>913.65120439431962</v>
      </c>
    </row>
    <row r="27" spans="2:11" x14ac:dyDescent="0.25">
      <c r="B27" s="27"/>
      <c r="C27" s="17">
        <f t="shared" si="4"/>
        <v>746.42608872500568</v>
      </c>
    </row>
    <row r="28" spans="2:11" x14ac:dyDescent="0.25">
      <c r="B28" s="27"/>
      <c r="C28" s="17">
        <f t="shared" si="4"/>
        <v>833.78696857810814</v>
      </c>
    </row>
    <row r="29" spans="2:11" x14ac:dyDescent="0.25">
      <c r="B29" s="27"/>
      <c r="C29" s="17">
        <f t="shared" si="4"/>
        <v>706.56527619808799</v>
      </c>
    </row>
    <row r="31" spans="2:11" x14ac:dyDescent="0.25">
      <c r="B31" s="16" t="s">
        <v>162</v>
      </c>
      <c r="C31" s="17">
        <f>SUM(C23:C29)</f>
        <v>5108.5156628338236</v>
      </c>
    </row>
    <row r="32" spans="2:11" x14ac:dyDescent="0.25">
      <c r="B32" s="16" t="s">
        <v>163</v>
      </c>
      <c r="C32" s="17">
        <f>L2*F2+L3*F3+L4*F4+L5*F5+L6*F6+L7*F7+L8*F8</f>
        <v>673.7754000000001</v>
      </c>
    </row>
    <row r="33" spans="2:11" x14ac:dyDescent="0.25">
      <c r="B33" s="16" t="s">
        <v>164</v>
      </c>
      <c r="C33" s="17">
        <f>L2*C2+L3*C3+L4*C4+L5*C5+L6*C6+L7*C7+L8*C8</f>
        <v>1560.1334000000002</v>
      </c>
    </row>
    <row r="34" spans="2:11" x14ac:dyDescent="0.25">
      <c r="C34" s="2"/>
    </row>
    <row r="35" spans="2:11" x14ac:dyDescent="0.25">
      <c r="B35" s="16" t="s">
        <v>165</v>
      </c>
      <c r="C35" s="23">
        <f>L2^2*Q2/O2*(E13-2*R2*G13+R2^2*C13)</f>
        <v>1.1734333979352454</v>
      </c>
    </row>
    <row r="36" spans="2:11" x14ac:dyDescent="0.25">
      <c r="B36" s="16"/>
      <c r="C36" s="23">
        <f t="shared" ref="C36:C41" si="5">L3^2*Q3/O3*(E14-2*R3*G14+R3^2*C14)</f>
        <v>114.90853158564549</v>
      </c>
    </row>
    <row r="37" spans="2:11" x14ac:dyDescent="0.25">
      <c r="B37" s="16"/>
      <c r="C37" s="23">
        <f t="shared" si="5"/>
        <v>3465.4134602735703</v>
      </c>
    </row>
    <row r="38" spans="2:11" x14ac:dyDescent="0.25">
      <c r="B38" s="16"/>
      <c r="C38" s="23">
        <f t="shared" si="5"/>
        <v>-66.747221975504488</v>
      </c>
    </row>
    <row r="39" spans="2:11" x14ac:dyDescent="0.25">
      <c r="B39" s="16"/>
      <c r="C39" s="23">
        <f t="shared" si="5"/>
        <v>346.16787744617017</v>
      </c>
    </row>
    <row r="40" spans="2:11" x14ac:dyDescent="0.25">
      <c r="B40" s="16"/>
      <c r="C40" s="23">
        <f t="shared" si="5"/>
        <v>-89.40806593534839</v>
      </c>
    </row>
    <row r="41" spans="2:11" x14ac:dyDescent="0.25">
      <c r="B41" s="16"/>
      <c r="C41" s="23">
        <f t="shared" si="5"/>
        <v>21.884570594147597</v>
      </c>
    </row>
    <row r="42" spans="2:11" x14ac:dyDescent="0.25">
      <c r="B42" s="16" t="s">
        <v>167</v>
      </c>
      <c r="C42" s="23">
        <f>SUM(C35:C41)</f>
        <v>3793.3925853866158</v>
      </c>
    </row>
    <row r="44" spans="2:11" s="2" customFormat="1" x14ac:dyDescent="0.25">
      <c r="B44" s="27" t="s">
        <v>185</v>
      </c>
      <c r="C44" s="27"/>
      <c r="D44" s="27"/>
      <c r="E44" s="27"/>
      <c r="F44" s="27"/>
      <c r="G44" s="27"/>
      <c r="H44" s="27"/>
      <c r="I44" s="27"/>
      <c r="J44" s="27"/>
      <c r="K44" s="27"/>
    </row>
    <row r="45" spans="2:1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2:11" x14ac:dyDescent="0.25">
      <c r="B46" s="6"/>
      <c r="C46" s="6" t="s">
        <v>178</v>
      </c>
      <c r="D46">
        <f>D13/C2</f>
        <v>1.9281533223359675</v>
      </c>
    </row>
    <row r="47" spans="2:11" s="2" customFormat="1" x14ac:dyDescent="0.25">
      <c r="B47" s="6"/>
      <c r="C47" s="6" t="s">
        <v>179</v>
      </c>
      <c r="D47" s="2">
        <f>D14/C3</f>
        <v>2.9678879890035286</v>
      </c>
    </row>
    <row r="48" spans="2:11" s="2" customFormat="1" x14ac:dyDescent="0.25">
      <c r="B48" s="6"/>
      <c r="C48" s="6" t="s">
        <v>180</v>
      </c>
      <c r="D48" s="2">
        <f>D15/C4</f>
        <v>4.3731016053595537</v>
      </c>
    </row>
    <row r="49" spans="2:11" s="2" customFormat="1" x14ac:dyDescent="0.25">
      <c r="B49" s="6"/>
      <c r="C49" s="6" t="s">
        <v>181</v>
      </c>
      <c r="D49" s="2">
        <f>D16/C5</f>
        <v>2.0535350846681606</v>
      </c>
    </row>
    <row r="50" spans="2:11" s="2" customFormat="1" x14ac:dyDescent="0.25">
      <c r="B50" s="6"/>
      <c r="C50" s="6" t="s">
        <v>182</v>
      </c>
      <c r="D50" s="2">
        <f>D17/C6</f>
        <v>2.0697472572462274</v>
      </c>
    </row>
    <row r="51" spans="2:11" s="2" customFormat="1" x14ac:dyDescent="0.25">
      <c r="B51" s="6"/>
      <c r="C51" s="6" t="s">
        <v>183</v>
      </c>
      <c r="D51" s="2">
        <f>D18/C7</f>
        <v>0.98057539261894933</v>
      </c>
    </row>
    <row r="52" spans="2:11" x14ac:dyDescent="0.25">
      <c r="C52" s="6" t="s">
        <v>184</v>
      </c>
      <c r="D52" s="2">
        <f>D19/C8</f>
        <v>1.0182452169425602</v>
      </c>
    </row>
    <row r="54" spans="2:11" x14ac:dyDescent="0.25">
      <c r="B54" s="26" t="s">
        <v>168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2:1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2:11" x14ac:dyDescent="0.25">
      <c r="B56" s="28" t="s">
        <v>173</v>
      </c>
      <c r="C56" s="28"/>
      <c r="G56" s="28" t="s">
        <v>174</v>
      </c>
      <c r="H56" s="28"/>
    </row>
    <row r="57" spans="2:11" x14ac:dyDescent="0.25">
      <c r="B57" s="2" t="s">
        <v>169</v>
      </c>
      <c r="C57">
        <f>L2*F2+L3*F3+L4*F4+L5*F5+L6*F6+L7*F7+L8*F8</f>
        <v>673.7754000000001</v>
      </c>
      <c r="G57" s="6" t="s">
        <v>114</v>
      </c>
      <c r="H57" s="4">
        <f>SUM(G13:G19)/SUM(C13:C19)</f>
        <v>0.20588085567347217</v>
      </c>
    </row>
    <row r="59" spans="2:11" x14ac:dyDescent="0.25">
      <c r="B59" s="2" t="s">
        <v>171</v>
      </c>
      <c r="C59" s="4">
        <f t="shared" ref="C59:C65" si="6">G13/C13</f>
        <v>0.44502298943123042</v>
      </c>
      <c r="G59" s="6" t="s">
        <v>175</v>
      </c>
      <c r="H59">
        <f t="shared" ref="H59:H65" si="7">F2+0.2059*(I2-C2)</f>
        <v>317.03921753846157</v>
      </c>
    </row>
    <row r="60" spans="2:11" x14ac:dyDescent="0.25">
      <c r="C60" s="4">
        <f t="shared" si="6"/>
        <v>4.1115766454611789E-3</v>
      </c>
      <c r="H60" s="2">
        <f t="shared" si="7"/>
        <v>323.95042705882355</v>
      </c>
    </row>
    <row r="61" spans="2:11" x14ac:dyDescent="0.25">
      <c r="C61" s="4">
        <f t="shared" si="6"/>
        <v>0.1596380396212545</v>
      </c>
      <c r="H61" s="2">
        <f t="shared" si="7"/>
        <v>1152.2942146067417</v>
      </c>
    </row>
    <row r="62" spans="2:11" x14ac:dyDescent="0.25">
      <c r="C62" s="4">
        <f t="shared" si="6"/>
        <v>0.46495799786481817</v>
      </c>
      <c r="H62" s="2">
        <f t="shared" si="7"/>
        <v>958.93701349999992</v>
      </c>
    </row>
    <row r="63" spans="2:11" x14ac:dyDescent="0.25">
      <c r="C63" s="4">
        <f t="shared" si="6"/>
        <v>8.1287354363475381E-2</v>
      </c>
      <c r="H63" s="2">
        <f t="shared" si="7"/>
        <v>765.35097612396692</v>
      </c>
    </row>
    <row r="64" spans="2:11" x14ac:dyDescent="0.25">
      <c r="C64" s="4">
        <f t="shared" si="6"/>
        <v>0.87415850803508066</v>
      </c>
      <c r="F64" s="2"/>
      <c r="H64" s="2">
        <f t="shared" si="7"/>
        <v>760.20990100000006</v>
      </c>
    </row>
    <row r="65" spans="2:8" x14ac:dyDescent="0.25">
      <c r="C65" s="4">
        <f t="shared" si="6"/>
        <v>0.27887070679394738</v>
      </c>
      <c r="G65" s="2"/>
      <c r="H65" s="2">
        <f t="shared" si="7"/>
        <v>555.04631612499998</v>
      </c>
    </row>
    <row r="66" spans="2:8" x14ac:dyDescent="0.25">
      <c r="G66" s="6" t="s">
        <v>167</v>
      </c>
      <c r="H66">
        <f>SUM(H59:H65)</f>
        <v>4832.8280659529937</v>
      </c>
    </row>
    <row r="67" spans="2:8" x14ac:dyDescent="0.25">
      <c r="B67" s="2" t="s">
        <v>170</v>
      </c>
      <c r="C67" s="4">
        <f>F2+C59*(I2-C2)+F3+C60*(I3-C3)+F4+C61*(I4-C4)+F5+C62*(I5-C5)+F6+C63*(I6-C6)+F7+C64*(I7-C7)+F8+C65*(I8-C8)</f>
        <v>5035.2819721358737</v>
      </c>
      <c r="G67" s="2"/>
    </row>
    <row r="68" spans="2:8" x14ac:dyDescent="0.25">
      <c r="G68" s="2"/>
    </row>
    <row r="69" spans="2:8" x14ac:dyDescent="0.25">
      <c r="G69" s="2"/>
    </row>
    <row r="70" spans="2:8" x14ac:dyDescent="0.25">
      <c r="B70" s="6" t="s">
        <v>172</v>
      </c>
      <c r="C70">
        <f>L2^2*(1-Q2)/O2*(E13-2*C59*G13+C59^2*C13)</f>
        <v>17.872342838229585</v>
      </c>
      <c r="G70" s="6" t="s">
        <v>176</v>
      </c>
      <c r="H70">
        <f>L2^2*(1-Q2)/O2*(E13-2*0.2059*G13+0.2059^2*C13)</f>
        <v>47.53462188149885</v>
      </c>
    </row>
    <row r="71" spans="2:8" x14ac:dyDescent="0.25">
      <c r="B71" s="6"/>
      <c r="C71" s="2">
        <f>L3^2*(1-Q3)/O3*(E14-2*C60*G14+C60^2*C14)</f>
        <v>324.0083746743187</v>
      </c>
      <c r="H71" s="2">
        <f>L3^2*(1-Q3)/O3*(E14-2*0.2059*G14+0.2059^2*C14)</f>
        <v>442.04279816418841</v>
      </c>
    </row>
    <row r="72" spans="2:8" x14ac:dyDescent="0.25">
      <c r="B72" s="6"/>
      <c r="C72" s="2">
        <f>L4^2*(1-Q4)/O4*(E15-2*C61*G15+C61^2*C15)</f>
        <v>8569.3806438711181</v>
      </c>
      <c r="H72" s="2">
        <f>L4^2*(1-Q4)/O4*(E15-2*0.2059*G15+0.2059^2*C15)</f>
        <v>8732.6420884542658</v>
      </c>
    </row>
    <row r="73" spans="2:8" x14ac:dyDescent="0.25">
      <c r="B73" s="6"/>
      <c r="C73" s="2">
        <f>L5^2*(1-Q5)/O5*(E16-2*C62*G16+C62^2*C16)</f>
        <v>-494.07796838569851</v>
      </c>
      <c r="H73" s="2">
        <f>L5^2*(1-Q5)/O5*(E16-2*0.2059*G16+0.2059^2*C16)</f>
        <v>283.44297380434398</v>
      </c>
    </row>
    <row r="74" spans="2:8" x14ac:dyDescent="0.25">
      <c r="B74" s="6"/>
      <c r="C74" s="2">
        <f>L6^2*(1-Q6)/O6*(E17-2*C63*G17+C63^2*C17)</f>
        <v>1103.3799635122482</v>
      </c>
      <c r="H74" s="2">
        <f>L6^2*(1-Q6)/O6*(E17-2*0.2059*G17+0.2059^2*C17)</f>
        <v>1192.0113414597288</v>
      </c>
    </row>
    <row r="75" spans="2:8" x14ac:dyDescent="0.25">
      <c r="B75" s="6"/>
      <c r="C75" s="2">
        <f>L7^2*(1-Q7)/O7*(E18-2*C64*G18+C64^2*C18)</f>
        <v>-596.29779973657207</v>
      </c>
      <c r="H75" s="2">
        <f>L7^2*(1-Q7)/O7*(E18-2*0.2059*G18+0.2059^2*C18)</f>
        <v>-124.07005499483874</v>
      </c>
    </row>
    <row r="76" spans="2:8" x14ac:dyDescent="0.25">
      <c r="B76" s="6"/>
      <c r="C76" s="2">
        <f>L8^2*(1-Q8)/O8*(E19-2*C65*G19+C65^2*C19)</f>
        <v>142.08059822383166</v>
      </c>
      <c r="H76" s="2">
        <f>L8^2*(1-Q8)/O8*(E19-2*0.2059*G19+0.2059^2*C19)</f>
        <v>146.85282632633354</v>
      </c>
    </row>
    <row r="77" spans="2:8" x14ac:dyDescent="0.25">
      <c r="B77" s="6" t="s">
        <v>167</v>
      </c>
      <c r="C77" s="13">
        <f>SUM(C70:C76)</f>
        <v>9066.3461549974745</v>
      </c>
      <c r="G77" s="6" t="s">
        <v>167</v>
      </c>
      <c r="H77">
        <f>SUM(H70:H76)</f>
        <v>10720.456595095522</v>
      </c>
    </row>
  </sheetData>
  <mergeCells count="5">
    <mergeCell ref="B23:B29"/>
    <mergeCell ref="B54:K55"/>
    <mergeCell ref="B56:C56"/>
    <mergeCell ref="G56:H56"/>
    <mergeCell ref="B44:K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22" workbookViewId="0">
      <selection activeCell="K6" sqref="K6"/>
    </sheetView>
  </sheetViews>
  <sheetFormatPr defaultRowHeight="15" x14ac:dyDescent="0.25"/>
  <cols>
    <col min="4" max="4" width="9.140625" style="2"/>
    <col min="6" max="6" width="9.140625" style="2"/>
    <col min="7" max="7" width="13.28515625" bestFit="1" customWidth="1"/>
    <col min="8" max="8" width="17.5703125" bestFit="1" customWidth="1"/>
    <col min="9" max="9" width="11.5703125" style="2" customWidth="1"/>
    <col min="11" max="11" width="12" bestFit="1" customWidth="1"/>
  </cols>
  <sheetData>
    <row r="1" spans="1:11" s="2" customFormat="1" x14ac:dyDescent="0.25">
      <c r="A1" s="7" t="s">
        <v>82</v>
      </c>
      <c r="B1" s="7" t="s">
        <v>81</v>
      </c>
      <c r="E1" s="6" t="s">
        <v>103</v>
      </c>
    </row>
    <row r="2" spans="1:11" x14ac:dyDescent="0.25">
      <c r="A2" s="3">
        <v>394</v>
      </c>
      <c r="B2" s="3">
        <v>160</v>
      </c>
      <c r="C2" s="3">
        <v>1</v>
      </c>
      <c r="D2" s="3"/>
      <c r="E2">
        <f>PRODUCT(A2:B2)</f>
        <v>63040</v>
      </c>
      <c r="G2" s="6" t="s">
        <v>96</v>
      </c>
      <c r="H2" s="13">
        <f>AVERAGE(B2:B233)</f>
        <v>679.70689655172418</v>
      </c>
      <c r="I2" s="13"/>
      <c r="J2" s="6" t="s">
        <v>112</v>
      </c>
      <c r="K2" s="13">
        <f>POWER(H2,2)</f>
        <v>462001.46521997626</v>
      </c>
    </row>
    <row r="3" spans="1:11" x14ac:dyDescent="0.25">
      <c r="A3" s="3">
        <v>452</v>
      </c>
      <c r="B3" s="3">
        <v>163</v>
      </c>
      <c r="C3" s="3">
        <v>1</v>
      </c>
      <c r="D3" s="3"/>
      <c r="E3" s="2">
        <f t="shared" ref="E3:E66" si="0">PRODUCT(A3:B3)</f>
        <v>73676</v>
      </c>
      <c r="G3" s="6" t="s">
        <v>97</v>
      </c>
      <c r="H3" s="13">
        <f>AVERAGE(A2:A233)</f>
        <v>1675.4568965517242</v>
      </c>
      <c r="I3" s="13"/>
      <c r="J3" s="6" t="s">
        <v>113</v>
      </c>
      <c r="K3" s="13">
        <f>POWER(H3,2)</f>
        <v>2807155.8122027349</v>
      </c>
    </row>
    <row r="4" spans="1:11" x14ac:dyDescent="0.25">
      <c r="A4" s="3">
        <v>253</v>
      </c>
      <c r="B4" s="3">
        <v>29</v>
      </c>
      <c r="C4" s="3">
        <v>1</v>
      </c>
      <c r="D4" s="3"/>
      <c r="E4" s="2">
        <f t="shared" si="0"/>
        <v>7337</v>
      </c>
      <c r="J4" s="6"/>
    </row>
    <row r="5" spans="1:11" x14ac:dyDescent="0.25">
      <c r="A5" s="3">
        <v>2060</v>
      </c>
      <c r="B5" s="3">
        <v>924</v>
      </c>
      <c r="C5" s="3">
        <v>1</v>
      </c>
      <c r="D5" s="3"/>
      <c r="E5" s="2">
        <f t="shared" si="0"/>
        <v>1903440</v>
      </c>
      <c r="G5" s="6" t="s">
        <v>98</v>
      </c>
      <c r="H5" s="13">
        <f>STDEV(B2:B233)</f>
        <v>1619.4976802173221</v>
      </c>
      <c r="J5" s="6" t="s">
        <v>111</v>
      </c>
      <c r="K5" s="14">
        <f>POWER(H5,2)</f>
        <v>2622772.7362292879</v>
      </c>
    </row>
    <row r="6" spans="1:11" x14ac:dyDescent="0.25">
      <c r="A6" s="3">
        <v>168</v>
      </c>
      <c r="B6" s="3">
        <v>48</v>
      </c>
      <c r="C6" s="3">
        <v>1</v>
      </c>
      <c r="D6" s="3"/>
      <c r="E6" s="2">
        <f t="shared" si="0"/>
        <v>8064</v>
      </c>
      <c r="G6" s="6" t="s">
        <v>99</v>
      </c>
      <c r="H6" s="13">
        <f>STDEV(A2:A233)</f>
        <v>3899.2214194359017</v>
      </c>
      <c r="J6" s="6" t="s">
        <v>110</v>
      </c>
      <c r="K6" s="14">
        <f>POWER(H6,2)</f>
        <v>15203927.677787729</v>
      </c>
    </row>
    <row r="7" spans="1:11" x14ac:dyDescent="0.25">
      <c r="A7" s="3">
        <v>4633</v>
      </c>
      <c r="B7" s="3">
        <v>2209</v>
      </c>
      <c r="C7" s="3">
        <v>1</v>
      </c>
      <c r="D7" s="3"/>
      <c r="E7" s="2">
        <f t="shared" si="0"/>
        <v>10234297</v>
      </c>
    </row>
    <row r="8" spans="1:11" x14ac:dyDescent="0.25">
      <c r="A8" s="3">
        <v>26</v>
      </c>
      <c r="B8" s="3">
        <v>6</v>
      </c>
      <c r="C8" s="3">
        <v>1</v>
      </c>
      <c r="D8" s="3"/>
      <c r="E8" s="2">
        <f t="shared" si="0"/>
        <v>156</v>
      </c>
      <c r="G8" s="6" t="s">
        <v>101</v>
      </c>
      <c r="H8">
        <f>SUM(B2:B233)</f>
        <v>157692</v>
      </c>
    </row>
    <row r="9" spans="1:11" x14ac:dyDescent="0.25">
      <c r="A9" s="3">
        <v>73</v>
      </c>
      <c r="B9" s="3">
        <v>27</v>
      </c>
      <c r="C9" s="3">
        <v>1</v>
      </c>
      <c r="D9" s="3"/>
      <c r="E9" s="2">
        <f t="shared" si="0"/>
        <v>1971</v>
      </c>
      <c r="G9" s="6" t="s">
        <v>100</v>
      </c>
      <c r="H9">
        <f>SUM(A2:A233)</f>
        <v>388706</v>
      </c>
    </row>
    <row r="10" spans="1:11" x14ac:dyDescent="0.25">
      <c r="A10" s="3">
        <v>396</v>
      </c>
      <c r="B10" s="3">
        <v>71</v>
      </c>
      <c r="C10" s="3">
        <v>1</v>
      </c>
      <c r="D10" s="3"/>
      <c r="E10" s="2">
        <f t="shared" si="0"/>
        <v>28116</v>
      </c>
    </row>
    <row r="11" spans="1:11" x14ac:dyDescent="0.25">
      <c r="A11" s="3">
        <v>73</v>
      </c>
      <c r="B11" s="3">
        <v>9</v>
      </c>
      <c r="C11" s="3">
        <v>1</v>
      </c>
      <c r="D11" s="3"/>
      <c r="E11" s="2">
        <f t="shared" si="0"/>
        <v>657</v>
      </c>
      <c r="G11" s="6" t="s">
        <v>102</v>
      </c>
      <c r="H11">
        <f>SUM(E2:E233)</f>
        <v>1708127998</v>
      </c>
    </row>
    <row r="12" spans="1:11" x14ac:dyDescent="0.25">
      <c r="A12" s="3">
        <v>90</v>
      </c>
      <c r="B12" s="3">
        <v>39</v>
      </c>
      <c r="C12" s="3">
        <v>1</v>
      </c>
      <c r="D12" s="3"/>
      <c r="E12" s="2">
        <f t="shared" si="0"/>
        <v>3510</v>
      </c>
    </row>
    <row r="13" spans="1:11" x14ac:dyDescent="0.25">
      <c r="A13" s="3">
        <v>293</v>
      </c>
      <c r="B13" s="3">
        <v>60</v>
      </c>
      <c r="C13" s="3">
        <v>1</v>
      </c>
      <c r="D13" s="3"/>
      <c r="E13" s="2">
        <f t="shared" si="0"/>
        <v>17580</v>
      </c>
      <c r="G13" s="6" t="s">
        <v>84</v>
      </c>
      <c r="H13" s="14">
        <f>COVAR(A2:A233,B2:B233)*(232/231)</f>
        <v>6250743.9353634892</v>
      </c>
      <c r="I13" s="14"/>
      <c r="K13" s="14"/>
    </row>
    <row r="14" spans="1:11" x14ac:dyDescent="0.25">
      <c r="A14" s="3">
        <v>78</v>
      </c>
      <c r="B14" s="3">
        <v>26</v>
      </c>
      <c r="C14" s="3">
        <v>1</v>
      </c>
      <c r="D14" s="3"/>
      <c r="E14" s="2">
        <f t="shared" si="0"/>
        <v>2028</v>
      </c>
    </row>
    <row r="15" spans="1:11" x14ac:dyDescent="0.25">
      <c r="A15" s="3">
        <v>130</v>
      </c>
      <c r="B15" s="3">
        <v>34</v>
      </c>
      <c r="C15" s="3">
        <v>1</v>
      </c>
      <c r="D15" s="3"/>
      <c r="E15" s="2">
        <f t="shared" si="0"/>
        <v>4420</v>
      </c>
      <c r="G15" s="6" t="s">
        <v>93</v>
      </c>
      <c r="H15">
        <v>232</v>
      </c>
    </row>
    <row r="16" spans="1:11" x14ac:dyDescent="0.25">
      <c r="A16" s="3">
        <v>241</v>
      </c>
      <c r="B16" s="3">
        <v>70</v>
      </c>
      <c r="C16" s="3">
        <v>2</v>
      </c>
      <c r="D16" s="3"/>
      <c r="E16" s="2">
        <f t="shared" si="0"/>
        <v>16870</v>
      </c>
    </row>
    <row r="17" spans="1:10" x14ac:dyDescent="0.25">
      <c r="A17" s="3">
        <v>1194</v>
      </c>
      <c r="B17" s="3">
        <v>249</v>
      </c>
      <c r="C17" s="3">
        <v>2</v>
      </c>
      <c r="D17" s="3"/>
      <c r="E17" s="2">
        <f t="shared" si="0"/>
        <v>297306</v>
      </c>
      <c r="G17" s="6" t="s">
        <v>104</v>
      </c>
      <c r="H17" s="4">
        <f>H2/H3</f>
        <v>0.40568450191147037</v>
      </c>
      <c r="I17" s="4"/>
    </row>
    <row r="18" spans="1:10" x14ac:dyDescent="0.25">
      <c r="A18" s="3">
        <v>70</v>
      </c>
      <c r="B18" s="3">
        <v>18</v>
      </c>
      <c r="C18" s="3">
        <v>2</v>
      </c>
      <c r="D18" s="3"/>
      <c r="E18" s="2">
        <f t="shared" si="0"/>
        <v>1260</v>
      </c>
    </row>
    <row r="19" spans="1:10" x14ac:dyDescent="0.25">
      <c r="A19" s="3">
        <v>250</v>
      </c>
      <c r="B19" s="3">
        <v>62</v>
      </c>
      <c r="C19" s="3">
        <v>2</v>
      </c>
      <c r="D19" s="3"/>
      <c r="E19" s="2">
        <f t="shared" si="0"/>
        <v>15500</v>
      </c>
      <c r="G19" s="6" t="s">
        <v>105</v>
      </c>
      <c r="H19" s="13">
        <f>(1-232/923)/232*(K5-2*H17*H13+H17*H17*K6)</f>
        <v>172.23363614684854</v>
      </c>
      <c r="I19" s="13"/>
    </row>
    <row r="20" spans="1:10" x14ac:dyDescent="0.25">
      <c r="A20" s="3">
        <v>132</v>
      </c>
      <c r="B20" s="3">
        <v>35</v>
      </c>
      <c r="C20" s="3">
        <v>2</v>
      </c>
      <c r="D20" s="3"/>
      <c r="E20" s="2">
        <f t="shared" si="0"/>
        <v>4620</v>
      </c>
    </row>
    <row r="21" spans="1:10" x14ac:dyDescent="0.25">
      <c r="A21" s="3">
        <v>77</v>
      </c>
      <c r="B21" s="3">
        <v>19</v>
      </c>
      <c r="C21" s="3">
        <v>2</v>
      </c>
      <c r="D21" s="3"/>
      <c r="E21" s="2">
        <f t="shared" si="0"/>
        <v>1463</v>
      </c>
      <c r="G21" s="6" t="s">
        <v>106</v>
      </c>
      <c r="H21" s="12">
        <f>(1-232/923)*(0.4019*K6-H13)/(H15*H2*H3)</f>
        <v>-3.9750802933045888E-4</v>
      </c>
      <c r="I21" s="12"/>
    </row>
    <row r="22" spans="1:10" x14ac:dyDescent="0.25">
      <c r="A22" s="3">
        <v>80</v>
      </c>
      <c r="B22" s="3">
        <v>16</v>
      </c>
      <c r="C22" s="3">
        <v>2</v>
      </c>
      <c r="D22" s="3"/>
      <c r="E22" s="2">
        <f t="shared" si="0"/>
        <v>1280</v>
      </c>
    </row>
    <row r="23" spans="1:10" x14ac:dyDescent="0.25">
      <c r="A23" s="3">
        <v>390</v>
      </c>
      <c r="B23" s="3">
        <v>58</v>
      </c>
      <c r="C23" s="3">
        <v>2</v>
      </c>
      <c r="D23" s="3"/>
      <c r="E23" s="2">
        <f t="shared" si="0"/>
        <v>22620</v>
      </c>
      <c r="G23" s="6" t="s">
        <v>107</v>
      </c>
      <c r="H23" s="4">
        <f>232/923</f>
        <v>0.25135427952329359</v>
      </c>
      <c r="I23" s="4"/>
    </row>
    <row r="24" spans="1:10" x14ac:dyDescent="0.25">
      <c r="A24" s="3">
        <v>775</v>
      </c>
      <c r="B24" s="3">
        <v>316</v>
      </c>
      <c r="C24" s="3">
        <v>2</v>
      </c>
      <c r="D24" s="3"/>
      <c r="E24" s="2">
        <f t="shared" si="0"/>
        <v>244900</v>
      </c>
    </row>
    <row r="25" spans="1:10" x14ac:dyDescent="0.25">
      <c r="A25" s="3">
        <v>0</v>
      </c>
      <c r="B25" s="3">
        <v>0</v>
      </c>
      <c r="C25" s="3">
        <v>2</v>
      </c>
      <c r="D25" s="3"/>
      <c r="E25" s="2">
        <f t="shared" si="0"/>
        <v>0</v>
      </c>
      <c r="G25" s="6" t="s">
        <v>89</v>
      </c>
      <c r="H25" s="4">
        <f>B18/A18</f>
        <v>0.25714285714285712</v>
      </c>
    </row>
    <row r="26" spans="1:10" x14ac:dyDescent="0.25">
      <c r="A26" s="3">
        <v>235</v>
      </c>
      <c r="B26" s="3">
        <v>44</v>
      </c>
      <c r="C26" s="3">
        <v>2</v>
      </c>
      <c r="D26" s="3"/>
      <c r="E26" s="2">
        <f t="shared" si="0"/>
        <v>10340</v>
      </c>
    </row>
    <row r="27" spans="1:10" x14ac:dyDescent="0.25">
      <c r="A27" s="3">
        <v>69</v>
      </c>
      <c r="B27" s="3">
        <v>10</v>
      </c>
      <c r="C27" s="3">
        <v>2</v>
      </c>
      <c r="D27" s="3"/>
      <c r="E27" s="2">
        <f t="shared" si="0"/>
        <v>690</v>
      </c>
      <c r="G27" s="6" t="s">
        <v>108</v>
      </c>
      <c r="H27" s="13">
        <f>H13/H6*H5</f>
        <v>2596176.0603013318</v>
      </c>
      <c r="I27" s="4"/>
      <c r="J27" s="13"/>
    </row>
    <row r="28" spans="1:10" x14ac:dyDescent="0.25">
      <c r="A28" s="3">
        <v>456</v>
      </c>
      <c r="B28" s="3">
        <v>87</v>
      </c>
      <c r="C28" s="3">
        <v>2</v>
      </c>
      <c r="D28" s="3"/>
      <c r="E28" s="2">
        <f t="shared" si="0"/>
        <v>39672</v>
      </c>
      <c r="G28" s="6"/>
      <c r="H28" s="4"/>
      <c r="I28" s="4"/>
      <c r="J28" s="13"/>
    </row>
    <row r="29" spans="1:10" x14ac:dyDescent="0.25">
      <c r="A29" s="3">
        <v>112</v>
      </c>
      <c r="B29" s="3">
        <v>54</v>
      </c>
      <c r="C29" s="3">
        <v>2</v>
      </c>
      <c r="D29" s="3"/>
      <c r="E29" s="2">
        <f t="shared" si="0"/>
        <v>6048</v>
      </c>
      <c r="G29" s="6" t="s">
        <v>109</v>
      </c>
      <c r="H29" s="13">
        <f>(1-H23)/(232*H2^2)*(K5-2*H25*H27*H5*H6+H25^2*K6)</f>
        <v>-58890.013127773775</v>
      </c>
      <c r="I29" s="13"/>
    </row>
    <row r="30" spans="1:10" x14ac:dyDescent="0.25">
      <c r="A30" s="3">
        <v>9783</v>
      </c>
      <c r="B30" s="3">
        <v>2619</v>
      </c>
      <c r="C30" s="3">
        <v>2</v>
      </c>
      <c r="D30" s="3"/>
      <c r="E30" s="2">
        <f t="shared" si="0"/>
        <v>25621677</v>
      </c>
    </row>
    <row r="31" spans="1:10" x14ac:dyDescent="0.25">
      <c r="A31" s="3">
        <v>159</v>
      </c>
      <c r="B31" s="3">
        <v>29</v>
      </c>
      <c r="C31" s="3">
        <v>2</v>
      </c>
      <c r="D31" s="3"/>
      <c r="E31" s="2">
        <f t="shared" si="0"/>
        <v>4611</v>
      </c>
      <c r="G31" s="6" t="s">
        <v>116</v>
      </c>
      <c r="H31" s="13">
        <v>1814.86</v>
      </c>
    </row>
    <row r="32" spans="1:10" x14ac:dyDescent="0.25">
      <c r="A32" s="3">
        <v>302</v>
      </c>
      <c r="B32" s="3">
        <v>156</v>
      </c>
      <c r="C32" s="3">
        <v>2</v>
      </c>
      <c r="D32" s="3"/>
      <c r="E32" s="2">
        <f t="shared" si="0"/>
        <v>47112</v>
      </c>
      <c r="G32" s="6" t="s">
        <v>114</v>
      </c>
      <c r="H32" s="13">
        <f>H13/K6</f>
        <v>0.41112691850642991</v>
      </c>
    </row>
    <row r="33" spans="1:11" x14ac:dyDescent="0.25">
      <c r="A33" s="3">
        <v>168</v>
      </c>
      <c r="B33" s="3">
        <v>52</v>
      </c>
      <c r="C33" s="3">
        <v>2</v>
      </c>
      <c r="D33" s="3"/>
      <c r="E33" s="2">
        <f t="shared" si="0"/>
        <v>8736</v>
      </c>
      <c r="G33" s="6" t="s">
        <v>115</v>
      </c>
      <c r="H33" s="13">
        <f>H2+H32*(H31-H3)</f>
        <v>737.01926490264691</v>
      </c>
    </row>
    <row r="34" spans="1:11" x14ac:dyDescent="0.25">
      <c r="A34" s="3">
        <v>148</v>
      </c>
      <c r="B34" s="3">
        <v>42</v>
      </c>
      <c r="C34" s="3">
        <v>2</v>
      </c>
      <c r="D34" s="3"/>
      <c r="E34" s="2">
        <f t="shared" si="0"/>
        <v>6216</v>
      </c>
      <c r="G34" s="6" t="s">
        <v>117</v>
      </c>
      <c r="H34" s="13">
        <f>(1-0.2514)*(K5-2*H32*H13+H32*H32*K6)/232</f>
        <v>170.76999862806636</v>
      </c>
      <c r="K34" s="13"/>
    </row>
    <row r="35" spans="1:11" x14ac:dyDescent="0.25">
      <c r="A35" s="3">
        <v>95</v>
      </c>
      <c r="B35" s="3">
        <v>19</v>
      </c>
      <c r="C35" s="3">
        <v>2</v>
      </c>
      <c r="D35" s="3"/>
      <c r="E35" s="2">
        <f t="shared" si="0"/>
        <v>1805</v>
      </c>
    </row>
    <row r="36" spans="1:11" x14ac:dyDescent="0.25">
      <c r="A36" s="3">
        <v>429</v>
      </c>
      <c r="B36" s="3">
        <v>81</v>
      </c>
      <c r="C36" s="3">
        <v>2</v>
      </c>
      <c r="D36" s="3"/>
      <c r="E36" s="2">
        <f t="shared" si="0"/>
        <v>34749</v>
      </c>
    </row>
    <row r="37" spans="1:11" x14ac:dyDescent="0.25">
      <c r="A37" s="3">
        <v>678</v>
      </c>
      <c r="B37" s="3">
        <v>291</v>
      </c>
      <c r="C37" s="3">
        <v>2</v>
      </c>
      <c r="D37" s="3"/>
      <c r="E37" s="2">
        <f t="shared" si="0"/>
        <v>197298</v>
      </c>
    </row>
    <row r="38" spans="1:11" x14ac:dyDescent="0.25">
      <c r="A38" s="3">
        <v>0</v>
      </c>
      <c r="B38" s="3">
        <v>0</v>
      </c>
      <c r="C38" s="3">
        <v>2</v>
      </c>
      <c r="D38" s="3"/>
      <c r="E38" s="2">
        <f t="shared" si="0"/>
        <v>0</v>
      </c>
    </row>
    <row r="39" spans="1:11" x14ac:dyDescent="0.25">
      <c r="A39" s="3">
        <v>149</v>
      </c>
      <c r="B39" s="3">
        <v>34</v>
      </c>
      <c r="C39" s="3">
        <v>2</v>
      </c>
      <c r="D39" s="3"/>
      <c r="E39" s="2">
        <f t="shared" si="0"/>
        <v>5066</v>
      </c>
    </row>
    <row r="40" spans="1:11" x14ac:dyDescent="0.25">
      <c r="A40" s="3">
        <v>56</v>
      </c>
      <c r="B40" s="3">
        <v>16</v>
      </c>
      <c r="C40" s="3">
        <v>2</v>
      </c>
      <c r="D40" s="3"/>
      <c r="E40" s="2">
        <f t="shared" si="0"/>
        <v>896</v>
      </c>
    </row>
    <row r="41" spans="1:11" x14ac:dyDescent="0.25">
      <c r="A41" s="3">
        <v>132</v>
      </c>
      <c r="B41" s="3">
        <v>35</v>
      </c>
      <c r="C41" s="3">
        <v>2</v>
      </c>
      <c r="D41" s="3"/>
      <c r="E41" s="2">
        <f t="shared" si="0"/>
        <v>4620</v>
      </c>
    </row>
    <row r="42" spans="1:11" x14ac:dyDescent="0.25">
      <c r="A42" s="3">
        <v>198</v>
      </c>
      <c r="B42" s="3">
        <v>108</v>
      </c>
      <c r="C42" s="3">
        <v>2</v>
      </c>
      <c r="D42" s="3"/>
      <c r="E42" s="2">
        <f t="shared" si="0"/>
        <v>21384</v>
      </c>
    </row>
    <row r="43" spans="1:11" x14ac:dyDescent="0.25">
      <c r="A43" s="3">
        <v>2160</v>
      </c>
      <c r="B43" s="3">
        <v>498</v>
      </c>
      <c r="C43" s="3">
        <v>2</v>
      </c>
      <c r="D43" s="3"/>
      <c r="E43" s="2">
        <f t="shared" si="0"/>
        <v>1075680</v>
      </c>
    </row>
    <row r="44" spans="1:11" x14ac:dyDescent="0.25">
      <c r="A44" s="3">
        <v>9534</v>
      </c>
      <c r="B44" s="3">
        <v>3225</v>
      </c>
      <c r="C44" s="3">
        <v>2</v>
      </c>
      <c r="D44" s="3"/>
      <c r="E44" s="2">
        <f t="shared" si="0"/>
        <v>30747150</v>
      </c>
    </row>
    <row r="45" spans="1:11" x14ac:dyDescent="0.25">
      <c r="A45" s="3">
        <v>161</v>
      </c>
      <c r="B45" s="3">
        <v>33</v>
      </c>
      <c r="C45" s="3">
        <v>2</v>
      </c>
      <c r="D45" s="3"/>
      <c r="E45" s="2">
        <f t="shared" si="0"/>
        <v>5313</v>
      </c>
    </row>
    <row r="46" spans="1:11" x14ac:dyDescent="0.25">
      <c r="A46" s="3">
        <v>295</v>
      </c>
      <c r="B46" s="3">
        <v>127</v>
      </c>
      <c r="C46" s="3">
        <v>2</v>
      </c>
      <c r="D46" s="3"/>
      <c r="E46" s="2">
        <f t="shared" si="0"/>
        <v>37465</v>
      </c>
    </row>
    <row r="47" spans="1:11" x14ac:dyDescent="0.25">
      <c r="A47" s="3">
        <v>374</v>
      </c>
      <c r="B47" s="3">
        <v>144</v>
      </c>
      <c r="C47" s="3">
        <v>2</v>
      </c>
      <c r="D47" s="3"/>
      <c r="E47" s="2">
        <f t="shared" si="0"/>
        <v>53856</v>
      </c>
    </row>
    <row r="48" spans="1:11" x14ac:dyDescent="0.25">
      <c r="A48" s="3">
        <v>295</v>
      </c>
      <c r="B48" s="3">
        <v>127</v>
      </c>
      <c r="C48" s="3">
        <v>2</v>
      </c>
      <c r="D48" s="3"/>
      <c r="E48" s="2">
        <f t="shared" si="0"/>
        <v>37465</v>
      </c>
    </row>
    <row r="49" spans="1:5" x14ac:dyDescent="0.25">
      <c r="A49" s="3">
        <v>149</v>
      </c>
      <c r="B49" s="3">
        <v>34</v>
      </c>
      <c r="C49" s="3">
        <v>2</v>
      </c>
      <c r="D49" s="3"/>
      <c r="E49" s="2">
        <f t="shared" si="0"/>
        <v>5066</v>
      </c>
    </row>
    <row r="50" spans="1:5" x14ac:dyDescent="0.25">
      <c r="A50" s="3">
        <v>1830</v>
      </c>
      <c r="B50" s="3">
        <v>306</v>
      </c>
      <c r="C50" s="3">
        <v>2</v>
      </c>
      <c r="D50" s="3"/>
      <c r="E50" s="2">
        <f t="shared" si="0"/>
        <v>559980</v>
      </c>
    </row>
    <row r="51" spans="1:5" x14ac:dyDescent="0.25">
      <c r="A51" s="3">
        <v>1808</v>
      </c>
      <c r="B51" s="3">
        <v>344</v>
      </c>
      <c r="C51" s="3">
        <v>2</v>
      </c>
      <c r="D51" s="3"/>
      <c r="E51" s="2">
        <f t="shared" si="0"/>
        <v>621952</v>
      </c>
    </row>
    <row r="52" spans="1:5" x14ac:dyDescent="0.25">
      <c r="A52" s="3">
        <v>239</v>
      </c>
      <c r="B52" s="3">
        <v>112</v>
      </c>
      <c r="C52" s="3">
        <v>2</v>
      </c>
      <c r="D52" s="3"/>
      <c r="E52" s="2">
        <f t="shared" si="0"/>
        <v>26768</v>
      </c>
    </row>
    <row r="53" spans="1:5" x14ac:dyDescent="0.25">
      <c r="A53" s="3">
        <v>120</v>
      </c>
      <c r="B53" s="3">
        <v>33</v>
      </c>
      <c r="C53" s="3">
        <v>2</v>
      </c>
      <c r="D53" s="3"/>
      <c r="E53" s="2">
        <f t="shared" si="0"/>
        <v>3960</v>
      </c>
    </row>
    <row r="54" spans="1:5" x14ac:dyDescent="0.25">
      <c r="A54" s="3">
        <v>69</v>
      </c>
      <c r="B54" s="3">
        <v>13</v>
      </c>
      <c r="C54" s="3">
        <v>2</v>
      </c>
      <c r="D54" s="3"/>
      <c r="E54" s="2">
        <f t="shared" si="0"/>
        <v>897</v>
      </c>
    </row>
    <row r="55" spans="1:5" x14ac:dyDescent="0.25">
      <c r="A55" s="3">
        <v>220</v>
      </c>
      <c r="B55" s="3">
        <v>45</v>
      </c>
      <c r="C55" s="3">
        <v>2</v>
      </c>
      <c r="D55" s="3"/>
      <c r="E55" s="2">
        <f t="shared" si="0"/>
        <v>9900</v>
      </c>
    </row>
    <row r="56" spans="1:5" x14ac:dyDescent="0.25">
      <c r="A56" s="3">
        <v>111</v>
      </c>
      <c r="B56" s="3">
        <v>38</v>
      </c>
      <c r="C56" s="3">
        <v>3</v>
      </c>
      <c r="D56" s="3"/>
      <c r="E56" s="2">
        <f t="shared" si="0"/>
        <v>4218</v>
      </c>
    </row>
    <row r="57" spans="1:5" x14ac:dyDescent="0.25">
      <c r="A57" s="3">
        <v>1281</v>
      </c>
      <c r="B57" s="3">
        <v>523</v>
      </c>
      <c r="C57" s="3">
        <v>3</v>
      </c>
      <c r="D57" s="3"/>
      <c r="E57" s="2">
        <f t="shared" si="0"/>
        <v>669963</v>
      </c>
    </row>
    <row r="58" spans="1:5" x14ac:dyDescent="0.25">
      <c r="A58" s="3">
        <v>21537</v>
      </c>
      <c r="B58" s="3">
        <v>9804</v>
      </c>
      <c r="C58" s="3">
        <v>3</v>
      </c>
      <c r="D58" s="3"/>
      <c r="E58" s="2">
        <f t="shared" si="0"/>
        <v>211148748</v>
      </c>
    </row>
    <row r="59" spans="1:5" x14ac:dyDescent="0.25">
      <c r="A59" s="3">
        <v>132</v>
      </c>
      <c r="B59" s="3">
        <v>32</v>
      </c>
      <c r="C59" s="3">
        <v>3</v>
      </c>
      <c r="D59" s="3"/>
      <c r="E59" s="2">
        <f t="shared" si="0"/>
        <v>4224</v>
      </c>
    </row>
    <row r="60" spans="1:5" x14ac:dyDescent="0.25">
      <c r="A60" s="3">
        <v>328</v>
      </c>
      <c r="B60" s="3">
        <v>85</v>
      </c>
      <c r="C60" s="3">
        <v>3</v>
      </c>
      <c r="D60" s="3"/>
      <c r="E60" s="2">
        <f t="shared" si="0"/>
        <v>27880</v>
      </c>
    </row>
    <row r="61" spans="1:5" x14ac:dyDescent="0.25">
      <c r="A61" s="3">
        <v>49</v>
      </c>
      <c r="B61" s="3">
        <v>12</v>
      </c>
      <c r="C61" s="3">
        <v>3</v>
      </c>
      <c r="D61" s="3"/>
      <c r="E61" s="2">
        <f t="shared" si="0"/>
        <v>588</v>
      </c>
    </row>
    <row r="62" spans="1:5" x14ac:dyDescent="0.25">
      <c r="A62" s="3">
        <v>276</v>
      </c>
      <c r="B62" s="3">
        <v>101</v>
      </c>
      <c r="C62" s="3">
        <v>3</v>
      </c>
      <c r="D62" s="3"/>
      <c r="E62" s="2">
        <f t="shared" si="0"/>
        <v>27876</v>
      </c>
    </row>
    <row r="63" spans="1:5" x14ac:dyDescent="0.25">
      <c r="A63" s="3">
        <v>812</v>
      </c>
      <c r="B63" s="3">
        <v>187</v>
      </c>
      <c r="C63" s="3">
        <v>3</v>
      </c>
      <c r="D63" s="3"/>
      <c r="E63" s="2">
        <f t="shared" si="0"/>
        <v>151844</v>
      </c>
    </row>
    <row r="64" spans="1:5" x14ac:dyDescent="0.25">
      <c r="A64" s="3">
        <v>34</v>
      </c>
      <c r="B64" s="3">
        <v>10</v>
      </c>
      <c r="C64" s="3">
        <v>3</v>
      </c>
      <c r="D64" s="3"/>
      <c r="E64" s="2">
        <f t="shared" si="0"/>
        <v>340</v>
      </c>
    </row>
    <row r="65" spans="1:5" x14ac:dyDescent="0.25">
      <c r="A65" s="3">
        <v>0</v>
      </c>
      <c r="B65" s="3">
        <v>0</v>
      </c>
      <c r="C65" s="3">
        <v>3</v>
      </c>
      <c r="D65" s="3"/>
      <c r="E65" s="2">
        <f t="shared" si="0"/>
        <v>0</v>
      </c>
    </row>
    <row r="66" spans="1:5" x14ac:dyDescent="0.25">
      <c r="A66" s="3">
        <v>175</v>
      </c>
      <c r="B66" s="3">
        <v>38</v>
      </c>
      <c r="C66" s="3">
        <v>3</v>
      </c>
      <c r="D66" s="3"/>
      <c r="E66" s="2">
        <f t="shared" si="0"/>
        <v>6650</v>
      </c>
    </row>
    <row r="67" spans="1:5" x14ac:dyDescent="0.25">
      <c r="A67" s="3">
        <v>11209</v>
      </c>
      <c r="B67" s="3">
        <v>4822</v>
      </c>
      <c r="C67" s="3">
        <v>3</v>
      </c>
      <c r="D67" s="3"/>
      <c r="E67" s="2">
        <f t="shared" ref="E67:E130" si="1">PRODUCT(A67:B67)</f>
        <v>54049798</v>
      </c>
    </row>
    <row r="68" spans="1:5" x14ac:dyDescent="0.25">
      <c r="A68" s="3">
        <v>713</v>
      </c>
      <c r="B68" s="3">
        <v>290</v>
      </c>
      <c r="C68" s="3">
        <v>3</v>
      </c>
      <c r="D68" s="3"/>
      <c r="E68" s="2">
        <f t="shared" si="1"/>
        <v>206770</v>
      </c>
    </row>
    <row r="69" spans="1:5" x14ac:dyDescent="0.25">
      <c r="A69" s="3">
        <v>1363</v>
      </c>
      <c r="B69" s="3">
        <v>474</v>
      </c>
      <c r="C69" s="3">
        <v>3</v>
      </c>
      <c r="D69" s="3"/>
      <c r="E69" s="2">
        <f t="shared" si="1"/>
        <v>646062</v>
      </c>
    </row>
    <row r="70" spans="1:5" x14ac:dyDescent="0.25">
      <c r="A70" s="3">
        <v>713</v>
      </c>
      <c r="B70" s="3">
        <v>290</v>
      </c>
      <c r="C70" s="3">
        <v>3</v>
      </c>
      <c r="D70" s="3"/>
      <c r="E70" s="2">
        <f t="shared" si="1"/>
        <v>206770</v>
      </c>
    </row>
    <row r="71" spans="1:5" x14ac:dyDescent="0.25">
      <c r="A71" s="3">
        <v>25</v>
      </c>
      <c r="B71" s="3">
        <v>6</v>
      </c>
      <c r="C71" s="3">
        <v>3</v>
      </c>
      <c r="D71" s="3"/>
      <c r="E71" s="2">
        <f t="shared" si="1"/>
        <v>150</v>
      </c>
    </row>
    <row r="72" spans="1:5" x14ac:dyDescent="0.25">
      <c r="A72" s="3">
        <v>102</v>
      </c>
      <c r="B72" s="3">
        <v>53</v>
      </c>
      <c r="C72" s="3">
        <v>3</v>
      </c>
      <c r="D72" s="3"/>
      <c r="E72" s="2">
        <f t="shared" si="1"/>
        <v>5406</v>
      </c>
    </row>
    <row r="73" spans="1:5" x14ac:dyDescent="0.25">
      <c r="A73" s="3">
        <v>11316</v>
      </c>
      <c r="B73" s="3">
        <v>4176</v>
      </c>
      <c r="C73" s="3">
        <v>3</v>
      </c>
      <c r="D73" s="3"/>
      <c r="E73" s="2">
        <f t="shared" si="1"/>
        <v>47255616</v>
      </c>
    </row>
    <row r="74" spans="1:5" x14ac:dyDescent="0.25">
      <c r="A74" s="3">
        <v>373</v>
      </c>
      <c r="B74" s="3">
        <v>127</v>
      </c>
      <c r="C74" s="3">
        <v>3</v>
      </c>
      <c r="D74" s="3"/>
      <c r="E74" s="2">
        <f t="shared" si="1"/>
        <v>47371</v>
      </c>
    </row>
    <row r="75" spans="1:5" x14ac:dyDescent="0.25">
      <c r="A75" s="3">
        <v>407</v>
      </c>
      <c r="B75" s="3">
        <v>134</v>
      </c>
      <c r="C75" s="3">
        <v>3</v>
      </c>
      <c r="D75" s="3"/>
      <c r="E75" s="2">
        <f t="shared" si="1"/>
        <v>54538</v>
      </c>
    </row>
    <row r="76" spans="1:5" x14ac:dyDescent="0.25">
      <c r="A76" s="3">
        <v>11904</v>
      </c>
      <c r="B76" s="3">
        <v>5457</v>
      </c>
      <c r="C76" s="3">
        <v>3</v>
      </c>
      <c r="D76" s="3"/>
      <c r="E76" s="2">
        <f t="shared" si="1"/>
        <v>64960128</v>
      </c>
    </row>
    <row r="77" spans="1:5" x14ac:dyDescent="0.25">
      <c r="A77" s="3">
        <v>237</v>
      </c>
      <c r="B77" s="3">
        <v>82</v>
      </c>
      <c r="C77" s="3">
        <v>3</v>
      </c>
      <c r="D77" s="3"/>
      <c r="E77" s="2">
        <f t="shared" si="1"/>
        <v>19434</v>
      </c>
    </row>
    <row r="78" spans="1:5" x14ac:dyDescent="0.25">
      <c r="A78" s="3">
        <v>134</v>
      </c>
      <c r="B78" s="3">
        <v>29</v>
      </c>
      <c r="C78" s="3">
        <v>3</v>
      </c>
      <c r="D78" s="3"/>
      <c r="E78" s="2">
        <f t="shared" si="1"/>
        <v>3886</v>
      </c>
    </row>
    <row r="79" spans="1:5" x14ac:dyDescent="0.25">
      <c r="A79" s="3">
        <v>155</v>
      </c>
      <c r="B79" s="3">
        <v>27</v>
      </c>
      <c r="C79" s="3">
        <v>3</v>
      </c>
      <c r="D79" s="3"/>
      <c r="E79" s="2">
        <f t="shared" si="1"/>
        <v>4185</v>
      </c>
    </row>
    <row r="80" spans="1:5" x14ac:dyDescent="0.25">
      <c r="A80" s="3">
        <v>89</v>
      </c>
      <c r="B80" s="3">
        <v>28</v>
      </c>
      <c r="C80" s="3">
        <v>3</v>
      </c>
      <c r="D80" s="3"/>
      <c r="E80" s="2">
        <f t="shared" si="1"/>
        <v>2492</v>
      </c>
    </row>
    <row r="81" spans="1:5" x14ac:dyDescent="0.25">
      <c r="A81" s="3">
        <v>4993</v>
      </c>
      <c r="B81" s="3">
        <v>2435</v>
      </c>
      <c r="C81" s="3">
        <v>3</v>
      </c>
      <c r="D81" s="3"/>
      <c r="E81" s="2">
        <f t="shared" si="1"/>
        <v>12157955</v>
      </c>
    </row>
    <row r="82" spans="1:5" x14ac:dyDescent="0.25">
      <c r="A82" s="3">
        <v>175</v>
      </c>
      <c r="B82" s="3">
        <v>38</v>
      </c>
      <c r="C82" s="3">
        <v>3</v>
      </c>
      <c r="D82" s="3"/>
      <c r="E82" s="2">
        <f t="shared" si="1"/>
        <v>6650</v>
      </c>
    </row>
    <row r="83" spans="1:5" x14ac:dyDescent="0.25">
      <c r="A83" s="3">
        <v>128</v>
      </c>
      <c r="B83" s="3">
        <v>31</v>
      </c>
      <c r="C83" s="3">
        <v>3</v>
      </c>
      <c r="D83" s="3"/>
      <c r="E83" s="2">
        <f t="shared" si="1"/>
        <v>3968</v>
      </c>
    </row>
    <row r="84" spans="1:5" x14ac:dyDescent="0.25">
      <c r="A84" s="3">
        <v>73</v>
      </c>
      <c r="B84" s="3">
        <v>32</v>
      </c>
      <c r="C84" s="3">
        <v>3</v>
      </c>
      <c r="D84" s="3"/>
      <c r="E84" s="2">
        <f t="shared" si="1"/>
        <v>2336</v>
      </c>
    </row>
    <row r="85" spans="1:5" x14ac:dyDescent="0.25">
      <c r="A85" s="3">
        <v>115</v>
      </c>
      <c r="B85" s="3">
        <v>34</v>
      </c>
      <c r="C85" s="3">
        <v>3</v>
      </c>
      <c r="D85" s="3"/>
      <c r="E85" s="2">
        <f t="shared" si="1"/>
        <v>3910</v>
      </c>
    </row>
    <row r="86" spans="1:5" x14ac:dyDescent="0.25">
      <c r="A86" s="3">
        <v>37489</v>
      </c>
      <c r="B86" s="3">
        <v>13870</v>
      </c>
      <c r="C86" s="3">
        <v>3</v>
      </c>
      <c r="D86" s="3"/>
      <c r="E86" s="2">
        <f t="shared" si="1"/>
        <v>519972430</v>
      </c>
    </row>
    <row r="87" spans="1:5" x14ac:dyDescent="0.25">
      <c r="A87" s="3">
        <v>166</v>
      </c>
      <c r="B87" s="3">
        <v>55</v>
      </c>
      <c r="C87" s="3">
        <v>3</v>
      </c>
      <c r="D87" s="3"/>
      <c r="E87" s="2">
        <f t="shared" si="1"/>
        <v>9130</v>
      </c>
    </row>
    <row r="88" spans="1:5" x14ac:dyDescent="0.25">
      <c r="A88" s="3">
        <v>35</v>
      </c>
      <c r="B88" s="3">
        <v>14</v>
      </c>
      <c r="C88" s="3">
        <v>3</v>
      </c>
      <c r="D88" s="3"/>
      <c r="E88" s="2">
        <f t="shared" si="1"/>
        <v>490</v>
      </c>
    </row>
    <row r="89" spans="1:5" x14ac:dyDescent="0.25">
      <c r="A89" s="3">
        <v>559</v>
      </c>
      <c r="B89" s="3">
        <v>220</v>
      </c>
      <c r="C89" s="3">
        <v>3</v>
      </c>
      <c r="D89" s="3"/>
      <c r="E89" s="2">
        <f t="shared" si="1"/>
        <v>122980</v>
      </c>
    </row>
    <row r="90" spans="1:5" x14ac:dyDescent="0.25">
      <c r="A90" s="3">
        <v>49</v>
      </c>
      <c r="B90" s="3">
        <v>16</v>
      </c>
      <c r="C90" s="3">
        <v>3</v>
      </c>
      <c r="D90" s="3"/>
      <c r="E90" s="2">
        <f t="shared" si="1"/>
        <v>784</v>
      </c>
    </row>
    <row r="91" spans="1:5" x14ac:dyDescent="0.25">
      <c r="A91" s="3">
        <v>92</v>
      </c>
      <c r="B91" s="3">
        <v>30</v>
      </c>
      <c r="C91" s="3">
        <v>3</v>
      </c>
      <c r="D91" s="3"/>
      <c r="E91" s="2">
        <f t="shared" si="1"/>
        <v>2760</v>
      </c>
    </row>
    <row r="92" spans="1:5" x14ac:dyDescent="0.25">
      <c r="A92" s="3">
        <v>258</v>
      </c>
      <c r="B92" s="3">
        <v>120</v>
      </c>
      <c r="C92" s="3">
        <v>3</v>
      </c>
      <c r="D92" s="3"/>
      <c r="E92" s="2">
        <f t="shared" si="1"/>
        <v>30960</v>
      </c>
    </row>
    <row r="93" spans="1:5" x14ac:dyDescent="0.25">
      <c r="A93" s="3">
        <v>540</v>
      </c>
      <c r="B93" s="3">
        <v>179</v>
      </c>
      <c r="C93" s="3">
        <v>3</v>
      </c>
      <c r="D93" s="3"/>
      <c r="E93" s="2">
        <f t="shared" si="1"/>
        <v>96660</v>
      </c>
    </row>
    <row r="94" spans="1:5" x14ac:dyDescent="0.25">
      <c r="A94" s="3">
        <v>117</v>
      </c>
      <c r="B94" s="3">
        <v>40</v>
      </c>
      <c r="C94" s="3">
        <v>3</v>
      </c>
      <c r="D94" s="3"/>
      <c r="E94" s="2">
        <f t="shared" si="1"/>
        <v>4680</v>
      </c>
    </row>
    <row r="95" spans="1:5" x14ac:dyDescent="0.25">
      <c r="A95" s="3">
        <v>2531</v>
      </c>
      <c r="B95" s="3">
        <v>1115</v>
      </c>
      <c r="C95" s="3">
        <v>4</v>
      </c>
      <c r="D95" s="3"/>
      <c r="E95" s="2">
        <f t="shared" si="1"/>
        <v>2822065</v>
      </c>
    </row>
    <row r="96" spans="1:5" x14ac:dyDescent="0.25">
      <c r="A96" s="3">
        <v>80</v>
      </c>
      <c r="B96" s="3">
        <v>36</v>
      </c>
      <c r="C96" s="3">
        <v>4</v>
      </c>
      <c r="D96" s="3"/>
      <c r="E96" s="2">
        <f t="shared" si="1"/>
        <v>2880</v>
      </c>
    </row>
    <row r="97" spans="1:5" x14ac:dyDescent="0.25">
      <c r="A97" s="3">
        <v>350</v>
      </c>
      <c r="B97" s="3">
        <v>132</v>
      </c>
      <c r="C97" s="3">
        <v>4</v>
      </c>
      <c r="D97" s="3"/>
      <c r="E97" s="2">
        <f t="shared" si="1"/>
        <v>46200</v>
      </c>
    </row>
    <row r="98" spans="1:5" x14ac:dyDescent="0.25">
      <c r="A98" s="3">
        <v>364</v>
      </c>
      <c r="B98" s="3">
        <v>94</v>
      </c>
      <c r="C98" s="3">
        <v>4</v>
      </c>
      <c r="D98" s="3"/>
      <c r="E98" s="2">
        <f t="shared" si="1"/>
        <v>34216</v>
      </c>
    </row>
    <row r="99" spans="1:5" x14ac:dyDescent="0.25">
      <c r="A99" s="3">
        <v>99</v>
      </c>
      <c r="B99" s="3">
        <v>61</v>
      </c>
      <c r="C99" s="3">
        <v>4</v>
      </c>
      <c r="D99" s="3"/>
      <c r="E99" s="2">
        <f t="shared" si="1"/>
        <v>6039</v>
      </c>
    </row>
    <row r="100" spans="1:5" x14ac:dyDescent="0.25">
      <c r="A100" s="3">
        <v>667</v>
      </c>
      <c r="B100" s="3">
        <v>259</v>
      </c>
      <c r="C100" s="3">
        <v>4</v>
      </c>
      <c r="D100" s="3"/>
      <c r="E100" s="2">
        <f t="shared" si="1"/>
        <v>172753</v>
      </c>
    </row>
    <row r="101" spans="1:5" x14ac:dyDescent="0.25">
      <c r="A101" s="3">
        <v>75</v>
      </c>
      <c r="B101" s="3">
        <v>20</v>
      </c>
      <c r="C101" s="3">
        <v>4</v>
      </c>
      <c r="D101" s="3"/>
      <c r="E101" s="2">
        <f t="shared" si="1"/>
        <v>1500</v>
      </c>
    </row>
    <row r="102" spans="1:5" x14ac:dyDescent="0.25">
      <c r="A102" s="3">
        <v>131</v>
      </c>
      <c r="B102" s="3">
        <v>22</v>
      </c>
      <c r="C102" s="3">
        <v>4</v>
      </c>
      <c r="D102" s="3"/>
      <c r="E102" s="2">
        <f t="shared" si="1"/>
        <v>2882</v>
      </c>
    </row>
    <row r="103" spans="1:5" x14ac:dyDescent="0.25">
      <c r="A103" s="3">
        <v>17783</v>
      </c>
      <c r="B103" s="3">
        <v>8671</v>
      </c>
      <c r="C103" s="3">
        <v>4</v>
      </c>
      <c r="D103" s="3"/>
      <c r="E103" s="2">
        <f t="shared" si="1"/>
        <v>154196393</v>
      </c>
    </row>
    <row r="104" spans="1:5" x14ac:dyDescent="0.25">
      <c r="A104" s="3">
        <v>247</v>
      </c>
      <c r="B104" s="3">
        <v>49</v>
      </c>
      <c r="C104" s="3">
        <v>4</v>
      </c>
      <c r="D104" s="3"/>
      <c r="E104" s="2">
        <f t="shared" si="1"/>
        <v>12103</v>
      </c>
    </row>
    <row r="105" spans="1:5" x14ac:dyDescent="0.25">
      <c r="A105" s="3">
        <v>190</v>
      </c>
      <c r="B105" s="3">
        <v>49</v>
      </c>
      <c r="C105" s="3">
        <v>4</v>
      </c>
      <c r="D105" s="3"/>
      <c r="E105" s="2">
        <f t="shared" si="1"/>
        <v>9310</v>
      </c>
    </row>
    <row r="106" spans="1:5" x14ac:dyDescent="0.25">
      <c r="A106" s="3">
        <v>4948</v>
      </c>
      <c r="B106" s="3">
        <v>2384</v>
      </c>
      <c r="C106" s="3">
        <v>4</v>
      </c>
      <c r="D106" s="3"/>
      <c r="E106" s="2">
        <f t="shared" si="1"/>
        <v>11796032</v>
      </c>
    </row>
    <row r="107" spans="1:5" x14ac:dyDescent="0.25">
      <c r="A107" s="3">
        <v>744</v>
      </c>
      <c r="B107" s="3">
        <v>146</v>
      </c>
      <c r="C107" s="3">
        <v>4</v>
      </c>
      <c r="D107" s="3"/>
      <c r="E107" s="2">
        <f t="shared" si="1"/>
        <v>108624</v>
      </c>
    </row>
    <row r="108" spans="1:5" x14ac:dyDescent="0.25">
      <c r="A108" s="3">
        <v>134</v>
      </c>
      <c r="B108" s="3">
        <v>54</v>
      </c>
      <c r="C108" s="3">
        <v>4</v>
      </c>
      <c r="D108" s="3"/>
      <c r="E108" s="2">
        <f t="shared" si="1"/>
        <v>7236</v>
      </c>
    </row>
    <row r="109" spans="1:5" x14ac:dyDescent="0.25">
      <c r="A109" s="3">
        <v>744</v>
      </c>
      <c r="B109" s="3">
        <v>146</v>
      </c>
      <c r="C109" s="3">
        <v>4</v>
      </c>
      <c r="D109" s="3"/>
      <c r="E109" s="2">
        <f t="shared" si="1"/>
        <v>108624</v>
      </c>
    </row>
    <row r="110" spans="1:5" x14ac:dyDescent="0.25">
      <c r="A110" s="3">
        <v>17795</v>
      </c>
      <c r="B110" s="3">
        <v>7202</v>
      </c>
      <c r="C110" s="3">
        <v>4</v>
      </c>
      <c r="D110" s="3"/>
      <c r="E110" s="2">
        <f t="shared" si="1"/>
        <v>128159590</v>
      </c>
    </row>
    <row r="111" spans="1:5" x14ac:dyDescent="0.25">
      <c r="A111" s="3">
        <v>80</v>
      </c>
      <c r="B111" s="3">
        <v>36</v>
      </c>
      <c r="C111" s="3">
        <v>4</v>
      </c>
      <c r="D111" s="3"/>
      <c r="E111" s="2">
        <f t="shared" si="1"/>
        <v>2880</v>
      </c>
    </row>
    <row r="112" spans="1:5" x14ac:dyDescent="0.25">
      <c r="A112" s="3">
        <v>272</v>
      </c>
      <c r="B112" s="3">
        <v>107</v>
      </c>
      <c r="C112" s="3">
        <v>4</v>
      </c>
      <c r="D112" s="3"/>
      <c r="E112" s="2">
        <f t="shared" si="1"/>
        <v>29104</v>
      </c>
    </row>
    <row r="113" spans="1:5" x14ac:dyDescent="0.25">
      <c r="A113" s="3">
        <v>211</v>
      </c>
      <c r="B113" s="3">
        <v>23</v>
      </c>
      <c r="C113" s="3">
        <v>4</v>
      </c>
      <c r="D113" s="3"/>
      <c r="E113" s="2">
        <f t="shared" si="1"/>
        <v>4853</v>
      </c>
    </row>
    <row r="114" spans="1:5" x14ac:dyDescent="0.25">
      <c r="A114" s="3">
        <v>1049</v>
      </c>
      <c r="B114" s="3">
        <v>409</v>
      </c>
      <c r="C114" s="3">
        <v>4</v>
      </c>
      <c r="D114" s="3"/>
      <c r="E114" s="2">
        <f t="shared" si="1"/>
        <v>429041</v>
      </c>
    </row>
    <row r="115" spans="1:5" x14ac:dyDescent="0.25">
      <c r="A115" s="3">
        <v>3156</v>
      </c>
      <c r="B115" s="3">
        <v>1444</v>
      </c>
      <c r="C115" s="3">
        <v>4</v>
      </c>
      <c r="D115" s="3"/>
      <c r="E115" s="2">
        <f t="shared" si="1"/>
        <v>4557264</v>
      </c>
    </row>
    <row r="116" spans="1:5" x14ac:dyDescent="0.25">
      <c r="A116" s="3">
        <v>192</v>
      </c>
      <c r="B116" s="3">
        <v>44</v>
      </c>
      <c r="C116" s="3">
        <v>4</v>
      </c>
      <c r="D116" s="3"/>
      <c r="E116" s="2">
        <f t="shared" si="1"/>
        <v>8448</v>
      </c>
    </row>
    <row r="117" spans="1:5" x14ac:dyDescent="0.25">
      <c r="A117" s="3">
        <v>879</v>
      </c>
      <c r="B117" s="3">
        <v>314</v>
      </c>
      <c r="C117" s="3">
        <v>4</v>
      </c>
      <c r="D117" s="3"/>
      <c r="E117" s="2">
        <f t="shared" si="1"/>
        <v>276006</v>
      </c>
    </row>
    <row r="118" spans="1:5" x14ac:dyDescent="0.25">
      <c r="A118" s="3">
        <v>272</v>
      </c>
      <c r="B118" s="3">
        <v>107</v>
      </c>
      <c r="C118" s="3">
        <v>4</v>
      </c>
      <c r="D118" s="3"/>
      <c r="E118" s="2">
        <f t="shared" si="1"/>
        <v>29104</v>
      </c>
    </row>
    <row r="119" spans="1:5" x14ac:dyDescent="0.25">
      <c r="A119" s="3">
        <v>192</v>
      </c>
      <c r="B119" s="3">
        <v>44</v>
      </c>
      <c r="C119" s="3">
        <v>4</v>
      </c>
      <c r="D119" s="3"/>
      <c r="E119" s="2">
        <f t="shared" si="1"/>
        <v>8448</v>
      </c>
    </row>
    <row r="120" spans="1:5" x14ac:dyDescent="0.25">
      <c r="A120" s="3">
        <v>2604</v>
      </c>
      <c r="B120" s="3">
        <v>931</v>
      </c>
      <c r="C120" s="3">
        <v>4</v>
      </c>
      <c r="D120" s="3"/>
      <c r="E120" s="2">
        <f t="shared" si="1"/>
        <v>2424324</v>
      </c>
    </row>
    <row r="121" spans="1:5" x14ac:dyDescent="0.25">
      <c r="A121" s="3">
        <v>5642</v>
      </c>
      <c r="B121" s="3">
        <v>2940</v>
      </c>
      <c r="C121" s="3">
        <v>4</v>
      </c>
      <c r="D121" s="3"/>
      <c r="E121" s="2">
        <f t="shared" si="1"/>
        <v>16587480</v>
      </c>
    </row>
    <row r="122" spans="1:5" x14ac:dyDescent="0.25">
      <c r="A122" s="3">
        <v>2275</v>
      </c>
      <c r="B122" s="3">
        <v>1131</v>
      </c>
      <c r="C122" s="3">
        <v>4</v>
      </c>
      <c r="D122" s="3"/>
      <c r="E122" s="2">
        <f t="shared" si="1"/>
        <v>2573025</v>
      </c>
    </row>
    <row r="123" spans="1:5" x14ac:dyDescent="0.25">
      <c r="A123" s="3">
        <v>41</v>
      </c>
      <c r="B123" s="3">
        <v>10</v>
      </c>
      <c r="C123" s="3">
        <v>5</v>
      </c>
      <c r="D123" s="3"/>
      <c r="E123" s="2">
        <f t="shared" si="1"/>
        <v>410</v>
      </c>
    </row>
    <row r="124" spans="1:5" x14ac:dyDescent="0.25">
      <c r="A124" s="3">
        <v>66</v>
      </c>
      <c r="B124" s="3">
        <v>20</v>
      </c>
      <c r="C124" s="3">
        <v>5</v>
      </c>
      <c r="D124" s="3"/>
      <c r="E124" s="2">
        <f t="shared" si="1"/>
        <v>1320</v>
      </c>
    </row>
    <row r="125" spans="1:5" x14ac:dyDescent="0.25">
      <c r="A125" s="3">
        <v>760</v>
      </c>
      <c r="B125" s="3">
        <v>352</v>
      </c>
      <c r="C125" s="3">
        <v>5</v>
      </c>
      <c r="D125" s="3"/>
      <c r="E125" s="2">
        <f t="shared" si="1"/>
        <v>267520</v>
      </c>
    </row>
    <row r="126" spans="1:5" x14ac:dyDescent="0.25">
      <c r="A126" s="3">
        <v>3105</v>
      </c>
      <c r="B126" s="3">
        <v>1318</v>
      </c>
      <c r="C126" s="3">
        <v>5</v>
      </c>
      <c r="D126" s="3"/>
      <c r="E126" s="2">
        <f t="shared" si="1"/>
        <v>4092390</v>
      </c>
    </row>
    <row r="127" spans="1:5" x14ac:dyDescent="0.25">
      <c r="A127" s="3">
        <v>2508</v>
      </c>
      <c r="B127" s="3">
        <v>961</v>
      </c>
      <c r="C127" s="3">
        <v>5</v>
      </c>
      <c r="D127" s="3"/>
      <c r="E127" s="2">
        <f t="shared" si="1"/>
        <v>2410188</v>
      </c>
    </row>
    <row r="128" spans="1:5" x14ac:dyDescent="0.25">
      <c r="A128" s="3">
        <v>154</v>
      </c>
      <c r="B128" s="3">
        <v>60</v>
      </c>
      <c r="C128" s="3">
        <v>5</v>
      </c>
      <c r="D128" s="3"/>
      <c r="E128" s="2">
        <f t="shared" si="1"/>
        <v>9240</v>
      </c>
    </row>
    <row r="129" spans="1:5" x14ac:dyDescent="0.25">
      <c r="A129" s="3">
        <v>2508</v>
      </c>
      <c r="B129" s="3">
        <v>961</v>
      </c>
      <c r="C129" s="3">
        <v>5</v>
      </c>
      <c r="D129" s="3"/>
      <c r="E129" s="2">
        <f t="shared" si="1"/>
        <v>2410188</v>
      </c>
    </row>
    <row r="130" spans="1:5" x14ac:dyDescent="0.25">
      <c r="A130" s="3">
        <v>785</v>
      </c>
      <c r="B130" s="3">
        <v>385</v>
      </c>
      <c r="C130" s="3">
        <v>5</v>
      </c>
      <c r="D130" s="3"/>
      <c r="E130" s="2">
        <f t="shared" si="1"/>
        <v>302225</v>
      </c>
    </row>
    <row r="131" spans="1:5" x14ac:dyDescent="0.25">
      <c r="A131" s="3">
        <v>2326</v>
      </c>
      <c r="B131" s="3">
        <v>1023</v>
      </c>
      <c r="C131" s="3">
        <v>5</v>
      </c>
      <c r="D131" s="3"/>
      <c r="E131" s="2">
        <f t="shared" ref="E131:E194" si="2">PRODUCT(A131:B131)</f>
        <v>2379498</v>
      </c>
    </row>
    <row r="132" spans="1:5" x14ac:dyDescent="0.25">
      <c r="A132" s="3">
        <v>73</v>
      </c>
      <c r="B132" s="3">
        <v>18</v>
      </c>
      <c r="C132" s="3">
        <v>5</v>
      </c>
      <c r="D132" s="3"/>
      <c r="E132" s="2">
        <f t="shared" si="2"/>
        <v>1314</v>
      </c>
    </row>
    <row r="133" spans="1:5" x14ac:dyDescent="0.25">
      <c r="A133" s="3">
        <v>364</v>
      </c>
      <c r="B133" s="3">
        <v>107</v>
      </c>
      <c r="C133" s="3">
        <v>5</v>
      </c>
      <c r="D133" s="3"/>
      <c r="E133" s="2">
        <f t="shared" si="2"/>
        <v>38948</v>
      </c>
    </row>
    <row r="134" spans="1:5" x14ac:dyDescent="0.25">
      <c r="A134" s="3">
        <v>3169</v>
      </c>
      <c r="B134" s="3">
        <v>1146</v>
      </c>
      <c r="C134" s="3">
        <v>5</v>
      </c>
      <c r="D134" s="3"/>
      <c r="E134" s="2">
        <f t="shared" si="2"/>
        <v>3631674</v>
      </c>
    </row>
    <row r="135" spans="1:5" x14ac:dyDescent="0.25">
      <c r="A135" s="3">
        <v>6668</v>
      </c>
      <c r="B135" s="3">
        <v>2588</v>
      </c>
      <c r="C135" s="3">
        <v>5</v>
      </c>
      <c r="D135" s="3"/>
      <c r="E135" s="2">
        <f t="shared" si="2"/>
        <v>17256784</v>
      </c>
    </row>
    <row r="136" spans="1:5" x14ac:dyDescent="0.25">
      <c r="A136" s="3">
        <v>3105</v>
      </c>
      <c r="B136" s="3">
        <v>1318</v>
      </c>
      <c r="C136" s="3">
        <v>5</v>
      </c>
      <c r="D136" s="3"/>
      <c r="E136" s="2">
        <f t="shared" si="2"/>
        <v>4092390</v>
      </c>
    </row>
    <row r="137" spans="1:5" x14ac:dyDescent="0.25">
      <c r="A137" s="3">
        <v>5081</v>
      </c>
      <c r="B137" s="3">
        <v>1805</v>
      </c>
      <c r="C137" s="3">
        <v>5</v>
      </c>
      <c r="D137" s="3"/>
      <c r="E137" s="2">
        <f t="shared" si="2"/>
        <v>9171205</v>
      </c>
    </row>
    <row r="138" spans="1:5" x14ac:dyDescent="0.25">
      <c r="A138" s="3">
        <v>76</v>
      </c>
      <c r="B138" s="3">
        <v>33</v>
      </c>
      <c r="C138" s="3">
        <v>5</v>
      </c>
      <c r="D138" s="3"/>
      <c r="E138" s="2">
        <f t="shared" si="2"/>
        <v>2508</v>
      </c>
    </row>
    <row r="139" spans="1:5" x14ac:dyDescent="0.25">
      <c r="A139" s="3">
        <v>70</v>
      </c>
      <c r="B139" s="3">
        <v>10</v>
      </c>
      <c r="C139" s="3">
        <v>5</v>
      </c>
      <c r="D139" s="3"/>
      <c r="E139" s="2">
        <f t="shared" si="2"/>
        <v>700</v>
      </c>
    </row>
    <row r="140" spans="1:5" x14ac:dyDescent="0.25">
      <c r="A140" s="3">
        <v>979</v>
      </c>
      <c r="B140" s="3">
        <v>438</v>
      </c>
      <c r="C140" s="3">
        <v>5</v>
      </c>
      <c r="D140" s="3"/>
      <c r="E140" s="2">
        <f t="shared" si="2"/>
        <v>428802</v>
      </c>
    </row>
    <row r="141" spans="1:5" x14ac:dyDescent="0.25">
      <c r="A141" s="3">
        <v>72</v>
      </c>
      <c r="B141" s="3">
        <v>34</v>
      </c>
      <c r="C141" s="3">
        <v>5</v>
      </c>
      <c r="D141" s="3"/>
      <c r="E141" s="2">
        <f t="shared" si="2"/>
        <v>2448</v>
      </c>
    </row>
    <row r="142" spans="1:5" x14ac:dyDescent="0.25">
      <c r="A142" s="3">
        <v>1127</v>
      </c>
      <c r="B142" s="3">
        <v>431</v>
      </c>
      <c r="C142" s="3">
        <v>5</v>
      </c>
      <c r="D142" s="3"/>
      <c r="E142" s="2">
        <f t="shared" si="2"/>
        <v>485737</v>
      </c>
    </row>
    <row r="143" spans="1:5" x14ac:dyDescent="0.25">
      <c r="A143" s="3">
        <v>136</v>
      </c>
      <c r="B143" s="3">
        <v>17</v>
      </c>
      <c r="C143" s="3">
        <v>5</v>
      </c>
      <c r="D143" s="3"/>
      <c r="E143" s="2">
        <f t="shared" si="2"/>
        <v>2312</v>
      </c>
    </row>
    <row r="144" spans="1:5" x14ac:dyDescent="0.25">
      <c r="A144" s="3">
        <v>394</v>
      </c>
      <c r="B144" s="3">
        <v>221</v>
      </c>
      <c r="C144" s="3">
        <v>5</v>
      </c>
      <c r="D144" s="3"/>
      <c r="E144" s="2">
        <f t="shared" si="2"/>
        <v>87074</v>
      </c>
    </row>
    <row r="145" spans="1:5" x14ac:dyDescent="0.25">
      <c r="A145" s="3">
        <v>5333</v>
      </c>
      <c r="B145" s="3">
        <v>2078</v>
      </c>
      <c r="C145" s="3">
        <v>5</v>
      </c>
      <c r="D145" s="3"/>
      <c r="E145" s="2">
        <f t="shared" si="2"/>
        <v>11081974</v>
      </c>
    </row>
    <row r="146" spans="1:5" x14ac:dyDescent="0.25">
      <c r="A146" s="3">
        <v>140</v>
      </c>
      <c r="B146" s="3">
        <v>89</v>
      </c>
      <c r="C146" s="3">
        <v>5</v>
      </c>
      <c r="D146" s="3"/>
      <c r="E146" s="2">
        <f t="shared" si="2"/>
        <v>12460</v>
      </c>
    </row>
    <row r="147" spans="1:5" x14ac:dyDescent="0.25">
      <c r="A147" s="3">
        <v>885</v>
      </c>
      <c r="B147" s="3">
        <v>354</v>
      </c>
      <c r="C147" s="3">
        <v>5</v>
      </c>
      <c r="D147" s="3"/>
      <c r="E147" s="2">
        <f t="shared" si="2"/>
        <v>313290</v>
      </c>
    </row>
    <row r="148" spans="1:5" x14ac:dyDescent="0.25">
      <c r="A148" s="3">
        <v>785</v>
      </c>
      <c r="B148" s="3">
        <v>385</v>
      </c>
      <c r="C148" s="3">
        <v>5</v>
      </c>
      <c r="D148" s="3"/>
      <c r="E148" s="2">
        <f t="shared" si="2"/>
        <v>302225</v>
      </c>
    </row>
    <row r="149" spans="1:5" x14ac:dyDescent="0.25">
      <c r="A149" s="3">
        <v>2508</v>
      </c>
      <c r="B149" s="3">
        <v>961</v>
      </c>
      <c r="C149" s="3">
        <v>5</v>
      </c>
      <c r="D149" s="3"/>
      <c r="E149" s="2">
        <f t="shared" si="2"/>
        <v>2410188</v>
      </c>
    </row>
    <row r="150" spans="1:5" x14ac:dyDescent="0.25">
      <c r="A150" s="3">
        <v>10692</v>
      </c>
      <c r="B150" s="3">
        <v>4530</v>
      </c>
      <c r="C150" s="3">
        <v>5</v>
      </c>
      <c r="D150" s="3"/>
      <c r="E150" s="2">
        <f t="shared" si="2"/>
        <v>48434760</v>
      </c>
    </row>
    <row r="151" spans="1:5" x14ac:dyDescent="0.25">
      <c r="A151" s="3">
        <v>885</v>
      </c>
      <c r="B151" s="3">
        <v>354</v>
      </c>
      <c r="C151" s="3">
        <v>5</v>
      </c>
      <c r="D151" s="3"/>
      <c r="E151" s="2">
        <f t="shared" si="2"/>
        <v>313290</v>
      </c>
    </row>
    <row r="152" spans="1:5" x14ac:dyDescent="0.25">
      <c r="A152" s="3">
        <v>5555</v>
      </c>
      <c r="B152" s="3">
        <v>1937</v>
      </c>
      <c r="C152" s="3">
        <v>5</v>
      </c>
      <c r="D152" s="3"/>
      <c r="E152" s="2">
        <f t="shared" si="2"/>
        <v>10760035</v>
      </c>
    </row>
    <row r="153" spans="1:5" x14ac:dyDescent="0.25">
      <c r="A153" s="3">
        <v>343</v>
      </c>
      <c r="B153" s="3">
        <v>132</v>
      </c>
      <c r="C153" s="3">
        <v>5</v>
      </c>
      <c r="D153" s="3"/>
      <c r="E153" s="2">
        <f t="shared" si="2"/>
        <v>45276</v>
      </c>
    </row>
    <row r="154" spans="1:5" x14ac:dyDescent="0.25">
      <c r="A154" s="3">
        <v>564</v>
      </c>
      <c r="B154" s="3">
        <v>122</v>
      </c>
      <c r="C154" s="3">
        <v>5</v>
      </c>
      <c r="D154" s="3"/>
      <c r="E154" s="2">
        <f t="shared" si="2"/>
        <v>68808</v>
      </c>
    </row>
    <row r="155" spans="1:5" x14ac:dyDescent="0.25">
      <c r="A155" s="3">
        <v>70</v>
      </c>
      <c r="B155" s="3">
        <v>10</v>
      </c>
      <c r="C155" s="3">
        <v>5</v>
      </c>
      <c r="D155" s="3"/>
      <c r="E155" s="2">
        <f t="shared" si="2"/>
        <v>700</v>
      </c>
    </row>
    <row r="156" spans="1:5" x14ac:dyDescent="0.25">
      <c r="A156" s="3">
        <v>93</v>
      </c>
      <c r="B156" s="3">
        <v>23</v>
      </c>
      <c r="C156" s="3">
        <v>5</v>
      </c>
      <c r="D156" s="3"/>
      <c r="E156" s="2">
        <f t="shared" si="2"/>
        <v>2139</v>
      </c>
    </row>
    <row r="157" spans="1:5" x14ac:dyDescent="0.25">
      <c r="A157" s="3">
        <v>73</v>
      </c>
      <c r="B157" s="3">
        <v>18</v>
      </c>
      <c r="C157" s="3">
        <v>5</v>
      </c>
      <c r="D157" s="3"/>
      <c r="E157" s="2">
        <f t="shared" si="2"/>
        <v>1314</v>
      </c>
    </row>
    <row r="158" spans="1:5" x14ac:dyDescent="0.25">
      <c r="A158" s="3">
        <v>500</v>
      </c>
      <c r="B158" s="3">
        <v>110</v>
      </c>
      <c r="C158" s="3">
        <v>5</v>
      </c>
      <c r="D158" s="3"/>
      <c r="E158" s="2">
        <f t="shared" si="2"/>
        <v>55000</v>
      </c>
    </row>
    <row r="159" spans="1:5" x14ac:dyDescent="0.25">
      <c r="A159" s="3">
        <v>909</v>
      </c>
      <c r="B159" s="3">
        <v>548</v>
      </c>
      <c r="C159" s="3">
        <v>5</v>
      </c>
      <c r="D159" s="3"/>
      <c r="E159" s="2">
        <f t="shared" si="2"/>
        <v>498132</v>
      </c>
    </row>
    <row r="160" spans="1:5" x14ac:dyDescent="0.25">
      <c r="A160" s="3">
        <v>281</v>
      </c>
      <c r="B160" s="3">
        <v>124</v>
      </c>
      <c r="C160" s="3">
        <v>5</v>
      </c>
      <c r="D160" s="3"/>
      <c r="E160" s="2">
        <f t="shared" si="2"/>
        <v>34844</v>
      </c>
    </row>
    <row r="161" spans="1:5" x14ac:dyDescent="0.25">
      <c r="A161" s="3">
        <v>11795</v>
      </c>
      <c r="B161" s="3">
        <v>5569</v>
      </c>
      <c r="C161" s="3">
        <v>5</v>
      </c>
      <c r="D161" s="3"/>
      <c r="E161" s="2">
        <f t="shared" si="2"/>
        <v>65686355</v>
      </c>
    </row>
    <row r="162" spans="1:5" x14ac:dyDescent="0.25">
      <c r="A162" s="3">
        <v>1080</v>
      </c>
      <c r="B162" s="3">
        <v>503</v>
      </c>
      <c r="C162" s="3">
        <v>6</v>
      </c>
      <c r="D162" s="3"/>
      <c r="E162" s="2">
        <f t="shared" si="2"/>
        <v>543240</v>
      </c>
    </row>
    <row r="163" spans="1:5" x14ac:dyDescent="0.25">
      <c r="A163" s="3">
        <v>681</v>
      </c>
      <c r="B163" s="3">
        <v>223</v>
      </c>
      <c r="C163" s="3">
        <v>6</v>
      </c>
      <c r="D163" s="3"/>
      <c r="E163" s="2">
        <f t="shared" si="2"/>
        <v>151863</v>
      </c>
    </row>
    <row r="164" spans="1:5" x14ac:dyDescent="0.25">
      <c r="A164" s="3">
        <v>7959</v>
      </c>
      <c r="B164" s="3">
        <v>3757</v>
      </c>
      <c r="C164" s="3">
        <v>6</v>
      </c>
      <c r="D164" s="3"/>
      <c r="E164" s="2">
        <f t="shared" si="2"/>
        <v>29901963</v>
      </c>
    </row>
    <row r="165" spans="1:5" x14ac:dyDescent="0.25">
      <c r="A165" s="3">
        <v>1378</v>
      </c>
      <c r="B165" s="3">
        <v>479</v>
      </c>
      <c r="C165" s="3">
        <v>6</v>
      </c>
      <c r="D165" s="3"/>
      <c r="E165" s="2">
        <f t="shared" si="2"/>
        <v>660062</v>
      </c>
    </row>
    <row r="166" spans="1:5" x14ac:dyDescent="0.25">
      <c r="A166" s="3">
        <v>693</v>
      </c>
      <c r="B166" s="3">
        <v>299</v>
      </c>
      <c r="C166" s="3">
        <v>6</v>
      </c>
      <c r="D166" s="3"/>
      <c r="E166" s="2">
        <f t="shared" si="2"/>
        <v>207207</v>
      </c>
    </row>
    <row r="167" spans="1:5" x14ac:dyDescent="0.25">
      <c r="A167" s="3">
        <v>204</v>
      </c>
      <c r="B167" s="3">
        <v>44</v>
      </c>
      <c r="C167" s="3">
        <v>6</v>
      </c>
      <c r="D167" s="3"/>
      <c r="E167" s="2">
        <f t="shared" si="2"/>
        <v>8976</v>
      </c>
    </row>
    <row r="168" spans="1:5" x14ac:dyDescent="0.25">
      <c r="A168" s="3">
        <v>33</v>
      </c>
      <c r="B168" s="3">
        <v>9</v>
      </c>
      <c r="C168" s="3">
        <v>6</v>
      </c>
      <c r="D168" s="3"/>
      <c r="E168" s="2">
        <f t="shared" si="2"/>
        <v>297</v>
      </c>
    </row>
    <row r="169" spans="1:5" x14ac:dyDescent="0.25">
      <c r="A169" s="3">
        <v>333</v>
      </c>
      <c r="B169" s="3">
        <v>90</v>
      </c>
      <c r="C169" s="3">
        <v>6</v>
      </c>
      <c r="D169" s="3"/>
      <c r="E169" s="2">
        <f t="shared" si="2"/>
        <v>29970</v>
      </c>
    </row>
    <row r="170" spans="1:5" x14ac:dyDescent="0.25">
      <c r="A170" s="3">
        <v>3794</v>
      </c>
      <c r="B170" s="3">
        <v>1506</v>
      </c>
      <c r="C170" s="3">
        <v>6</v>
      </c>
      <c r="D170" s="3"/>
      <c r="E170" s="2">
        <f t="shared" si="2"/>
        <v>5713764</v>
      </c>
    </row>
    <row r="171" spans="1:5" x14ac:dyDescent="0.25">
      <c r="A171" s="3">
        <v>136</v>
      </c>
      <c r="B171" s="3">
        <v>19</v>
      </c>
      <c r="C171" s="3">
        <v>6</v>
      </c>
      <c r="D171" s="3"/>
      <c r="E171" s="2">
        <f t="shared" si="2"/>
        <v>2584</v>
      </c>
    </row>
    <row r="172" spans="1:5" x14ac:dyDescent="0.25">
      <c r="A172" s="3">
        <v>80</v>
      </c>
      <c r="B172" s="3">
        <v>24</v>
      </c>
      <c r="C172" s="3">
        <v>6</v>
      </c>
      <c r="D172" s="3"/>
      <c r="E172" s="2">
        <f t="shared" si="2"/>
        <v>1920</v>
      </c>
    </row>
    <row r="173" spans="1:5" x14ac:dyDescent="0.25">
      <c r="A173" s="3">
        <v>1137</v>
      </c>
      <c r="B173" s="3">
        <v>255</v>
      </c>
      <c r="C173" s="3">
        <v>6</v>
      </c>
      <c r="D173" s="3"/>
      <c r="E173" s="2">
        <f t="shared" si="2"/>
        <v>289935</v>
      </c>
    </row>
    <row r="174" spans="1:5" x14ac:dyDescent="0.25">
      <c r="A174" s="3">
        <v>5053</v>
      </c>
      <c r="B174" s="3">
        <v>1733</v>
      </c>
      <c r="C174" s="3">
        <v>6</v>
      </c>
      <c r="D174" s="3"/>
      <c r="E174" s="2">
        <f t="shared" si="2"/>
        <v>8756849</v>
      </c>
    </row>
    <row r="175" spans="1:5" x14ac:dyDescent="0.25">
      <c r="A175" s="3">
        <v>515</v>
      </c>
      <c r="B175" s="3">
        <v>146</v>
      </c>
      <c r="C175" s="3">
        <v>6</v>
      </c>
      <c r="D175" s="3"/>
      <c r="E175" s="2">
        <f t="shared" si="2"/>
        <v>75190</v>
      </c>
    </row>
    <row r="176" spans="1:5" x14ac:dyDescent="0.25">
      <c r="A176" s="3">
        <v>4022</v>
      </c>
      <c r="B176" s="3">
        <v>1975</v>
      </c>
      <c r="C176" s="3">
        <v>6</v>
      </c>
      <c r="D176" s="3"/>
      <c r="E176" s="2">
        <f t="shared" si="2"/>
        <v>7943450</v>
      </c>
    </row>
    <row r="177" spans="1:5" x14ac:dyDescent="0.25">
      <c r="A177" s="3">
        <v>39</v>
      </c>
      <c r="B177" s="3">
        <v>17</v>
      </c>
      <c r="C177" s="3">
        <v>6</v>
      </c>
      <c r="D177" s="3"/>
      <c r="E177" s="2">
        <f t="shared" si="2"/>
        <v>663</v>
      </c>
    </row>
    <row r="178" spans="1:5" x14ac:dyDescent="0.25">
      <c r="A178" s="3">
        <v>14731</v>
      </c>
      <c r="B178" s="3">
        <v>6850</v>
      </c>
      <c r="C178" s="3">
        <v>6</v>
      </c>
      <c r="D178" s="3"/>
      <c r="E178" s="2">
        <f t="shared" si="2"/>
        <v>100907350</v>
      </c>
    </row>
    <row r="179" spans="1:5" x14ac:dyDescent="0.25">
      <c r="A179" s="3">
        <v>204</v>
      </c>
      <c r="B179" s="3">
        <v>44</v>
      </c>
      <c r="C179" s="3">
        <v>6</v>
      </c>
      <c r="D179" s="3"/>
      <c r="E179" s="2">
        <f t="shared" si="2"/>
        <v>8976</v>
      </c>
    </row>
    <row r="180" spans="1:5" x14ac:dyDescent="0.25">
      <c r="A180" s="3">
        <v>333</v>
      </c>
      <c r="B180" s="3">
        <v>90</v>
      </c>
      <c r="C180" s="3">
        <v>6</v>
      </c>
      <c r="D180" s="3"/>
      <c r="E180" s="2">
        <f t="shared" si="2"/>
        <v>29970</v>
      </c>
    </row>
    <row r="181" spans="1:5" x14ac:dyDescent="0.25">
      <c r="A181" s="3">
        <v>88</v>
      </c>
      <c r="B181" s="3">
        <v>24</v>
      </c>
      <c r="C181" s="3">
        <v>6</v>
      </c>
      <c r="D181" s="3"/>
      <c r="E181" s="2">
        <f t="shared" si="2"/>
        <v>2112</v>
      </c>
    </row>
    <row r="182" spans="1:5" x14ac:dyDescent="0.25">
      <c r="A182" s="3">
        <v>3862</v>
      </c>
      <c r="B182" s="3">
        <v>1833</v>
      </c>
      <c r="C182" s="3">
        <v>6</v>
      </c>
      <c r="D182" s="3"/>
      <c r="E182" s="2">
        <f t="shared" si="2"/>
        <v>7079046</v>
      </c>
    </row>
    <row r="183" spans="1:5" x14ac:dyDescent="0.25">
      <c r="A183" s="3">
        <v>79</v>
      </c>
      <c r="B183" s="3">
        <v>21</v>
      </c>
      <c r="C183" s="3">
        <v>6</v>
      </c>
      <c r="D183" s="3"/>
      <c r="E183" s="2">
        <f t="shared" si="2"/>
        <v>1659</v>
      </c>
    </row>
    <row r="184" spans="1:5" x14ac:dyDescent="0.25">
      <c r="A184" s="3">
        <v>1669</v>
      </c>
      <c r="B184" s="3">
        <v>505</v>
      </c>
      <c r="C184" s="3">
        <v>6</v>
      </c>
      <c r="D184" s="3"/>
      <c r="E184" s="2">
        <f t="shared" si="2"/>
        <v>842845</v>
      </c>
    </row>
    <row r="185" spans="1:5" x14ac:dyDescent="0.25">
      <c r="A185" s="3">
        <v>73</v>
      </c>
      <c r="B185" s="3">
        <v>33</v>
      </c>
      <c r="C185" s="3">
        <v>6</v>
      </c>
      <c r="D185" s="3"/>
      <c r="E185" s="2">
        <f t="shared" si="2"/>
        <v>2409</v>
      </c>
    </row>
    <row r="186" spans="1:5" x14ac:dyDescent="0.25">
      <c r="A186" s="3">
        <v>587</v>
      </c>
      <c r="B186" s="3">
        <v>211</v>
      </c>
      <c r="C186" s="3">
        <v>6</v>
      </c>
      <c r="D186" s="3"/>
      <c r="E186" s="2">
        <f t="shared" si="2"/>
        <v>123857</v>
      </c>
    </row>
    <row r="187" spans="1:5" x14ac:dyDescent="0.25">
      <c r="A187" s="3">
        <v>1917</v>
      </c>
      <c r="B187" s="3">
        <v>1000</v>
      </c>
      <c r="C187" s="3">
        <v>6</v>
      </c>
      <c r="D187" s="3"/>
      <c r="E187" s="2">
        <f t="shared" si="2"/>
        <v>1917000</v>
      </c>
    </row>
    <row r="188" spans="1:5" x14ac:dyDescent="0.25">
      <c r="A188" s="3">
        <v>93</v>
      </c>
      <c r="B188" s="3">
        <v>21</v>
      </c>
      <c r="C188" s="3">
        <v>6</v>
      </c>
      <c r="D188" s="3"/>
      <c r="E188" s="2">
        <f t="shared" si="2"/>
        <v>1953</v>
      </c>
    </row>
    <row r="189" spans="1:5" x14ac:dyDescent="0.25">
      <c r="A189" s="3">
        <v>1378</v>
      </c>
      <c r="B189" s="3">
        <v>479</v>
      </c>
      <c r="C189" s="3">
        <v>6</v>
      </c>
      <c r="D189" s="3"/>
      <c r="E189" s="2">
        <f t="shared" si="2"/>
        <v>660062</v>
      </c>
    </row>
    <row r="190" spans="1:5" x14ac:dyDescent="0.25">
      <c r="A190" s="3">
        <v>75</v>
      </c>
      <c r="B190" s="3">
        <v>18</v>
      </c>
      <c r="C190" s="3">
        <v>6</v>
      </c>
      <c r="D190" s="3"/>
      <c r="E190" s="2">
        <f t="shared" si="2"/>
        <v>1350</v>
      </c>
    </row>
    <row r="191" spans="1:5" x14ac:dyDescent="0.25">
      <c r="A191" s="3">
        <v>892</v>
      </c>
      <c r="B191" s="3">
        <v>395</v>
      </c>
      <c r="C191" s="3">
        <v>6</v>
      </c>
      <c r="D191" s="3"/>
      <c r="E191" s="2">
        <f t="shared" si="2"/>
        <v>352340</v>
      </c>
    </row>
    <row r="192" spans="1:5" x14ac:dyDescent="0.25">
      <c r="A192" s="3">
        <v>333</v>
      </c>
      <c r="B192" s="3">
        <v>90</v>
      </c>
      <c r="C192" s="3">
        <v>6</v>
      </c>
      <c r="D192" s="3"/>
      <c r="E192" s="2">
        <f t="shared" si="2"/>
        <v>29970</v>
      </c>
    </row>
    <row r="193" spans="1:5" x14ac:dyDescent="0.25">
      <c r="A193" s="3">
        <v>161</v>
      </c>
      <c r="B193" s="3">
        <v>30</v>
      </c>
      <c r="C193" s="3">
        <v>6</v>
      </c>
      <c r="D193" s="3"/>
      <c r="E193" s="2">
        <f t="shared" si="2"/>
        <v>4830</v>
      </c>
    </row>
    <row r="194" spans="1:5" x14ac:dyDescent="0.25">
      <c r="A194" s="3">
        <v>1957</v>
      </c>
      <c r="B194" s="3">
        <v>821</v>
      </c>
      <c r="C194" s="3">
        <v>6</v>
      </c>
      <c r="D194" s="3"/>
      <c r="E194" s="2">
        <f t="shared" si="2"/>
        <v>1606697</v>
      </c>
    </row>
    <row r="195" spans="1:5" x14ac:dyDescent="0.25">
      <c r="A195" s="3">
        <v>377</v>
      </c>
      <c r="B195" s="3">
        <v>138</v>
      </c>
      <c r="C195" s="3">
        <v>6</v>
      </c>
      <c r="D195" s="3"/>
      <c r="E195" s="2">
        <f t="shared" ref="E195:E233" si="3">PRODUCT(A195:B195)</f>
        <v>52026</v>
      </c>
    </row>
    <row r="196" spans="1:5" x14ac:dyDescent="0.25">
      <c r="A196" s="3">
        <v>1823</v>
      </c>
      <c r="B196" s="3">
        <v>702</v>
      </c>
      <c r="C196" s="3">
        <v>6</v>
      </c>
      <c r="D196" s="3"/>
      <c r="E196" s="2">
        <f t="shared" si="3"/>
        <v>1279746</v>
      </c>
    </row>
    <row r="197" spans="1:5" x14ac:dyDescent="0.25">
      <c r="A197" s="3">
        <v>329</v>
      </c>
      <c r="B197" s="3">
        <v>77</v>
      </c>
      <c r="C197" s="3">
        <v>6</v>
      </c>
      <c r="D197" s="3"/>
      <c r="E197" s="2">
        <f t="shared" si="3"/>
        <v>25333</v>
      </c>
    </row>
    <row r="198" spans="1:5" x14ac:dyDescent="0.25">
      <c r="A198" s="3">
        <v>1343</v>
      </c>
      <c r="B198" s="3">
        <v>592</v>
      </c>
      <c r="C198" s="3">
        <v>6</v>
      </c>
      <c r="D198" s="3"/>
      <c r="E198" s="2">
        <f t="shared" si="3"/>
        <v>795056</v>
      </c>
    </row>
    <row r="199" spans="1:5" x14ac:dyDescent="0.25">
      <c r="A199" s="3">
        <v>5606</v>
      </c>
      <c r="B199" s="3">
        <v>2419</v>
      </c>
      <c r="C199" s="3">
        <v>6</v>
      </c>
      <c r="D199" s="3"/>
      <c r="E199" s="2">
        <f t="shared" si="3"/>
        <v>13560914</v>
      </c>
    </row>
    <row r="200" spans="1:5" x14ac:dyDescent="0.25">
      <c r="A200" s="3">
        <v>75</v>
      </c>
      <c r="B200" s="3">
        <v>18</v>
      </c>
      <c r="C200" s="3">
        <v>6</v>
      </c>
      <c r="D200" s="3"/>
      <c r="E200" s="2">
        <f t="shared" si="3"/>
        <v>1350</v>
      </c>
    </row>
    <row r="201" spans="1:5" x14ac:dyDescent="0.25">
      <c r="A201" s="3">
        <v>127</v>
      </c>
      <c r="B201" s="3">
        <v>27</v>
      </c>
      <c r="C201" s="3">
        <v>6</v>
      </c>
      <c r="D201" s="3"/>
      <c r="E201" s="2">
        <f t="shared" si="3"/>
        <v>3429</v>
      </c>
    </row>
    <row r="202" spans="1:5" x14ac:dyDescent="0.25">
      <c r="A202" s="3">
        <v>143</v>
      </c>
      <c r="B202" s="3">
        <v>46</v>
      </c>
      <c r="C202" s="3">
        <v>6</v>
      </c>
      <c r="D202" s="3"/>
      <c r="E202" s="2">
        <f t="shared" si="3"/>
        <v>6578</v>
      </c>
    </row>
    <row r="203" spans="1:5" x14ac:dyDescent="0.25">
      <c r="A203" s="3">
        <v>1424</v>
      </c>
      <c r="B203" s="3">
        <v>625</v>
      </c>
      <c r="C203" s="3">
        <v>6</v>
      </c>
      <c r="D203" s="3"/>
      <c r="E203" s="2">
        <f t="shared" si="3"/>
        <v>890000</v>
      </c>
    </row>
    <row r="204" spans="1:5" x14ac:dyDescent="0.25">
      <c r="A204" s="3">
        <v>1185</v>
      </c>
      <c r="B204" s="3">
        <v>490</v>
      </c>
      <c r="C204" s="3">
        <v>6</v>
      </c>
      <c r="D204" s="3"/>
      <c r="E204" s="2">
        <f t="shared" si="3"/>
        <v>580650</v>
      </c>
    </row>
    <row r="205" spans="1:5" x14ac:dyDescent="0.25">
      <c r="A205" s="3">
        <v>3680</v>
      </c>
      <c r="B205" s="3">
        <v>1715</v>
      </c>
      <c r="C205" s="3">
        <v>6</v>
      </c>
      <c r="D205" s="3"/>
      <c r="E205" s="2">
        <f t="shared" si="3"/>
        <v>6311200</v>
      </c>
    </row>
    <row r="206" spans="1:5" x14ac:dyDescent="0.25">
      <c r="A206" s="3">
        <v>1668</v>
      </c>
      <c r="B206" s="3">
        <v>696</v>
      </c>
      <c r="C206" s="3">
        <v>7</v>
      </c>
      <c r="D206" s="3"/>
      <c r="E206" s="2">
        <f t="shared" si="3"/>
        <v>1160928</v>
      </c>
    </row>
    <row r="207" spans="1:5" x14ac:dyDescent="0.25">
      <c r="A207" s="3">
        <v>53</v>
      </c>
      <c r="B207" s="3">
        <v>19</v>
      </c>
      <c r="C207" s="3">
        <v>7</v>
      </c>
      <c r="D207" s="3"/>
      <c r="E207" s="2">
        <f t="shared" si="3"/>
        <v>1007</v>
      </c>
    </row>
    <row r="208" spans="1:5" x14ac:dyDescent="0.25">
      <c r="A208" s="3">
        <v>1736</v>
      </c>
      <c r="B208" s="3">
        <v>637</v>
      </c>
      <c r="C208" s="3">
        <v>7</v>
      </c>
      <c r="D208" s="3"/>
      <c r="E208" s="2">
        <f t="shared" si="3"/>
        <v>1105832</v>
      </c>
    </row>
    <row r="209" spans="1:5" x14ac:dyDescent="0.25">
      <c r="A209" s="3">
        <v>30</v>
      </c>
      <c r="B209" s="3">
        <v>12</v>
      </c>
      <c r="C209" s="3">
        <v>7</v>
      </c>
      <c r="D209" s="3"/>
      <c r="E209" s="2">
        <f t="shared" si="3"/>
        <v>360</v>
      </c>
    </row>
    <row r="210" spans="1:5" x14ac:dyDescent="0.25">
      <c r="A210" s="3">
        <v>1553</v>
      </c>
      <c r="B210" s="3">
        <v>548</v>
      </c>
      <c r="C210" s="3">
        <v>7</v>
      </c>
      <c r="D210" s="3"/>
      <c r="E210" s="2">
        <f t="shared" si="3"/>
        <v>851044</v>
      </c>
    </row>
    <row r="211" spans="1:5" x14ac:dyDescent="0.25">
      <c r="A211" s="3">
        <v>2547</v>
      </c>
      <c r="B211" s="3">
        <v>1150</v>
      </c>
      <c r="C211" s="3">
        <v>7</v>
      </c>
      <c r="D211" s="3"/>
      <c r="E211" s="2">
        <f t="shared" si="3"/>
        <v>2929050</v>
      </c>
    </row>
    <row r="212" spans="1:5" x14ac:dyDescent="0.25">
      <c r="A212" s="3">
        <v>84</v>
      </c>
      <c r="B212" s="3">
        <v>21</v>
      </c>
      <c r="C212" s="3">
        <v>7</v>
      </c>
      <c r="D212" s="3"/>
      <c r="E212" s="2">
        <f t="shared" si="3"/>
        <v>1764</v>
      </c>
    </row>
    <row r="213" spans="1:5" x14ac:dyDescent="0.25">
      <c r="A213" s="3">
        <v>304</v>
      </c>
      <c r="B213" s="3">
        <v>136</v>
      </c>
      <c r="C213" s="3">
        <v>7</v>
      </c>
      <c r="D213" s="3"/>
      <c r="E213" s="2">
        <f t="shared" si="3"/>
        <v>41344</v>
      </c>
    </row>
    <row r="214" spans="1:5" x14ac:dyDescent="0.25">
      <c r="A214" s="3">
        <v>831</v>
      </c>
      <c r="B214" s="3">
        <v>354</v>
      </c>
      <c r="C214" s="3">
        <v>7</v>
      </c>
      <c r="D214" s="3"/>
      <c r="E214" s="2">
        <f t="shared" si="3"/>
        <v>294174</v>
      </c>
    </row>
    <row r="215" spans="1:5" x14ac:dyDescent="0.25">
      <c r="A215" s="3">
        <v>550</v>
      </c>
      <c r="B215" s="3">
        <v>233</v>
      </c>
      <c r="C215" s="3">
        <v>7</v>
      </c>
      <c r="D215" s="3"/>
      <c r="E215" s="2">
        <f t="shared" si="3"/>
        <v>128150</v>
      </c>
    </row>
    <row r="216" spans="1:5" x14ac:dyDescent="0.25">
      <c r="A216" s="3">
        <v>926</v>
      </c>
      <c r="B216" s="3">
        <v>283</v>
      </c>
      <c r="C216" s="3">
        <v>7</v>
      </c>
      <c r="D216" s="3"/>
      <c r="E216" s="2">
        <f t="shared" si="3"/>
        <v>262058</v>
      </c>
    </row>
    <row r="217" spans="1:5" x14ac:dyDescent="0.25">
      <c r="A217" s="3">
        <v>964</v>
      </c>
      <c r="B217" s="3">
        <v>418</v>
      </c>
      <c r="C217" s="3">
        <v>7</v>
      </c>
      <c r="D217" s="3"/>
      <c r="E217" s="2">
        <f t="shared" si="3"/>
        <v>402952</v>
      </c>
    </row>
    <row r="218" spans="1:5" x14ac:dyDescent="0.25">
      <c r="A218" s="3">
        <v>161</v>
      </c>
      <c r="B218" s="3">
        <v>51</v>
      </c>
      <c r="C218" s="3">
        <v>7</v>
      </c>
      <c r="D218" s="3"/>
      <c r="E218" s="2">
        <f t="shared" si="3"/>
        <v>8211</v>
      </c>
    </row>
    <row r="219" spans="1:5" x14ac:dyDescent="0.25">
      <c r="A219" s="3">
        <v>2038</v>
      </c>
      <c r="B219" s="3">
        <v>986</v>
      </c>
      <c r="C219" s="3">
        <v>7</v>
      </c>
      <c r="D219" s="3"/>
      <c r="E219" s="2">
        <f t="shared" si="3"/>
        <v>2009468</v>
      </c>
    </row>
    <row r="220" spans="1:5" x14ac:dyDescent="0.25">
      <c r="A220" s="3">
        <v>2605</v>
      </c>
      <c r="B220" s="3">
        <v>1142</v>
      </c>
      <c r="C220" s="3">
        <v>7</v>
      </c>
      <c r="D220" s="3"/>
      <c r="E220" s="2">
        <f t="shared" si="3"/>
        <v>2974910</v>
      </c>
    </row>
    <row r="221" spans="1:5" x14ac:dyDescent="0.25">
      <c r="A221" s="3">
        <v>161</v>
      </c>
      <c r="B221" s="3">
        <v>51</v>
      </c>
      <c r="C221" s="3">
        <v>7</v>
      </c>
      <c r="D221" s="3"/>
      <c r="E221" s="2">
        <f t="shared" si="3"/>
        <v>8211</v>
      </c>
    </row>
    <row r="222" spans="1:5" x14ac:dyDescent="0.25">
      <c r="A222" s="3">
        <v>2227</v>
      </c>
      <c r="B222" s="3">
        <v>1107</v>
      </c>
      <c r="C222" s="3">
        <v>7</v>
      </c>
      <c r="D222" s="3"/>
      <c r="E222" s="2">
        <f t="shared" si="3"/>
        <v>2465289</v>
      </c>
    </row>
    <row r="223" spans="1:5" x14ac:dyDescent="0.25">
      <c r="A223" s="3">
        <v>54</v>
      </c>
      <c r="B223" s="3">
        <v>21</v>
      </c>
      <c r="C223" s="3">
        <v>7</v>
      </c>
      <c r="D223" s="3"/>
      <c r="E223" s="2">
        <f t="shared" si="3"/>
        <v>1134</v>
      </c>
    </row>
    <row r="224" spans="1:5" x14ac:dyDescent="0.25">
      <c r="A224" s="3">
        <v>1039</v>
      </c>
      <c r="B224" s="3">
        <v>337</v>
      </c>
      <c r="C224" s="3">
        <v>7</v>
      </c>
      <c r="D224" s="3"/>
      <c r="E224" s="2">
        <f t="shared" si="3"/>
        <v>350143</v>
      </c>
    </row>
    <row r="225" spans="1:5" x14ac:dyDescent="0.25">
      <c r="A225" s="3">
        <v>3058</v>
      </c>
      <c r="B225" s="3">
        <v>1516</v>
      </c>
      <c r="C225" s="3">
        <v>7</v>
      </c>
      <c r="D225" s="3"/>
      <c r="E225" s="2">
        <f t="shared" si="3"/>
        <v>4635928</v>
      </c>
    </row>
    <row r="226" spans="1:5" x14ac:dyDescent="0.25">
      <c r="A226" s="3">
        <v>550</v>
      </c>
      <c r="B226" s="3">
        <v>233</v>
      </c>
      <c r="C226" s="3">
        <v>7</v>
      </c>
      <c r="D226" s="3"/>
      <c r="E226" s="2">
        <f t="shared" si="3"/>
        <v>128150</v>
      </c>
    </row>
    <row r="227" spans="1:5" x14ac:dyDescent="0.25">
      <c r="A227" s="3">
        <v>304</v>
      </c>
      <c r="B227" s="3">
        <v>136</v>
      </c>
      <c r="C227" s="3">
        <v>7</v>
      </c>
      <c r="D227" s="3"/>
      <c r="E227" s="2">
        <f t="shared" si="3"/>
        <v>41344</v>
      </c>
    </row>
    <row r="228" spans="1:5" x14ac:dyDescent="0.25">
      <c r="A228" s="3">
        <v>291</v>
      </c>
      <c r="B228" s="3">
        <v>107</v>
      </c>
      <c r="C228" s="3">
        <v>7</v>
      </c>
      <c r="D228" s="3"/>
      <c r="E228" s="2">
        <f t="shared" si="3"/>
        <v>31137</v>
      </c>
    </row>
    <row r="229" spans="1:5" x14ac:dyDescent="0.25">
      <c r="A229" s="3">
        <v>1169</v>
      </c>
      <c r="B229" s="3">
        <v>439</v>
      </c>
      <c r="C229" s="3">
        <v>7</v>
      </c>
      <c r="D229" s="3"/>
      <c r="E229" s="2">
        <f t="shared" si="3"/>
        <v>513191</v>
      </c>
    </row>
    <row r="230" spans="1:5" x14ac:dyDescent="0.25">
      <c r="A230" s="3">
        <v>891</v>
      </c>
      <c r="B230" s="3">
        <v>372</v>
      </c>
      <c r="C230" s="3">
        <v>7</v>
      </c>
      <c r="D230" s="3"/>
      <c r="E230" s="2">
        <f t="shared" si="3"/>
        <v>331452</v>
      </c>
    </row>
    <row r="231" spans="1:5" x14ac:dyDescent="0.25">
      <c r="A231" s="3">
        <v>180</v>
      </c>
      <c r="B231" s="3">
        <v>33</v>
      </c>
      <c r="C231" s="3">
        <v>7</v>
      </c>
      <c r="D231" s="3"/>
      <c r="E231" s="2">
        <f t="shared" si="3"/>
        <v>5940</v>
      </c>
    </row>
    <row r="232" spans="1:5" x14ac:dyDescent="0.25">
      <c r="A232" s="3">
        <v>1312</v>
      </c>
      <c r="B232" s="3">
        <v>377</v>
      </c>
      <c r="C232" s="3">
        <v>7</v>
      </c>
      <c r="D232" s="3"/>
      <c r="E232" s="2">
        <f t="shared" si="3"/>
        <v>494624</v>
      </c>
    </row>
    <row r="233" spans="1:5" x14ac:dyDescent="0.25">
      <c r="A233" s="3">
        <v>40</v>
      </c>
      <c r="B233" s="3">
        <v>9</v>
      </c>
      <c r="C233" s="3">
        <v>7</v>
      </c>
      <c r="D233" s="3"/>
      <c r="E233" s="2">
        <f t="shared" si="3"/>
        <v>360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0" sqref="D20"/>
    </sheetView>
  </sheetViews>
  <sheetFormatPr defaultRowHeight="15" x14ac:dyDescent="0.25"/>
  <sheetData>
    <row r="1" spans="1:6" x14ac:dyDescent="0.25">
      <c r="A1" s="1">
        <v>28</v>
      </c>
      <c r="B1" s="1">
        <v>3805</v>
      </c>
      <c r="C1" s="1" t="s">
        <v>16</v>
      </c>
      <c r="D1" s="1">
        <v>394</v>
      </c>
      <c r="E1" s="1">
        <v>160</v>
      </c>
      <c r="F1" s="1">
        <v>1</v>
      </c>
    </row>
    <row r="2" spans="1:6" x14ac:dyDescent="0.25">
      <c r="A2" s="1">
        <v>34</v>
      </c>
      <c r="B2" s="1">
        <v>4221</v>
      </c>
      <c r="C2" s="1" t="s">
        <v>19</v>
      </c>
      <c r="D2" s="1">
        <v>452</v>
      </c>
      <c r="E2" s="1">
        <v>163</v>
      </c>
      <c r="F2" s="1">
        <v>1</v>
      </c>
    </row>
    <row r="3" spans="1:6" x14ac:dyDescent="0.25">
      <c r="A3" s="1">
        <v>62</v>
      </c>
      <c r="B3" s="1">
        <v>7307</v>
      </c>
      <c r="C3" s="1" t="s">
        <v>32</v>
      </c>
      <c r="D3" s="1">
        <v>253</v>
      </c>
      <c r="E3" s="1">
        <v>29</v>
      </c>
      <c r="F3" s="1">
        <v>1</v>
      </c>
    </row>
    <row r="4" spans="1:6" x14ac:dyDescent="0.25">
      <c r="A4" s="1">
        <v>23</v>
      </c>
      <c r="B4" s="1">
        <v>3418</v>
      </c>
      <c r="C4" s="1" t="s">
        <v>13</v>
      </c>
      <c r="D4" s="1">
        <v>2060</v>
      </c>
      <c r="E4" s="1">
        <v>924</v>
      </c>
      <c r="F4" s="1">
        <v>1</v>
      </c>
    </row>
    <row r="5" spans="1:6" x14ac:dyDescent="0.25">
      <c r="A5" s="1">
        <v>44</v>
      </c>
      <c r="B5" s="1">
        <v>5308</v>
      </c>
      <c r="C5" s="1" t="s">
        <v>23</v>
      </c>
      <c r="D5" s="1">
        <v>168</v>
      </c>
      <c r="E5" s="1">
        <v>48</v>
      </c>
      <c r="F5" s="1">
        <v>1</v>
      </c>
    </row>
    <row r="6" spans="1:6" x14ac:dyDescent="0.25">
      <c r="A6" s="1">
        <v>21</v>
      </c>
      <c r="B6" s="1">
        <v>3404</v>
      </c>
      <c r="C6" s="1" t="s">
        <v>13</v>
      </c>
      <c r="D6" s="1">
        <v>4633</v>
      </c>
      <c r="E6" s="1">
        <v>2209</v>
      </c>
      <c r="F6" s="1">
        <v>1</v>
      </c>
    </row>
    <row r="7" spans="1:6" x14ac:dyDescent="0.25">
      <c r="A7" s="1">
        <v>30</v>
      </c>
      <c r="B7" s="1">
        <v>3904</v>
      </c>
      <c r="C7" s="1" t="s">
        <v>17</v>
      </c>
      <c r="D7" s="1">
        <v>26</v>
      </c>
      <c r="E7" s="1">
        <v>6</v>
      </c>
      <c r="F7" s="1">
        <v>1</v>
      </c>
    </row>
    <row r="8" spans="1:6" x14ac:dyDescent="0.25">
      <c r="A8" s="1">
        <v>32</v>
      </c>
      <c r="B8" s="1">
        <v>4202</v>
      </c>
      <c r="C8" s="1" t="s">
        <v>19</v>
      </c>
      <c r="D8" s="1">
        <v>73</v>
      </c>
      <c r="E8" s="1">
        <v>27</v>
      </c>
      <c r="F8" s="1">
        <v>1</v>
      </c>
    </row>
    <row r="9" spans="1:6" x14ac:dyDescent="0.25">
      <c r="A9" s="1">
        <v>53</v>
      </c>
      <c r="B9" s="1">
        <v>6306</v>
      </c>
      <c r="C9" s="1" t="s">
        <v>28</v>
      </c>
      <c r="D9" s="1">
        <v>396</v>
      </c>
      <c r="E9" s="1">
        <v>71</v>
      </c>
      <c r="F9" s="1">
        <v>1</v>
      </c>
    </row>
    <row r="10" spans="1:6" x14ac:dyDescent="0.25">
      <c r="A10" s="1">
        <v>7</v>
      </c>
      <c r="B10" s="1">
        <v>1814</v>
      </c>
      <c r="C10" s="1" t="s">
        <v>5</v>
      </c>
      <c r="D10" s="1">
        <v>73</v>
      </c>
      <c r="E10" s="1">
        <v>9</v>
      </c>
      <c r="F10" s="1">
        <v>1</v>
      </c>
    </row>
    <row r="11" spans="1:6" x14ac:dyDescent="0.25">
      <c r="A11" s="1">
        <v>42</v>
      </c>
      <c r="B11" s="1">
        <v>5210</v>
      </c>
      <c r="C11" s="1" t="s">
        <v>22</v>
      </c>
      <c r="D11" s="1">
        <v>90</v>
      </c>
      <c r="E11" s="1">
        <v>39</v>
      </c>
      <c r="F11" s="1">
        <v>1</v>
      </c>
    </row>
    <row r="12" spans="1:6" x14ac:dyDescent="0.25">
      <c r="A12" s="1">
        <v>29</v>
      </c>
      <c r="B12" s="1">
        <v>3807</v>
      </c>
      <c r="C12" s="1" t="s">
        <v>16</v>
      </c>
      <c r="D12" s="1">
        <v>293</v>
      </c>
      <c r="E12" s="1">
        <v>60</v>
      </c>
      <c r="F12" s="1">
        <v>1</v>
      </c>
    </row>
    <row r="13" spans="1:6" x14ac:dyDescent="0.25">
      <c r="A13" s="1">
        <v>54</v>
      </c>
      <c r="B13" s="1">
        <v>7004</v>
      </c>
      <c r="C13" s="1" t="s">
        <v>29</v>
      </c>
      <c r="D13" s="1">
        <v>78</v>
      </c>
      <c r="E13" s="1">
        <v>26</v>
      </c>
      <c r="F13" s="1">
        <v>1</v>
      </c>
    </row>
    <row r="14" spans="1:6" x14ac:dyDescent="0.25">
      <c r="A14" s="1">
        <v>2</v>
      </c>
      <c r="B14" s="1">
        <v>204</v>
      </c>
      <c r="C14" s="1" t="s">
        <v>1</v>
      </c>
      <c r="D14" s="1">
        <v>130</v>
      </c>
      <c r="E14" s="1">
        <v>34</v>
      </c>
      <c r="F14" s="1">
        <v>1</v>
      </c>
    </row>
    <row r="16" spans="1:6" x14ac:dyDescent="0.25">
      <c r="C16" s="2" t="s">
        <v>118</v>
      </c>
      <c r="D16" s="13">
        <f>AVERAGE(D1:D14)</f>
        <v>651.35714285714289</v>
      </c>
      <c r="E16" s="13">
        <f>AVERAGE(E1:E14)</f>
        <v>271.78571428571428</v>
      </c>
    </row>
    <row r="17" spans="3:5" x14ac:dyDescent="0.25">
      <c r="C17" s="2" t="s">
        <v>142</v>
      </c>
      <c r="D17">
        <f>VAR(D1:D14)</f>
        <v>1577339.9395604397</v>
      </c>
      <c r="E17" s="2">
        <f>VAR(E1:E14)</f>
        <v>366728.18131868134</v>
      </c>
    </row>
    <row r="18" spans="3:5" x14ac:dyDescent="0.25">
      <c r="C18" s="2" t="s">
        <v>143</v>
      </c>
      <c r="D18" s="13">
        <f>STDEV(D1:D14)</f>
        <v>1255.9219480367558</v>
      </c>
      <c r="E18" s="13">
        <f>STDEV(E1:E14)</f>
        <v>605.58086274145205</v>
      </c>
    </row>
    <row r="19" spans="3:5" x14ac:dyDescent="0.25">
      <c r="C19" s="2"/>
    </row>
    <row r="20" spans="3:5" x14ac:dyDescent="0.25">
      <c r="C20" s="2" t="s">
        <v>84</v>
      </c>
      <c r="D20">
        <f>COVAR(D1:D14,E1:E14)*231/232</f>
        <v>701952.53525246319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8" workbookViewId="0">
      <selection activeCell="D46" sqref="D46"/>
    </sheetView>
  </sheetViews>
  <sheetFormatPr defaultRowHeight="15" x14ac:dyDescent="0.25"/>
  <sheetData>
    <row r="1" spans="1:6" x14ac:dyDescent="0.25">
      <c r="A1" s="1">
        <v>111</v>
      </c>
      <c r="B1" s="1">
        <v>2511</v>
      </c>
      <c r="C1" s="1" t="s">
        <v>45</v>
      </c>
      <c r="D1" s="1">
        <v>241</v>
      </c>
      <c r="E1" s="1">
        <v>70</v>
      </c>
      <c r="F1" s="1">
        <v>2</v>
      </c>
    </row>
    <row r="2" spans="1:6" x14ac:dyDescent="0.25">
      <c r="A2" s="1">
        <v>178</v>
      </c>
      <c r="B2" s="1">
        <v>6310</v>
      </c>
      <c r="C2" s="1" t="s">
        <v>28</v>
      </c>
      <c r="D2" s="1">
        <v>1194</v>
      </c>
      <c r="E2" s="1">
        <v>249</v>
      </c>
      <c r="F2" s="1">
        <v>2</v>
      </c>
    </row>
    <row r="3" spans="1:6" x14ac:dyDescent="0.25">
      <c r="A3" s="1">
        <v>96</v>
      </c>
      <c r="B3" s="1">
        <v>1811</v>
      </c>
      <c r="C3" s="1" t="s">
        <v>5</v>
      </c>
      <c r="D3" s="1">
        <v>70</v>
      </c>
      <c r="E3" s="1">
        <v>18</v>
      </c>
      <c r="F3" s="1">
        <v>2</v>
      </c>
    </row>
    <row r="4" spans="1:6" x14ac:dyDescent="0.25">
      <c r="A4" s="1">
        <v>182</v>
      </c>
      <c r="B4" s="1">
        <v>6507</v>
      </c>
      <c r="C4" s="1" t="s">
        <v>56</v>
      </c>
      <c r="D4" s="1">
        <v>250</v>
      </c>
      <c r="E4" s="1">
        <v>62</v>
      </c>
      <c r="F4" s="1">
        <v>2</v>
      </c>
    </row>
    <row r="5" spans="1:6" x14ac:dyDescent="0.25">
      <c r="A5" s="1">
        <v>120</v>
      </c>
      <c r="B5" s="1">
        <v>2812</v>
      </c>
      <c r="C5" s="1" t="s">
        <v>12</v>
      </c>
      <c r="D5" s="1">
        <v>132</v>
      </c>
      <c r="E5" s="1">
        <v>35</v>
      </c>
      <c r="F5" s="1">
        <v>2</v>
      </c>
    </row>
    <row r="6" spans="1:6" x14ac:dyDescent="0.25">
      <c r="A6" s="1">
        <v>91</v>
      </c>
      <c r="B6" s="1">
        <v>1604</v>
      </c>
      <c r="C6" s="1" t="s">
        <v>43</v>
      </c>
      <c r="D6" s="1">
        <v>77</v>
      </c>
      <c r="E6" s="1">
        <v>19</v>
      </c>
      <c r="F6" s="1">
        <v>2</v>
      </c>
    </row>
    <row r="7" spans="1:6" x14ac:dyDescent="0.25">
      <c r="A7" s="1">
        <v>186</v>
      </c>
      <c r="B7" s="1">
        <v>6805</v>
      </c>
      <c r="C7" s="1" t="s">
        <v>58</v>
      </c>
      <c r="D7" s="1">
        <v>80</v>
      </c>
      <c r="E7" s="1">
        <v>16</v>
      </c>
      <c r="F7" s="1">
        <v>2</v>
      </c>
    </row>
    <row r="8" spans="1:6" x14ac:dyDescent="0.25">
      <c r="A8" s="1">
        <v>123</v>
      </c>
      <c r="B8" s="1">
        <v>3004</v>
      </c>
      <c r="C8" s="1" t="s">
        <v>46</v>
      </c>
      <c r="D8" s="1">
        <v>390</v>
      </c>
      <c r="E8" s="1">
        <v>58</v>
      </c>
      <c r="F8" s="1">
        <v>2</v>
      </c>
    </row>
    <row r="9" spans="1:6" x14ac:dyDescent="0.25">
      <c r="A9" s="1">
        <v>199</v>
      </c>
      <c r="B9" s="1">
        <v>8102</v>
      </c>
      <c r="C9" s="1" t="s">
        <v>35</v>
      </c>
      <c r="D9" s="1">
        <v>775</v>
      </c>
      <c r="E9" s="1">
        <v>316</v>
      </c>
      <c r="F9" s="1">
        <v>2</v>
      </c>
    </row>
    <row r="10" spans="1:6" x14ac:dyDescent="0.25">
      <c r="A10" s="1">
        <v>198</v>
      </c>
      <c r="B10" s="1">
        <v>7903</v>
      </c>
      <c r="C10" s="1" t="s">
        <v>33</v>
      </c>
      <c r="D10" s="1">
        <v>0</v>
      </c>
      <c r="E10" s="1">
        <v>0</v>
      </c>
      <c r="F10" s="1">
        <v>2</v>
      </c>
    </row>
    <row r="11" spans="1:6" x14ac:dyDescent="0.25">
      <c r="A11" s="1">
        <v>133</v>
      </c>
      <c r="B11" s="1">
        <v>3614</v>
      </c>
      <c r="C11" s="1" t="s">
        <v>14</v>
      </c>
      <c r="D11" s="1">
        <v>235</v>
      </c>
      <c r="E11" s="1">
        <v>44</v>
      </c>
      <c r="F11" s="1">
        <v>2</v>
      </c>
    </row>
    <row r="12" spans="1:6" x14ac:dyDescent="0.25">
      <c r="A12" s="1">
        <v>142</v>
      </c>
      <c r="B12" s="1">
        <v>4007</v>
      </c>
      <c r="C12" s="1" t="s">
        <v>18</v>
      </c>
      <c r="D12" s="1">
        <v>69</v>
      </c>
      <c r="E12" s="1">
        <v>10</v>
      </c>
      <c r="F12" s="1">
        <v>2</v>
      </c>
    </row>
    <row r="13" spans="1:6" x14ac:dyDescent="0.25">
      <c r="A13" s="1">
        <v>66</v>
      </c>
      <c r="B13" s="1">
        <v>102</v>
      </c>
      <c r="C13" s="1" t="s">
        <v>0</v>
      </c>
      <c r="D13" s="1">
        <v>456</v>
      </c>
      <c r="E13" s="1">
        <v>87</v>
      </c>
      <c r="F13" s="1">
        <v>2</v>
      </c>
    </row>
    <row r="14" spans="1:6" x14ac:dyDescent="0.25">
      <c r="A14" s="1">
        <v>90</v>
      </c>
      <c r="B14" s="1">
        <v>1602</v>
      </c>
      <c r="C14" s="1" t="s">
        <v>43</v>
      </c>
      <c r="D14" s="1">
        <v>112</v>
      </c>
      <c r="E14" s="1">
        <v>54</v>
      </c>
      <c r="F14" s="1">
        <v>2</v>
      </c>
    </row>
    <row r="15" spans="1:6" x14ac:dyDescent="0.25">
      <c r="A15" s="1">
        <v>189</v>
      </c>
      <c r="B15" s="1">
        <v>7201</v>
      </c>
      <c r="C15" s="1" t="s">
        <v>31</v>
      </c>
      <c r="D15" s="1">
        <v>9783</v>
      </c>
      <c r="E15" s="1">
        <v>2619</v>
      </c>
      <c r="F15" s="1">
        <v>2</v>
      </c>
    </row>
    <row r="16" spans="1:6" x14ac:dyDescent="0.25">
      <c r="A16" s="1">
        <v>181</v>
      </c>
      <c r="B16" s="1">
        <v>6505</v>
      </c>
      <c r="C16" s="1" t="s">
        <v>56</v>
      </c>
      <c r="D16" s="1">
        <v>159</v>
      </c>
      <c r="E16" s="1">
        <v>29</v>
      </c>
      <c r="F16" s="1">
        <v>2</v>
      </c>
    </row>
    <row r="17" spans="1:6" x14ac:dyDescent="0.25">
      <c r="A17" s="1">
        <v>130</v>
      </c>
      <c r="B17" s="1">
        <v>3510</v>
      </c>
      <c r="C17" s="1" t="s">
        <v>49</v>
      </c>
      <c r="D17" s="1">
        <v>302</v>
      </c>
      <c r="E17" s="1">
        <v>156</v>
      </c>
      <c r="F17" s="1">
        <v>2</v>
      </c>
    </row>
    <row r="18" spans="1:6" x14ac:dyDescent="0.25">
      <c r="A18" s="1">
        <v>77</v>
      </c>
      <c r="B18" s="1">
        <v>408</v>
      </c>
      <c r="C18" s="1" t="s">
        <v>36</v>
      </c>
      <c r="D18" s="1">
        <v>168</v>
      </c>
      <c r="E18" s="1">
        <v>52</v>
      </c>
      <c r="F18" s="1">
        <v>2</v>
      </c>
    </row>
    <row r="19" spans="1:6" x14ac:dyDescent="0.25">
      <c r="A19" s="1">
        <v>139</v>
      </c>
      <c r="B19" s="1">
        <v>3817</v>
      </c>
      <c r="C19" s="1" t="s">
        <v>16</v>
      </c>
      <c r="D19" s="1">
        <v>148</v>
      </c>
      <c r="E19" s="1">
        <v>42</v>
      </c>
      <c r="F19" s="1">
        <v>2</v>
      </c>
    </row>
    <row r="20" spans="1:6" x14ac:dyDescent="0.25">
      <c r="A20" s="1">
        <v>141</v>
      </c>
      <c r="B20" s="1">
        <v>4006</v>
      </c>
      <c r="C20" s="1" t="s">
        <v>18</v>
      </c>
      <c r="D20" s="1">
        <v>95</v>
      </c>
      <c r="E20" s="1">
        <v>19</v>
      </c>
      <c r="F20" s="1">
        <v>2</v>
      </c>
    </row>
    <row r="21" spans="1:6" x14ac:dyDescent="0.25">
      <c r="A21" s="1">
        <v>76</v>
      </c>
      <c r="B21" s="1">
        <v>402</v>
      </c>
      <c r="C21" s="1" t="s">
        <v>36</v>
      </c>
      <c r="D21" s="1">
        <v>429</v>
      </c>
      <c r="E21" s="1">
        <v>81</v>
      </c>
      <c r="F21" s="1">
        <v>2</v>
      </c>
    </row>
    <row r="22" spans="1:6" x14ac:dyDescent="0.25">
      <c r="A22" s="1">
        <v>137</v>
      </c>
      <c r="B22" s="1">
        <v>3802</v>
      </c>
      <c r="C22" s="1" t="s">
        <v>16</v>
      </c>
      <c r="D22" s="1">
        <v>678</v>
      </c>
      <c r="E22" s="1">
        <v>291</v>
      </c>
      <c r="F22" s="1">
        <v>2</v>
      </c>
    </row>
    <row r="23" spans="1:6" x14ac:dyDescent="0.25">
      <c r="A23" s="1">
        <v>198</v>
      </c>
      <c r="B23" s="1">
        <v>7903</v>
      </c>
      <c r="C23" s="1" t="s">
        <v>33</v>
      </c>
      <c r="D23" s="1">
        <v>0</v>
      </c>
      <c r="E23" s="1">
        <v>0</v>
      </c>
      <c r="F23" s="1">
        <v>2</v>
      </c>
    </row>
    <row r="24" spans="1:6" x14ac:dyDescent="0.25">
      <c r="A24" s="1">
        <v>112</v>
      </c>
      <c r="B24" s="1">
        <v>2514</v>
      </c>
      <c r="C24" s="1" t="s">
        <v>45</v>
      </c>
      <c r="D24" s="1">
        <v>149</v>
      </c>
      <c r="E24" s="1">
        <v>34</v>
      </c>
      <c r="F24" s="1">
        <v>2</v>
      </c>
    </row>
    <row r="25" spans="1:6" x14ac:dyDescent="0.25">
      <c r="A25" s="1">
        <v>164</v>
      </c>
      <c r="B25" s="1">
        <v>5410</v>
      </c>
      <c r="C25" s="1" t="s">
        <v>51</v>
      </c>
      <c r="D25" s="1">
        <v>56</v>
      </c>
      <c r="E25" s="1">
        <v>16</v>
      </c>
      <c r="F25" s="1">
        <v>2</v>
      </c>
    </row>
    <row r="26" spans="1:6" x14ac:dyDescent="0.25">
      <c r="A26" s="1">
        <v>120</v>
      </c>
      <c r="B26" s="1">
        <v>2812</v>
      </c>
      <c r="C26" s="1" t="s">
        <v>12</v>
      </c>
      <c r="D26" s="1">
        <v>132</v>
      </c>
      <c r="E26" s="1">
        <v>35</v>
      </c>
      <c r="F26" s="1">
        <v>2</v>
      </c>
    </row>
    <row r="27" spans="1:6" x14ac:dyDescent="0.25">
      <c r="A27" s="1">
        <v>88</v>
      </c>
      <c r="B27" s="1">
        <v>1105</v>
      </c>
      <c r="C27" s="1" t="s">
        <v>41</v>
      </c>
      <c r="D27" s="1">
        <v>198</v>
      </c>
      <c r="E27" s="1">
        <v>108</v>
      </c>
      <c r="F27" s="1">
        <v>2</v>
      </c>
    </row>
    <row r="28" spans="1:6" x14ac:dyDescent="0.25">
      <c r="A28" s="1">
        <v>72</v>
      </c>
      <c r="B28" s="1">
        <v>202</v>
      </c>
      <c r="C28" s="1" t="s">
        <v>1</v>
      </c>
      <c r="D28" s="1">
        <v>2160</v>
      </c>
      <c r="E28" s="1">
        <v>498</v>
      </c>
      <c r="F28" s="1">
        <v>2</v>
      </c>
    </row>
    <row r="29" spans="1:6" x14ac:dyDescent="0.25">
      <c r="A29" s="1">
        <v>127</v>
      </c>
      <c r="B29" s="1">
        <v>3309</v>
      </c>
      <c r="C29" s="1" t="s">
        <v>48</v>
      </c>
      <c r="D29" s="1">
        <v>9534</v>
      </c>
      <c r="E29" s="1">
        <v>3225</v>
      </c>
      <c r="F29" s="1">
        <v>2</v>
      </c>
    </row>
    <row r="30" spans="1:6" x14ac:dyDescent="0.25">
      <c r="A30" s="1">
        <v>109</v>
      </c>
      <c r="B30" s="1">
        <v>2507</v>
      </c>
      <c r="C30" s="1" t="s">
        <v>45</v>
      </c>
      <c r="D30" s="1">
        <v>161</v>
      </c>
      <c r="E30" s="1">
        <v>33</v>
      </c>
      <c r="F30" s="1">
        <v>2</v>
      </c>
    </row>
    <row r="31" spans="1:6" x14ac:dyDescent="0.25">
      <c r="A31" s="1">
        <v>95</v>
      </c>
      <c r="B31" s="1">
        <v>1806</v>
      </c>
      <c r="C31" s="1" t="s">
        <v>5</v>
      </c>
      <c r="D31" s="1">
        <v>295</v>
      </c>
      <c r="E31" s="1">
        <v>127</v>
      </c>
      <c r="F31" s="1">
        <v>2</v>
      </c>
    </row>
    <row r="32" spans="1:6" x14ac:dyDescent="0.25">
      <c r="A32" s="1">
        <v>163</v>
      </c>
      <c r="B32" s="1">
        <v>5407</v>
      </c>
      <c r="C32" s="1" t="s">
        <v>51</v>
      </c>
      <c r="D32" s="1">
        <v>374</v>
      </c>
      <c r="E32" s="1">
        <v>144</v>
      </c>
      <c r="F32" s="1">
        <v>2</v>
      </c>
    </row>
    <row r="33" spans="1:6" x14ac:dyDescent="0.25">
      <c r="A33" s="1">
        <v>95</v>
      </c>
      <c r="B33" s="1">
        <v>1806</v>
      </c>
      <c r="C33" s="1" t="s">
        <v>5</v>
      </c>
      <c r="D33" s="1">
        <v>295</v>
      </c>
      <c r="E33" s="1">
        <v>127</v>
      </c>
      <c r="F33" s="1">
        <v>2</v>
      </c>
    </row>
    <row r="34" spans="1:6" x14ac:dyDescent="0.25">
      <c r="A34" s="1">
        <v>112</v>
      </c>
      <c r="B34" s="1">
        <v>2514</v>
      </c>
      <c r="C34" s="1" t="s">
        <v>45</v>
      </c>
      <c r="D34" s="1">
        <v>149</v>
      </c>
      <c r="E34" s="1">
        <v>34</v>
      </c>
      <c r="F34" s="1">
        <v>2</v>
      </c>
    </row>
    <row r="35" spans="1:6" x14ac:dyDescent="0.25">
      <c r="A35" s="1">
        <v>102</v>
      </c>
      <c r="B35" s="1">
        <v>2102</v>
      </c>
      <c r="C35" s="1" t="s">
        <v>8</v>
      </c>
      <c r="D35" s="1">
        <v>1830</v>
      </c>
      <c r="E35" s="1">
        <v>306</v>
      </c>
      <c r="F35" s="1">
        <v>2</v>
      </c>
    </row>
    <row r="36" spans="1:6" x14ac:dyDescent="0.25">
      <c r="A36" s="1">
        <v>124</v>
      </c>
      <c r="B36" s="1">
        <v>3006</v>
      </c>
      <c r="C36" s="1" t="s">
        <v>46</v>
      </c>
      <c r="D36" s="1">
        <v>1808</v>
      </c>
      <c r="E36" s="1">
        <v>344</v>
      </c>
      <c r="F36" s="1">
        <v>2</v>
      </c>
    </row>
    <row r="37" spans="1:6" x14ac:dyDescent="0.25">
      <c r="A37" s="1">
        <v>195</v>
      </c>
      <c r="B37" s="1">
        <v>7705</v>
      </c>
      <c r="C37" s="1" t="s">
        <v>61</v>
      </c>
      <c r="D37" s="1">
        <v>239</v>
      </c>
      <c r="E37" s="1">
        <v>112</v>
      </c>
      <c r="F37" s="1">
        <v>2</v>
      </c>
    </row>
    <row r="38" spans="1:6" x14ac:dyDescent="0.25">
      <c r="A38" s="1">
        <v>99</v>
      </c>
      <c r="B38" s="1">
        <v>2010</v>
      </c>
      <c r="C38" s="1" t="s">
        <v>7</v>
      </c>
      <c r="D38" s="1">
        <v>120</v>
      </c>
      <c r="E38" s="1">
        <v>33</v>
      </c>
      <c r="F38" s="1">
        <v>2</v>
      </c>
    </row>
    <row r="39" spans="1:6" x14ac:dyDescent="0.25">
      <c r="A39" s="1">
        <v>171</v>
      </c>
      <c r="B39" s="1">
        <v>5813</v>
      </c>
      <c r="C39" s="1" t="s">
        <v>25</v>
      </c>
      <c r="D39" s="1">
        <v>69</v>
      </c>
      <c r="E39" s="1">
        <v>13</v>
      </c>
      <c r="F39" s="1">
        <v>2</v>
      </c>
    </row>
    <row r="40" spans="1:6" x14ac:dyDescent="0.25">
      <c r="A40" s="1">
        <v>67</v>
      </c>
      <c r="B40" s="1">
        <v>106</v>
      </c>
      <c r="C40" s="1" t="s">
        <v>0</v>
      </c>
      <c r="D40" s="1">
        <v>220</v>
      </c>
      <c r="E40" s="1">
        <v>45</v>
      </c>
      <c r="F40" s="1">
        <v>2</v>
      </c>
    </row>
    <row r="42" spans="1:6" x14ac:dyDescent="0.25">
      <c r="C42" s="2" t="s">
        <v>118</v>
      </c>
      <c r="D42" s="13">
        <f>AVERAGE(D1:D40)</f>
        <v>840.8</v>
      </c>
      <c r="E42" s="13">
        <f>AVERAGE(E1:E40)</f>
        <v>239.02500000000001</v>
      </c>
    </row>
    <row r="43" spans="1:6" x14ac:dyDescent="0.25">
      <c r="C43" s="2" t="s">
        <v>142</v>
      </c>
      <c r="D43" s="2">
        <f>VAR(D27:D40)</f>
        <v>6227022.2637362638</v>
      </c>
      <c r="E43" s="2">
        <f>VAR(E27:E40)</f>
        <v>696123.25824175822</v>
      </c>
    </row>
    <row r="44" spans="1:6" x14ac:dyDescent="0.25">
      <c r="C44" s="2" t="s">
        <v>143</v>
      </c>
      <c r="D44" s="2">
        <f>STDEV(D27:D40)</f>
        <v>2495.4002211541665</v>
      </c>
      <c r="E44" s="2">
        <f>STDEV(E27:E40)</f>
        <v>834.34001356866384</v>
      </c>
    </row>
    <row r="46" spans="1:6" x14ac:dyDescent="0.25">
      <c r="C46" s="2" t="s">
        <v>84</v>
      </c>
      <c r="D46">
        <f>COVAR(D1:D14,E1:E14)*231/232</f>
        <v>25602.879310344826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7" workbookViewId="0">
      <selection activeCell="D45" sqref="D45"/>
    </sheetView>
  </sheetViews>
  <sheetFormatPr defaultRowHeight="15" x14ac:dyDescent="0.25"/>
  <sheetData>
    <row r="1" spans="1:6" x14ac:dyDescent="0.25">
      <c r="A1" s="1">
        <v>365</v>
      </c>
      <c r="B1" s="1">
        <v>6802</v>
      </c>
      <c r="C1" s="1" t="s">
        <v>58</v>
      </c>
      <c r="D1" s="1">
        <v>111</v>
      </c>
      <c r="E1" s="1">
        <v>38</v>
      </c>
      <c r="F1" s="1">
        <v>3</v>
      </c>
    </row>
    <row r="2" spans="1:6" x14ac:dyDescent="0.25">
      <c r="A2" s="1">
        <v>332</v>
      </c>
      <c r="B2" s="1">
        <v>5402</v>
      </c>
      <c r="C2" s="1" t="s">
        <v>51</v>
      </c>
      <c r="D2" s="1">
        <v>1281</v>
      </c>
      <c r="E2" s="1">
        <v>523</v>
      </c>
      <c r="F2" s="1">
        <v>3</v>
      </c>
    </row>
    <row r="3" spans="1:6" x14ac:dyDescent="0.25">
      <c r="A3" s="1">
        <v>221</v>
      </c>
      <c r="B3" s="1">
        <v>701</v>
      </c>
      <c r="C3" s="1" t="s">
        <v>2</v>
      </c>
      <c r="D3" s="1">
        <v>21537</v>
      </c>
      <c r="E3" s="1">
        <v>9804</v>
      </c>
      <c r="F3" s="1">
        <v>3</v>
      </c>
    </row>
    <row r="4" spans="1:6" x14ac:dyDescent="0.25">
      <c r="A4" s="1">
        <v>344</v>
      </c>
      <c r="B4" s="1">
        <v>5815</v>
      </c>
      <c r="C4" s="1" t="s">
        <v>25</v>
      </c>
      <c r="D4" s="1">
        <v>132</v>
      </c>
      <c r="E4" s="1">
        <v>32</v>
      </c>
      <c r="F4" s="1">
        <v>3</v>
      </c>
    </row>
    <row r="5" spans="1:6" x14ac:dyDescent="0.25">
      <c r="A5" s="1">
        <v>327</v>
      </c>
      <c r="B5" s="1">
        <v>5202</v>
      </c>
      <c r="C5" s="1" t="s">
        <v>22</v>
      </c>
      <c r="D5" s="1">
        <v>328</v>
      </c>
      <c r="E5" s="1">
        <v>85</v>
      </c>
      <c r="F5" s="1">
        <v>3</v>
      </c>
    </row>
    <row r="6" spans="1:6" x14ac:dyDescent="0.25">
      <c r="A6" s="1">
        <v>251</v>
      </c>
      <c r="B6" s="1">
        <v>2206</v>
      </c>
      <c r="C6" s="1" t="s">
        <v>66</v>
      </c>
      <c r="D6" s="1">
        <v>49</v>
      </c>
      <c r="E6" s="1">
        <v>12</v>
      </c>
      <c r="F6" s="1">
        <v>3</v>
      </c>
    </row>
    <row r="7" spans="1:6" x14ac:dyDescent="0.25">
      <c r="A7" s="1">
        <v>269</v>
      </c>
      <c r="B7" s="1">
        <v>2806</v>
      </c>
      <c r="C7" s="1" t="s">
        <v>12</v>
      </c>
      <c r="D7" s="1">
        <v>276</v>
      </c>
      <c r="E7" s="1">
        <v>101</v>
      </c>
      <c r="F7" s="1">
        <v>3</v>
      </c>
    </row>
    <row r="8" spans="1:6" x14ac:dyDescent="0.25">
      <c r="A8" s="1">
        <v>203</v>
      </c>
      <c r="B8" s="1">
        <v>107</v>
      </c>
      <c r="C8" s="1" t="s">
        <v>0</v>
      </c>
      <c r="D8" s="1">
        <v>812</v>
      </c>
      <c r="E8" s="1">
        <v>187</v>
      </c>
      <c r="F8" s="1">
        <v>3</v>
      </c>
    </row>
    <row r="9" spans="1:6" x14ac:dyDescent="0.25">
      <c r="A9" s="1">
        <v>255</v>
      </c>
      <c r="B9" s="1">
        <v>2409</v>
      </c>
      <c r="C9" s="1" t="s">
        <v>44</v>
      </c>
      <c r="D9" s="1">
        <v>34</v>
      </c>
      <c r="E9" s="1">
        <v>10</v>
      </c>
      <c r="F9" s="1">
        <v>3</v>
      </c>
    </row>
    <row r="10" spans="1:6" x14ac:dyDescent="0.25">
      <c r="A10" s="1">
        <v>338</v>
      </c>
      <c r="B10" s="1">
        <v>5514</v>
      </c>
      <c r="C10" s="1" t="s">
        <v>52</v>
      </c>
      <c r="D10" s="1">
        <v>0</v>
      </c>
      <c r="E10" s="1">
        <v>0</v>
      </c>
      <c r="F10" s="1">
        <v>3</v>
      </c>
    </row>
    <row r="11" spans="1:6" x14ac:dyDescent="0.25">
      <c r="A11" s="1">
        <v>234</v>
      </c>
      <c r="B11" s="1">
        <v>1306</v>
      </c>
      <c r="C11" s="1" t="s">
        <v>64</v>
      </c>
      <c r="D11" s="1">
        <v>175</v>
      </c>
      <c r="E11" s="1">
        <v>38</v>
      </c>
      <c r="F11" s="1">
        <v>3</v>
      </c>
    </row>
    <row r="12" spans="1:6" x14ac:dyDescent="0.25">
      <c r="A12" s="1">
        <v>300</v>
      </c>
      <c r="B12" s="1">
        <v>4102</v>
      </c>
      <c r="C12" s="1" t="s">
        <v>68</v>
      </c>
      <c r="D12" s="1">
        <v>11209</v>
      </c>
      <c r="E12" s="1">
        <v>4822</v>
      </c>
      <c r="F12" s="1">
        <v>3</v>
      </c>
    </row>
    <row r="13" spans="1:6" x14ac:dyDescent="0.25">
      <c r="A13" s="1">
        <v>292</v>
      </c>
      <c r="B13" s="1">
        <v>3516</v>
      </c>
      <c r="C13" s="1" t="s">
        <v>49</v>
      </c>
      <c r="D13" s="1">
        <v>713</v>
      </c>
      <c r="E13" s="1">
        <v>290</v>
      </c>
      <c r="F13" s="1">
        <v>3</v>
      </c>
    </row>
    <row r="14" spans="1:6" x14ac:dyDescent="0.25">
      <c r="A14" s="1">
        <v>354</v>
      </c>
      <c r="B14" s="1">
        <v>6303</v>
      </c>
      <c r="C14" s="1" t="s">
        <v>28</v>
      </c>
      <c r="D14" s="1">
        <v>1363</v>
      </c>
      <c r="E14" s="1">
        <v>474</v>
      </c>
      <c r="F14" s="1">
        <v>3</v>
      </c>
    </row>
    <row r="15" spans="1:6" x14ac:dyDescent="0.25">
      <c r="A15" s="1">
        <v>292</v>
      </c>
      <c r="B15" s="1">
        <v>3516</v>
      </c>
      <c r="C15" s="1" t="s">
        <v>49</v>
      </c>
      <c r="D15" s="1">
        <v>713</v>
      </c>
      <c r="E15" s="1">
        <v>290</v>
      </c>
      <c r="F15" s="1">
        <v>3</v>
      </c>
    </row>
    <row r="16" spans="1:6" x14ac:dyDescent="0.25">
      <c r="A16" s="1">
        <v>231</v>
      </c>
      <c r="B16" s="1">
        <v>1108</v>
      </c>
      <c r="C16" s="1" t="s">
        <v>41</v>
      </c>
      <c r="D16" s="1">
        <v>25</v>
      </c>
      <c r="E16" s="1">
        <v>6</v>
      </c>
      <c r="F16" s="1">
        <v>3</v>
      </c>
    </row>
    <row r="17" spans="1:6" x14ac:dyDescent="0.25">
      <c r="A17" s="1">
        <v>236</v>
      </c>
      <c r="B17" s="1">
        <v>1505</v>
      </c>
      <c r="C17" s="1" t="s">
        <v>65</v>
      </c>
      <c r="D17" s="1">
        <v>102</v>
      </c>
      <c r="E17" s="1">
        <v>53</v>
      </c>
      <c r="F17" s="1">
        <v>3</v>
      </c>
    </row>
    <row r="18" spans="1:6" x14ac:dyDescent="0.25">
      <c r="A18" s="1">
        <v>264</v>
      </c>
      <c r="B18" s="1">
        <v>2701</v>
      </c>
      <c r="C18" s="1" t="s">
        <v>11</v>
      </c>
      <c r="D18" s="1">
        <v>11316</v>
      </c>
      <c r="E18" s="1">
        <v>4176</v>
      </c>
      <c r="F18" s="1">
        <v>3</v>
      </c>
    </row>
    <row r="19" spans="1:6" x14ac:dyDescent="0.25">
      <c r="A19" s="1">
        <v>270</v>
      </c>
      <c r="B19" s="1">
        <v>2808</v>
      </c>
      <c r="C19" s="1" t="s">
        <v>12</v>
      </c>
      <c r="D19" s="1">
        <v>373</v>
      </c>
      <c r="E19" s="1">
        <v>127</v>
      </c>
      <c r="F19" s="1">
        <v>3</v>
      </c>
    </row>
    <row r="20" spans="1:6" x14ac:dyDescent="0.25">
      <c r="A20" s="1">
        <v>351</v>
      </c>
      <c r="B20" s="1">
        <v>6104</v>
      </c>
      <c r="C20" s="1" t="s">
        <v>27</v>
      </c>
      <c r="D20" s="1">
        <v>407</v>
      </c>
      <c r="E20" s="1">
        <v>134</v>
      </c>
      <c r="F20" s="1">
        <v>3</v>
      </c>
    </row>
    <row r="21" spans="1:6" x14ac:dyDescent="0.25">
      <c r="A21" s="1">
        <v>302</v>
      </c>
      <c r="B21" s="1">
        <v>4201</v>
      </c>
      <c r="C21" s="1" t="s">
        <v>19</v>
      </c>
      <c r="D21" s="1">
        <v>11904</v>
      </c>
      <c r="E21" s="1">
        <v>5457</v>
      </c>
      <c r="F21" s="1">
        <v>3</v>
      </c>
    </row>
    <row r="22" spans="1:6" x14ac:dyDescent="0.25">
      <c r="A22" s="1">
        <v>210</v>
      </c>
      <c r="B22" s="1">
        <v>313</v>
      </c>
      <c r="C22" s="1" t="s">
        <v>62</v>
      </c>
      <c r="D22" s="1">
        <v>237</v>
      </c>
      <c r="E22" s="1">
        <v>82</v>
      </c>
      <c r="F22" s="1">
        <v>3</v>
      </c>
    </row>
    <row r="23" spans="1:6" x14ac:dyDescent="0.25">
      <c r="A23" s="1">
        <v>258</v>
      </c>
      <c r="B23" s="1">
        <v>2518</v>
      </c>
      <c r="C23" s="1" t="s">
        <v>45</v>
      </c>
      <c r="D23" s="1">
        <v>134</v>
      </c>
      <c r="E23" s="1">
        <v>29</v>
      </c>
      <c r="F23" s="1">
        <v>3</v>
      </c>
    </row>
    <row r="24" spans="1:6" x14ac:dyDescent="0.25">
      <c r="A24" s="1">
        <v>360</v>
      </c>
      <c r="B24" s="1">
        <v>6503</v>
      </c>
      <c r="C24" s="1" t="s">
        <v>56</v>
      </c>
      <c r="D24" s="1">
        <v>155</v>
      </c>
      <c r="E24" s="1">
        <v>27</v>
      </c>
      <c r="F24" s="1">
        <v>3</v>
      </c>
    </row>
    <row r="25" spans="1:6" x14ac:dyDescent="0.25">
      <c r="A25" s="1">
        <v>243</v>
      </c>
      <c r="B25" s="1">
        <v>2007</v>
      </c>
      <c r="C25" s="1" t="s">
        <v>7</v>
      </c>
      <c r="D25" s="1">
        <v>89</v>
      </c>
      <c r="E25" s="1">
        <v>28</v>
      </c>
      <c r="F25" s="1">
        <v>3</v>
      </c>
    </row>
    <row r="26" spans="1:6" x14ac:dyDescent="0.25">
      <c r="A26" s="1">
        <v>285</v>
      </c>
      <c r="B26" s="1">
        <v>3417</v>
      </c>
      <c r="C26" s="1" t="s">
        <v>13</v>
      </c>
      <c r="D26" s="1">
        <v>4993</v>
      </c>
      <c r="E26" s="1">
        <v>2435</v>
      </c>
      <c r="F26" s="1">
        <v>3</v>
      </c>
    </row>
    <row r="27" spans="1:6" x14ac:dyDescent="0.25">
      <c r="A27" s="1">
        <v>234</v>
      </c>
      <c r="B27" s="1">
        <v>1306</v>
      </c>
      <c r="C27" s="1" t="s">
        <v>64</v>
      </c>
      <c r="D27" s="1">
        <v>175</v>
      </c>
      <c r="E27" s="1">
        <v>38</v>
      </c>
      <c r="F27" s="1">
        <v>3</v>
      </c>
    </row>
    <row r="28" spans="1:6" x14ac:dyDescent="0.25">
      <c r="A28" s="1">
        <v>306</v>
      </c>
      <c r="B28" s="1">
        <v>4230</v>
      </c>
      <c r="C28" s="1" t="s">
        <v>19</v>
      </c>
      <c r="D28" s="1">
        <v>128</v>
      </c>
      <c r="E28" s="1">
        <v>31</v>
      </c>
      <c r="F28" s="1">
        <v>3</v>
      </c>
    </row>
    <row r="29" spans="1:6" x14ac:dyDescent="0.25">
      <c r="A29" s="1">
        <v>263</v>
      </c>
      <c r="B29" s="1">
        <v>2611</v>
      </c>
      <c r="C29" s="1" t="s">
        <v>10</v>
      </c>
      <c r="D29" s="1">
        <v>73</v>
      </c>
      <c r="E29" s="1">
        <v>32</v>
      </c>
      <c r="F29" s="1">
        <v>3</v>
      </c>
    </row>
    <row r="30" spans="1:6" x14ac:dyDescent="0.25">
      <c r="A30" s="1">
        <v>331</v>
      </c>
      <c r="B30" s="1">
        <v>5217</v>
      </c>
      <c r="C30" s="1" t="s">
        <v>22</v>
      </c>
      <c r="D30" s="1">
        <v>115</v>
      </c>
      <c r="E30" s="1">
        <v>34</v>
      </c>
      <c r="F30" s="1">
        <v>3</v>
      </c>
    </row>
    <row r="31" spans="1:6" x14ac:dyDescent="0.25">
      <c r="A31" s="1">
        <v>202</v>
      </c>
      <c r="B31" s="1">
        <v>101</v>
      </c>
      <c r="C31" s="1" t="s">
        <v>0</v>
      </c>
      <c r="D31" s="1">
        <v>37489</v>
      </c>
      <c r="E31" s="1">
        <v>13870</v>
      </c>
      <c r="F31" s="1">
        <v>3</v>
      </c>
    </row>
    <row r="32" spans="1:6" x14ac:dyDescent="0.25">
      <c r="A32" s="1">
        <v>330</v>
      </c>
      <c r="B32" s="1">
        <v>5216</v>
      </c>
      <c r="C32" s="1" t="s">
        <v>22</v>
      </c>
      <c r="D32" s="1">
        <v>166</v>
      </c>
      <c r="E32" s="1">
        <v>55</v>
      </c>
      <c r="F32" s="1">
        <v>3</v>
      </c>
    </row>
    <row r="33" spans="1:6" x14ac:dyDescent="0.25">
      <c r="A33" s="1">
        <v>308</v>
      </c>
      <c r="B33" s="1">
        <v>4234</v>
      </c>
      <c r="C33" s="1" t="s">
        <v>19</v>
      </c>
      <c r="D33" s="1">
        <v>35</v>
      </c>
      <c r="E33" s="1">
        <v>14</v>
      </c>
      <c r="F33" s="1">
        <v>3</v>
      </c>
    </row>
    <row r="34" spans="1:6" x14ac:dyDescent="0.25">
      <c r="A34" s="1">
        <v>316</v>
      </c>
      <c r="B34" s="1">
        <v>4512</v>
      </c>
      <c r="C34" s="1" t="s">
        <v>70</v>
      </c>
      <c r="D34" s="1">
        <v>559</v>
      </c>
      <c r="E34" s="1">
        <v>220</v>
      </c>
      <c r="F34" s="1">
        <v>3</v>
      </c>
    </row>
    <row r="35" spans="1:6" x14ac:dyDescent="0.25">
      <c r="A35" s="1">
        <v>336</v>
      </c>
      <c r="B35" s="1">
        <v>5411</v>
      </c>
      <c r="C35" s="1" t="s">
        <v>51</v>
      </c>
      <c r="D35" s="1">
        <v>49</v>
      </c>
      <c r="E35" s="1">
        <v>16</v>
      </c>
      <c r="F35" s="1">
        <v>3</v>
      </c>
    </row>
    <row r="36" spans="1:6" x14ac:dyDescent="0.25">
      <c r="A36" s="1">
        <v>254</v>
      </c>
      <c r="B36" s="1">
        <v>2403</v>
      </c>
      <c r="C36" s="1" t="s">
        <v>44</v>
      </c>
      <c r="D36" s="1">
        <v>92</v>
      </c>
      <c r="E36" s="1">
        <v>30</v>
      </c>
      <c r="F36" s="1">
        <v>3</v>
      </c>
    </row>
    <row r="37" spans="1:6" x14ac:dyDescent="0.25">
      <c r="A37" s="1">
        <v>359</v>
      </c>
      <c r="B37" s="1">
        <v>6406</v>
      </c>
      <c r="C37" s="1" t="s">
        <v>55</v>
      </c>
      <c r="D37" s="1">
        <v>258</v>
      </c>
      <c r="E37" s="1">
        <v>120</v>
      </c>
      <c r="F37" s="1">
        <v>3</v>
      </c>
    </row>
    <row r="38" spans="1:6" x14ac:dyDescent="0.25">
      <c r="A38" s="1">
        <v>375</v>
      </c>
      <c r="B38" s="1">
        <v>8002</v>
      </c>
      <c r="C38" s="1" t="s">
        <v>34</v>
      </c>
      <c r="D38" s="1">
        <v>540</v>
      </c>
      <c r="E38" s="1">
        <v>179</v>
      </c>
      <c r="F38" s="1">
        <v>3</v>
      </c>
    </row>
    <row r="39" spans="1:6" x14ac:dyDescent="0.25">
      <c r="A39" s="1">
        <v>246</v>
      </c>
      <c r="B39" s="1">
        <v>2019</v>
      </c>
      <c r="C39" s="1" t="s">
        <v>7</v>
      </c>
      <c r="D39" s="1">
        <v>117</v>
      </c>
      <c r="E39" s="1">
        <v>40</v>
      </c>
      <c r="F39" s="1">
        <v>3</v>
      </c>
    </row>
    <row r="41" spans="1:6" x14ac:dyDescent="0.25">
      <c r="C41" s="2" t="s">
        <v>118</v>
      </c>
      <c r="D41">
        <f>AVERAGE(D1:D39)</f>
        <v>2776</v>
      </c>
      <c r="E41" s="13">
        <f>AVERAGE(E1:E39)</f>
        <v>1126.6410256410256</v>
      </c>
    </row>
    <row r="42" spans="1:6" x14ac:dyDescent="0.25">
      <c r="C42" s="2" t="s">
        <v>142</v>
      </c>
      <c r="D42" s="2">
        <f>VAR(D26:D39)</f>
        <v>99065777.258241758</v>
      </c>
      <c r="E42" s="2">
        <f>VAR(E26:E39)</f>
        <v>13653145.032967033</v>
      </c>
    </row>
    <row r="43" spans="1:6" x14ac:dyDescent="0.25">
      <c r="C43" s="2" t="s">
        <v>143</v>
      </c>
      <c r="D43" s="13">
        <f>STDEV(D26:D39)</f>
        <v>9953.1792537983438</v>
      </c>
      <c r="E43" s="13">
        <f>STDEV(E26:E39)</f>
        <v>3695.0162425850085</v>
      </c>
    </row>
    <row r="45" spans="1:6" x14ac:dyDescent="0.25">
      <c r="C45" s="2" t="s">
        <v>84</v>
      </c>
      <c r="D45">
        <f>COVAR(D1:D14,E1:E14)*231/232</f>
        <v>15814666.475061579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2" workbookViewId="0">
      <selection activeCell="D34" sqref="D34"/>
    </sheetView>
  </sheetViews>
  <sheetFormatPr defaultRowHeight="15" x14ac:dyDescent="0.25"/>
  <sheetData>
    <row r="1" spans="1:6" x14ac:dyDescent="0.25">
      <c r="A1" s="1">
        <v>393</v>
      </c>
      <c r="B1" s="1">
        <v>712</v>
      </c>
      <c r="C1" s="1" t="s">
        <v>2</v>
      </c>
      <c r="D1" s="1">
        <v>2531</v>
      </c>
      <c r="E1" s="1">
        <v>1115</v>
      </c>
      <c r="F1" s="1">
        <v>4</v>
      </c>
    </row>
    <row r="2" spans="1:6" x14ac:dyDescent="0.25">
      <c r="A2" s="1">
        <v>449</v>
      </c>
      <c r="B2" s="1">
        <v>4231</v>
      </c>
      <c r="C2" s="1" t="s">
        <v>19</v>
      </c>
      <c r="D2" s="1">
        <v>80</v>
      </c>
      <c r="E2" s="1">
        <v>36</v>
      </c>
      <c r="F2" s="1">
        <v>4</v>
      </c>
    </row>
    <row r="3" spans="1:6" x14ac:dyDescent="0.25">
      <c r="A3" s="1">
        <v>493</v>
      </c>
      <c r="B3" s="1">
        <v>7404</v>
      </c>
      <c r="C3" s="1" t="s">
        <v>79</v>
      </c>
      <c r="D3" s="1">
        <v>350</v>
      </c>
      <c r="E3" s="1">
        <v>132</v>
      </c>
      <c r="F3" s="1">
        <v>4</v>
      </c>
    </row>
    <row r="4" spans="1:6" x14ac:dyDescent="0.25">
      <c r="A4" s="1">
        <v>462</v>
      </c>
      <c r="B4" s="1">
        <v>5106</v>
      </c>
      <c r="C4" s="1" t="s">
        <v>74</v>
      </c>
      <c r="D4" s="1">
        <v>364</v>
      </c>
      <c r="E4" s="1">
        <v>94</v>
      </c>
      <c r="F4" s="1">
        <v>4</v>
      </c>
    </row>
    <row r="5" spans="1:6" x14ac:dyDescent="0.25">
      <c r="A5" s="1">
        <v>456</v>
      </c>
      <c r="B5" s="1">
        <v>4513</v>
      </c>
      <c r="C5" s="1" t="s">
        <v>70</v>
      </c>
      <c r="D5" s="1">
        <v>99</v>
      </c>
      <c r="E5" s="1">
        <v>61</v>
      </c>
      <c r="F5" s="1">
        <v>4</v>
      </c>
    </row>
    <row r="6" spans="1:6" x14ac:dyDescent="0.25">
      <c r="A6" s="1">
        <v>436</v>
      </c>
      <c r="B6" s="1">
        <v>3520</v>
      </c>
      <c r="C6" s="1" t="s">
        <v>49</v>
      </c>
      <c r="D6" s="1">
        <v>667</v>
      </c>
      <c r="E6" s="1">
        <v>259</v>
      </c>
      <c r="F6" s="1">
        <v>4</v>
      </c>
    </row>
    <row r="7" spans="1:6" x14ac:dyDescent="0.25">
      <c r="A7" s="1">
        <v>474</v>
      </c>
      <c r="B7" s="1">
        <v>5515</v>
      </c>
      <c r="C7" s="1" t="s">
        <v>52</v>
      </c>
      <c r="D7" s="1">
        <v>75</v>
      </c>
      <c r="E7" s="1">
        <v>20</v>
      </c>
      <c r="F7" s="1">
        <v>4</v>
      </c>
    </row>
    <row r="8" spans="1:6" x14ac:dyDescent="0.25">
      <c r="A8" s="1">
        <v>400</v>
      </c>
      <c r="B8" s="1">
        <v>1204</v>
      </c>
      <c r="C8" s="1" t="s">
        <v>42</v>
      </c>
      <c r="D8" s="1">
        <v>131</v>
      </c>
      <c r="E8" s="1">
        <v>22</v>
      </c>
      <c r="F8" s="1">
        <v>4</v>
      </c>
    </row>
    <row r="9" spans="1:6" x14ac:dyDescent="0.25">
      <c r="A9" s="1">
        <v>422</v>
      </c>
      <c r="B9" s="1">
        <v>2601</v>
      </c>
      <c r="C9" s="1" t="s">
        <v>10</v>
      </c>
      <c r="D9" s="1">
        <v>17783</v>
      </c>
      <c r="E9" s="1">
        <v>8671</v>
      </c>
      <c r="F9" s="1">
        <v>4</v>
      </c>
    </row>
    <row r="10" spans="1:6" x14ac:dyDescent="0.25">
      <c r="A10" s="1">
        <v>486</v>
      </c>
      <c r="B10" s="1">
        <v>6302</v>
      </c>
      <c r="C10" s="1" t="s">
        <v>28</v>
      </c>
      <c r="D10" s="1">
        <v>247</v>
      </c>
      <c r="E10" s="1">
        <v>49</v>
      </c>
      <c r="F10" s="1">
        <v>4</v>
      </c>
    </row>
    <row r="11" spans="1:6" x14ac:dyDescent="0.25">
      <c r="A11" s="1">
        <v>490</v>
      </c>
      <c r="B11" s="1">
        <v>6807</v>
      </c>
      <c r="C11" s="1" t="s">
        <v>58</v>
      </c>
      <c r="D11" s="1">
        <v>190</v>
      </c>
      <c r="E11" s="1">
        <v>49</v>
      </c>
      <c r="F11" s="1">
        <v>4</v>
      </c>
    </row>
    <row r="12" spans="1:6" x14ac:dyDescent="0.25">
      <c r="A12" s="1">
        <v>433</v>
      </c>
      <c r="B12" s="1">
        <v>3429</v>
      </c>
      <c r="C12" s="1" t="s">
        <v>13</v>
      </c>
      <c r="D12" s="1">
        <v>4948</v>
      </c>
      <c r="E12" s="1">
        <v>2384</v>
      </c>
      <c r="F12" s="1">
        <v>4</v>
      </c>
    </row>
    <row r="13" spans="1:6" x14ac:dyDescent="0.25">
      <c r="A13" s="1">
        <v>417</v>
      </c>
      <c r="B13" s="1">
        <v>2307</v>
      </c>
      <c r="C13" s="1" t="s">
        <v>9</v>
      </c>
      <c r="D13" s="1">
        <v>744</v>
      </c>
      <c r="E13" s="1">
        <v>146</v>
      </c>
      <c r="F13" s="1">
        <v>4</v>
      </c>
    </row>
    <row r="14" spans="1:6" x14ac:dyDescent="0.25">
      <c r="A14" s="1">
        <v>458</v>
      </c>
      <c r="B14" s="1">
        <v>4516</v>
      </c>
      <c r="C14" s="1" t="s">
        <v>70</v>
      </c>
      <c r="D14" s="1">
        <v>134</v>
      </c>
      <c r="E14" s="1">
        <v>54</v>
      </c>
      <c r="F14" s="1">
        <v>4</v>
      </c>
    </row>
    <row r="15" spans="1:6" x14ac:dyDescent="0.25">
      <c r="A15" s="1">
        <v>417</v>
      </c>
      <c r="B15" s="1">
        <v>2307</v>
      </c>
      <c r="C15" s="1" t="s">
        <v>9</v>
      </c>
      <c r="D15" s="1">
        <v>744</v>
      </c>
      <c r="E15" s="1">
        <v>146</v>
      </c>
      <c r="F15" s="1">
        <v>4</v>
      </c>
    </row>
    <row r="16" spans="1:6" x14ac:dyDescent="0.25">
      <c r="A16" s="1">
        <v>469</v>
      </c>
      <c r="B16" s="1">
        <v>5501</v>
      </c>
      <c r="C16" s="1" t="s">
        <v>52</v>
      </c>
      <c r="D16" s="1">
        <v>17795</v>
      </c>
      <c r="E16" s="1">
        <v>7202</v>
      </c>
      <c r="F16" s="1">
        <v>4</v>
      </c>
    </row>
    <row r="17" spans="1:6" x14ac:dyDescent="0.25">
      <c r="A17" s="1">
        <v>449</v>
      </c>
      <c r="B17" s="1">
        <v>4231</v>
      </c>
      <c r="C17" s="1" t="s">
        <v>19</v>
      </c>
      <c r="D17" s="1">
        <v>80</v>
      </c>
      <c r="E17" s="1">
        <v>36</v>
      </c>
      <c r="F17" s="1">
        <v>4</v>
      </c>
    </row>
    <row r="18" spans="1:6" x14ac:dyDescent="0.25">
      <c r="A18" s="1">
        <v>398</v>
      </c>
      <c r="B18" s="1">
        <v>913</v>
      </c>
      <c r="C18" s="1" t="s">
        <v>63</v>
      </c>
      <c r="D18" s="1">
        <v>272</v>
      </c>
      <c r="E18" s="1">
        <v>107</v>
      </c>
      <c r="F18" s="1">
        <v>4</v>
      </c>
    </row>
    <row r="19" spans="1:6" x14ac:dyDescent="0.25">
      <c r="A19" s="1">
        <v>414</v>
      </c>
      <c r="B19" s="1">
        <v>2112</v>
      </c>
      <c r="C19" s="1" t="s">
        <v>8</v>
      </c>
      <c r="D19" s="1">
        <v>211</v>
      </c>
      <c r="E19" s="1">
        <v>23</v>
      </c>
      <c r="F19" s="1">
        <v>4</v>
      </c>
    </row>
    <row r="20" spans="1:6" x14ac:dyDescent="0.25">
      <c r="A20" s="1">
        <v>410</v>
      </c>
      <c r="B20" s="1">
        <v>1909</v>
      </c>
      <c r="C20" s="1" t="s">
        <v>6</v>
      </c>
      <c r="D20" s="1">
        <v>1049</v>
      </c>
      <c r="E20" s="1">
        <v>409</v>
      </c>
      <c r="F20" s="1">
        <v>4</v>
      </c>
    </row>
    <row r="21" spans="1:6" x14ac:dyDescent="0.25">
      <c r="A21" s="1">
        <v>389</v>
      </c>
      <c r="B21" s="1">
        <v>621</v>
      </c>
      <c r="C21" s="1" t="s">
        <v>38</v>
      </c>
      <c r="D21" s="1">
        <v>3156</v>
      </c>
      <c r="E21" s="1">
        <v>1444</v>
      </c>
      <c r="F21" s="1">
        <v>4</v>
      </c>
    </row>
    <row r="22" spans="1:6" x14ac:dyDescent="0.25">
      <c r="A22" s="1">
        <v>453</v>
      </c>
      <c r="B22" s="1">
        <v>4413</v>
      </c>
      <c r="C22" s="1" t="s">
        <v>20</v>
      </c>
      <c r="D22" s="1">
        <v>192</v>
      </c>
      <c r="E22" s="1">
        <v>44</v>
      </c>
      <c r="F22" s="1">
        <v>4</v>
      </c>
    </row>
    <row r="23" spans="1:6" x14ac:dyDescent="0.25">
      <c r="A23" s="1">
        <v>409</v>
      </c>
      <c r="B23" s="1">
        <v>1905</v>
      </c>
      <c r="C23" s="1" t="s">
        <v>6</v>
      </c>
      <c r="D23" s="1">
        <v>879</v>
      </c>
      <c r="E23" s="1">
        <v>314</v>
      </c>
      <c r="F23" s="1">
        <v>4</v>
      </c>
    </row>
    <row r="24" spans="1:6" x14ac:dyDescent="0.25">
      <c r="A24" s="1">
        <v>398</v>
      </c>
      <c r="B24" s="1">
        <v>913</v>
      </c>
      <c r="C24" s="1" t="s">
        <v>63</v>
      </c>
      <c r="D24" s="1">
        <v>272</v>
      </c>
      <c r="E24" s="1">
        <v>107</v>
      </c>
      <c r="F24" s="1">
        <v>4</v>
      </c>
    </row>
    <row r="25" spans="1:6" x14ac:dyDescent="0.25">
      <c r="A25" s="1">
        <v>453</v>
      </c>
      <c r="B25" s="1">
        <v>4413</v>
      </c>
      <c r="C25" s="1" t="s">
        <v>20</v>
      </c>
      <c r="D25" s="1">
        <v>192</v>
      </c>
      <c r="E25" s="1">
        <v>44</v>
      </c>
      <c r="F25" s="1">
        <v>4</v>
      </c>
    </row>
    <row r="26" spans="1:6" x14ac:dyDescent="0.25">
      <c r="A26" s="1">
        <v>497</v>
      </c>
      <c r="B26" s="1">
        <v>7901</v>
      </c>
      <c r="C26" s="1" t="s">
        <v>33</v>
      </c>
      <c r="D26" s="1">
        <v>2604</v>
      </c>
      <c r="E26" s="1">
        <v>931</v>
      </c>
      <c r="F26" s="1">
        <v>4</v>
      </c>
    </row>
    <row r="27" spans="1:6" x14ac:dyDescent="0.25">
      <c r="A27" s="1">
        <v>432</v>
      </c>
      <c r="B27" s="1">
        <v>3405</v>
      </c>
      <c r="C27" s="1" t="s">
        <v>13</v>
      </c>
      <c r="D27" s="1">
        <v>5642</v>
      </c>
      <c r="E27" s="1">
        <v>2940</v>
      </c>
      <c r="F27" s="1">
        <v>4</v>
      </c>
    </row>
    <row r="28" spans="1:6" x14ac:dyDescent="0.25">
      <c r="A28" s="1">
        <v>387</v>
      </c>
      <c r="B28" s="1">
        <v>610</v>
      </c>
      <c r="C28" s="1" t="s">
        <v>38</v>
      </c>
      <c r="D28" s="1">
        <v>2275</v>
      </c>
      <c r="E28" s="1">
        <v>1131</v>
      </c>
      <c r="F28" s="1">
        <v>4</v>
      </c>
    </row>
    <row r="30" spans="1:6" x14ac:dyDescent="0.25">
      <c r="C30" s="2" t="s">
        <v>118</v>
      </c>
      <c r="D30" s="13">
        <f>AVERAGE(D1:D28)</f>
        <v>2275.2142857142858</v>
      </c>
      <c r="E30" s="13">
        <f>AVERAGE(E1:E28)</f>
        <v>998.92857142857144</v>
      </c>
    </row>
    <row r="31" spans="1:6" x14ac:dyDescent="0.25">
      <c r="C31" s="2" t="s">
        <v>142</v>
      </c>
      <c r="D31" s="2">
        <f>VAR(D15:D28)</f>
        <v>21829672.994505499</v>
      </c>
      <c r="E31" s="2">
        <f>VAR(E15:E28)</f>
        <v>3788322.0659340662</v>
      </c>
    </row>
    <row r="32" spans="1:6" x14ac:dyDescent="0.25">
      <c r="C32" s="2" t="s">
        <v>143</v>
      </c>
      <c r="D32" s="13">
        <f>STDEV(D15:D28)</f>
        <v>4672.2235599878459</v>
      </c>
      <c r="E32" s="13">
        <f>STDEV(E15:E28)</f>
        <v>1946.3612372666248</v>
      </c>
    </row>
    <row r="34" spans="3:4" x14ac:dyDescent="0.25">
      <c r="C34" s="2" t="s">
        <v>84</v>
      </c>
      <c r="D34">
        <f>COVAR(D1:D14,E1:E14)*231/232</f>
        <v>10149881.049568966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3" workbookViewId="0">
      <selection activeCell="D45" sqref="D45"/>
    </sheetView>
  </sheetViews>
  <sheetFormatPr defaultRowHeight="15" x14ac:dyDescent="0.25"/>
  <sheetData>
    <row r="1" spans="1:6" x14ac:dyDescent="0.25">
      <c r="A1" s="1">
        <v>514</v>
      </c>
      <c r="B1" s="1">
        <v>1202</v>
      </c>
      <c r="C1" s="1" t="s">
        <v>42</v>
      </c>
      <c r="D1" s="1">
        <v>41</v>
      </c>
      <c r="E1" s="1">
        <v>10</v>
      </c>
      <c r="F1" s="1">
        <v>5</v>
      </c>
    </row>
    <row r="2" spans="1:6" x14ac:dyDescent="0.25">
      <c r="A2" s="1">
        <v>581</v>
      </c>
      <c r="B2" s="1">
        <v>5311</v>
      </c>
      <c r="C2" s="1" t="s">
        <v>23</v>
      </c>
      <c r="D2" s="1">
        <v>66</v>
      </c>
      <c r="E2" s="1">
        <v>20</v>
      </c>
      <c r="F2" s="1">
        <v>5</v>
      </c>
    </row>
    <row r="3" spans="1:6" x14ac:dyDescent="0.25">
      <c r="A3" s="1">
        <v>572</v>
      </c>
      <c r="B3" s="1">
        <v>4806</v>
      </c>
      <c r="C3" s="1" t="s">
        <v>50</v>
      </c>
      <c r="D3" s="1">
        <v>760</v>
      </c>
      <c r="E3" s="1">
        <v>352</v>
      </c>
      <c r="F3" s="1">
        <v>5</v>
      </c>
    </row>
    <row r="4" spans="1:6" x14ac:dyDescent="0.25">
      <c r="A4" s="1">
        <v>567</v>
      </c>
      <c r="B4" s="1">
        <v>4503</v>
      </c>
      <c r="C4" s="1" t="s">
        <v>70</v>
      </c>
      <c r="D4" s="1">
        <v>3105</v>
      </c>
      <c r="E4" s="1">
        <v>1318</v>
      </c>
      <c r="F4" s="1">
        <v>5</v>
      </c>
    </row>
    <row r="5" spans="1:6" x14ac:dyDescent="0.25">
      <c r="A5" s="1">
        <v>592</v>
      </c>
      <c r="B5" s="1">
        <v>6008</v>
      </c>
      <c r="C5" s="1" t="s">
        <v>53</v>
      </c>
      <c r="D5" s="1">
        <v>2508</v>
      </c>
      <c r="E5" s="1">
        <v>961</v>
      </c>
      <c r="F5" s="1">
        <v>5</v>
      </c>
    </row>
    <row r="6" spans="1:6" x14ac:dyDescent="0.25">
      <c r="A6" s="1">
        <v>531</v>
      </c>
      <c r="B6" s="1">
        <v>2204</v>
      </c>
      <c r="C6" s="1" t="s">
        <v>66</v>
      </c>
      <c r="D6" s="1">
        <v>154</v>
      </c>
      <c r="E6" s="1">
        <v>60</v>
      </c>
      <c r="F6" s="1">
        <v>5</v>
      </c>
    </row>
    <row r="7" spans="1:6" x14ac:dyDescent="0.25">
      <c r="A7" s="1">
        <v>592</v>
      </c>
      <c r="B7" s="1">
        <v>6008</v>
      </c>
      <c r="C7" s="1" t="s">
        <v>53</v>
      </c>
      <c r="D7" s="1">
        <v>2508</v>
      </c>
      <c r="E7" s="1">
        <v>961</v>
      </c>
      <c r="F7" s="1">
        <v>5</v>
      </c>
    </row>
    <row r="8" spans="1:6" x14ac:dyDescent="0.25">
      <c r="A8" s="1">
        <v>516</v>
      </c>
      <c r="B8" s="1">
        <v>1405</v>
      </c>
      <c r="C8" s="1" t="s">
        <v>3</v>
      </c>
      <c r="D8" s="1">
        <v>785</v>
      </c>
      <c r="E8" s="1">
        <v>385</v>
      </c>
      <c r="F8" s="1">
        <v>5</v>
      </c>
    </row>
    <row r="9" spans="1:6" x14ac:dyDescent="0.25">
      <c r="A9" s="1">
        <v>573</v>
      </c>
      <c r="B9" s="1">
        <v>4808</v>
      </c>
      <c r="C9" s="1" t="s">
        <v>50</v>
      </c>
      <c r="D9" s="1">
        <v>2326</v>
      </c>
      <c r="E9" s="1">
        <v>1023</v>
      </c>
      <c r="F9" s="1">
        <v>5</v>
      </c>
    </row>
    <row r="10" spans="1:6" x14ac:dyDescent="0.25">
      <c r="A10" s="1">
        <v>528</v>
      </c>
      <c r="B10" s="1">
        <v>2018</v>
      </c>
      <c r="C10" s="1" t="s">
        <v>7</v>
      </c>
      <c r="D10" s="1">
        <v>73</v>
      </c>
      <c r="E10" s="1">
        <v>18</v>
      </c>
      <c r="F10" s="1">
        <v>5</v>
      </c>
    </row>
    <row r="11" spans="1:6" x14ac:dyDescent="0.25">
      <c r="A11" s="1">
        <v>619</v>
      </c>
      <c r="B11" s="1">
        <v>7806</v>
      </c>
      <c r="C11" s="1" t="s">
        <v>78</v>
      </c>
      <c r="D11" s="1">
        <v>364</v>
      </c>
      <c r="E11" s="1">
        <v>107</v>
      </c>
      <c r="F11" s="1">
        <v>5</v>
      </c>
    </row>
    <row r="12" spans="1:6" x14ac:dyDescent="0.25">
      <c r="A12" s="1">
        <v>579</v>
      </c>
      <c r="B12" s="1">
        <v>5213</v>
      </c>
      <c r="C12" s="1" t="s">
        <v>22</v>
      </c>
      <c r="D12" s="1">
        <v>3169</v>
      </c>
      <c r="E12" s="1">
        <v>1146</v>
      </c>
      <c r="F12" s="1">
        <v>5</v>
      </c>
    </row>
    <row r="13" spans="1:6" x14ac:dyDescent="0.25">
      <c r="A13" s="1">
        <v>575</v>
      </c>
      <c r="B13" s="1">
        <v>5201</v>
      </c>
      <c r="C13" s="1" t="s">
        <v>22</v>
      </c>
      <c r="D13" s="1">
        <v>6668</v>
      </c>
      <c r="E13" s="1">
        <v>2588</v>
      </c>
      <c r="F13" s="1">
        <v>5</v>
      </c>
    </row>
    <row r="14" spans="1:6" x14ac:dyDescent="0.25">
      <c r="A14" s="1">
        <v>567</v>
      </c>
      <c r="B14" s="1">
        <v>4503</v>
      </c>
      <c r="C14" s="1" t="s">
        <v>70</v>
      </c>
      <c r="D14" s="1">
        <v>3105</v>
      </c>
      <c r="E14" s="1">
        <v>1318</v>
      </c>
      <c r="F14" s="1">
        <v>5</v>
      </c>
    </row>
    <row r="15" spans="1:6" x14ac:dyDescent="0.25">
      <c r="A15" s="1">
        <v>541</v>
      </c>
      <c r="B15" s="1">
        <v>3103</v>
      </c>
      <c r="C15" s="1" t="s">
        <v>47</v>
      </c>
      <c r="D15" s="1">
        <v>5081</v>
      </c>
      <c r="E15" s="1">
        <v>1805</v>
      </c>
      <c r="F15" s="1">
        <v>5</v>
      </c>
    </row>
    <row r="16" spans="1:6" x14ac:dyDescent="0.25">
      <c r="A16" s="1">
        <v>586</v>
      </c>
      <c r="B16" s="1">
        <v>5705</v>
      </c>
      <c r="C16" s="1" t="s">
        <v>75</v>
      </c>
      <c r="D16" s="1">
        <v>76</v>
      </c>
      <c r="E16" s="1">
        <v>33</v>
      </c>
      <c r="F16" s="1">
        <v>5</v>
      </c>
    </row>
    <row r="17" spans="1:6" x14ac:dyDescent="0.25">
      <c r="A17" s="1">
        <v>503</v>
      </c>
      <c r="B17" s="1">
        <v>316</v>
      </c>
      <c r="C17" s="1" t="s">
        <v>62</v>
      </c>
      <c r="D17" s="1">
        <v>70</v>
      </c>
      <c r="E17" s="1">
        <v>10</v>
      </c>
      <c r="F17" s="1">
        <v>5</v>
      </c>
    </row>
    <row r="18" spans="1:6" x14ac:dyDescent="0.25">
      <c r="A18" s="1">
        <v>548</v>
      </c>
      <c r="B18" s="1">
        <v>3211</v>
      </c>
      <c r="C18" s="1" t="s">
        <v>67</v>
      </c>
      <c r="D18" s="1">
        <v>979</v>
      </c>
      <c r="E18" s="1">
        <v>438</v>
      </c>
      <c r="F18" s="1">
        <v>5</v>
      </c>
    </row>
    <row r="19" spans="1:6" x14ac:dyDescent="0.25">
      <c r="A19" s="1">
        <v>529</v>
      </c>
      <c r="B19" s="1">
        <v>2202</v>
      </c>
      <c r="C19" s="1" t="s">
        <v>66</v>
      </c>
      <c r="D19" s="1">
        <v>72</v>
      </c>
      <c r="E19" s="1">
        <v>34</v>
      </c>
      <c r="F19" s="1">
        <v>5</v>
      </c>
    </row>
    <row r="20" spans="1:6" x14ac:dyDescent="0.25">
      <c r="A20" s="1">
        <v>527</v>
      </c>
      <c r="B20" s="1">
        <v>2009</v>
      </c>
      <c r="C20" s="1" t="s">
        <v>7</v>
      </c>
      <c r="D20" s="1">
        <v>1127</v>
      </c>
      <c r="E20" s="1">
        <v>431</v>
      </c>
      <c r="F20" s="1">
        <v>5</v>
      </c>
    </row>
    <row r="21" spans="1:6" x14ac:dyDescent="0.25">
      <c r="A21" s="1">
        <v>537</v>
      </c>
      <c r="B21" s="1">
        <v>2709</v>
      </c>
      <c r="C21" s="1" t="s">
        <v>11</v>
      </c>
      <c r="D21" s="1">
        <v>136</v>
      </c>
      <c r="E21" s="1">
        <v>17</v>
      </c>
      <c r="F21" s="1">
        <v>5</v>
      </c>
    </row>
    <row r="22" spans="1:6" x14ac:dyDescent="0.25">
      <c r="A22" s="1">
        <v>585</v>
      </c>
      <c r="B22" s="1">
        <v>5702</v>
      </c>
      <c r="C22" s="1" t="s">
        <v>75</v>
      </c>
      <c r="D22" s="1">
        <v>394</v>
      </c>
      <c r="E22" s="1">
        <v>221</v>
      </c>
      <c r="F22" s="1">
        <v>5</v>
      </c>
    </row>
    <row r="23" spans="1:6" x14ac:dyDescent="0.25">
      <c r="A23" s="1">
        <v>538</v>
      </c>
      <c r="B23" s="1">
        <v>2801</v>
      </c>
      <c r="C23" s="1" t="s">
        <v>12</v>
      </c>
      <c r="D23" s="1">
        <v>5333</v>
      </c>
      <c r="E23" s="1">
        <v>2078</v>
      </c>
      <c r="F23" s="1">
        <v>5</v>
      </c>
    </row>
    <row r="24" spans="1:6" x14ac:dyDescent="0.25">
      <c r="A24" s="1">
        <v>545</v>
      </c>
      <c r="B24" s="1">
        <v>3203</v>
      </c>
      <c r="C24" s="1" t="s">
        <v>67</v>
      </c>
      <c r="D24" s="1">
        <v>140</v>
      </c>
      <c r="E24" s="1">
        <v>89</v>
      </c>
      <c r="F24" s="1">
        <v>5</v>
      </c>
    </row>
    <row r="25" spans="1:6" x14ac:dyDescent="0.25">
      <c r="A25" s="1">
        <v>506</v>
      </c>
      <c r="B25" s="1">
        <v>705</v>
      </c>
      <c r="C25" s="1" t="s">
        <v>2</v>
      </c>
      <c r="D25" s="1">
        <v>885</v>
      </c>
      <c r="E25" s="1">
        <v>354</v>
      </c>
      <c r="F25" s="1">
        <v>5</v>
      </c>
    </row>
    <row r="26" spans="1:6" x14ac:dyDescent="0.25">
      <c r="A26" s="1">
        <v>516</v>
      </c>
      <c r="B26" s="1">
        <v>1405</v>
      </c>
      <c r="C26" s="1" t="s">
        <v>3</v>
      </c>
      <c r="D26" s="1">
        <v>785</v>
      </c>
      <c r="E26" s="1">
        <v>385</v>
      </c>
      <c r="F26" s="1">
        <v>5</v>
      </c>
    </row>
    <row r="27" spans="1:6" x14ac:dyDescent="0.25">
      <c r="A27" s="1">
        <v>592</v>
      </c>
      <c r="B27" s="1">
        <v>6008</v>
      </c>
      <c r="C27" s="1" t="s">
        <v>53</v>
      </c>
      <c r="D27" s="1">
        <v>2508</v>
      </c>
      <c r="E27" s="1">
        <v>961</v>
      </c>
      <c r="F27" s="1">
        <v>5</v>
      </c>
    </row>
    <row r="28" spans="1:6" x14ac:dyDescent="0.25">
      <c r="A28" s="1">
        <v>551</v>
      </c>
      <c r="B28" s="1">
        <v>3427</v>
      </c>
      <c r="C28" s="1" t="s">
        <v>13</v>
      </c>
      <c r="D28" s="1">
        <v>10692</v>
      </c>
      <c r="E28" s="1">
        <v>4530</v>
      </c>
      <c r="F28" s="1">
        <v>5</v>
      </c>
    </row>
    <row r="29" spans="1:6" x14ac:dyDescent="0.25">
      <c r="A29" s="1">
        <v>506</v>
      </c>
      <c r="B29" s="1">
        <v>705</v>
      </c>
      <c r="C29" s="1" t="s">
        <v>2</v>
      </c>
      <c r="D29" s="1">
        <v>885</v>
      </c>
      <c r="E29" s="1">
        <v>354</v>
      </c>
      <c r="F29" s="1">
        <v>5</v>
      </c>
    </row>
    <row r="30" spans="1:6" x14ac:dyDescent="0.25">
      <c r="A30" s="1">
        <v>606</v>
      </c>
      <c r="B30" s="1">
        <v>6801</v>
      </c>
      <c r="C30" s="1" t="s">
        <v>58</v>
      </c>
      <c r="D30" s="1">
        <v>5555</v>
      </c>
      <c r="E30" s="1">
        <v>1937</v>
      </c>
      <c r="F30" s="1">
        <v>5</v>
      </c>
    </row>
    <row r="31" spans="1:6" x14ac:dyDescent="0.25">
      <c r="A31" s="1">
        <v>598</v>
      </c>
      <c r="B31" s="1">
        <v>6114</v>
      </c>
      <c r="C31" s="1" t="s">
        <v>27</v>
      </c>
      <c r="D31" s="1">
        <v>343</v>
      </c>
      <c r="E31" s="1">
        <v>132</v>
      </c>
      <c r="F31" s="1">
        <v>5</v>
      </c>
    </row>
    <row r="32" spans="1:6" x14ac:dyDescent="0.25">
      <c r="A32" s="1">
        <v>611</v>
      </c>
      <c r="B32" s="1">
        <v>7205</v>
      </c>
      <c r="C32" s="1" t="s">
        <v>31</v>
      </c>
      <c r="D32" s="1">
        <v>564</v>
      </c>
      <c r="E32" s="1">
        <v>122</v>
      </c>
      <c r="F32" s="1">
        <v>5</v>
      </c>
    </row>
    <row r="33" spans="1:6" x14ac:dyDescent="0.25">
      <c r="A33" s="1">
        <v>503</v>
      </c>
      <c r="B33" s="1">
        <v>316</v>
      </c>
      <c r="C33" s="1" t="s">
        <v>62</v>
      </c>
      <c r="D33" s="1">
        <v>70</v>
      </c>
      <c r="E33" s="1">
        <v>10</v>
      </c>
      <c r="F33" s="1">
        <v>5</v>
      </c>
    </row>
    <row r="34" spans="1:6" x14ac:dyDescent="0.25">
      <c r="A34" s="1">
        <v>599</v>
      </c>
      <c r="B34" s="1">
        <v>6117</v>
      </c>
      <c r="C34" s="1" t="s">
        <v>27</v>
      </c>
      <c r="D34" s="1">
        <v>93</v>
      </c>
      <c r="E34" s="1">
        <v>23</v>
      </c>
      <c r="F34" s="1">
        <v>5</v>
      </c>
    </row>
    <row r="35" spans="1:6" x14ac:dyDescent="0.25">
      <c r="A35" s="1">
        <v>528</v>
      </c>
      <c r="B35" s="1">
        <v>2018</v>
      </c>
      <c r="C35" s="1" t="s">
        <v>7</v>
      </c>
      <c r="D35" s="1">
        <v>73</v>
      </c>
      <c r="E35" s="1">
        <v>18</v>
      </c>
      <c r="F35" s="1">
        <v>5</v>
      </c>
    </row>
    <row r="36" spans="1:6" x14ac:dyDescent="0.25">
      <c r="A36" s="1">
        <v>614</v>
      </c>
      <c r="B36" s="1">
        <v>7504</v>
      </c>
      <c r="C36" s="1" t="s">
        <v>59</v>
      </c>
      <c r="D36" s="1">
        <v>500</v>
      </c>
      <c r="E36" s="1">
        <v>110</v>
      </c>
      <c r="F36" s="1">
        <v>5</v>
      </c>
    </row>
    <row r="37" spans="1:6" x14ac:dyDescent="0.25">
      <c r="A37" s="1">
        <v>557</v>
      </c>
      <c r="B37" s="1">
        <v>3528</v>
      </c>
      <c r="C37" s="1" t="s">
        <v>49</v>
      </c>
      <c r="D37" s="1">
        <v>909</v>
      </c>
      <c r="E37" s="1">
        <v>548</v>
      </c>
      <c r="F37" s="1">
        <v>5</v>
      </c>
    </row>
    <row r="38" spans="1:6" x14ac:dyDescent="0.25">
      <c r="A38" s="1">
        <v>547</v>
      </c>
      <c r="B38" s="1">
        <v>3206</v>
      </c>
      <c r="C38" s="1" t="s">
        <v>67</v>
      </c>
      <c r="D38" s="1">
        <v>281</v>
      </c>
      <c r="E38" s="1">
        <v>124</v>
      </c>
      <c r="F38" s="1">
        <v>5</v>
      </c>
    </row>
    <row r="39" spans="1:6" x14ac:dyDescent="0.25">
      <c r="A39" s="1">
        <v>550</v>
      </c>
      <c r="B39" s="1">
        <v>3420</v>
      </c>
      <c r="C39" s="1" t="s">
        <v>13</v>
      </c>
      <c r="D39" s="1">
        <v>11795</v>
      </c>
      <c r="E39" s="1">
        <v>5569</v>
      </c>
      <c r="F39" s="1">
        <v>5</v>
      </c>
    </row>
    <row r="41" spans="1:6" x14ac:dyDescent="0.25">
      <c r="C41" s="2" t="s">
        <v>118</v>
      </c>
      <c r="D41" s="13">
        <f>AVERAGE(D1:D39)</f>
        <v>1922.5128205128206</v>
      </c>
      <c r="E41" s="13">
        <f>AVERAGE(E1:E39)</f>
        <v>784.61538461538464</v>
      </c>
    </row>
    <row r="42" spans="1:6" x14ac:dyDescent="0.25">
      <c r="C42" s="2" t="s">
        <v>142</v>
      </c>
      <c r="D42" s="2">
        <f>VAR(D26:D39)</f>
        <v>15833314.796703298</v>
      </c>
      <c r="E42" s="2">
        <f>VAR(E26:E39)</f>
        <v>3165411.7197802197</v>
      </c>
    </row>
    <row r="43" spans="1:6" x14ac:dyDescent="0.25">
      <c r="C43" s="2" t="s">
        <v>143</v>
      </c>
      <c r="D43" s="2">
        <f>STDEV(D26:D39)</f>
        <v>3979.1097995284445</v>
      </c>
      <c r="E43" s="2">
        <f>STDEV(E26:E39)</f>
        <v>1779.1603974291413</v>
      </c>
    </row>
    <row r="45" spans="1:6" x14ac:dyDescent="0.25">
      <c r="C45" s="2" t="s">
        <v>84</v>
      </c>
      <c r="D45">
        <f>COVAR(D1:D14,E1:E14)*231/232</f>
        <v>1287048.2706280791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5" workbookViewId="0">
      <selection activeCell="D50" sqref="D50"/>
    </sheetView>
  </sheetViews>
  <sheetFormatPr defaultRowHeight="15" x14ac:dyDescent="0.25"/>
  <sheetData>
    <row r="1" spans="1:6" x14ac:dyDescent="0.25">
      <c r="A1" s="1">
        <v>663</v>
      </c>
      <c r="B1" s="1">
        <v>1709</v>
      </c>
      <c r="C1" s="1" t="s">
        <v>4</v>
      </c>
      <c r="D1" s="1">
        <v>1080</v>
      </c>
      <c r="E1" s="1">
        <v>503</v>
      </c>
      <c r="F1" s="1">
        <v>6</v>
      </c>
    </row>
    <row r="2" spans="1:6" x14ac:dyDescent="0.25">
      <c r="A2" s="1">
        <v>635</v>
      </c>
      <c r="B2" s="1">
        <v>808</v>
      </c>
      <c r="C2" s="1" t="s">
        <v>39</v>
      </c>
      <c r="D2" s="1">
        <v>681</v>
      </c>
      <c r="E2" s="1">
        <v>223</v>
      </c>
      <c r="F2" s="1">
        <v>6</v>
      </c>
    </row>
    <row r="3" spans="1:6" x14ac:dyDescent="0.25">
      <c r="A3" s="1">
        <v>658</v>
      </c>
      <c r="B3" s="1">
        <v>1601</v>
      </c>
      <c r="C3" s="1" t="s">
        <v>43</v>
      </c>
      <c r="D3" s="1">
        <v>7959</v>
      </c>
      <c r="E3" s="1">
        <v>3757</v>
      </c>
      <c r="F3" s="1">
        <v>6</v>
      </c>
    </row>
    <row r="4" spans="1:6" x14ac:dyDescent="0.25">
      <c r="A4" s="1">
        <v>676</v>
      </c>
      <c r="B4" s="1">
        <v>2510</v>
      </c>
      <c r="C4" s="1" t="s">
        <v>45</v>
      </c>
      <c r="D4" s="1">
        <v>1378</v>
      </c>
      <c r="E4" s="1">
        <v>479</v>
      </c>
      <c r="F4" s="1">
        <v>6</v>
      </c>
    </row>
    <row r="5" spans="1:6" x14ac:dyDescent="0.25">
      <c r="A5" s="1">
        <v>647</v>
      </c>
      <c r="B5" s="1">
        <v>1005</v>
      </c>
      <c r="C5" s="1" t="s">
        <v>40</v>
      </c>
      <c r="D5" s="1">
        <v>693</v>
      </c>
      <c r="E5" s="1">
        <v>299</v>
      </c>
      <c r="F5" s="1">
        <v>6</v>
      </c>
    </row>
    <row r="6" spans="1:6" x14ac:dyDescent="0.25">
      <c r="A6" s="1">
        <v>671</v>
      </c>
      <c r="B6" s="1">
        <v>2310</v>
      </c>
      <c r="C6" s="1" t="s">
        <v>9</v>
      </c>
      <c r="D6" s="1">
        <v>204</v>
      </c>
      <c r="E6" s="1">
        <v>44</v>
      </c>
      <c r="F6" s="1">
        <v>6</v>
      </c>
    </row>
    <row r="7" spans="1:6" x14ac:dyDescent="0.25">
      <c r="A7" s="1">
        <v>716</v>
      </c>
      <c r="B7" s="1">
        <v>4305</v>
      </c>
      <c r="C7" s="1" t="s">
        <v>69</v>
      </c>
      <c r="D7" s="1">
        <v>33</v>
      </c>
      <c r="E7" s="1">
        <v>9</v>
      </c>
      <c r="F7" s="1">
        <v>6</v>
      </c>
    </row>
    <row r="8" spans="1:6" x14ac:dyDescent="0.25">
      <c r="A8" s="1">
        <v>736</v>
      </c>
      <c r="B8" s="1">
        <v>5006</v>
      </c>
      <c r="C8" s="1" t="s">
        <v>73</v>
      </c>
      <c r="D8" s="1">
        <v>333</v>
      </c>
      <c r="E8" s="1">
        <v>90</v>
      </c>
      <c r="F8" s="1">
        <v>6</v>
      </c>
    </row>
    <row r="9" spans="1:6" x14ac:dyDescent="0.25">
      <c r="A9" s="1">
        <v>759</v>
      </c>
      <c r="B9" s="1">
        <v>6708</v>
      </c>
      <c r="C9" s="1" t="s">
        <v>76</v>
      </c>
      <c r="D9" s="1">
        <v>3794</v>
      </c>
      <c r="E9" s="1">
        <v>1506</v>
      </c>
      <c r="F9" s="1">
        <v>6</v>
      </c>
    </row>
    <row r="10" spans="1:6" x14ac:dyDescent="0.25">
      <c r="A10" s="1">
        <v>656</v>
      </c>
      <c r="B10" s="1">
        <v>1510</v>
      </c>
      <c r="C10" s="1" t="s">
        <v>65</v>
      </c>
      <c r="D10" s="1">
        <v>136</v>
      </c>
      <c r="E10" s="1">
        <v>19</v>
      </c>
      <c r="F10" s="1">
        <v>6</v>
      </c>
    </row>
    <row r="11" spans="1:6" x14ac:dyDescent="0.25">
      <c r="A11" s="1">
        <v>698</v>
      </c>
      <c r="B11" s="1">
        <v>3705</v>
      </c>
      <c r="C11" s="1" t="s">
        <v>15</v>
      </c>
      <c r="D11" s="1">
        <v>80</v>
      </c>
      <c r="E11" s="1">
        <v>24</v>
      </c>
      <c r="F11" s="1">
        <v>6</v>
      </c>
    </row>
    <row r="12" spans="1:6" x14ac:dyDescent="0.25">
      <c r="A12" s="1">
        <v>727</v>
      </c>
      <c r="B12" s="1">
        <v>4603</v>
      </c>
      <c r="C12" s="1" t="s">
        <v>71</v>
      </c>
      <c r="D12" s="1">
        <v>1137</v>
      </c>
      <c r="E12" s="1">
        <v>255</v>
      </c>
      <c r="F12" s="1">
        <v>6</v>
      </c>
    </row>
    <row r="13" spans="1:6" x14ac:dyDescent="0.25">
      <c r="A13" s="1">
        <v>737</v>
      </c>
      <c r="B13" s="1">
        <v>5101</v>
      </c>
      <c r="C13" s="1" t="s">
        <v>74</v>
      </c>
      <c r="D13" s="1">
        <v>5053</v>
      </c>
      <c r="E13" s="1">
        <v>1733</v>
      </c>
      <c r="F13" s="1">
        <v>6</v>
      </c>
    </row>
    <row r="14" spans="1:6" x14ac:dyDescent="0.25">
      <c r="A14" s="1">
        <v>675</v>
      </c>
      <c r="B14" s="1">
        <v>2505</v>
      </c>
      <c r="C14" s="1" t="s">
        <v>45</v>
      </c>
      <c r="D14" s="1">
        <v>515</v>
      </c>
      <c r="E14" s="1">
        <v>146</v>
      </c>
      <c r="F14" s="1">
        <v>6</v>
      </c>
    </row>
    <row r="15" spans="1:6" x14ac:dyDescent="0.25">
      <c r="A15" s="1">
        <v>763</v>
      </c>
      <c r="B15" s="1">
        <v>7801</v>
      </c>
      <c r="C15" s="1" t="s">
        <v>78</v>
      </c>
      <c r="D15" s="1">
        <v>4022</v>
      </c>
      <c r="E15" s="1">
        <v>1975</v>
      </c>
      <c r="F15" s="1">
        <v>6</v>
      </c>
    </row>
    <row r="16" spans="1:6" x14ac:dyDescent="0.25">
      <c r="A16" s="1">
        <v>653</v>
      </c>
      <c r="B16" s="1">
        <v>1107</v>
      </c>
      <c r="C16" s="1" t="s">
        <v>41</v>
      </c>
      <c r="D16" s="1">
        <v>39</v>
      </c>
      <c r="E16" s="1">
        <v>17</v>
      </c>
      <c r="F16" s="1">
        <v>6</v>
      </c>
    </row>
    <row r="17" spans="1:6" x14ac:dyDescent="0.25">
      <c r="A17" s="1">
        <v>689</v>
      </c>
      <c r="B17" s="1">
        <v>3414</v>
      </c>
      <c r="C17" s="1" t="s">
        <v>13</v>
      </c>
      <c r="D17" s="1">
        <v>14731</v>
      </c>
      <c r="E17" s="1">
        <v>6850</v>
      </c>
      <c r="F17" s="1">
        <v>6</v>
      </c>
    </row>
    <row r="18" spans="1:6" x14ac:dyDescent="0.25">
      <c r="A18" s="1">
        <v>671</v>
      </c>
      <c r="B18" s="1">
        <v>2310</v>
      </c>
      <c r="C18" s="1" t="s">
        <v>9</v>
      </c>
      <c r="D18" s="1">
        <v>204</v>
      </c>
      <c r="E18" s="1">
        <v>44</v>
      </c>
      <c r="F18" s="1">
        <v>6</v>
      </c>
    </row>
    <row r="19" spans="1:6" x14ac:dyDescent="0.25">
      <c r="A19" s="1">
        <v>736</v>
      </c>
      <c r="B19" s="1">
        <v>5006</v>
      </c>
      <c r="C19" s="1" t="s">
        <v>73</v>
      </c>
      <c r="D19" s="1">
        <v>333</v>
      </c>
      <c r="E19" s="1">
        <v>90</v>
      </c>
      <c r="F19" s="1">
        <v>6</v>
      </c>
    </row>
    <row r="20" spans="1:6" x14ac:dyDescent="0.25">
      <c r="A20" s="1">
        <v>672</v>
      </c>
      <c r="B20" s="1">
        <v>2404</v>
      </c>
      <c r="C20" s="1" t="s">
        <v>44</v>
      </c>
      <c r="D20" s="1">
        <v>88</v>
      </c>
      <c r="E20" s="1">
        <v>24</v>
      </c>
      <c r="F20" s="1">
        <v>6</v>
      </c>
    </row>
    <row r="21" spans="1:6" x14ac:dyDescent="0.25">
      <c r="A21" s="1">
        <v>693</v>
      </c>
      <c r="B21" s="1">
        <v>3432</v>
      </c>
      <c r="C21" s="1" t="s">
        <v>13</v>
      </c>
      <c r="D21" s="1">
        <v>3862</v>
      </c>
      <c r="E21" s="1">
        <v>1833</v>
      </c>
      <c r="F21" s="1">
        <v>6</v>
      </c>
    </row>
    <row r="22" spans="1:6" x14ac:dyDescent="0.25">
      <c r="A22" s="1">
        <v>651</v>
      </c>
      <c r="B22" s="1">
        <v>1019</v>
      </c>
      <c r="C22" s="1" t="s">
        <v>40</v>
      </c>
      <c r="D22" s="1">
        <v>79</v>
      </c>
      <c r="E22" s="1">
        <v>21</v>
      </c>
      <c r="F22" s="1">
        <v>6</v>
      </c>
    </row>
    <row r="23" spans="1:6" x14ac:dyDescent="0.25">
      <c r="A23" s="1">
        <v>755</v>
      </c>
      <c r="B23" s="1">
        <v>6609</v>
      </c>
      <c r="C23" s="1" t="s">
        <v>57</v>
      </c>
      <c r="D23" s="1">
        <v>1669</v>
      </c>
      <c r="E23" s="1">
        <v>505</v>
      </c>
      <c r="F23" s="1">
        <v>6</v>
      </c>
    </row>
    <row r="24" spans="1:6" x14ac:dyDescent="0.25">
      <c r="A24" s="1">
        <v>678</v>
      </c>
      <c r="B24" s="1">
        <v>2814</v>
      </c>
      <c r="C24" s="1" t="s">
        <v>12</v>
      </c>
      <c r="D24" s="1">
        <v>73</v>
      </c>
      <c r="E24" s="1">
        <v>33</v>
      </c>
      <c r="F24" s="1">
        <v>6</v>
      </c>
    </row>
    <row r="25" spans="1:6" x14ac:dyDescent="0.25">
      <c r="A25" s="1">
        <v>680</v>
      </c>
      <c r="B25" s="1">
        <v>2905</v>
      </c>
      <c r="C25" s="1" t="s">
        <v>80</v>
      </c>
      <c r="D25" s="1">
        <v>587</v>
      </c>
      <c r="E25" s="1">
        <v>211</v>
      </c>
      <c r="F25" s="1">
        <v>6</v>
      </c>
    </row>
    <row r="26" spans="1:6" x14ac:dyDescent="0.25">
      <c r="A26" s="1">
        <v>660</v>
      </c>
      <c r="B26" s="1">
        <v>1610</v>
      </c>
      <c r="C26" s="1" t="s">
        <v>43</v>
      </c>
      <c r="D26" s="1">
        <v>1917</v>
      </c>
      <c r="E26" s="1">
        <v>1000</v>
      </c>
      <c r="F26" s="1">
        <v>6</v>
      </c>
    </row>
    <row r="27" spans="1:6" x14ac:dyDescent="0.25">
      <c r="A27" s="1">
        <v>738</v>
      </c>
      <c r="B27" s="1">
        <v>5107</v>
      </c>
      <c r="C27" s="1" t="s">
        <v>74</v>
      </c>
      <c r="D27" s="1">
        <v>93</v>
      </c>
      <c r="E27" s="1">
        <v>21</v>
      </c>
      <c r="F27" s="1">
        <v>6</v>
      </c>
    </row>
    <row r="28" spans="1:6" x14ac:dyDescent="0.25">
      <c r="A28" s="1">
        <v>676</v>
      </c>
      <c r="B28" s="1">
        <v>2510</v>
      </c>
      <c r="C28" s="1" t="s">
        <v>45</v>
      </c>
      <c r="D28" s="1">
        <v>1378</v>
      </c>
      <c r="E28" s="1">
        <v>479</v>
      </c>
      <c r="F28" s="1">
        <v>6</v>
      </c>
    </row>
    <row r="29" spans="1:6" x14ac:dyDescent="0.25">
      <c r="A29" s="1">
        <v>720</v>
      </c>
      <c r="B29" s="1">
        <v>4313</v>
      </c>
      <c r="C29" s="1" t="s">
        <v>69</v>
      </c>
      <c r="D29" s="1">
        <v>75</v>
      </c>
      <c r="E29" s="1">
        <v>18</v>
      </c>
      <c r="F29" s="1">
        <v>6</v>
      </c>
    </row>
    <row r="30" spans="1:6" x14ac:dyDescent="0.25">
      <c r="A30" s="1">
        <v>749</v>
      </c>
      <c r="B30" s="1">
        <v>6108</v>
      </c>
      <c r="C30" s="1" t="s">
        <v>27</v>
      </c>
      <c r="D30" s="1">
        <v>892</v>
      </c>
      <c r="E30" s="1">
        <v>395</v>
      </c>
      <c r="F30" s="1">
        <v>6</v>
      </c>
    </row>
    <row r="31" spans="1:6" x14ac:dyDescent="0.25">
      <c r="A31" s="1">
        <v>736</v>
      </c>
      <c r="B31" s="1">
        <v>5006</v>
      </c>
      <c r="C31" s="1" t="s">
        <v>73</v>
      </c>
      <c r="D31" s="1">
        <v>333</v>
      </c>
      <c r="E31" s="1">
        <v>90</v>
      </c>
      <c r="F31" s="1">
        <v>6</v>
      </c>
    </row>
    <row r="32" spans="1:6" x14ac:dyDescent="0.25">
      <c r="A32" s="1">
        <v>730</v>
      </c>
      <c r="B32" s="1">
        <v>4714</v>
      </c>
      <c r="C32" s="1" t="s">
        <v>21</v>
      </c>
      <c r="D32" s="1">
        <v>161</v>
      </c>
      <c r="E32" s="1">
        <v>30</v>
      </c>
      <c r="F32" s="1">
        <v>6</v>
      </c>
    </row>
    <row r="33" spans="1:6" x14ac:dyDescent="0.25">
      <c r="A33" s="1">
        <v>679</v>
      </c>
      <c r="B33" s="1">
        <v>2901</v>
      </c>
      <c r="C33" s="1" t="s">
        <v>80</v>
      </c>
      <c r="D33" s="1">
        <v>1957</v>
      </c>
      <c r="E33" s="1">
        <v>821</v>
      </c>
      <c r="F33" s="1">
        <v>6</v>
      </c>
    </row>
    <row r="34" spans="1:6" x14ac:dyDescent="0.25">
      <c r="A34" s="1">
        <v>717</v>
      </c>
      <c r="B34" s="1">
        <v>4306</v>
      </c>
      <c r="C34" s="1" t="s">
        <v>69</v>
      </c>
      <c r="D34" s="1">
        <v>377</v>
      </c>
      <c r="E34" s="1">
        <v>138</v>
      </c>
      <c r="F34" s="1">
        <v>6</v>
      </c>
    </row>
    <row r="35" spans="1:6" x14ac:dyDescent="0.25">
      <c r="A35" s="1">
        <v>722</v>
      </c>
      <c r="B35" s="1">
        <v>4504</v>
      </c>
      <c r="C35" s="1" t="s">
        <v>70</v>
      </c>
      <c r="D35" s="1">
        <v>1823</v>
      </c>
      <c r="E35" s="1">
        <v>702</v>
      </c>
      <c r="F35" s="1">
        <v>6</v>
      </c>
    </row>
    <row r="36" spans="1:6" x14ac:dyDescent="0.25">
      <c r="A36" s="1">
        <v>627</v>
      </c>
      <c r="B36" s="1">
        <v>404</v>
      </c>
      <c r="C36" s="1" t="s">
        <v>36</v>
      </c>
      <c r="D36" s="1">
        <v>329</v>
      </c>
      <c r="E36" s="1">
        <v>77</v>
      </c>
      <c r="F36" s="1">
        <v>6</v>
      </c>
    </row>
    <row r="37" spans="1:6" x14ac:dyDescent="0.25">
      <c r="A37" s="1">
        <v>700</v>
      </c>
      <c r="B37" s="1">
        <v>3803</v>
      </c>
      <c r="C37" s="1" t="s">
        <v>16</v>
      </c>
      <c r="D37" s="1">
        <v>1343</v>
      </c>
      <c r="E37" s="1">
        <v>592</v>
      </c>
      <c r="F37" s="1">
        <v>6</v>
      </c>
    </row>
    <row r="38" spans="1:6" x14ac:dyDescent="0.25">
      <c r="A38" s="1">
        <v>740</v>
      </c>
      <c r="B38" s="1">
        <v>5301</v>
      </c>
      <c r="C38" s="1" t="s">
        <v>23</v>
      </c>
      <c r="D38" s="1">
        <v>5606</v>
      </c>
      <c r="E38" s="1">
        <v>2419</v>
      </c>
      <c r="F38" s="1">
        <v>6</v>
      </c>
    </row>
    <row r="39" spans="1:6" x14ac:dyDescent="0.25">
      <c r="A39" s="1">
        <v>720</v>
      </c>
      <c r="B39" s="1">
        <v>4313</v>
      </c>
      <c r="C39" s="1" t="s">
        <v>69</v>
      </c>
      <c r="D39" s="1">
        <v>75</v>
      </c>
      <c r="E39" s="1">
        <v>18</v>
      </c>
      <c r="F39" s="1">
        <v>6</v>
      </c>
    </row>
    <row r="40" spans="1:6" x14ac:dyDescent="0.25">
      <c r="A40" s="1">
        <v>739</v>
      </c>
      <c r="B40" s="1">
        <v>5108</v>
      </c>
      <c r="C40" s="1" t="s">
        <v>74</v>
      </c>
      <c r="D40" s="1">
        <v>127</v>
      </c>
      <c r="E40" s="1">
        <v>27</v>
      </c>
      <c r="F40" s="1">
        <v>6</v>
      </c>
    </row>
    <row r="41" spans="1:6" x14ac:dyDescent="0.25">
      <c r="A41" s="1">
        <v>668</v>
      </c>
      <c r="B41" s="1">
        <v>2008</v>
      </c>
      <c r="C41" s="1" t="s">
        <v>7</v>
      </c>
      <c r="D41" s="1">
        <v>143</v>
      </c>
      <c r="E41" s="1">
        <v>46</v>
      </c>
      <c r="F41" s="1">
        <v>6</v>
      </c>
    </row>
    <row r="42" spans="1:6" x14ac:dyDescent="0.25">
      <c r="A42" s="1">
        <v>662</v>
      </c>
      <c r="B42" s="1">
        <v>1706</v>
      </c>
      <c r="C42" s="1" t="s">
        <v>4</v>
      </c>
      <c r="D42" s="1">
        <v>1424</v>
      </c>
      <c r="E42" s="1">
        <v>625</v>
      </c>
      <c r="F42" s="1">
        <v>6</v>
      </c>
    </row>
    <row r="43" spans="1:6" x14ac:dyDescent="0.25">
      <c r="A43" s="1">
        <v>741</v>
      </c>
      <c r="B43" s="1">
        <v>5304</v>
      </c>
      <c r="C43" s="1" t="s">
        <v>23</v>
      </c>
      <c r="D43" s="1">
        <v>1185</v>
      </c>
      <c r="E43" s="1">
        <v>490</v>
      </c>
      <c r="F43" s="1">
        <v>6</v>
      </c>
    </row>
    <row r="44" spans="1:6" x14ac:dyDescent="0.25">
      <c r="A44" s="1">
        <v>762</v>
      </c>
      <c r="B44" s="1">
        <v>7701</v>
      </c>
      <c r="C44" s="1" t="s">
        <v>61</v>
      </c>
      <c r="D44" s="1">
        <v>3680</v>
      </c>
      <c r="E44" s="1">
        <v>1715</v>
      </c>
      <c r="F44" s="1">
        <v>6</v>
      </c>
    </row>
    <row r="46" spans="1:6" x14ac:dyDescent="0.25">
      <c r="C46" s="2" t="s">
        <v>118</v>
      </c>
      <c r="D46" s="13">
        <f>AVERAGE(D1:D44)</f>
        <v>1629.1136363636363</v>
      </c>
      <c r="E46" s="2">
        <f>AVERAGE(E1:E44)</f>
        <v>690.75</v>
      </c>
    </row>
    <row r="47" spans="1:6" x14ac:dyDescent="0.25">
      <c r="C47" s="2" t="s">
        <v>142</v>
      </c>
      <c r="D47" s="2">
        <f>VAR(D31:D44)</f>
        <v>2551894.9945054944</v>
      </c>
      <c r="E47" s="2">
        <f>VAR(E31:E44)</f>
        <v>511029.49450549448</v>
      </c>
    </row>
    <row r="48" spans="1:6" x14ac:dyDescent="0.25">
      <c r="C48" s="2" t="s">
        <v>143</v>
      </c>
      <c r="D48" s="13">
        <f>STDEV(D31:D44)</f>
        <v>1597.4651778694565</v>
      </c>
      <c r="E48" s="13">
        <f>STDEV(E31:E44)</f>
        <v>714.8632697974449</v>
      </c>
    </row>
    <row r="50" spans="3:4" x14ac:dyDescent="0.25">
      <c r="C50" s="2" t="s">
        <v>84</v>
      </c>
      <c r="D50">
        <f>COVAR(D1:D14,E1:E14)*231/232</f>
        <v>2230760.7210591133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D34" sqref="D34"/>
    </sheetView>
  </sheetViews>
  <sheetFormatPr defaultRowHeight="15" x14ac:dyDescent="0.25"/>
  <sheetData>
    <row r="1" spans="1:6" x14ac:dyDescent="0.25">
      <c r="A1" s="1">
        <v>864</v>
      </c>
      <c r="B1" s="1">
        <v>4206</v>
      </c>
      <c r="C1" s="1" t="s">
        <v>19</v>
      </c>
      <c r="D1" s="1">
        <v>1668</v>
      </c>
      <c r="E1" s="1">
        <v>696</v>
      </c>
      <c r="F1" s="1">
        <v>7</v>
      </c>
    </row>
    <row r="2" spans="1:6" x14ac:dyDescent="0.25">
      <c r="A2" s="1">
        <v>858</v>
      </c>
      <c r="B2" s="1">
        <v>3720</v>
      </c>
      <c r="C2" s="1" t="s">
        <v>15</v>
      </c>
      <c r="D2" s="1">
        <v>53</v>
      </c>
      <c r="E2" s="1">
        <v>19</v>
      </c>
      <c r="F2" s="1">
        <v>7</v>
      </c>
    </row>
    <row r="3" spans="1:6" x14ac:dyDescent="0.25">
      <c r="A3" s="1">
        <v>916</v>
      </c>
      <c r="B3" s="1">
        <v>6901</v>
      </c>
      <c r="C3" s="1" t="s">
        <v>77</v>
      </c>
      <c r="D3" s="1">
        <v>1736</v>
      </c>
      <c r="E3" s="1">
        <v>637</v>
      </c>
      <c r="F3" s="1">
        <v>7</v>
      </c>
    </row>
    <row r="4" spans="1:6" x14ac:dyDescent="0.25">
      <c r="A4" s="1">
        <v>805</v>
      </c>
      <c r="B4" s="1">
        <v>1705</v>
      </c>
      <c r="C4" s="1" t="s">
        <v>4</v>
      </c>
      <c r="D4" s="1">
        <v>30</v>
      </c>
      <c r="E4" s="1">
        <v>12</v>
      </c>
      <c r="F4" s="1">
        <v>7</v>
      </c>
    </row>
    <row r="5" spans="1:6" x14ac:dyDescent="0.25">
      <c r="A5" s="1">
        <v>771</v>
      </c>
      <c r="B5" s="1">
        <v>505</v>
      </c>
      <c r="C5" s="1" t="s">
        <v>37</v>
      </c>
      <c r="D5" s="1">
        <v>1553</v>
      </c>
      <c r="E5" s="1">
        <v>548</v>
      </c>
      <c r="F5" s="1">
        <v>7</v>
      </c>
    </row>
    <row r="6" spans="1:6" x14ac:dyDescent="0.25">
      <c r="A6" s="1">
        <v>782</v>
      </c>
      <c r="B6" s="1">
        <v>1008</v>
      </c>
      <c r="C6" s="1" t="s">
        <v>40</v>
      </c>
      <c r="D6" s="1">
        <v>2547</v>
      </c>
      <c r="E6" s="1">
        <v>1150</v>
      </c>
      <c r="F6" s="1">
        <v>7</v>
      </c>
    </row>
    <row r="7" spans="1:6" x14ac:dyDescent="0.25">
      <c r="A7" s="1">
        <v>919</v>
      </c>
      <c r="B7" s="1">
        <v>7002</v>
      </c>
      <c r="C7" s="1" t="s">
        <v>29</v>
      </c>
      <c r="D7" s="1">
        <v>84</v>
      </c>
      <c r="E7" s="1">
        <v>21</v>
      </c>
      <c r="F7" s="1">
        <v>7</v>
      </c>
    </row>
    <row r="8" spans="1:6" x14ac:dyDescent="0.25">
      <c r="A8" s="1">
        <v>846</v>
      </c>
      <c r="B8" s="1">
        <v>3509</v>
      </c>
      <c r="C8" s="1" t="s">
        <v>49</v>
      </c>
      <c r="D8" s="1">
        <v>304</v>
      </c>
      <c r="E8" s="1">
        <v>136</v>
      </c>
      <c r="F8" s="1">
        <v>7</v>
      </c>
    </row>
    <row r="9" spans="1:6" x14ac:dyDescent="0.25">
      <c r="A9" s="1">
        <v>829</v>
      </c>
      <c r="B9" s="1">
        <v>2807</v>
      </c>
      <c r="C9" s="1" t="s">
        <v>12</v>
      </c>
      <c r="D9" s="1">
        <v>831</v>
      </c>
      <c r="E9" s="1">
        <v>354</v>
      </c>
      <c r="F9" s="1">
        <v>7</v>
      </c>
    </row>
    <row r="10" spans="1:6" x14ac:dyDescent="0.25">
      <c r="A10" s="1">
        <v>895</v>
      </c>
      <c r="B10" s="1">
        <v>5802</v>
      </c>
      <c r="C10" s="1" t="s">
        <v>25</v>
      </c>
      <c r="D10" s="1">
        <v>550</v>
      </c>
      <c r="E10" s="1">
        <v>233</v>
      </c>
      <c r="F10" s="1">
        <v>7</v>
      </c>
    </row>
    <row r="11" spans="1:6" x14ac:dyDescent="0.25">
      <c r="A11" s="1">
        <v>915</v>
      </c>
      <c r="B11" s="1">
        <v>6804</v>
      </c>
      <c r="C11" s="1" t="s">
        <v>58</v>
      </c>
      <c r="D11" s="1">
        <v>926</v>
      </c>
      <c r="E11" s="1">
        <v>283</v>
      </c>
      <c r="F11" s="1">
        <v>7</v>
      </c>
    </row>
    <row r="12" spans="1:6" x14ac:dyDescent="0.25">
      <c r="A12" s="1">
        <v>767</v>
      </c>
      <c r="B12" s="1">
        <v>305</v>
      </c>
      <c r="C12" s="1" t="s">
        <v>62</v>
      </c>
      <c r="D12" s="1">
        <v>964</v>
      </c>
      <c r="E12" s="1">
        <v>418</v>
      </c>
      <c r="F12" s="1">
        <v>7</v>
      </c>
    </row>
    <row r="13" spans="1:6" x14ac:dyDescent="0.25">
      <c r="A13" s="1">
        <v>810</v>
      </c>
      <c r="B13" s="1">
        <v>1809</v>
      </c>
      <c r="C13" s="1" t="s">
        <v>5</v>
      </c>
      <c r="D13" s="1">
        <v>161</v>
      </c>
      <c r="E13" s="1">
        <v>51</v>
      </c>
      <c r="F13" s="1">
        <v>7</v>
      </c>
    </row>
    <row r="14" spans="1:6" x14ac:dyDescent="0.25">
      <c r="A14" s="1">
        <v>889</v>
      </c>
      <c r="B14" s="1">
        <v>5701</v>
      </c>
      <c r="C14" s="1" t="s">
        <v>75</v>
      </c>
      <c r="D14" s="1">
        <v>2038</v>
      </c>
      <c r="E14" s="1">
        <v>986</v>
      </c>
      <c r="F14" s="1">
        <v>7</v>
      </c>
    </row>
    <row r="15" spans="1:6" x14ac:dyDescent="0.25">
      <c r="A15" s="1">
        <v>869</v>
      </c>
      <c r="B15" s="1">
        <v>4311</v>
      </c>
      <c r="C15" s="1" t="s">
        <v>69</v>
      </c>
      <c r="D15" s="1">
        <v>2605</v>
      </c>
      <c r="E15" s="1">
        <v>1142</v>
      </c>
      <c r="F15" s="1">
        <v>7</v>
      </c>
    </row>
    <row r="16" spans="1:6" x14ac:dyDescent="0.25">
      <c r="A16" s="1">
        <v>810</v>
      </c>
      <c r="B16" s="1">
        <v>1809</v>
      </c>
      <c r="C16" s="1" t="s">
        <v>5</v>
      </c>
      <c r="D16" s="1">
        <v>161</v>
      </c>
      <c r="E16" s="1">
        <v>51</v>
      </c>
      <c r="F16" s="1">
        <v>7</v>
      </c>
    </row>
    <row r="17" spans="1:6" x14ac:dyDescent="0.25">
      <c r="A17" s="1">
        <v>861</v>
      </c>
      <c r="B17" s="1">
        <v>3901</v>
      </c>
      <c r="C17" s="1" t="s">
        <v>17</v>
      </c>
      <c r="D17" s="1">
        <v>2227</v>
      </c>
      <c r="E17" s="1">
        <v>1107</v>
      </c>
      <c r="F17" s="1">
        <v>7</v>
      </c>
    </row>
    <row r="18" spans="1:6" x14ac:dyDescent="0.25">
      <c r="A18" s="1">
        <v>853</v>
      </c>
      <c r="B18" s="1">
        <v>3702</v>
      </c>
      <c r="C18" s="1" t="s">
        <v>15</v>
      </c>
      <c r="D18" s="1">
        <v>54</v>
      </c>
      <c r="E18" s="1">
        <v>21</v>
      </c>
      <c r="F18" s="1">
        <v>7</v>
      </c>
    </row>
    <row r="19" spans="1:6" x14ac:dyDescent="0.25">
      <c r="A19" s="1">
        <v>813</v>
      </c>
      <c r="B19" s="1">
        <v>1902</v>
      </c>
      <c r="C19" s="1" t="s">
        <v>6</v>
      </c>
      <c r="D19" s="1">
        <v>1039</v>
      </c>
      <c r="E19" s="1">
        <v>337</v>
      </c>
      <c r="F19" s="1">
        <v>7</v>
      </c>
    </row>
    <row r="20" spans="1:6" x14ac:dyDescent="0.25">
      <c r="A20" s="1">
        <v>863</v>
      </c>
      <c r="B20" s="1">
        <v>4103</v>
      </c>
      <c r="C20" s="1" t="s">
        <v>68</v>
      </c>
      <c r="D20" s="1">
        <v>3058</v>
      </c>
      <c r="E20" s="1">
        <v>1516</v>
      </c>
      <c r="F20" s="1">
        <v>7</v>
      </c>
    </row>
    <row r="21" spans="1:6" x14ac:dyDescent="0.25">
      <c r="A21" s="1">
        <v>895</v>
      </c>
      <c r="B21" s="1">
        <v>5802</v>
      </c>
      <c r="C21" s="1" t="s">
        <v>25</v>
      </c>
      <c r="D21" s="1">
        <v>550</v>
      </c>
      <c r="E21" s="1">
        <v>233</v>
      </c>
      <c r="F21" s="1">
        <v>7</v>
      </c>
    </row>
    <row r="22" spans="1:6" x14ac:dyDescent="0.25">
      <c r="A22" s="1">
        <v>846</v>
      </c>
      <c r="B22" s="1">
        <v>3509</v>
      </c>
      <c r="C22" s="1" t="s">
        <v>49</v>
      </c>
      <c r="D22" s="1">
        <v>304</v>
      </c>
      <c r="E22" s="1">
        <v>136</v>
      </c>
      <c r="F22" s="1">
        <v>7</v>
      </c>
    </row>
    <row r="23" spans="1:6" x14ac:dyDescent="0.25">
      <c r="A23" s="1">
        <v>901</v>
      </c>
      <c r="B23" s="1">
        <v>6106</v>
      </c>
      <c r="C23" s="1" t="s">
        <v>27</v>
      </c>
      <c r="D23" s="1">
        <v>291</v>
      </c>
      <c r="E23" s="1">
        <v>107</v>
      </c>
      <c r="F23" s="1">
        <v>7</v>
      </c>
    </row>
    <row r="24" spans="1:6" x14ac:dyDescent="0.25">
      <c r="A24" s="1">
        <v>776</v>
      </c>
      <c r="B24" s="1">
        <v>624</v>
      </c>
      <c r="C24" s="1" t="s">
        <v>38</v>
      </c>
      <c r="D24" s="1">
        <v>1169</v>
      </c>
      <c r="E24" s="1">
        <v>439</v>
      </c>
      <c r="F24" s="1">
        <v>7</v>
      </c>
    </row>
    <row r="25" spans="1:6" x14ac:dyDescent="0.25">
      <c r="A25" s="1">
        <v>775</v>
      </c>
      <c r="B25" s="1">
        <v>620</v>
      </c>
      <c r="C25" s="1" t="s">
        <v>38</v>
      </c>
      <c r="D25" s="1">
        <v>891</v>
      </c>
      <c r="E25" s="1">
        <v>372</v>
      </c>
      <c r="F25" s="1">
        <v>7</v>
      </c>
    </row>
    <row r="26" spans="1:6" x14ac:dyDescent="0.25">
      <c r="A26" s="1">
        <v>911</v>
      </c>
      <c r="B26" s="1">
        <v>6510</v>
      </c>
      <c r="C26" s="1" t="s">
        <v>56</v>
      </c>
      <c r="D26" s="1">
        <v>180</v>
      </c>
      <c r="E26" s="1">
        <v>33</v>
      </c>
      <c r="F26" s="1">
        <v>7</v>
      </c>
    </row>
    <row r="27" spans="1:6" x14ac:dyDescent="0.25">
      <c r="A27" s="1">
        <v>794</v>
      </c>
      <c r="B27" s="1">
        <v>1307</v>
      </c>
      <c r="C27" s="1" t="s">
        <v>64</v>
      </c>
      <c r="D27" s="1">
        <v>1312</v>
      </c>
      <c r="E27" s="1">
        <v>377</v>
      </c>
      <c r="F27" s="1">
        <v>7</v>
      </c>
    </row>
    <row r="28" spans="1:6" x14ac:dyDescent="0.25">
      <c r="A28" s="1">
        <v>801</v>
      </c>
      <c r="B28" s="1">
        <v>1506</v>
      </c>
      <c r="C28" s="1" t="s">
        <v>65</v>
      </c>
      <c r="D28" s="1">
        <v>40</v>
      </c>
      <c r="E28" s="1">
        <v>9</v>
      </c>
      <c r="F28" s="1">
        <v>7</v>
      </c>
    </row>
    <row r="30" spans="1:6" x14ac:dyDescent="0.25">
      <c r="C30" s="2" t="s">
        <v>118</v>
      </c>
      <c r="D30" s="13">
        <f>AVERAGE(D1:D28)</f>
        <v>975.92857142857144</v>
      </c>
      <c r="E30" s="2">
        <f>AVERAGE(E1:E28)</f>
        <v>408</v>
      </c>
    </row>
    <row r="31" spans="1:6" x14ac:dyDescent="0.25">
      <c r="C31" s="2" t="s">
        <v>142</v>
      </c>
      <c r="D31" s="2">
        <f>VAR(D15:D28)</f>
        <v>987511.34615384613</v>
      </c>
      <c r="E31" s="2">
        <f>VAR(E15:E28)</f>
        <v>233347.53846153847</v>
      </c>
    </row>
    <row r="32" spans="1:6" x14ac:dyDescent="0.25">
      <c r="C32" s="2" t="s">
        <v>143</v>
      </c>
      <c r="D32" s="13">
        <f>STDEV(D15:D28)</f>
        <v>993.7360545707528</v>
      </c>
      <c r="E32" s="13">
        <f>STDEV(E15:E28)</f>
        <v>483.06059502047822</v>
      </c>
    </row>
    <row r="34" spans="3:4" x14ac:dyDescent="0.25">
      <c r="C34" s="2" t="s">
        <v>84</v>
      </c>
      <c r="D34">
        <f>COVAR(D1:D14,E1:E14)*231/232</f>
        <v>275387.98706896551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Soru1</vt:lpstr>
      <vt:lpstr>Soru2-Soru3</vt:lpstr>
      <vt:lpstr>t1</vt:lpstr>
      <vt:lpstr>t2</vt:lpstr>
      <vt:lpstr>t3</vt:lpstr>
      <vt:lpstr>t4</vt:lpstr>
      <vt:lpstr>t5</vt:lpstr>
      <vt:lpstr>t6</vt:lpstr>
      <vt:lpstr>t7</vt:lpstr>
      <vt:lpstr>Soru4-Soru5-Soru6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USLU</dc:creator>
  <cp:lastModifiedBy>kullanıcı</cp:lastModifiedBy>
  <dcterms:created xsi:type="dcterms:W3CDTF">2012-12-08T20:18:27Z</dcterms:created>
  <dcterms:modified xsi:type="dcterms:W3CDTF">2012-12-10T08:15:11Z</dcterms:modified>
</cp:coreProperties>
</file>