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0680" windowHeight="4935" firstSheet="7" activeTab="15"/>
  </bookViews>
  <sheets>
    <sheet name="Sayfa1" sheetId="1" r:id="rId1"/>
    <sheet name="Sayfa2" sheetId="2" r:id="rId2"/>
    <sheet name="Sayfa4" sheetId="4" r:id="rId3"/>
    <sheet name="Sayfa5" sheetId="5" r:id="rId4"/>
    <sheet name="Sayfa6" sheetId="6" r:id="rId5"/>
    <sheet name="Sayfa7" sheetId="7" r:id="rId6"/>
    <sheet name="Sayfa8" sheetId="8" r:id="rId7"/>
    <sheet name="Sayfa9" sheetId="9" r:id="rId8"/>
    <sheet name="Sayfa10" sheetId="10" r:id="rId9"/>
    <sheet name="Sayfa11" sheetId="11" r:id="rId10"/>
    <sheet name="Sayfa12" sheetId="12" r:id="rId11"/>
    <sheet name="Sayfa13" sheetId="13" r:id="rId12"/>
    <sheet name="Sayfa14" sheetId="14" r:id="rId13"/>
    <sheet name="Sayfa15" sheetId="15" r:id="rId14"/>
    <sheet name="Sayfa16" sheetId="16" r:id="rId15"/>
    <sheet name="Sayfa17" sheetId="17" r:id="rId16"/>
  </sheets>
  <calcPr calcId="144525"/>
</workbook>
</file>

<file path=xl/calcChain.xml><?xml version="1.0" encoding="utf-8"?>
<calcChain xmlns="http://schemas.openxmlformats.org/spreadsheetml/2006/main">
  <c r="I13" i="15" l="1"/>
  <c r="I12" i="15"/>
  <c r="B15" i="2"/>
  <c r="D15" i="2" s="1"/>
  <c r="B12" i="2"/>
  <c r="D12" i="2" s="1"/>
  <c r="B8" i="2"/>
  <c r="D8" i="2" s="1"/>
  <c r="B16" i="1"/>
  <c r="D16" i="1" s="1"/>
  <c r="B13" i="1"/>
  <c r="D13" i="1" s="1"/>
  <c r="B9" i="1"/>
  <c r="D9" i="1" s="1"/>
</calcChain>
</file>

<file path=xl/sharedStrings.xml><?xml version="1.0" encoding="utf-8"?>
<sst xmlns="http://schemas.openxmlformats.org/spreadsheetml/2006/main" count="503" uniqueCount="215">
  <si>
    <t>Parameter</t>
  </si>
  <si>
    <t>Estimate</t>
  </si>
  <si>
    <t>Std. Error</t>
  </si>
  <si>
    <t>Z</t>
  </si>
  <si>
    <t>Sig.</t>
  </si>
  <si>
    <t>95% Confidence Interval</t>
  </si>
  <si>
    <t>Lower Bound</t>
  </si>
  <si>
    <t>Upper Bound</t>
  </si>
  <si>
    <t>Constant</t>
  </si>
  <si>
    <t>[yas_sinif = 1]</t>
  </si>
  <si>
    <t>[yas_sinif = 2]</t>
  </si>
  <si>
    <t>[yas_sinif = 3]</t>
  </si>
  <si>
    <t>[yas_sinif = 4]</t>
  </si>
  <si>
    <t>[yas_sinif = 5]</t>
  </si>
  <si>
    <t>[ogr = 1]</t>
  </si>
  <si>
    <t>[ogr = 2]</t>
  </si>
  <si>
    <t>[ogr = 3]</t>
  </si>
  <si>
    <t>[ogr = 4]</t>
  </si>
  <si>
    <t>[gdur = 1]</t>
  </si>
  <si>
    <t>[gdur = 2]</t>
  </si>
  <si>
    <t>[gdur = 3]</t>
  </si>
  <si>
    <t>[kal = 1]</t>
  </si>
  <si>
    <t>[kal = 2]</t>
  </si>
  <si>
    <t>[yas_sinif = 1] * [ogr = 1] * [gdur = 1] * [kal = 1]</t>
  </si>
  <si>
    <t>[yas_sinif = 1] * [ogr = 1] * [gdur = 1] * [kal = 2]</t>
  </si>
  <si>
    <t>[yas_sinif = 1] * [ogr = 1] * [gdur = 2] * [kal = 1]</t>
  </si>
  <si>
    <t>[yas_sinif = 1] * [ogr = 1] * [gdur = 2] * [kal = 2]</t>
  </si>
  <si>
    <t>[yas_sinif = 1] * [ogr = 1] * [gdur = 3] * [kal = 1]</t>
  </si>
  <si>
    <t>[yas_sinif = 1] * [ogr = 1] * [gdur = 3] * [kal = 2]</t>
  </si>
  <si>
    <t>[yas_sinif = 1] * [ogr = 2] * [gdur = 1] * [kal = 1]</t>
  </si>
  <si>
    <t>[yas_sinif = 1] * [ogr = 2] * [gdur = 1] * [kal = 2]</t>
  </si>
  <si>
    <t>[yas_sinif = 1] * [ogr = 2] * [gdur = 2] * [kal = 1]</t>
  </si>
  <si>
    <t>[yas_sinif = 1] * [ogr = 2] * [gdur = 2] * [kal = 2]</t>
  </si>
  <si>
    <t>[yas_sinif = 1] * [ogr = 2] * [gdur = 3] * [kal = 1]</t>
  </si>
  <si>
    <t>[yas_sinif = 1] * [ogr = 2] * [gdur = 3] * [kal = 2]</t>
  </si>
  <si>
    <t>[yas_sinif = 1] * [ogr = 3] * [gdur = 1] * [kal = 1]</t>
  </si>
  <si>
    <t>[yas_sinif = 1] * [ogr = 3] * [gdur = 1] * [kal = 2]</t>
  </si>
  <si>
    <t>[yas_sinif = 1] * [ogr = 3] * [gdur = 2] * [kal = 1]</t>
  </si>
  <si>
    <t>[yas_sinif = 1] * [ogr = 3] * [gdur = 2] * [kal = 2]</t>
  </si>
  <si>
    <t>[yas_sinif = 1] * [ogr = 3] * [gdur = 3] * [kal = 1]</t>
  </si>
  <si>
    <t>[yas_sinif = 1] * [ogr = 3] * [gdur = 3] * [kal = 2]</t>
  </si>
  <si>
    <t>[yas_sinif = 1] * [ogr = 4] * [gdur = 1] * [kal = 1]</t>
  </si>
  <si>
    <t>[yas_sinif = 1] * [ogr = 4] * [gdur = 1] * [kal = 2]</t>
  </si>
  <si>
    <t>[yas_sinif = 1] * [ogr = 4] * [gdur = 2] * [kal = 1]</t>
  </si>
  <si>
    <t>[yas_sinif = 1] * [ogr = 4] * [gdur = 2] * [kal = 2]</t>
  </si>
  <si>
    <t>[yas_sinif = 1] * [ogr = 4] * [gdur = 3] * [kal = 1]</t>
  </si>
  <si>
    <t>[yas_sinif = 2] * [ogr = 1] * [gdur = 1] * [kal = 1]</t>
  </si>
  <si>
    <t>[yas_sinif = 2] * [ogr = 1] * [gdur = 1] * [kal = 2]</t>
  </si>
  <si>
    <t>[yas_sinif = 2] * [ogr = 1] * [gdur = 2] * [kal = 1]</t>
  </si>
  <si>
    <t>[yas_sinif = 2] * [ogr = 1] * [gdur = 2] * [kal = 2]</t>
  </si>
  <si>
    <t>[yas_sinif = 2] * [ogr = 1] * [gdur = 3] * [kal = 1]</t>
  </si>
  <si>
    <t>[yas_sinif = 2] * [ogr = 1] * [gdur = 3] * [kal = 2]</t>
  </si>
  <si>
    <t>[yas_sinif = 2] * [ogr = 2] * [gdur = 1] * [kal = 1]</t>
  </si>
  <si>
    <t>[yas_sinif = 2] * [ogr = 2] * [gdur = 1] * [kal = 2]</t>
  </si>
  <si>
    <t>[yas_sinif = 2] * [ogr = 2] * [gdur = 2] * [kal = 1]</t>
  </si>
  <si>
    <t>[yas_sinif = 2] * [ogr = 2] * [gdur = 2] * [kal = 2]</t>
  </si>
  <si>
    <t>[yas_sinif = 2] * [ogr = 2] * [gdur = 3] * [kal = 1]</t>
  </si>
  <si>
    <t>[yas_sinif = 2] * [ogr = 2] * [gdur = 3] * [kal = 2]</t>
  </si>
  <si>
    <t>[yas_sinif = 2] * [ogr = 3] * [gdur = 1] * [kal = 1]</t>
  </si>
  <si>
    <t>[yas_sinif = 2] * [ogr = 3] * [gdur = 1] * [kal = 2]</t>
  </si>
  <si>
    <t>[yas_sinif = 2] * [ogr = 3] * [gdur = 2] * [kal = 1]</t>
  </si>
  <si>
    <t>[yas_sinif = 2] * [ogr = 3] * [gdur = 2] * [kal = 2]</t>
  </si>
  <si>
    <t>[yas_sinif = 2] * [ogr = 3] * [gdur = 3] * [kal = 1]</t>
  </si>
  <si>
    <t>[yas_sinif = 2] * [ogr = 3] * [gdur = 3] * [kal = 2]</t>
  </si>
  <si>
    <t>[yas_sinif = 2] * [ogr = 4] * [gdur = 1] * [kal = 1]</t>
  </si>
  <si>
    <t>[yas_sinif = 2] * [ogr = 4] * [gdur = 1] * [kal = 2]</t>
  </si>
  <si>
    <t>[yas_sinif = 2] * [ogr = 4] * [gdur = 2] * [kal = 1]</t>
  </si>
  <si>
    <t>[yas_sinif = 2] * [ogr = 4] * [gdur = 2] * [kal = 2]</t>
  </si>
  <si>
    <t>[yas_sinif = 2] * [ogr = 4] * [gdur = 3] * [kal = 1]</t>
  </si>
  <si>
    <t>[yas_sinif = 3] * [ogr = 1] * [gdur = 1] * [kal = 1]</t>
  </si>
  <si>
    <t>[yas_sinif = 3] * [ogr = 1] * [gdur = 1] * [kal = 2]</t>
  </si>
  <si>
    <t>[yas_sinif = 3] * [ogr = 1] * [gdur = 2] * [kal = 1]</t>
  </si>
  <si>
    <t>[yas_sinif = 3] * [ogr = 1] * [gdur = 2] * [kal = 2]</t>
  </si>
  <si>
    <t>[yas_sinif = 3] * [ogr = 1] * [gdur = 3] * [kal = 1]</t>
  </si>
  <si>
    <t>[yas_sinif = 3] * [ogr = 1] * [gdur = 3] * [kal = 2]</t>
  </si>
  <si>
    <t>[yas_sinif = 3] * [ogr = 2] * [gdur = 1] * [kal = 1]</t>
  </si>
  <si>
    <t>[yas_sinif = 3] * [ogr = 2] * [gdur = 1] * [kal = 2]</t>
  </si>
  <si>
    <t>[yas_sinif = 3] * [ogr = 2] * [gdur = 2] * [kal = 1]</t>
  </si>
  <si>
    <t>[yas_sinif = 3] * [ogr = 2] * [gdur = 2] * [kal = 2]</t>
  </si>
  <si>
    <t>[yas_sinif = 3] * [ogr = 2] * [gdur = 3] * [kal = 1]</t>
  </si>
  <si>
    <t>[yas_sinif = 3] * [ogr = 2] * [gdur = 3] * [kal = 2]</t>
  </si>
  <si>
    <t>[yas_sinif = 3] * [ogr = 3] * [gdur = 1] * [kal = 1]</t>
  </si>
  <si>
    <t>[yas_sinif = 3] * [ogr = 3] * [gdur = 1] * [kal = 2]</t>
  </si>
  <si>
    <t>[yas_sinif = 3] * [ogr = 3] * [gdur = 2] * [kal = 1]</t>
  </si>
  <si>
    <t>[yas_sinif = 3] * [ogr = 3] * [gdur = 2] * [kal = 2]</t>
  </si>
  <si>
    <t>[yas_sinif = 3] * [ogr = 3] * [gdur = 3] * [kal = 1]</t>
  </si>
  <si>
    <t>[yas_sinif = 3] * [ogr = 3] * [gdur = 3] * [kal = 2]</t>
  </si>
  <si>
    <t>[yas_sinif = 3] * [ogr = 4] * [gdur = 1] * [kal = 1]</t>
  </si>
  <si>
    <t>[yas_sinif = 3] * [ogr = 4] * [gdur = 1] * [kal = 2]</t>
  </si>
  <si>
    <t>[yas_sinif = 3] * [ogr = 4] * [gdur = 2] * [kal = 1]</t>
  </si>
  <si>
    <t>[yas_sinif = 3] * [ogr = 4] * [gdur = 2] * [kal = 2]</t>
  </si>
  <si>
    <t>[yas_sinif = 3] * [ogr = 4] * [gdur = 3] * [kal = 1]</t>
  </si>
  <si>
    <t>[yas_sinif = 4] * [ogr = 1] * [gdur = 1] * [kal = 1]</t>
  </si>
  <si>
    <t>[yas_sinif = 4] * [ogr = 1] * [gdur = 1] * [kal = 2]</t>
  </si>
  <si>
    <t>[yas_sinif = 4] * [ogr = 1] * [gdur = 2] * [kal = 1]</t>
  </si>
  <si>
    <t>[yas_sinif = 4] * [ogr = 1] * [gdur = 2] * [kal = 2]</t>
  </si>
  <si>
    <t>[yas_sinif = 4] * [ogr = 1] * [gdur = 3] * [kal = 1]</t>
  </si>
  <si>
    <t>[yas_sinif = 4] * [ogr = 1] * [gdur = 3] * [kal = 2]</t>
  </si>
  <si>
    <t>[yas_sinif = 4] * [ogr = 2] * [gdur = 1] * [kal = 1]</t>
  </si>
  <si>
    <t>[yas_sinif = 4] * [ogr = 2] * [gdur = 1] * [kal = 2]</t>
  </si>
  <si>
    <t>[yas_sinif = 4] * [ogr = 2] * [gdur = 2] * [kal = 1]</t>
  </si>
  <si>
    <t>[yas_sinif = 4] * [ogr = 2] * [gdur = 2] * [kal = 2]</t>
  </si>
  <si>
    <t>[yas_sinif = 4] * [ogr = 2] * [gdur = 3] * [kal = 1]</t>
  </si>
  <si>
    <t>[yas_sinif = 4] * [ogr = 2] * [gdur = 3] * [kal = 2]</t>
  </si>
  <si>
    <t>[yas_sinif = 4] * [ogr = 3] * [gdur = 1] * [kal = 1]</t>
  </si>
  <si>
    <t>[yas_sinif = 4] * [ogr = 3] * [gdur = 1] * [kal = 2]</t>
  </si>
  <si>
    <t>[yas_sinif = 4] * [ogr = 3] * [gdur = 2] * [kal = 1]</t>
  </si>
  <si>
    <t>[yas_sinif = 4] * [ogr = 3] * [gdur = 2] * [kal = 2]</t>
  </si>
  <si>
    <t>[yas_sinif = 4] * [ogr = 3] * [gdur = 3] * [kal = 1]</t>
  </si>
  <si>
    <t>[yas_sinif = 4] * [ogr = 3] * [gdur = 3] * [kal = 2]</t>
  </si>
  <si>
    <t>[yas_sinif = 4] * [ogr = 4] * [gdur = 1] * [kal = 1]</t>
  </si>
  <si>
    <t>[yas_sinif = 4] * [ogr = 4] * [gdur = 1] * [kal = 2]</t>
  </si>
  <si>
    <t>[yas_sinif = 4] * [ogr = 4] * [gdur = 2] * [kal = 1]</t>
  </si>
  <si>
    <t>[yas_sinif = 4] * [ogr = 4] * [gdur = 2] * [kal = 2]</t>
  </si>
  <si>
    <t>[yas_sinif = 4] * [ogr = 4] * [gdur = 3] * [kal = 1]</t>
  </si>
  <si>
    <t>[yas_sinif = 5] * [ogr = 1] * [gdur = 1] * [kal = 1]</t>
  </si>
  <si>
    <t>[yas_sinif = 5] * [ogr = 1] * [gdur = 1] * [kal = 2]</t>
  </si>
  <si>
    <t>[yas_sinif = 5] * [ogr = 1] * [gdur = 2] * [kal = 1]</t>
  </si>
  <si>
    <t>[yas_sinif = 5] * [ogr = 1] * [gdur = 2] * [kal = 2]</t>
  </si>
  <si>
    <t>[yas_sinif = 5] * [ogr = 1] * [gdur = 3] * [kal = 1]</t>
  </si>
  <si>
    <t>[yas_sinif = 5] * [ogr = 2] * [gdur = 1] * [kal = 1]</t>
  </si>
  <si>
    <t>[yas_sinif = 5] * [ogr = 2] * [gdur = 1] * [kal = 2]</t>
  </si>
  <si>
    <t>[yas_sinif = 5] * [ogr = 2] * [gdur = 2] * [kal = 1]</t>
  </si>
  <si>
    <t>[yas_sinif = 5] * [ogr = 2] * [gdur = 2] * [kal = 2]</t>
  </si>
  <si>
    <t>[yas_sinif = 5] * [ogr = 2] * [gdur = 3] * [kal = 1]</t>
  </si>
  <si>
    <t>[yas_sinif = 5] * [ogr = 3] * [gdur = 1] * [kal = 1]</t>
  </si>
  <si>
    <t>[yas_sinif = 5] * [ogr = 3] * [gdur = 1] * [kal = 2]</t>
  </si>
  <si>
    <t>[yas_sinif = 5] * [ogr = 3] * [gdur = 2] * [kal = 1]</t>
  </si>
  <si>
    <t>[yas_sinif = 5] * [ogr = 3] * [gdur = 2] * [kal = 2]</t>
  </si>
  <si>
    <t>[yas_sinif = 5] * [ogr = 3] * [gdur = 3] * [kal = 1]</t>
  </si>
  <si>
    <t>[yas_sinif = 5] * [ogr = 4] * [gdur = 1] * [kal = 1]</t>
  </si>
  <si>
    <t>[yas_sinif = 5] * [ogr = 4] * [gdur = 2] * [kal = 1]</t>
  </si>
  <si>
    <r>
      <t>Parameter Estimates</t>
    </r>
    <r>
      <rPr>
        <b/>
        <vertAlign val="superscript"/>
        <sz val="9"/>
        <color indexed="8"/>
        <rFont val="Arial Bold"/>
      </rPr>
      <t>b,c</t>
    </r>
  </si>
  <si>
    <t>yas_sinif</t>
  </si>
  <si>
    <t>18 - 25</t>
  </si>
  <si>
    <t>26 - 35</t>
  </si>
  <si>
    <t>36 - 45</t>
  </si>
  <si>
    <t>46 - 55</t>
  </si>
  <si>
    <t>56 +</t>
  </si>
  <si>
    <t>Gunduz</t>
  </si>
  <si>
    <t>Meskun Mahal</t>
  </si>
  <si>
    <t>surucu ogr dur.</t>
  </si>
  <si>
    <t>Ikokul</t>
  </si>
  <si>
    <t>Expected Count</t>
  </si>
  <si>
    <t>Orta koul</t>
  </si>
  <si>
    <t>Lise</t>
  </si>
  <si>
    <t>Yksek okul</t>
  </si>
  <si>
    <t>Meskun mahal disi</t>
  </si>
  <si>
    <t>Gece</t>
  </si>
  <si>
    <t>Alacakaranlik</t>
  </si>
  <si>
    <t>surucu ogr dur. * yas_sinif * Gun durumu * Kaza alani Crosstabulation</t>
  </si>
  <si>
    <t>Kaza alani</t>
  </si>
  <si>
    <t>İlkokul</t>
  </si>
  <si>
    <t>Orta Okul</t>
  </si>
  <si>
    <t>Yüksek Okul</t>
  </si>
  <si>
    <t>Sur. Ogr. Durumu</t>
  </si>
  <si>
    <t>Gün Durumu</t>
  </si>
  <si>
    <t>Gündüz</t>
  </si>
  <si>
    <t>Alacakaranlık</t>
  </si>
  <si>
    <t>Yerleşim Yeri İçi</t>
  </si>
  <si>
    <t>Kaza Alanı</t>
  </si>
  <si>
    <t>Yerleşim Yeri Dışı</t>
  </si>
  <si>
    <t>Yaş</t>
  </si>
  <si>
    <t>OR</t>
  </si>
  <si>
    <t>Yer.Yeri İçi</t>
  </si>
  <si>
    <t>Yer.Yeri Dışı</t>
  </si>
  <si>
    <t>Ortaokul</t>
  </si>
  <si>
    <t>1/OR</t>
  </si>
  <si>
    <t>Yüksekokul</t>
  </si>
  <si>
    <t>Kaza sonucu</t>
  </si>
  <si>
    <t>Olu</t>
  </si>
  <si>
    <t>yarali</t>
  </si>
  <si>
    <t>Sürücü Ögr. Durumu</t>
  </si>
  <si>
    <t>Kaza Sonucu * Surucu Ögr Durumu Çapraz Tablosu</t>
  </si>
  <si>
    <t>Acik</t>
  </si>
  <si>
    <t>Bulutlu</t>
  </si>
  <si>
    <t>Yagmurlu</t>
  </si>
  <si>
    <t>Karli</t>
  </si>
  <si>
    <t>Sisli</t>
  </si>
  <si>
    <t>Tipi</t>
  </si>
  <si>
    <t>Hava Durumu</t>
  </si>
  <si>
    <t>Kaza Sonucu * Hava Durumu Çapraz Tablosu</t>
  </si>
  <si>
    <t>Fırtina</t>
  </si>
  <si>
    <t>Kaza Sonucu * Yaş Çapraz Tablosu</t>
  </si>
  <si>
    <t>0 - 9</t>
  </si>
  <si>
    <t>10 - 14</t>
  </si>
  <si>
    <t>15 - 17</t>
  </si>
  <si>
    <t>18 - 20</t>
  </si>
  <si>
    <t>21 - 24</t>
  </si>
  <si>
    <t>25 - 64</t>
  </si>
  <si>
    <t>65+</t>
  </si>
  <si>
    <t>Yol Yuzeyi</t>
  </si>
  <si>
    <t>Kuru</t>
  </si>
  <si>
    <t>Kaza Sonucu * Yol Yuzeyi Çapraz Tablosu</t>
  </si>
  <si>
    <t>Diğer</t>
  </si>
  <si>
    <t>Ölu</t>
  </si>
  <si>
    <t>Yarali</t>
  </si>
  <si>
    <t>Kazadaki arac sayisi</t>
  </si>
  <si>
    <t>Tek arac</t>
  </si>
  <si>
    <t>Zincirleme</t>
  </si>
  <si>
    <t>Kaza Sonucu * Kazadaki Arac Sayisi Çapraz Tablosu</t>
  </si>
  <si>
    <t>İki Araç</t>
  </si>
  <si>
    <t>Arac cinsi</t>
  </si>
  <si>
    <t>Otomobil</t>
  </si>
  <si>
    <t>Kaza Sonucu * Arac Cinsi Çapraz Tablosu</t>
  </si>
  <si>
    <t>Kaza Sonucu * Surucu Ogr Durumu Çapraz Tablosu</t>
  </si>
  <si>
    <t>Ilkokul</t>
  </si>
  <si>
    <t>Surucu Ogr Durumu</t>
  </si>
  <si>
    <t>Firtina</t>
  </si>
  <si>
    <t>Kaza sonucu * Yaş Çapraz Tablosu</t>
  </si>
  <si>
    <t>Kaza Sonucu</t>
  </si>
  <si>
    <t>Kaza sonucu * Yol Yuzeyi Çapraz Tablosu</t>
  </si>
  <si>
    <t>Yaralı</t>
  </si>
  <si>
    <t>Ölü</t>
  </si>
  <si>
    <t>Kaza Sonucu * Kazadaki Araç Sayısı Çapraz Tablosu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</si>
</sst>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8" formatCode="###0.000"/>
    <numFmt numFmtId="169" formatCode="####.000"/>
    <numFmt numFmtId="170" formatCode="0.000E+00"/>
    <numFmt numFmtId="171" formatCode="0.000"/>
    <numFmt numFmtId="177" formatCode="0.0000"/>
    <numFmt numFmtId="178" formatCode="###0"/>
    <numFmt numFmtId="179" formatCode="###0.0"/>
  </numFmts>
  <fonts count="10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name val="Arial"/>
    </font>
    <font>
      <b/>
      <vertAlign val="superscript"/>
      <sz val="9"/>
      <color indexed="8"/>
      <name val="Arial Bold"/>
    </font>
    <font>
      <b/>
      <sz val="9"/>
      <color indexed="8"/>
      <name val="Arial Bold"/>
    </font>
    <font>
      <sz val="9"/>
      <color indexed="8"/>
      <name val="Arial"/>
    </font>
    <font>
      <b/>
      <sz val="9"/>
      <color indexed="8"/>
      <name val="Arial"/>
      <family val="2"/>
      <charset val="162"/>
    </font>
    <font>
      <sz val="9"/>
      <color indexed="8"/>
      <name val="Arial"/>
      <family val="2"/>
      <charset val="162"/>
    </font>
    <font>
      <sz val="10"/>
      <name val="Arial"/>
      <family val="2"/>
      <charset val="162"/>
    </font>
    <font>
      <sz val="9"/>
      <color rgb="FF00000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234">
    <xf numFmtId="0" fontId="0" fillId="0" borderId="0" xfId="0"/>
    <xf numFmtId="0" fontId="4" fillId="0" borderId="0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wrapText="1"/>
    </xf>
    <xf numFmtId="0" fontId="5" fillId="0" borderId="3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5" fillId="0" borderId="5" xfId="1" applyFont="1" applyBorder="1" applyAlignment="1">
      <alignment horizontal="left" wrapText="1"/>
    </xf>
    <xf numFmtId="0" fontId="5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5" fillId="0" borderId="8" xfId="1" applyFont="1" applyBorder="1" applyAlignment="1">
      <alignment horizontal="center" wrapText="1"/>
    </xf>
    <xf numFmtId="0" fontId="5" fillId="0" borderId="1" xfId="1" applyFont="1" applyBorder="1" applyAlignment="1">
      <alignment horizontal="left" vertical="top" wrapText="1"/>
    </xf>
    <xf numFmtId="168" fontId="5" fillId="0" borderId="9" xfId="1" applyNumberFormat="1" applyFont="1" applyBorder="1" applyAlignment="1">
      <alignment horizontal="right" vertical="top"/>
    </xf>
    <xf numFmtId="169" fontId="5" fillId="0" borderId="10" xfId="1" applyNumberFormat="1" applyFont="1" applyBorder="1" applyAlignment="1">
      <alignment horizontal="right" vertical="top"/>
    </xf>
    <xf numFmtId="168" fontId="5" fillId="0" borderId="10" xfId="1" applyNumberFormat="1" applyFont="1" applyBorder="1" applyAlignment="1">
      <alignment horizontal="right" vertical="top"/>
    </xf>
    <xf numFmtId="168" fontId="5" fillId="0" borderId="11" xfId="1" applyNumberFormat="1" applyFont="1" applyBorder="1" applyAlignment="1">
      <alignment horizontal="right" vertical="top"/>
    </xf>
    <xf numFmtId="0" fontId="5" fillId="0" borderId="12" xfId="1" applyFont="1" applyBorder="1" applyAlignment="1">
      <alignment horizontal="left" vertical="top" wrapText="1"/>
    </xf>
    <xf numFmtId="169" fontId="5" fillId="0" borderId="13" xfId="1" applyNumberFormat="1" applyFont="1" applyBorder="1" applyAlignment="1">
      <alignment horizontal="right" vertical="top"/>
    </xf>
    <xf numFmtId="169" fontId="5" fillId="0" borderId="14" xfId="1" applyNumberFormat="1" applyFont="1" applyBorder="1" applyAlignment="1">
      <alignment horizontal="right" vertical="top"/>
    </xf>
    <xf numFmtId="169" fontId="5" fillId="0" borderId="15" xfId="1" applyNumberFormat="1" applyFont="1" applyBorder="1" applyAlignment="1">
      <alignment horizontal="right" vertical="top"/>
    </xf>
    <xf numFmtId="168" fontId="5" fillId="0" borderId="13" xfId="1" applyNumberFormat="1" applyFont="1" applyBorder="1" applyAlignment="1">
      <alignment horizontal="right" vertical="top"/>
    </xf>
    <xf numFmtId="168" fontId="5" fillId="0" borderId="14" xfId="1" applyNumberFormat="1" applyFont="1" applyBorder="1" applyAlignment="1">
      <alignment horizontal="right" vertical="top"/>
    </xf>
    <xf numFmtId="168" fontId="5" fillId="0" borderId="15" xfId="1" applyNumberFormat="1" applyFont="1" applyBorder="1" applyAlignment="1">
      <alignment horizontal="right" vertical="top"/>
    </xf>
    <xf numFmtId="0" fontId="5" fillId="0" borderId="13" xfId="1" applyFont="1" applyBorder="1" applyAlignment="1">
      <alignment horizontal="right" vertical="top"/>
    </xf>
    <xf numFmtId="0" fontId="5" fillId="0" borderId="14" xfId="1" applyFont="1" applyBorder="1" applyAlignment="1">
      <alignment horizontal="right" vertical="top"/>
    </xf>
    <xf numFmtId="0" fontId="5" fillId="0" borderId="15" xfId="1" applyFont="1" applyBorder="1" applyAlignment="1">
      <alignment horizontal="right" vertical="top"/>
    </xf>
    <xf numFmtId="170" fontId="5" fillId="0" borderId="13" xfId="1" applyNumberFormat="1" applyFont="1" applyBorder="1" applyAlignment="1">
      <alignment horizontal="right" vertical="top"/>
    </xf>
    <xf numFmtId="171" fontId="5" fillId="0" borderId="13" xfId="1" applyNumberFormat="1" applyFont="1" applyBorder="1" applyAlignment="1">
      <alignment horizontal="right" vertical="top"/>
    </xf>
    <xf numFmtId="0" fontId="7" fillId="0" borderId="12" xfId="1" applyFont="1" applyBorder="1" applyAlignment="1">
      <alignment horizontal="left" vertical="top" wrapText="1"/>
    </xf>
    <xf numFmtId="171" fontId="7" fillId="0" borderId="13" xfId="1" applyNumberFormat="1" applyFont="1" applyBorder="1" applyAlignment="1">
      <alignment horizontal="right" vertical="top"/>
    </xf>
    <xf numFmtId="0" fontId="7" fillId="0" borderId="14" xfId="1" applyFont="1" applyBorder="1" applyAlignment="1">
      <alignment horizontal="right" vertical="top"/>
    </xf>
    <xf numFmtId="0" fontId="6" fillId="0" borderId="16" xfId="1" applyFont="1" applyBorder="1" applyAlignment="1">
      <alignment horizontal="left" vertical="center" wrapText="1"/>
    </xf>
    <xf numFmtId="0" fontId="6" fillId="0" borderId="16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left" vertical="top" wrapText="1"/>
    </xf>
    <xf numFmtId="177" fontId="5" fillId="0" borderId="16" xfId="1" applyNumberFormat="1" applyFont="1" applyBorder="1" applyAlignment="1">
      <alignment horizontal="center" vertical="top"/>
    </xf>
    <xf numFmtId="171" fontId="5" fillId="0" borderId="16" xfId="1" applyNumberFormat="1" applyFont="1" applyBorder="1" applyAlignment="1">
      <alignment horizontal="center" vertical="top"/>
    </xf>
    <xf numFmtId="0" fontId="7" fillId="0" borderId="16" xfId="1" applyFont="1" applyBorder="1" applyAlignment="1">
      <alignment horizontal="left" vertical="top" wrapText="1"/>
    </xf>
    <xf numFmtId="177" fontId="7" fillId="0" borderId="16" xfId="1" applyNumberFormat="1" applyFont="1" applyBorder="1" applyAlignment="1">
      <alignment horizontal="center" vertical="top"/>
    </xf>
    <xf numFmtId="171" fontId="7" fillId="0" borderId="16" xfId="1" applyNumberFormat="1" applyFont="1" applyBorder="1" applyAlignment="1">
      <alignment horizontal="center" vertical="top"/>
    </xf>
    <xf numFmtId="0" fontId="4" fillId="0" borderId="0" xfId="2" applyFont="1" applyBorder="1" applyAlignment="1">
      <alignment horizontal="center" vertical="center" wrapText="1"/>
    </xf>
    <xf numFmtId="0" fontId="7" fillId="0" borderId="17" xfId="2" applyFont="1" applyBorder="1" applyAlignment="1">
      <alignment horizontal="left" wrapText="1"/>
    </xf>
    <xf numFmtId="0" fontId="7" fillId="0" borderId="18" xfId="2" applyFont="1" applyBorder="1" applyAlignment="1">
      <alignment horizontal="left" wrapText="1"/>
    </xf>
    <xf numFmtId="0" fontId="7" fillId="0" borderId="19" xfId="2" applyFont="1" applyBorder="1" applyAlignment="1">
      <alignment horizontal="left" wrapText="1"/>
    </xf>
    <xf numFmtId="0" fontId="7" fillId="0" borderId="2" xfId="2" applyFont="1" applyBorder="1" applyAlignment="1">
      <alignment horizontal="center" wrapText="1"/>
    </xf>
    <xf numFmtId="0" fontId="7" fillId="0" borderId="3" xfId="2" applyFont="1" applyBorder="1" applyAlignment="1">
      <alignment horizontal="center" wrapText="1"/>
    </xf>
    <xf numFmtId="0" fontId="7" fillId="0" borderId="20" xfId="2" applyFont="1" applyBorder="1" applyAlignment="1">
      <alignment horizontal="left" wrapText="1"/>
    </xf>
    <xf numFmtId="0" fontId="7" fillId="0" borderId="21" xfId="2" applyFont="1" applyBorder="1" applyAlignment="1">
      <alignment horizontal="left" wrapText="1"/>
    </xf>
    <xf numFmtId="0" fontId="7" fillId="0" borderId="22" xfId="2" applyFont="1" applyBorder="1" applyAlignment="1">
      <alignment horizontal="left" wrapText="1"/>
    </xf>
    <xf numFmtId="0" fontId="7" fillId="0" borderId="6" xfId="2" applyFont="1" applyBorder="1" applyAlignment="1">
      <alignment horizontal="center" wrapText="1"/>
    </xf>
    <xf numFmtId="0" fontId="7" fillId="0" borderId="7" xfId="2" applyFont="1" applyBorder="1" applyAlignment="1">
      <alignment horizontal="center" wrapText="1"/>
    </xf>
    <xf numFmtId="0" fontId="7" fillId="0" borderId="17" xfId="2" applyFont="1" applyBorder="1" applyAlignment="1">
      <alignment horizontal="left" vertical="top" wrapText="1"/>
    </xf>
    <xf numFmtId="0" fontId="7" fillId="0" borderId="18" xfId="2" applyFont="1" applyBorder="1" applyAlignment="1">
      <alignment horizontal="left" vertical="top" wrapText="1"/>
    </xf>
    <xf numFmtId="0" fontId="7" fillId="0" borderId="19" xfId="2" applyFont="1" applyBorder="1" applyAlignment="1">
      <alignment horizontal="left" vertical="top" wrapText="1"/>
    </xf>
    <xf numFmtId="178" fontId="7" fillId="0" borderId="9" xfId="2" applyNumberFormat="1" applyFont="1" applyBorder="1" applyAlignment="1">
      <alignment horizontal="right" vertical="top"/>
    </xf>
    <xf numFmtId="178" fontId="7" fillId="0" borderId="10" xfId="2" applyNumberFormat="1" applyFont="1" applyBorder="1" applyAlignment="1">
      <alignment horizontal="right" vertical="top"/>
    </xf>
    <xf numFmtId="0" fontId="7" fillId="0" borderId="23" xfId="2" applyFont="1" applyBorder="1" applyAlignment="1">
      <alignment horizontal="left" vertical="top" wrapText="1"/>
    </xf>
    <xf numFmtId="0" fontId="7" fillId="0" borderId="0" xfId="2" applyFont="1" applyBorder="1" applyAlignment="1">
      <alignment horizontal="left" vertical="top" wrapText="1"/>
    </xf>
    <xf numFmtId="0" fontId="7" fillId="0" borderId="24" xfId="2" applyFont="1" applyBorder="1" applyAlignment="1">
      <alignment horizontal="left" vertical="top" wrapText="1"/>
    </xf>
    <xf numFmtId="179" fontId="7" fillId="0" borderId="13" xfId="2" applyNumberFormat="1" applyFont="1" applyBorder="1" applyAlignment="1">
      <alignment horizontal="right" vertical="top"/>
    </xf>
    <xf numFmtId="179" fontId="7" fillId="0" borderId="14" xfId="2" applyNumberFormat="1" applyFont="1" applyBorder="1" applyAlignment="1">
      <alignment horizontal="right" vertical="top"/>
    </xf>
    <xf numFmtId="178" fontId="7" fillId="0" borderId="13" xfId="2" applyNumberFormat="1" applyFont="1" applyBorder="1" applyAlignment="1">
      <alignment horizontal="right" vertical="top"/>
    </xf>
    <xf numFmtId="178" fontId="7" fillId="0" borderId="14" xfId="2" applyNumberFormat="1" applyFont="1" applyBorder="1" applyAlignment="1">
      <alignment horizontal="right" vertical="top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179" fontId="7" fillId="0" borderId="16" xfId="2" applyNumberFormat="1" applyFont="1" applyBorder="1" applyAlignment="1">
      <alignment horizontal="center" vertical="center"/>
    </xf>
    <xf numFmtId="0" fontId="0" fillId="0" borderId="16" xfId="0" applyBorder="1"/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7" fillId="0" borderId="0" xfId="3" applyFont="1" applyBorder="1" applyAlignment="1">
      <alignment horizontal="left" vertical="top" wrapText="1"/>
    </xf>
    <xf numFmtId="178" fontId="7" fillId="0" borderId="0" xfId="3" applyNumberFormat="1" applyFont="1" applyBorder="1" applyAlignment="1">
      <alignment horizontal="right" vertical="top"/>
    </xf>
    <xf numFmtId="0" fontId="7" fillId="0" borderId="0" xfId="3" applyFont="1" applyBorder="1" applyAlignment="1">
      <alignment vertical="top" wrapText="1"/>
    </xf>
    <xf numFmtId="0" fontId="7" fillId="0" borderId="0" xfId="3" applyFont="1" applyBorder="1" applyAlignment="1">
      <alignment wrapText="1"/>
    </xf>
    <xf numFmtId="0" fontId="4" fillId="0" borderId="0" xfId="3" applyFont="1" applyBorder="1" applyAlignment="1">
      <alignment vertical="center" wrapText="1"/>
    </xf>
    <xf numFmtId="0" fontId="7" fillId="0" borderId="16" xfId="3" applyFont="1" applyBorder="1" applyAlignment="1">
      <alignment horizontal="left" wrapText="1"/>
    </xf>
    <xf numFmtId="0" fontId="7" fillId="0" borderId="16" xfId="3" applyFont="1" applyBorder="1" applyAlignment="1">
      <alignment horizontal="center" wrapText="1"/>
    </xf>
    <xf numFmtId="0" fontId="4" fillId="0" borderId="16" xfId="3" applyFont="1" applyBorder="1" applyAlignment="1">
      <alignment horizontal="center" wrapText="1"/>
    </xf>
    <xf numFmtId="0" fontId="7" fillId="0" borderId="16" xfId="3" applyFont="1" applyBorder="1" applyAlignment="1">
      <alignment horizontal="center" wrapText="1"/>
    </xf>
    <xf numFmtId="0" fontId="7" fillId="0" borderId="16" xfId="3" applyFont="1" applyBorder="1" applyAlignment="1">
      <alignment wrapText="1"/>
    </xf>
    <xf numFmtId="0" fontId="7" fillId="0" borderId="16" xfId="3" applyFont="1" applyBorder="1" applyAlignment="1">
      <alignment horizontal="left" wrapText="1"/>
    </xf>
    <xf numFmtId="178" fontId="7" fillId="0" borderId="16" xfId="3" applyNumberFormat="1" applyFont="1" applyBorder="1" applyAlignment="1">
      <alignment horizontal="right"/>
    </xf>
    <xf numFmtId="0" fontId="8" fillId="0" borderId="0" xfId="4"/>
    <xf numFmtId="0" fontId="7" fillId="0" borderId="0" xfId="4" applyFont="1" applyBorder="1" applyAlignment="1">
      <alignment horizontal="left" vertical="top" wrapText="1"/>
    </xf>
    <xf numFmtId="0" fontId="7" fillId="0" borderId="0" xfId="4" applyFont="1" applyBorder="1" applyAlignment="1">
      <alignment horizontal="center" wrapText="1"/>
    </xf>
    <xf numFmtId="178" fontId="7" fillId="0" borderId="0" xfId="4" applyNumberFormat="1" applyFont="1" applyBorder="1" applyAlignment="1">
      <alignment horizontal="right" vertical="top"/>
    </xf>
    <xf numFmtId="0" fontId="7" fillId="0" borderId="0" xfId="4" applyFont="1" applyBorder="1" applyAlignment="1">
      <alignment vertical="top" wrapText="1"/>
    </xf>
    <xf numFmtId="0" fontId="7" fillId="0" borderId="0" xfId="4" applyFont="1" applyBorder="1" applyAlignment="1">
      <alignment horizontal="center" vertical="center" wrapText="1"/>
    </xf>
    <xf numFmtId="178" fontId="7" fillId="0" borderId="0" xfId="4" applyNumberFormat="1" applyFont="1" applyBorder="1" applyAlignment="1">
      <alignment horizontal="center" vertical="center"/>
    </xf>
    <xf numFmtId="0" fontId="4" fillId="0" borderId="0" xfId="4" applyFont="1" applyBorder="1" applyAlignment="1">
      <alignment vertical="center" wrapText="1"/>
    </xf>
    <xf numFmtId="0" fontId="7" fillId="0" borderId="0" xfId="4" applyFont="1" applyBorder="1" applyAlignment="1">
      <alignment wrapText="1"/>
    </xf>
    <xf numFmtId="0" fontId="4" fillId="0" borderId="16" xfId="4" applyFont="1" applyBorder="1" applyAlignment="1">
      <alignment horizontal="center" vertical="center" wrapText="1"/>
    </xf>
    <xf numFmtId="0" fontId="7" fillId="0" borderId="16" xfId="4" applyFont="1" applyBorder="1" applyAlignment="1">
      <alignment horizontal="center" vertical="center" wrapText="1"/>
    </xf>
    <xf numFmtId="0" fontId="7" fillId="0" borderId="16" xfId="4" applyFont="1" applyBorder="1" applyAlignment="1">
      <alignment horizontal="center" vertical="center" wrapText="1"/>
    </xf>
    <xf numFmtId="0" fontId="7" fillId="0" borderId="16" xfId="4" applyFont="1" applyBorder="1" applyAlignment="1">
      <alignment vertical="center" wrapText="1"/>
    </xf>
    <xf numFmtId="178" fontId="7" fillId="0" borderId="16" xfId="4" applyNumberFormat="1" applyFont="1" applyBorder="1" applyAlignment="1">
      <alignment horizontal="center" vertical="center"/>
    </xf>
    <xf numFmtId="0" fontId="7" fillId="0" borderId="16" xfId="4" applyFont="1" applyBorder="1" applyAlignment="1">
      <alignment horizontal="left" vertical="center" wrapText="1"/>
    </xf>
    <xf numFmtId="0" fontId="7" fillId="0" borderId="16" xfId="4" applyFont="1" applyBorder="1" applyAlignment="1">
      <alignment horizontal="left" vertical="center" wrapText="1"/>
    </xf>
    <xf numFmtId="0" fontId="8" fillId="0" borderId="0" xfId="5"/>
    <xf numFmtId="0" fontId="7" fillId="0" borderId="0" xfId="5" applyFont="1" applyBorder="1" applyAlignment="1">
      <alignment horizontal="left" vertical="top" wrapText="1"/>
    </xf>
    <xf numFmtId="0" fontId="7" fillId="0" borderId="0" xfId="5" applyFont="1" applyBorder="1" applyAlignment="1">
      <alignment horizontal="center" wrapText="1"/>
    </xf>
    <xf numFmtId="178" fontId="7" fillId="0" borderId="0" xfId="5" applyNumberFormat="1" applyFont="1" applyBorder="1" applyAlignment="1">
      <alignment horizontal="right" vertical="top"/>
    </xf>
    <xf numFmtId="0" fontId="4" fillId="0" borderId="0" xfId="5" applyFont="1" applyBorder="1" applyAlignment="1">
      <alignment vertical="center" wrapText="1"/>
    </xf>
    <xf numFmtId="0" fontId="7" fillId="0" borderId="0" xfId="5" applyFont="1" applyBorder="1" applyAlignment="1">
      <alignment vertical="top" wrapText="1"/>
    </xf>
    <xf numFmtId="0" fontId="4" fillId="0" borderId="16" xfId="5" applyFont="1" applyBorder="1" applyAlignment="1">
      <alignment horizontal="center" vertical="center" wrapText="1"/>
    </xf>
    <xf numFmtId="0" fontId="7" fillId="0" borderId="16" xfId="5" applyFont="1" applyBorder="1" applyAlignment="1">
      <alignment horizontal="left" wrapText="1"/>
    </xf>
    <xf numFmtId="0" fontId="7" fillId="0" borderId="16" xfId="5" applyFont="1" applyBorder="1" applyAlignment="1">
      <alignment horizontal="center" wrapText="1"/>
    </xf>
    <xf numFmtId="49" fontId="7" fillId="0" borderId="16" xfId="5" applyNumberFormat="1" applyFont="1" applyBorder="1" applyAlignment="1">
      <alignment horizontal="center" vertical="center"/>
    </xf>
    <xf numFmtId="0" fontId="7" fillId="0" borderId="16" xfId="5" applyFont="1" applyBorder="1" applyAlignment="1">
      <alignment vertical="center" wrapText="1"/>
    </xf>
    <xf numFmtId="0" fontId="7" fillId="0" borderId="16" xfId="5" applyFont="1" applyBorder="1" applyAlignment="1">
      <alignment horizontal="left" vertical="top" wrapText="1"/>
    </xf>
    <xf numFmtId="178" fontId="7" fillId="0" borderId="16" xfId="5" applyNumberFormat="1" applyFont="1" applyBorder="1" applyAlignment="1">
      <alignment horizontal="center" vertical="center"/>
    </xf>
    <xf numFmtId="0" fontId="7" fillId="0" borderId="0" xfId="6" applyFont="1" applyBorder="1" applyAlignment="1">
      <alignment horizontal="left" vertical="top" wrapText="1"/>
    </xf>
    <xf numFmtId="0" fontId="7" fillId="0" borderId="0" xfId="6" applyFont="1" applyBorder="1" applyAlignment="1">
      <alignment horizontal="center" wrapText="1"/>
    </xf>
    <xf numFmtId="178" fontId="7" fillId="0" borderId="0" xfId="6" applyNumberFormat="1" applyFont="1" applyBorder="1" applyAlignment="1">
      <alignment horizontal="right" vertical="top"/>
    </xf>
    <xf numFmtId="0" fontId="4" fillId="0" borderId="0" xfId="6" applyFont="1" applyBorder="1" applyAlignment="1">
      <alignment vertical="center" wrapText="1"/>
    </xf>
    <xf numFmtId="0" fontId="7" fillId="0" borderId="0" xfId="6" applyFont="1" applyBorder="1" applyAlignment="1">
      <alignment vertical="top" wrapText="1"/>
    </xf>
    <xf numFmtId="0" fontId="7" fillId="0" borderId="0" xfId="6" applyFont="1" applyBorder="1" applyAlignment="1">
      <alignment horizontal="center" vertical="center" wrapText="1"/>
    </xf>
    <xf numFmtId="178" fontId="7" fillId="0" borderId="0" xfId="6" applyNumberFormat="1" applyFont="1" applyBorder="1" applyAlignment="1">
      <alignment horizontal="center" vertical="center"/>
    </xf>
    <xf numFmtId="178" fontId="0" fillId="0" borderId="0" xfId="0" applyNumberFormat="1"/>
    <xf numFmtId="0" fontId="7" fillId="0" borderId="0" xfId="6" applyFont="1" applyBorder="1" applyAlignment="1">
      <alignment wrapText="1"/>
    </xf>
    <xf numFmtId="0" fontId="4" fillId="0" borderId="16" xfId="6" applyFont="1" applyBorder="1" applyAlignment="1">
      <alignment horizontal="center" vertical="center" wrapText="1"/>
    </xf>
    <xf numFmtId="0" fontId="7" fillId="0" borderId="16" xfId="6" applyFont="1" applyBorder="1" applyAlignment="1">
      <alignment horizontal="left" vertical="center" wrapText="1"/>
    </xf>
    <xf numFmtId="0" fontId="7" fillId="0" borderId="16" xfId="6" applyFont="1" applyBorder="1" applyAlignment="1">
      <alignment horizontal="center" vertical="center" wrapText="1"/>
    </xf>
    <xf numFmtId="0" fontId="7" fillId="0" borderId="16" xfId="6" applyFont="1" applyBorder="1" applyAlignment="1">
      <alignment horizontal="center" vertical="center" wrapText="1"/>
    </xf>
    <xf numFmtId="0" fontId="7" fillId="0" borderId="16" xfId="6" applyFont="1" applyBorder="1" applyAlignment="1">
      <alignment horizontal="left" vertical="center" wrapText="1"/>
    </xf>
    <xf numFmtId="178" fontId="7" fillId="0" borderId="16" xfId="6" applyNumberFormat="1" applyFont="1" applyBorder="1" applyAlignment="1">
      <alignment horizontal="center" vertical="center"/>
    </xf>
    <xf numFmtId="0" fontId="8" fillId="0" borderId="0" xfId="7"/>
    <xf numFmtId="0" fontId="7" fillId="0" borderId="0" xfId="7" applyFont="1" applyBorder="1" applyAlignment="1">
      <alignment horizontal="left" vertical="top" wrapText="1"/>
    </xf>
    <xf numFmtId="178" fontId="7" fillId="0" borderId="0" xfId="7" applyNumberFormat="1" applyFont="1" applyBorder="1" applyAlignment="1">
      <alignment horizontal="right" vertical="top"/>
    </xf>
    <xf numFmtId="0" fontId="7" fillId="0" borderId="0" xfId="7" applyFont="1" applyBorder="1" applyAlignment="1">
      <alignment vertical="top" wrapText="1"/>
    </xf>
    <xf numFmtId="0" fontId="7" fillId="0" borderId="0" xfId="7" applyFont="1" applyBorder="1" applyAlignment="1">
      <alignment wrapText="1"/>
    </xf>
    <xf numFmtId="0" fontId="4" fillId="0" borderId="0" xfId="7" applyFont="1" applyBorder="1" applyAlignment="1">
      <alignment vertical="center" wrapText="1"/>
    </xf>
    <xf numFmtId="0" fontId="4" fillId="0" borderId="16" xfId="7" applyFont="1" applyBorder="1" applyAlignment="1">
      <alignment horizontal="center" vertical="center" wrapText="1"/>
    </xf>
    <xf numFmtId="0" fontId="7" fillId="0" borderId="16" xfId="7" applyFont="1" applyBorder="1" applyAlignment="1">
      <alignment horizontal="left" wrapText="1"/>
    </xf>
    <xf numFmtId="0" fontId="7" fillId="0" borderId="16" xfId="7" applyFont="1" applyBorder="1" applyAlignment="1">
      <alignment horizontal="center" wrapText="1"/>
    </xf>
    <xf numFmtId="0" fontId="7" fillId="0" borderId="16" xfId="7" applyFont="1" applyBorder="1" applyAlignment="1">
      <alignment horizontal="center" vertical="center" wrapText="1"/>
    </xf>
    <xf numFmtId="0" fontId="7" fillId="0" borderId="16" xfId="7" applyFont="1" applyBorder="1" applyAlignment="1">
      <alignment horizontal="left" vertical="center" wrapText="1"/>
    </xf>
    <xf numFmtId="0" fontId="7" fillId="0" borderId="16" xfId="7" applyFont="1" applyBorder="1" applyAlignment="1">
      <alignment horizontal="left" vertical="top" wrapText="1"/>
    </xf>
    <xf numFmtId="178" fontId="7" fillId="0" borderId="16" xfId="7" applyNumberFormat="1" applyFont="1" applyBorder="1" applyAlignment="1">
      <alignment horizontal="center" vertical="top"/>
    </xf>
    <xf numFmtId="0" fontId="7" fillId="0" borderId="0" xfId="8" applyFont="1" applyBorder="1" applyAlignment="1">
      <alignment horizontal="left" vertical="top" wrapText="1"/>
    </xf>
    <xf numFmtId="0" fontId="8" fillId="0" borderId="0" xfId="8" applyBorder="1"/>
    <xf numFmtId="0" fontId="7" fillId="0" borderId="0" xfId="8" applyFont="1" applyBorder="1" applyAlignment="1">
      <alignment horizontal="center" wrapText="1"/>
    </xf>
    <xf numFmtId="0" fontId="7" fillId="0" borderId="0" xfId="8" applyFont="1" applyBorder="1" applyAlignment="1">
      <alignment horizontal="center" wrapText="1"/>
    </xf>
    <xf numFmtId="178" fontId="7" fillId="0" borderId="0" xfId="8" applyNumberFormat="1" applyFont="1" applyBorder="1" applyAlignment="1">
      <alignment horizontal="right" vertical="top"/>
    </xf>
    <xf numFmtId="178" fontId="0" fillId="0" borderId="0" xfId="0" applyNumberFormat="1" applyBorder="1"/>
    <xf numFmtId="0" fontId="7" fillId="0" borderId="0" xfId="8" applyFont="1" applyBorder="1" applyAlignment="1">
      <alignment wrapText="1"/>
    </xf>
    <xf numFmtId="0" fontId="7" fillId="0" borderId="0" xfId="8" applyFont="1" applyBorder="1" applyAlignment="1">
      <alignment vertical="top" wrapText="1"/>
    </xf>
    <xf numFmtId="0" fontId="4" fillId="0" borderId="0" xfId="8" applyFont="1" applyBorder="1" applyAlignment="1">
      <alignment vertical="center" wrapText="1"/>
    </xf>
    <xf numFmtId="0" fontId="4" fillId="0" borderId="16" xfId="8" applyFont="1" applyBorder="1" applyAlignment="1">
      <alignment vertical="center" wrapText="1"/>
    </xf>
    <xf numFmtId="0" fontId="7" fillId="0" borderId="16" xfId="8" applyFont="1" applyBorder="1" applyAlignment="1">
      <alignment horizontal="left" wrapText="1"/>
    </xf>
    <xf numFmtId="0" fontId="7" fillId="0" borderId="16" xfId="8" applyFont="1" applyBorder="1" applyAlignment="1">
      <alignment horizontal="center" wrapText="1"/>
    </xf>
    <xf numFmtId="0" fontId="7" fillId="0" borderId="16" xfId="8" applyFont="1" applyBorder="1" applyAlignment="1">
      <alignment horizontal="center" wrapText="1"/>
    </xf>
    <xf numFmtId="0" fontId="7" fillId="0" borderId="16" xfId="8" applyFont="1" applyBorder="1" applyAlignment="1">
      <alignment horizontal="left" vertical="top" wrapText="1"/>
    </xf>
    <xf numFmtId="178" fontId="7" fillId="0" borderId="16" xfId="8" applyNumberFormat="1" applyFont="1" applyBorder="1" applyAlignment="1">
      <alignment horizontal="center" vertical="center"/>
    </xf>
    <xf numFmtId="0" fontId="7" fillId="0" borderId="26" xfId="8" applyFont="1" applyBorder="1" applyAlignment="1">
      <alignment horizontal="center" vertical="center" wrapText="1"/>
    </xf>
    <xf numFmtId="0" fontId="7" fillId="0" borderId="25" xfId="8" applyFont="1" applyBorder="1" applyAlignment="1">
      <alignment horizontal="center" vertical="center" wrapText="1"/>
    </xf>
    <xf numFmtId="0" fontId="7" fillId="0" borderId="0" xfId="9" applyFont="1" applyBorder="1" applyAlignment="1">
      <alignment horizontal="left" vertical="top" wrapText="1"/>
    </xf>
    <xf numFmtId="178" fontId="7" fillId="0" borderId="0" xfId="9" applyNumberFormat="1" applyFont="1" applyBorder="1" applyAlignment="1">
      <alignment horizontal="right" vertical="top"/>
    </xf>
    <xf numFmtId="0" fontId="4" fillId="0" borderId="0" xfId="9" applyFont="1" applyBorder="1" applyAlignment="1">
      <alignment vertical="center" wrapText="1"/>
    </xf>
    <xf numFmtId="0" fontId="7" fillId="0" borderId="0" xfId="9" applyFont="1" applyBorder="1" applyAlignment="1">
      <alignment vertical="top" wrapText="1"/>
    </xf>
    <xf numFmtId="0" fontId="7" fillId="0" borderId="0" xfId="9" applyFont="1" applyBorder="1" applyAlignment="1">
      <alignment wrapText="1"/>
    </xf>
    <xf numFmtId="0" fontId="7" fillId="0" borderId="16" xfId="9" applyFont="1" applyBorder="1" applyAlignment="1">
      <alignment horizontal="left" wrapText="1"/>
    </xf>
    <xf numFmtId="0" fontId="7" fillId="0" borderId="16" xfId="9" applyFont="1" applyBorder="1" applyAlignment="1">
      <alignment horizontal="center" wrapText="1"/>
    </xf>
    <xf numFmtId="0" fontId="4" fillId="0" borderId="16" xfId="9" applyFont="1" applyBorder="1" applyAlignment="1">
      <alignment horizontal="center" wrapText="1"/>
    </xf>
    <xf numFmtId="0" fontId="7" fillId="0" borderId="16" xfId="9" applyFont="1" applyBorder="1" applyAlignment="1">
      <alignment horizontal="center" wrapText="1"/>
    </xf>
    <xf numFmtId="0" fontId="7" fillId="0" borderId="16" xfId="9" applyFont="1" applyBorder="1" applyAlignment="1">
      <alignment horizontal="left" wrapText="1"/>
    </xf>
    <xf numFmtId="178" fontId="7" fillId="0" borderId="16" xfId="9" applyNumberFormat="1" applyFont="1" applyBorder="1" applyAlignment="1">
      <alignment horizontal="right"/>
    </xf>
    <xf numFmtId="0" fontId="7" fillId="0" borderId="26" xfId="9" applyFont="1" applyBorder="1" applyAlignment="1">
      <alignment horizontal="left" wrapText="1"/>
    </xf>
    <xf numFmtId="0" fontId="7" fillId="0" borderId="25" xfId="9" applyFont="1" applyBorder="1" applyAlignment="1">
      <alignment horizontal="left" wrapText="1"/>
    </xf>
    <xf numFmtId="0" fontId="8" fillId="0" borderId="0" xfId="10"/>
    <xf numFmtId="0" fontId="7" fillId="0" borderId="23" xfId="10" applyFont="1" applyBorder="1" applyAlignment="1">
      <alignment vertical="top" wrapText="1"/>
    </xf>
    <xf numFmtId="0" fontId="4" fillId="0" borderId="16" xfId="10" applyFont="1" applyBorder="1" applyAlignment="1">
      <alignment horizontal="center" vertical="center" wrapText="1"/>
    </xf>
    <xf numFmtId="0" fontId="7" fillId="0" borderId="16" xfId="10" applyFont="1" applyBorder="1" applyAlignment="1">
      <alignment horizontal="left" wrapText="1"/>
    </xf>
    <xf numFmtId="0" fontId="7" fillId="0" borderId="16" xfId="10" applyFont="1" applyBorder="1" applyAlignment="1">
      <alignment horizontal="center" wrapText="1"/>
    </xf>
    <xf numFmtId="0" fontId="7" fillId="0" borderId="16" xfId="10" applyFont="1" applyBorder="1" applyAlignment="1">
      <alignment horizontal="center" vertical="center" wrapText="1"/>
    </xf>
    <xf numFmtId="0" fontId="7" fillId="0" borderId="16" xfId="10" applyFont="1" applyBorder="1" applyAlignment="1">
      <alignment horizontal="left" vertical="center" wrapText="1"/>
    </xf>
    <xf numFmtId="0" fontId="7" fillId="0" borderId="16" xfId="10" applyFont="1" applyBorder="1" applyAlignment="1">
      <alignment horizontal="left" vertical="center" wrapText="1"/>
    </xf>
    <xf numFmtId="178" fontId="7" fillId="0" borderId="16" xfId="10" applyNumberFormat="1" applyFont="1" applyBorder="1" applyAlignment="1">
      <alignment horizontal="center" vertical="center"/>
    </xf>
    <xf numFmtId="0" fontId="8" fillId="0" borderId="0" xfId="11"/>
    <xf numFmtId="0" fontId="7" fillId="0" borderId="23" xfId="11" applyFont="1" applyBorder="1" applyAlignment="1">
      <alignment vertical="top" wrapText="1"/>
    </xf>
    <xf numFmtId="0" fontId="4" fillId="0" borderId="16" xfId="11" applyFont="1" applyBorder="1" applyAlignment="1">
      <alignment horizontal="center" vertical="center" wrapText="1"/>
    </xf>
    <xf numFmtId="0" fontId="7" fillId="0" borderId="16" xfId="11" applyFont="1" applyBorder="1" applyAlignment="1">
      <alignment horizontal="left" wrapText="1"/>
    </xf>
    <xf numFmtId="0" fontId="7" fillId="0" borderId="16" xfId="11" applyFont="1" applyBorder="1" applyAlignment="1">
      <alignment horizontal="center" wrapText="1"/>
    </xf>
    <xf numFmtId="0" fontId="9" fillId="0" borderId="16" xfId="0" applyFont="1" applyBorder="1" applyAlignment="1">
      <alignment horizontal="center" vertical="center"/>
    </xf>
    <xf numFmtId="49" fontId="9" fillId="0" borderId="16" xfId="0" applyNumberFormat="1" applyFont="1" applyBorder="1" applyAlignment="1">
      <alignment horizontal="center" vertical="center"/>
    </xf>
    <xf numFmtId="0" fontId="7" fillId="0" borderId="16" xfId="11" applyFont="1" applyBorder="1" applyAlignment="1">
      <alignment horizontal="left" vertical="top" wrapText="1"/>
    </xf>
    <xf numFmtId="0" fontId="7" fillId="0" borderId="16" xfId="11" applyFont="1" applyBorder="1" applyAlignment="1">
      <alignment horizontal="left" vertical="center" wrapText="1"/>
    </xf>
    <xf numFmtId="178" fontId="7" fillId="0" borderId="16" xfId="11" applyNumberFormat="1" applyFont="1" applyBorder="1" applyAlignment="1">
      <alignment horizontal="center" vertical="center"/>
    </xf>
    <xf numFmtId="49" fontId="7" fillId="0" borderId="16" xfId="11" applyNumberFormat="1" applyFont="1" applyBorder="1" applyAlignment="1">
      <alignment horizontal="center" vertical="center"/>
    </xf>
    <xf numFmtId="0" fontId="7" fillId="0" borderId="0" xfId="12" applyFont="1" applyBorder="1" applyAlignment="1">
      <alignment horizontal="left" vertical="top" wrapText="1"/>
    </xf>
    <xf numFmtId="0" fontId="7" fillId="0" borderId="0" xfId="12" applyFont="1" applyBorder="1" applyAlignment="1">
      <alignment horizontal="center" wrapText="1"/>
    </xf>
    <xf numFmtId="178" fontId="7" fillId="0" borderId="0" xfId="12" applyNumberFormat="1" applyFont="1" applyBorder="1" applyAlignment="1">
      <alignment horizontal="right" vertical="top"/>
    </xf>
    <xf numFmtId="0" fontId="7" fillId="0" borderId="0" xfId="12" applyFont="1" applyBorder="1" applyAlignment="1">
      <alignment wrapText="1"/>
    </xf>
    <xf numFmtId="0" fontId="4" fillId="0" borderId="0" xfId="12" applyFont="1" applyBorder="1" applyAlignment="1">
      <alignment vertical="center" wrapText="1"/>
    </xf>
    <xf numFmtId="0" fontId="7" fillId="0" borderId="0" xfId="12" applyFont="1" applyBorder="1" applyAlignment="1">
      <alignment vertical="top" wrapText="1"/>
    </xf>
    <xf numFmtId="0" fontId="4" fillId="0" borderId="16" xfId="12" applyFont="1" applyBorder="1" applyAlignment="1">
      <alignment horizontal="center" vertical="center" wrapText="1"/>
    </xf>
    <xf numFmtId="0" fontId="7" fillId="0" borderId="16" xfId="12" applyFont="1" applyBorder="1" applyAlignment="1">
      <alignment horizontal="left" wrapText="1"/>
    </xf>
    <xf numFmtId="0" fontId="7" fillId="0" borderId="16" xfId="12" applyFont="1" applyBorder="1" applyAlignment="1">
      <alignment horizontal="center" wrapText="1"/>
    </xf>
    <xf numFmtId="0" fontId="7" fillId="0" borderId="16" xfId="12" applyFont="1" applyBorder="1" applyAlignment="1">
      <alignment horizontal="center" vertical="center" wrapText="1"/>
    </xf>
    <xf numFmtId="0" fontId="7" fillId="0" borderId="16" xfId="12" applyFont="1" applyBorder="1" applyAlignment="1">
      <alignment horizontal="left" vertical="top" wrapText="1"/>
    </xf>
    <xf numFmtId="0" fontId="7" fillId="0" borderId="16" xfId="12" applyFont="1" applyBorder="1" applyAlignment="1">
      <alignment horizontal="left" vertical="top" wrapText="1"/>
    </xf>
    <xf numFmtId="178" fontId="7" fillId="0" borderId="16" xfId="12" applyNumberFormat="1" applyFont="1" applyBorder="1" applyAlignment="1">
      <alignment horizontal="center" vertical="center"/>
    </xf>
    <xf numFmtId="0" fontId="8" fillId="0" borderId="0" xfId="13"/>
    <xf numFmtId="0" fontId="7" fillId="0" borderId="0" xfId="13" applyFont="1" applyBorder="1" applyAlignment="1">
      <alignment horizontal="left" vertical="top" wrapText="1"/>
    </xf>
    <xf numFmtId="178" fontId="7" fillId="0" borderId="0" xfId="13" applyNumberFormat="1" applyFont="1" applyBorder="1" applyAlignment="1">
      <alignment horizontal="right" vertical="top"/>
    </xf>
    <xf numFmtId="0" fontId="7" fillId="0" borderId="0" xfId="13" applyFont="1" applyBorder="1" applyAlignment="1">
      <alignment vertical="top" wrapText="1"/>
    </xf>
    <xf numFmtId="0" fontId="7" fillId="0" borderId="0" xfId="13" applyFont="1" applyBorder="1" applyAlignment="1">
      <alignment wrapText="1"/>
    </xf>
    <xf numFmtId="0" fontId="4" fillId="0" borderId="0" xfId="13" applyFont="1" applyBorder="1" applyAlignment="1">
      <alignment vertical="center" wrapText="1"/>
    </xf>
    <xf numFmtId="0" fontId="4" fillId="0" borderId="16" xfId="13" applyFont="1" applyBorder="1" applyAlignment="1">
      <alignment horizontal="center" vertical="center" wrapText="1"/>
    </xf>
    <xf numFmtId="0" fontId="7" fillId="0" borderId="16" xfId="13" applyFont="1" applyBorder="1" applyAlignment="1">
      <alignment horizontal="left" vertical="center" wrapText="1"/>
    </xf>
    <xf numFmtId="0" fontId="7" fillId="0" borderId="16" xfId="13" applyFont="1" applyBorder="1" applyAlignment="1">
      <alignment horizontal="center" vertical="center" wrapText="1"/>
    </xf>
    <xf numFmtId="0" fontId="7" fillId="0" borderId="16" xfId="13" applyFont="1" applyBorder="1" applyAlignment="1">
      <alignment horizontal="center" vertical="center" wrapText="1"/>
    </xf>
    <xf numFmtId="0" fontId="7" fillId="0" borderId="16" xfId="13" applyFont="1" applyBorder="1" applyAlignment="1">
      <alignment horizontal="left" vertical="center" wrapText="1"/>
    </xf>
    <xf numFmtId="178" fontId="7" fillId="0" borderId="16" xfId="13" applyNumberFormat="1" applyFont="1" applyBorder="1" applyAlignment="1">
      <alignment horizontal="center" vertical="center"/>
    </xf>
    <xf numFmtId="0" fontId="7" fillId="0" borderId="23" xfId="14" applyFont="1" applyBorder="1" applyAlignment="1">
      <alignment vertical="top" wrapText="1"/>
    </xf>
    <xf numFmtId="0" fontId="7" fillId="0" borderId="0" xfId="14" applyFont="1" applyBorder="1" applyAlignment="1">
      <alignment horizontal="center" wrapText="1"/>
    </xf>
    <xf numFmtId="178" fontId="7" fillId="0" borderId="0" xfId="14" applyNumberFormat="1" applyFont="1" applyBorder="1" applyAlignment="1">
      <alignment horizontal="right" vertical="top"/>
    </xf>
    <xf numFmtId="0" fontId="4" fillId="0" borderId="0" xfId="14" applyFont="1" applyBorder="1" applyAlignment="1">
      <alignment vertical="center" wrapText="1"/>
    </xf>
    <xf numFmtId="0" fontId="8" fillId="0" borderId="0" xfId="14" applyBorder="1"/>
    <xf numFmtId="0" fontId="7" fillId="0" borderId="0" xfId="14" applyFont="1" applyBorder="1" applyAlignment="1">
      <alignment wrapText="1"/>
    </xf>
    <xf numFmtId="0" fontId="4" fillId="0" borderId="16" xfId="14" applyFont="1" applyBorder="1" applyAlignment="1">
      <alignment vertical="center" wrapText="1"/>
    </xf>
    <xf numFmtId="0" fontId="7" fillId="0" borderId="16" xfId="14" applyFont="1" applyBorder="1" applyAlignment="1">
      <alignment horizontal="left" vertical="center" wrapText="1"/>
    </xf>
    <xf numFmtId="0" fontId="7" fillId="0" borderId="16" xfId="14" applyFont="1" applyBorder="1" applyAlignment="1">
      <alignment horizontal="center" vertical="center" wrapText="1"/>
    </xf>
    <xf numFmtId="0" fontId="7" fillId="0" borderId="16" xfId="14" applyFont="1" applyBorder="1" applyAlignment="1">
      <alignment horizontal="center" vertical="center" wrapText="1"/>
    </xf>
    <xf numFmtId="178" fontId="7" fillId="0" borderId="16" xfId="14" applyNumberFormat="1" applyFont="1" applyBorder="1" applyAlignment="1">
      <alignment horizontal="center" vertical="center"/>
    </xf>
  </cellXfs>
  <cellStyles count="15">
    <cellStyle name="Normal" xfId="0" builtinId="0"/>
    <cellStyle name="Normal_Sayfa1" xfId="1"/>
    <cellStyle name="Normal_Sayfa10" xfId="7"/>
    <cellStyle name="Normal_Sayfa11" xfId="8"/>
    <cellStyle name="Normal_Sayfa12" xfId="9"/>
    <cellStyle name="Normal_Sayfa13" xfId="10"/>
    <cellStyle name="Normal_Sayfa14" xfId="11"/>
    <cellStyle name="Normal_Sayfa15" xfId="12"/>
    <cellStyle name="Normal_Sayfa16" xfId="13"/>
    <cellStyle name="Normal_Sayfa17" xfId="14"/>
    <cellStyle name="Normal_Sayfa4" xfId="2"/>
    <cellStyle name="Normal_Sayfa6" xfId="3"/>
    <cellStyle name="Normal_Sayfa7" xfId="4"/>
    <cellStyle name="Normal_Sayfa8" xfId="5"/>
    <cellStyle name="Normal_Sayfa9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opLeftCell="A123" workbookViewId="0">
      <selection activeCell="A2" sqref="A2:D127"/>
    </sheetView>
  </sheetViews>
  <sheetFormatPr defaultRowHeight="15"/>
  <cols>
    <col min="1" max="1" width="25.42578125" customWidth="1"/>
  </cols>
  <sheetData>
    <row r="1" spans="1:7" ht="15.75" thickBot="1">
      <c r="A1" s="1" t="s">
        <v>132</v>
      </c>
      <c r="B1" s="1"/>
      <c r="C1" s="1"/>
      <c r="D1" s="1"/>
      <c r="E1" s="1"/>
      <c r="F1" s="1"/>
      <c r="G1" s="1"/>
    </row>
    <row r="2" spans="1:7" ht="15.75" thickTop="1">
      <c r="A2" s="2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/>
    </row>
    <row r="3" spans="1:7" ht="25.5" thickBot="1">
      <c r="A3" s="6"/>
      <c r="B3" s="7"/>
      <c r="C3" s="8"/>
      <c r="D3" s="8"/>
      <c r="E3" s="8"/>
      <c r="F3" s="9" t="s">
        <v>6</v>
      </c>
      <c r="G3" s="10" t="s">
        <v>7</v>
      </c>
    </row>
    <row r="4" spans="1:7" ht="15.75" thickTop="1">
      <c r="A4" s="11" t="s">
        <v>8</v>
      </c>
      <c r="B4" s="12">
        <v>2.3513752571634883</v>
      </c>
      <c r="C4" s="13">
        <v>0.30860667732709035</v>
      </c>
      <c r="D4" s="14">
        <v>7.6193272210739629</v>
      </c>
      <c r="E4" s="13">
        <v>2.5500128442526195E-14</v>
      </c>
      <c r="F4" s="14">
        <v>1.7465172842138177</v>
      </c>
      <c r="G4" s="15">
        <v>2.9562332301131589</v>
      </c>
    </row>
    <row r="5" spans="1:7" ht="24">
      <c r="A5" s="16" t="s">
        <v>9</v>
      </c>
      <c r="B5" s="17">
        <v>0.17435338714476711</v>
      </c>
      <c r="C5" s="18">
        <v>0.41861447643591304</v>
      </c>
      <c r="D5" s="18">
        <v>0.41650109339078101</v>
      </c>
      <c r="E5" s="18">
        <v>0.67704336745690574</v>
      </c>
      <c r="F5" s="18">
        <v>-0.64611591007671343</v>
      </c>
      <c r="G5" s="19">
        <v>0.99482268436624766</v>
      </c>
    </row>
    <row r="6" spans="1:7" ht="24">
      <c r="A6" s="16" t="s">
        <v>10</v>
      </c>
      <c r="B6" s="20">
        <v>1.7837912995788672</v>
      </c>
      <c r="C6" s="18">
        <v>0.33352373422423365</v>
      </c>
      <c r="D6" s="21">
        <v>5.3483189246723724</v>
      </c>
      <c r="E6" s="18">
        <v>8.8774932117335336E-8</v>
      </c>
      <c r="F6" s="21">
        <v>1.1300967925100605</v>
      </c>
      <c r="G6" s="22">
        <v>2.4374858066476741</v>
      </c>
    </row>
    <row r="7" spans="1:7" ht="24">
      <c r="A7" s="16" t="s">
        <v>11</v>
      </c>
      <c r="B7" s="20">
        <v>2.1865861791311527</v>
      </c>
      <c r="C7" s="18">
        <v>0.32547391363470579</v>
      </c>
      <c r="D7" s="21">
        <v>6.718161079985224</v>
      </c>
      <c r="E7" s="18">
        <v>1.8403219524128496E-11</v>
      </c>
      <c r="F7" s="21">
        <v>1.5486690304998294</v>
      </c>
      <c r="G7" s="22">
        <v>2.8245033277624758</v>
      </c>
    </row>
    <row r="8" spans="1:7" ht="24">
      <c r="A8" s="16" t="s">
        <v>12</v>
      </c>
      <c r="B8" s="20">
        <v>1.9859154836690016</v>
      </c>
      <c r="C8" s="18">
        <v>0.3291048111403273</v>
      </c>
      <c r="D8" s="21">
        <v>6.0342949007276143</v>
      </c>
      <c r="E8" s="18">
        <v>1.596582660174071E-9</v>
      </c>
      <c r="F8" s="21">
        <v>1.3408819066951039</v>
      </c>
      <c r="G8" s="22">
        <v>2.6309490606428994</v>
      </c>
    </row>
    <row r="9" spans="1:7" ht="24">
      <c r="A9" s="28" t="s">
        <v>13</v>
      </c>
      <c r="B9" s="29">
        <f>0-(SUM(B5:B8))</f>
        <v>-6.1306463495237882</v>
      </c>
      <c r="C9" s="30">
        <v>1.28</v>
      </c>
      <c r="D9" s="30">
        <f>B9/C9</f>
        <v>-4.7895674605654595</v>
      </c>
      <c r="E9" s="24"/>
      <c r="F9" s="24"/>
      <c r="G9" s="25"/>
    </row>
    <row r="10" spans="1:7">
      <c r="A10" s="16" t="s">
        <v>14</v>
      </c>
      <c r="B10" s="20">
        <v>2.9241851222619322</v>
      </c>
      <c r="C10" s="18">
        <v>0.31678568592179102</v>
      </c>
      <c r="D10" s="21">
        <v>9.2307994086066874</v>
      </c>
      <c r="E10" s="18">
        <v>2.6861954739899354E-20</v>
      </c>
      <c r="F10" s="21">
        <v>2.3032965870374045</v>
      </c>
      <c r="G10" s="22">
        <v>3.5450736574864599</v>
      </c>
    </row>
    <row r="11" spans="1:7">
      <c r="A11" s="16" t="s">
        <v>15</v>
      </c>
      <c r="B11" s="26">
        <v>9.8010438026490067E-17</v>
      </c>
      <c r="C11" s="18">
        <v>0.43643574851475209</v>
      </c>
      <c r="D11" s="18">
        <v>2.2457014201983318E-16</v>
      </c>
      <c r="E11" s="18">
        <v>0.99999999999999978</v>
      </c>
      <c r="F11" s="18">
        <v>-0.85539834865469422</v>
      </c>
      <c r="G11" s="19">
        <v>0.85539834865469433</v>
      </c>
    </row>
    <row r="12" spans="1:7">
      <c r="A12" s="16" t="s">
        <v>16</v>
      </c>
      <c r="B12" s="20">
        <v>1.0663514264498777</v>
      </c>
      <c r="C12" s="18">
        <v>0.35780576649463386</v>
      </c>
      <c r="D12" s="21">
        <v>2.9802522102892666</v>
      </c>
      <c r="E12" s="18">
        <v>2.8801114489458894E-3</v>
      </c>
      <c r="F12" s="18">
        <v>0.36506501065964708</v>
      </c>
      <c r="G12" s="22">
        <v>1.7676378422401082</v>
      </c>
    </row>
    <row r="13" spans="1:7">
      <c r="A13" s="16" t="s">
        <v>17</v>
      </c>
      <c r="B13" s="27">
        <f>0-(SUM(B10:B12))</f>
        <v>-3.9905365487118098</v>
      </c>
      <c r="C13" s="24">
        <v>0.99299999999999999</v>
      </c>
      <c r="D13" s="24">
        <f>B13/C13</f>
        <v>-4.0186672192465354</v>
      </c>
      <c r="E13" s="24"/>
      <c r="F13" s="24"/>
      <c r="G13" s="25"/>
    </row>
    <row r="14" spans="1:7">
      <c r="A14" s="16" t="s">
        <v>18</v>
      </c>
      <c r="B14" s="20">
        <v>4.1108738641732998</v>
      </c>
      <c r="C14" s="18">
        <v>0.31112595767739931</v>
      </c>
      <c r="D14" s="21">
        <v>13.212892600995342</v>
      </c>
      <c r="E14" s="18">
        <v>7.3927932570431625E-40</v>
      </c>
      <c r="F14" s="21">
        <v>3.501078192470064</v>
      </c>
      <c r="G14" s="22">
        <v>4.7206695358765352</v>
      </c>
    </row>
    <row r="15" spans="1:7">
      <c r="A15" s="16" t="s">
        <v>19</v>
      </c>
      <c r="B15" s="20">
        <v>2.153974593542392</v>
      </c>
      <c r="C15" s="18">
        <v>0.32601810539878029</v>
      </c>
      <c r="D15" s="21">
        <v>6.6069170940910888</v>
      </c>
      <c r="E15" s="18">
        <v>3.924056419583125E-11</v>
      </c>
      <c r="F15" s="21">
        <v>1.5149908486527994</v>
      </c>
      <c r="G15" s="22">
        <v>2.7929583384319847</v>
      </c>
    </row>
    <row r="16" spans="1:7">
      <c r="A16" s="16" t="s">
        <v>20</v>
      </c>
      <c r="B16" s="27">
        <f>0-(SUM(B14:B15))</f>
        <v>-6.2648484577156918</v>
      </c>
      <c r="C16" s="24">
        <v>0.626</v>
      </c>
      <c r="D16" s="24">
        <f>B16/C16</f>
        <v>-10.007745140120914</v>
      </c>
      <c r="E16" s="24"/>
      <c r="F16" s="24"/>
      <c r="G16" s="25"/>
    </row>
    <row r="17" spans="1:7">
      <c r="A17" s="16" t="s">
        <v>21</v>
      </c>
      <c r="B17" s="20">
        <v>1.0663514264498779</v>
      </c>
      <c r="C17" s="18">
        <v>0.35780576649459528</v>
      </c>
      <c r="D17" s="21">
        <v>2.9802522102895885</v>
      </c>
      <c r="E17" s="18">
        <v>2.8801114489428658E-3</v>
      </c>
      <c r="F17" s="18">
        <v>0.36506501065972291</v>
      </c>
      <c r="G17" s="22">
        <v>1.767637842240033</v>
      </c>
    </row>
    <row r="18" spans="1:7">
      <c r="A18" s="16" t="s">
        <v>22</v>
      </c>
      <c r="B18" s="23">
        <v>-1.0660000000000001</v>
      </c>
      <c r="C18" s="24">
        <v>0.35799999999999998</v>
      </c>
      <c r="D18" s="24">
        <v>-2.98</v>
      </c>
      <c r="E18" s="24"/>
      <c r="F18" s="24"/>
      <c r="G18" s="25"/>
    </row>
    <row r="19" spans="1:7" ht="60">
      <c r="A19" s="16" t="s">
        <v>23</v>
      </c>
      <c r="B19" s="20">
        <v>-2.4433228974910386</v>
      </c>
      <c r="C19" s="18">
        <v>0.9883749895160352</v>
      </c>
      <c r="D19" s="21">
        <v>-2.472060628210988</v>
      </c>
      <c r="E19" s="18">
        <v>1.3433673167478653E-2</v>
      </c>
      <c r="F19" s="21">
        <v>-4.380502280162621</v>
      </c>
      <c r="G19" s="19">
        <v>-0.50614351481945652</v>
      </c>
    </row>
    <row r="20" spans="1:7" ht="60">
      <c r="A20" s="16" t="s">
        <v>24</v>
      </c>
      <c r="B20" s="20">
        <v>-2.4529527400456921</v>
      </c>
      <c r="C20" s="18">
        <v>0.68443214352721193</v>
      </c>
      <c r="D20" s="21">
        <v>-3.5839239335026445</v>
      </c>
      <c r="E20" s="18">
        <v>3.3847069444470292E-4</v>
      </c>
      <c r="F20" s="21">
        <v>-3.7944150912205763</v>
      </c>
      <c r="G20" s="22">
        <v>-1.1114903888708079</v>
      </c>
    </row>
    <row r="21" spans="1:7" ht="60">
      <c r="A21" s="16" t="s">
        <v>25</v>
      </c>
      <c r="B21" s="20">
        <v>-1.2717595555213328</v>
      </c>
      <c r="C21" s="18">
        <v>0.99333106825262241</v>
      </c>
      <c r="D21" s="21">
        <v>-1.2802977739924075</v>
      </c>
      <c r="E21" s="18">
        <v>0.20044043028326244</v>
      </c>
      <c r="F21" s="21">
        <v>-3.2186526740211705</v>
      </c>
      <c r="G21" s="19">
        <v>0.67513356297850491</v>
      </c>
    </row>
    <row r="22" spans="1:7" ht="60">
      <c r="A22" s="16" t="s">
        <v>26</v>
      </c>
      <c r="B22" s="17">
        <v>-0.97915934204602906</v>
      </c>
      <c r="C22" s="18">
        <v>0.69169666548175213</v>
      </c>
      <c r="D22" s="21">
        <v>-1.415590664101388</v>
      </c>
      <c r="E22" s="18">
        <v>0.1568953862950852</v>
      </c>
      <c r="F22" s="21">
        <v>-2.3348598946167125</v>
      </c>
      <c r="G22" s="19">
        <v>0.37654121052465439</v>
      </c>
    </row>
    <row r="23" spans="1:7" ht="60">
      <c r="A23" s="16" t="s">
        <v>27</v>
      </c>
      <c r="B23" s="20">
        <v>-1.326089985091732</v>
      </c>
      <c r="C23" s="18">
        <v>0.71022906808641728</v>
      </c>
      <c r="D23" s="21">
        <v>-1.8671299791553728</v>
      </c>
      <c r="E23" s="18">
        <v>6.1883438825384586E-2</v>
      </c>
      <c r="F23" s="21">
        <v>-2.7181133793145555</v>
      </c>
      <c r="G23" s="19">
        <v>6.59334091310914E-2</v>
      </c>
    </row>
    <row r="24" spans="1:7" ht="60">
      <c r="A24" s="16" t="s">
        <v>28</v>
      </c>
      <c r="B24" s="20">
        <v>-1.1943010567519645</v>
      </c>
      <c r="C24" s="18">
        <v>0.44106412975768799</v>
      </c>
      <c r="D24" s="21">
        <v>-2.7077719002179803</v>
      </c>
      <c r="E24" s="18">
        <v>6.7736559691756572E-3</v>
      </c>
      <c r="F24" s="21">
        <v>-2.0587708659495338</v>
      </c>
      <c r="G24" s="19">
        <v>-0.32983124755439513</v>
      </c>
    </row>
    <row r="25" spans="1:7" ht="60">
      <c r="A25" s="16" t="s">
        <v>29</v>
      </c>
      <c r="B25" s="17">
        <v>-0.47058213570445262</v>
      </c>
      <c r="C25" s="21">
        <v>1.0331755811460854</v>
      </c>
      <c r="D25" s="18">
        <v>-0.45547160065711506</v>
      </c>
      <c r="E25" s="18">
        <v>0.64876999423454196</v>
      </c>
      <c r="F25" s="21">
        <v>-2.4955690644570199</v>
      </c>
      <c r="G25" s="22">
        <v>1.5544047930481144</v>
      </c>
    </row>
    <row r="26" spans="1:7" ht="60">
      <c r="A26" s="16" t="s">
        <v>30</v>
      </c>
      <c r="B26" s="17">
        <v>-0.68465871953585666</v>
      </c>
      <c r="C26" s="18">
        <v>0.7485669412477195</v>
      </c>
      <c r="D26" s="18">
        <v>-0.91462590960089696</v>
      </c>
      <c r="E26" s="18">
        <v>0.36038805199856627</v>
      </c>
      <c r="F26" s="21">
        <v>-2.151822964398697</v>
      </c>
      <c r="G26" s="19">
        <v>0.78250552532698381</v>
      </c>
    </row>
    <row r="27" spans="1:7" ht="60">
      <c r="A27" s="16" t="s">
        <v>31</v>
      </c>
      <c r="B27" s="17">
        <v>0.67638028132398287</v>
      </c>
      <c r="C27" s="21">
        <v>1.0381917529396842</v>
      </c>
      <c r="D27" s="18">
        <v>0.65149841482441295</v>
      </c>
      <c r="E27" s="18">
        <v>0.51472480002673082</v>
      </c>
      <c r="F27" s="21">
        <v>-1.3584381634843035</v>
      </c>
      <c r="G27" s="22">
        <v>2.7111987261322694</v>
      </c>
    </row>
    <row r="28" spans="1:7" ht="60">
      <c r="A28" s="16" t="s">
        <v>32</v>
      </c>
      <c r="B28" s="17">
        <v>0.81541370467199714</v>
      </c>
      <c r="C28" s="18">
        <v>0.75587492681180823</v>
      </c>
      <c r="D28" s="21">
        <v>1.0787680286093315</v>
      </c>
      <c r="E28" s="18">
        <v>0.28069115064931333</v>
      </c>
      <c r="F28" s="18">
        <v>-0.66607392869599591</v>
      </c>
      <c r="G28" s="22">
        <v>2.2969013380399903</v>
      </c>
    </row>
    <row r="29" spans="1:7" ht="60">
      <c r="A29" s="16" t="s">
        <v>33</v>
      </c>
      <c r="B29" s="17">
        <v>0.99797647741991002</v>
      </c>
      <c r="C29" s="18">
        <v>0.77403460811190539</v>
      </c>
      <c r="D29" s="21">
        <v>1.2893176441480616</v>
      </c>
      <c r="E29" s="18">
        <v>0.19728767940182604</v>
      </c>
      <c r="F29" s="18">
        <v>-0.5191034772669989</v>
      </c>
      <c r="G29" s="22">
        <v>2.5150564321068192</v>
      </c>
    </row>
    <row r="30" spans="1:7" ht="60">
      <c r="A30" s="16" t="s">
        <v>34</v>
      </c>
      <c r="B30" s="17">
        <v>0.89199803930511024</v>
      </c>
      <c r="C30" s="18">
        <v>0.55069324166760669</v>
      </c>
      <c r="D30" s="21">
        <v>1.6197729912282308</v>
      </c>
      <c r="E30" s="18">
        <v>0.10528105011819631</v>
      </c>
      <c r="F30" s="18">
        <v>-0.18734088089301085</v>
      </c>
      <c r="G30" s="22">
        <v>1.9713369595032313</v>
      </c>
    </row>
    <row r="31" spans="1:7" ht="60">
      <c r="A31" s="16" t="s">
        <v>35</v>
      </c>
      <c r="B31" s="17">
        <v>-0.83640494561293643</v>
      </c>
      <c r="C31" s="21">
        <v>1.0023155817131162</v>
      </c>
      <c r="D31" s="18">
        <v>-0.83447265599062914</v>
      </c>
      <c r="E31" s="18">
        <v>0.4040146897435048</v>
      </c>
      <c r="F31" s="21">
        <v>-2.8009073869139574</v>
      </c>
      <c r="G31" s="22">
        <v>1.1280974956880845</v>
      </c>
    </row>
    <row r="32" spans="1:7" ht="60">
      <c r="A32" s="16" t="s">
        <v>36</v>
      </c>
      <c r="B32" s="17">
        <v>-0.93849182577577228</v>
      </c>
      <c r="C32" s="18">
        <v>0.70459531458849844</v>
      </c>
      <c r="D32" s="21">
        <v>-1.3319586524981013</v>
      </c>
      <c r="E32" s="18">
        <v>0.18287377582515096</v>
      </c>
      <c r="F32" s="21">
        <v>-2.3194732660448985</v>
      </c>
      <c r="G32" s="19">
        <v>0.44248961449335367</v>
      </c>
    </row>
    <row r="33" spans="1:7" ht="60">
      <c r="A33" s="16" t="s">
        <v>37</v>
      </c>
      <c r="B33" s="17">
        <v>0.49244604666938224</v>
      </c>
      <c r="C33" s="21">
        <v>1.0071933743651409</v>
      </c>
      <c r="D33" s="18">
        <v>0.48892899735344597</v>
      </c>
      <c r="E33" s="18">
        <v>0.62489196555626136</v>
      </c>
      <c r="F33" s="21">
        <v>-1.4816166925536611</v>
      </c>
      <c r="G33" s="22">
        <v>2.4665087858924255</v>
      </c>
    </row>
    <row r="34" spans="1:7" ht="60">
      <c r="A34" s="16" t="s">
        <v>38</v>
      </c>
      <c r="B34" s="17">
        <v>0.40561363434779268</v>
      </c>
      <c r="C34" s="18">
        <v>0.71198234402955374</v>
      </c>
      <c r="D34" s="18">
        <v>0.56969619787503611</v>
      </c>
      <c r="E34" s="18">
        <v>0.56888376930530893</v>
      </c>
      <c r="F34" s="18">
        <v>-0.98984611757853869</v>
      </c>
      <c r="G34" s="22">
        <v>1.8010733862741242</v>
      </c>
    </row>
    <row r="35" spans="1:7" ht="60">
      <c r="A35" s="16" t="s">
        <v>39</v>
      </c>
      <c r="B35" s="17">
        <v>0.30091050250069423</v>
      </c>
      <c r="C35" s="18">
        <v>0.73044071498362706</v>
      </c>
      <c r="D35" s="18">
        <v>0.41195746119853022</v>
      </c>
      <c r="E35" s="18">
        <v>0.68037060276788852</v>
      </c>
      <c r="F35" s="21">
        <v>-1.1307269917089011</v>
      </c>
      <c r="G35" s="22">
        <v>1.7325479967102895</v>
      </c>
    </row>
    <row r="36" spans="1:7" ht="60">
      <c r="A36" s="16" t="s">
        <v>40</v>
      </c>
      <c r="B36" s="17">
        <v>-0.11083998142244139</v>
      </c>
      <c r="C36" s="18">
        <v>0.48866573022556947</v>
      </c>
      <c r="D36" s="18">
        <v>-0.22682167904689643</v>
      </c>
      <c r="E36" s="18">
        <v>0.82056240556876581</v>
      </c>
      <c r="F36" s="21">
        <v>-1.0686072131435234</v>
      </c>
      <c r="G36" s="19">
        <v>0.84692725029864069</v>
      </c>
    </row>
    <row r="37" spans="1:7" ht="60">
      <c r="A37" s="16" t="s">
        <v>41</v>
      </c>
      <c r="B37" s="20">
        <v>-1.6831449148143085</v>
      </c>
      <c r="C37" s="18">
        <v>0.7055002642857946</v>
      </c>
      <c r="D37" s="21">
        <v>-2.3857466822046081</v>
      </c>
      <c r="E37" s="18">
        <v>1.7044487021732745E-2</v>
      </c>
      <c r="F37" s="21">
        <v>-3.0659000238979552</v>
      </c>
      <c r="G37" s="19">
        <v>-0.30038980573066165</v>
      </c>
    </row>
    <row r="38" spans="1:7" ht="60">
      <c r="A38" s="16" t="s">
        <v>42</v>
      </c>
      <c r="B38" s="20">
        <v>-1.3765063547537164</v>
      </c>
      <c r="C38" s="18">
        <v>0.42660774175620708</v>
      </c>
      <c r="D38" s="21">
        <v>-3.2266323838547368</v>
      </c>
      <c r="E38" s="18">
        <v>1.2525627390860914E-3</v>
      </c>
      <c r="F38" s="21">
        <v>-2.2126421641218461</v>
      </c>
      <c r="G38" s="19">
        <v>-0.5403705453855866</v>
      </c>
    </row>
    <row r="39" spans="1:7" ht="60">
      <c r="A39" s="16" t="s">
        <v>43</v>
      </c>
      <c r="B39" s="17">
        <v>-0.36846411685798058</v>
      </c>
      <c r="C39" s="18">
        <v>0.71372814880840962</v>
      </c>
      <c r="D39" s="18">
        <v>-0.51625274619355055</v>
      </c>
      <c r="E39" s="18">
        <v>0.60567789503657421</v>
      </c>
      <c r="F39" s="21">
        <v>-1.7673455832749074</v>
      </c>
      <c r="G39" s="22">
        <v>1.0304173495589461</v>
      </c>
    </row>
    <row r="40" spans="1:7" ht="60">
      <c r="A40" s="16" t="s">
        <v>44</v>
      </c>
      <c r="B40" s="17">
        <v>-0.1101602295057077</v>
      </c>
      <c r="C40" s="18">
        <v>0.44345292640727385</v>
      </c>
      <c r="D40" s="18">
        <v>-0.24841470863253448</v>
      </c>
      <c r="E40" s="18">
        <v>0.80381355434649671</v>
      </c>
      <c r="F40" s="18">
        <v>-0.9793119941028553</v>
      </c>
      <c r="G40" s="19">
        <v>0.75899153509143991</v>
      </c>
    </row>
    <row r="41" spans="1:7" ht="60">
      <c r="A41" s="16" t="s">
        <v>45</v>
      </c>
      <c r="B41" s="17">
        <v>-0.72987918982866506</v>
      </c>
      <c r="C41" s="18">
        <v>0.51494448464173659</v>
      </c>
      <c r="D41" s="21">
        <v>-1.4173939358462408</v>
      </c>
      <c r="E41" s="18">
        <v>0.15636778467274068</v>
      </c>
      <c r="F41" s="21">
        <v>-1.7391518337640075</v>
      </c>
      <c r="G41" s="19">
        <v>0.27939345410667743</v>
      </c>
    </row>
    <row r="42" spans="1:7" ht="60">
      <c r="A42" s="16" t="s">
        <v>46</v>
      </c>
      <c r="B42" s="20">
        <v>-2.7776202503640421</v>
      </c>
      <c r="C42" s="18">
        <v>0.95534495054903978</v>
      </c>
      <c r="D42" s="21">
        <v>-2.9074526941998649</v>
      </c>
      <c r="E42" s="18">
        <v>3.6438545272977716E-3</v>
      </c>
      <c r="F42" s="21">
        <v>-4.6500619462523582</v>
      </c>
      <c r="G42" s="19">
        <v>-0.90517855447572571</v>
      </c>
    </row>
    <row r="43" spans="1:7" ht="60">
      <c r="A43" s="16" t="s">
        <v>47</v>
      </c>
      <c r="B43" s="20">
        <v>-2.3079543936682807</v>
      </c>
      <c r="C43" s="18">
        <v>0.63542924701040271</v>
      </c>
      <c r="D43" s="21">
        <v>-3.6321186104146959</v>
      </c>
      <c r="E43" s="18">
        <v>2.8110385472656459E-4</v>
      </c>
      <c r="F43" s="21">
        <v>-3.5533728325320757</v>
      </c>
      <c r="G43" s="22">
        <v>-1.0625359548044859</v>
      </c>
    </row>
    <row r="44" spans="1:7" ht="60">
      <c r="A44" s="16" t="s">
        <v>48</v>
      </c>
      <c r="B44" s="20">
        <v>-1.6412408002949568</v>
      </c>
      <c r="C44" s="18">
        <v>0.96034972470733881</v>
      </c>
      <c r="D44" s="21">
        <v>-1.709003249618378</v>
      </c>
      <c r="E44" s="18">
        <v>8.7450347539006879E-2</v>
      </c>
      <c r="F44" s="21">
        <v>-3.5234916732842962</v>
      </c>
      <c r="G44" s="19">
        <v>0.24101007269438257</v>
      </c>
    </row>
    <row r="45" spans="1:7" ht="60">
      <c r="A45" s="16" t="s">
        <v>49</v>
      </c>
      <c r="B45" s="17">
        <v>-0.83574003551685905</v>
      </c>
      <c r="C45" s="18">
        <v>0.64292075933980575</v>
      </c>
      <c r="D45" s="21">
        <v>-1.299911417349555</v>
      </c>
      <c r="E45" s="18">
        <v>0.19363133148754408</v>
      </c>
      <c r="F45" s="21">
        <v>-2.0958415687360215</v>
      </c>
      <c r="G45" s="19">
        <v>0.42436149770230353</v>
      </c>
    </row>
    <row r="46" spans="1:7" ht="60">
      <c r="A46" s="16" t="s">
        <v>50</v>
      </c>
      <c r="B46" s="20">
        <v>-1.5347154798189058</v>
      </c>
      <c r="C46" s="18">
        <v>0.66047481671894048</v>
      </c>
      <c r="D46" s="21">
        <v>-2.3236548025297248</v>
      </c>
      <c r="E46" s="18">
        <v>2.0144002694915827E-2</v>
      </c>
      <c r="F46" s="21">
        <v>-2.8292223332837221</v>
      </c>
      <c r="G46" s="19">
        <v>-0.24020862635408957</v>
      </c>
    </row>
    <row r="47" spans="1:7" ht="60">
      <c r="A47" s="16" t="s">
        <v>51</v>
      </c>
      <c r="B47" s="17">
        <v>-0.89288395591003056</v>
      </c>
      <c r="C47" s="18">
        <v>0.34416828251833986</v>
      </c>
      <c r="D47" s="21">
        <v>-2.5943237691069077</v>
      </c>
      <c r="E47" s="18">
        <v>9.4777188259113684E-3</v>
      </c>
      <c r="F47" s="21">
        <v>-1.5674413942669829</v>
      </c>
      <c r="G47" s="19">
        <v>-0.21832651755307828</v>
      </c>
    </row>
    <row r="48" spans="1:7" ht="60">
      <c r="A48" s="16" t="s">
        <v>52</v>
      </c>
      <c r="B48" s="20">
        <v>-1.0967092363376103</v>
      </c>
      <c r="C48" s="21">
        <v>1.0014985563086152</v>
      </c>
      <c r="D48" s="21">
        <v>-1.0950682149557245</v>
      </c>
      <c r="E48" s="18">
        <v>0.27348675249936572</v>
      </c>
      <c r="F48" s="21">
        <v>-3.059610337271355</v>
      </c>
      <c r="G48" s="19">
        <v>0.86619186459613429</v>
      </c>
    </row>
    <row r="49" spans="1:7" ht="60">
      <c r="A49" s="16" t="s">
        <v>53</v>
      </c>
      <c r="B49" s="17">
        <v>-0.71101070552428158</v>
      </c>
      <c r="C49" s="18">
        <v>0.70305457263145965</v>
      </c>
      <c r="D49" s="21">
        <v>-1.0113165225041394</v>
      </c>
      <c r="E49" s="18">
        <v>0.31186496056611102</v>
      </c>
      <c r="F49" s="21">
        <v>-2.0889723470481418</v>
      </c>
      <c r="G49" s="19">
        <v>0.66695093599957855</v>
      </c>
    </row>
    <row r="50" spans="1:7" ht="60">
      <c r="A50" s="16" t="s">
        <v>54</v>
      </c>
      <c r="B50" s="17">
        <v>0.10987648751226108</v>
      </c>
      <c r="C50" s="21">
        <v>1.006374679545627</v>
      </c>
      <c r="D50" s="18">
        <v>0.10918049683232267</v>
      </c>
      <c r="E50" s="18">
        <v>0.913059329097896</v>
      </c>
      <c r="F50" s="21">
        <v>-1.8625816393502055</v>
      </c>
      <c r="G50" s="22">
        <v>2.0823346143747279</v>
      </c>
    </row>
    <row r="51" spans="1:7" ht="60">
      <c r="A51" s="16" t="s">
        <v>55</v>
      </c>
      <c r="B51" s="17">
        <v>0.73772960958755118</v>
      </c>
      <c r="C51" s="18">
        <v>0.71001960218937221</v>
      </c>
      <c r="D51" s="21">
        <v>1.0390271019458255</v>
      </c>
      <c r="E51" s="18">
        <v>0.29879213194683552</v>
      </c>
      <c r="F51" s="18">
        <v>-0.65388323902107459</v>
      </c>
      <c r="G51" s="22">
        <v>2.1293424581961768</v>
      </c>
    </row>
    <row r="52" spans="1:7" ht="60">
      <c r="A52" s="16" t="s">
        <v>56</v>
      </c>
      <c r="B52" s="17">
        <v>-2.8197106818882291E-2</v>
      </c>
      <c r="C52" s="18">
        <v>0.72845247894413501</v>
      </c>
      <c r="D52" s="18">
        <v>-3.8708230988180527E-2</v>
      </c>
      <c r="E52" s="18">
        <v>0.96912301094949649</v>
      </c>
      <c r="F52" s="21">
        <v>-1.4559377299983087</v>
      </c>
      <c r="G52" s="22">
        <v>1.3995435163605441</v>
      </c>
    </row>
    <row r="53" spans="1:7" ht="60">
      <c r="A53" s="16" t="s">
        <v>57</v>
      </c>
      <c r="B53" s="17">
        <v>0.20212418409013447</v>
      </c>
      <c r="C53" s="18">
        <v>0.46855955652028025</v>
      </c>
      <c r="D53" s="18">
        <v>0.43137351757627873</v>
      </c>
      <c r="E53" s="18">
        <v>0.66619680245171797</v>
      </c>
      <c r="F53" s="18">
        <v>-0.71623567130167443</v>
      </c>
      <c r="G53" s="22">
        <v>1.1204840394819433</v>
      </c>
    </row>
    <row r="54" spans="1:7" ht="60">
      <c r="A54" s="16" t="s">
        <v>58</v>
      </c>
      <c r="B54" s="20">
        <v>-1.8245433567700786</v>
      </c>
      <c r="C54" s="18">
        <v>0.96977859137559308</v>
      </c>
      <c r="D54" s="21">
        <v>-1.8814019746322046</v>
      </c>
      <c r="E54" s="18">
        <v>5.9917258465971054E-2</v>
      </c>
      <c r="F54" s="21">
        <v>-3.7252744688442263</v>
      </c>
      <c r="G54" s="19">
        <v>7.6187755304069266E-2</v>
      </c>
    </row>
    <row r="55" spans="1:7" ht="60">
      <c r="A55" s="16" t="s">
        <v>59</v>
      </c>
      <c r="B55" s="20">
        <v>-1.5297930264234147</v>
      </c>
      <c r="C55" s="18">
        <v>0.65705206635813074</v>
      </c>
      <c r="D55" s="21">
        <v>-2.328267582967452</v>
      </c>
      <c r="E55" s="18">
        <v>1.9897899507717549E-2</v>
      </c>
      <c r="F55" s="21">
        <v>-2.8175914124529724</v>
      </c>
      <c r="G55" s="19">
        <v>-0.24199464039385712</v>
      </c>
    </row>
    <row r="56" spans="1:7" ht="60">
      <c r="A56" s="16" t="s">
        <v>60</v>
      </c>
      <c r="B56" s="17">
        <v>-0.60000041588341091</v>
      </c>
      <c r="C56" s="18">
        <v>0.97476515520769502</v>
      </c>
      <c r="D56" s="18">
        <v>-0.61553330325555977</v>
      </c>
      <c r="E56" s="18">
        <v>0.53820258271037302</v>
      </c>
      <c r="F56" s="21">
        <v>-2.5105050134750888</v>
      </c>
      <c r="G56" s="22">
        <v>1.3105041817082668</v>
      </c>
    </row>
    <row r="57" spans="1:7" ht="60">
      <c r="A57" s="16" t="s">
        <v>61</v>
      </c>
      <c r="B57" s="17">
        <v>-0.17276059779826106</v>
      </c>
      <c r="C57" s="18">
        <v>0.66449117675703662</v>
      </c>
      <c r="D57" s="18">
        <v>-0.25998930285485028</v>
      </c>
      <c r="E57" s="18">
        <v>0.79487202502991772</v>
      </c>
      <c r="F57" s="21">
        <v>-1.4751393722866917</v>
      </c>
      <c r="G57" s="22">
        <v>1.1296181766901694</v>
      </c>
    </row>
    <row r="58" spans="1:7" ht="60">
      <c r="A58" s="16" t="s">
        <v>62</v>
      </c>
      <c r="B58" s="17">
        <v>-0.66759731135557454</v>
      </c>
      <c r="C58" s="18">
        <v>0.68280520891860541</v>
      </c>
      <c r="D58" s="18">
        <v>-0.97772732638182946</v>
      </c>
      <c r="E58" s="18">
        <v>0.32820920273846999</v>
      </c>
      <c r="F58" s="21">
        <v>-2.0058709292923882</v>
      </c>
      <c r="G58" s="19">
        <v>0.67067630658123911</v>
      </c>
    </row>
    <row r="59" spans="1:7" ht="60">
      <c r="A59" s="16" t="s">
        <v>63</v>
      </c>
      <c r="B59" s="17">
        <v>-8.6522673771734449E-2</v>
      </c>
      <c r="C59" s="18">
        <v>0.38733831793773121</v>
      </c>
      <c r="D59" s="18">
        <v>-0.22337752234893501</v>
      </c>
      <c r="E59" s="18">
        <v>0.82324169694412697</v>
      </c>
      <c r="F59" s="18">
        <v>-0.84569182676201227</v>
      </c>
      <c r="G59" s="19">
        <v>0.67264647921854337</v>
      </c>
    </row>
    <row r="60" spans="1:7" ht="60">
      <c r="A60" s="16" t="s">
        <v>64</v>
      </c>
      <c r="B60" s="20">
        <v>-1.4857492106619754</v>
      </c>
      <c r="C60" s="18">
        <v>0.65703839564839572</v>
      </c>
      <c r="D60" s="21">
        <v>-2.2612821723999401</v>
      </c>
      <c r="E60" s="18">
        <v>2.3741789468463621E-2</v>
      </c>
      <c r="F60" s="21">
        <v>-2.7735208025928091</v>
      </c>
      <c r="G60" s="19">
        <v>-0.1979776187311415</v>
      </c>
    </row>
    <row r="61" spans="1:7" ht="60">
      <c r="A61" s="16" t="s">
        <v>65</v>
      </c>
      <c r="B61" s="17">
        <v>-0.96087663160787928</v>
      </c>
      <c r="C61" s="18">
        <v>0.33687534410819092</v>
      </c>
      <c r="D61" s="21">
        <v>-2.8523210392603979</v>
      </c>
      <c r="E61" s="18">
        <v>4.3401243050240389E-3</v>
      </c>
      <c r="F61" s="21">
        <v>-1.6211401733394708</v>
      </c>
      <c r="G61" s="19">
        <v>-0.30061308987628771</v>
      </c>
    </row>
    <row r="62" spans="1:7" ht="60">
      <c r="A62" s="16" t="s">
        <v>66</v>
      </c>
      <c r="B62" s="17">
        <v>-0.30928055460547282</v>
      </c>
      <c r="C62" s="18">
        <v>0.6645747776440426</v>
      </c>
      <c r="D62" s="18">
        <v>-0.46538112039384177</v>
      </c>
      <c r="E62" s="18">
        <v>0.64165855184416076</v>
      </c>
      <c r="F62" s="21">
        <v>-1.6118231838215107</v>
      </c>
      <c r="G62" s="19">
        <v>0.99326207461056504</v>
      </c>
    </row>
    <row r="63" spans="1:7" ht="60">
      <c r="A63" s="16" t="s">
        <v>67</v>
      </c>
      <c r="B63" s="17">
        <v>0.26265321549231402</v>
      </c>
      <c r="C63" s="18">
        <v>0.35173193883492015</v>
      </c>
      <c r="D63" s="18">
        <v>0.74674258005209515</v>
      </c>
      <c r="E63" s="18">
        <v>0.45521896186614336</v>
      </c>
      <c r="F63" s="18">
        <v>-0.42672871683657448</v>
      </c>
      <c r="G63" s="19">
        <v>0.95203514782120258</v>
      </c>
    </row>
    <row r="64" spans="1:7" ht="60">
      <c r="A64" s="16" t="s">
        <v>68</v>
      </c>
      <c r="B64" s="17">
        <v>-0.39340695320745139</v>
      </c>
      <c r="C64" s="18">
        <v>0.39011310134743371</v>
      </c>
      <c r="D64" s="21">
        <v>-1.0084433254065062</v>
      </c>
      <c r="E64" s="18">
        <v>0.31324168255736407</v>
      </c>
      <c r="F64" s="21">
        <v>-1.1580145817456453</v>
      </c>
      <c r="G64" s="19">
        <v>0.37120067533074252</v>
      </c>
    </row>
    <row r="65" spans="1:7" ht="60">
      <c r="A65" s="16" t="s">
        <v>69</v>
      </c>
      <c r="B65" s="20">
        <v>-3.0533728686780686</v>
      </c>
      <c r="C65" s="18">
        <v>0.95255963460084825</v>
      </c>
      <c r="D65" s="21">
        <v>-3.205440119197918</v>
      </c>
      <c r="E65" s="18">
        <v>1.348561031548183E-3</v>
      </c>
      <c r="F65" s="21">
        <v>-4.9203554456223646</v>
      </c>
      <c r="G65" s="22">
        <v>-1.1863902917337725</v>
      </c>
    </row>
    <row r="66" spans="1:7" ht="60">
      <c r="A66" s="16" t="s">
        <v>70</v>
      </c>
      <c r="B66" s="20">
        <v>-2.4242895323853824</v>
      </c>
      <c r="C66" s="18">
        <v>0.63121330529872455</v>
      </c>
      <c r="D66" s="21">
        <v>-3.8406819248495982</v>
      </c>
      <c r="E66" s="18">
        <v>1.2269300611950502E-4</v>
      </c>
      <c r="F66" s="21">
        <v>-3.6614448773333677</v>
      </c>
      <c r="G66" s="22">
        <v>-1.1871341874373968</v>
      </c>
    </row>
    <row r="67" spans="1:7" ht="60">
      <c r="A67" s="16" t="s">
        <v>71</v>
      </c>
      <c r="B67" s="20">
        <v>-1.8422543024088283</v>
      </c>
      <c r="C67" s="18">
        <v>0.95756692112852015</v>
      </c>
      <c r="D67" s="21">
        <v>-1.9238909174490684</v>
      </c>
      <c r="E67" s="18">
        <v>5.4368257937192188E-2</v>
      </c>
      <c r="F67" s="21">
        <v>-3.7190509806076339</v>
      </c>
      <c r="G67" s="19">
        <v>3.4542375789977348E-2</v>
      </c>
    </row>
    <row r="68" spans="1:7" ht="60">
      <c r="A68" s="16" t="s">
        <v>72</v>
      </c>
      <c r="B68" s="17">
        <v>-0.95890518276289971</v>
      </c>
      <c r="C68" s="18">
        <v>0.63873796919166492</v>
      </c>
      <c r="D68" s="21">
        <v>-1.501249697080655</v>
      </c>
      <c r="E68" s="18">
        <v>0.13329099031972474</v>
      </c>
      <c r="F68" s="21">
        <v>-2.2108085979368175</v>
      </c>
      <c r="G68" s="19">
        <v>0.29299823241101786</v>
      </c>
    </row>
    <row r="69" spans="1:7" ht="60">
      <c r="A69" s="16" t="s">
        <v>73</v>
      </c>
      <c r="B69" s="20">
        <v>-1.982430191786591</v>
      </c>
      <c r="C69" s="18">
        <v>0.65649465897966086</v>
      </c>
      <c r="D69" s="21">
        <v>-3.0197202135166337</v>
      </c>
      <c r="E69" s="18">
        <v>2.5300828969947878E-3</v>
      </c>
      <c r="F69" s="21">
        <v>-3.2691360794296309</v>
      </c>
      <c r="G69" s="19">
        <v>-0.69572430414355113</v>
      </c>
    </row>
    <row r="70" spans="1:7" ht="60">
      <c r="A70" s="16" t="s">
        <v>74</v>
      </c>
      <c r="B70" s="20">
        <v>-1.1476931251646658</v>
      </c>
      <c r="C70" s="18">
        <v>0.33594391305974991</v>
      </c>
      <c r="D70" s="21">
        <v>-3.4163236199506342</v>
      </c>
      <c r="E70" s="18">
        <v>6.3472766972401124E-4</v>
      </c>
      <c r="F70" s="21">
        <v>-1.8061310955872305</v>
      </c>
      <c r="G70" s="19">
        <v>-0.48925515474210102</v>
      </c>
    </row>
    <row r="71" spans="1:7" ht="60">
      <c r="A71" s="16" t="s">
        <v>75</v>
      </c>
      <c r="B71" s="20">
        <v>-1.7432380861380319</v>
      </c>
      <c r="C71" s="18">
        <v>0.99888396303475113</v>
      </c>
      <c r="D71" s="21">
        <v>-1.7451857779774813</v>
      </c>
      <c r="E71" s="18">
        <v>8.0952536029302274E-2</v>
      </c>
      <c r="F71" s="21">
        <v>-3.7010146784207825</v>
      </c>
      <c r="G71" s="19">
        <v>0.21453850614471856</v>
      </c>
    </row>
    <row r="72" spans="1:7" ht="60">
      <c r="A72" s="16" t="s">
        <v>76</v>
      </c>
      <c r="B72" s="20">
        <v>-1.12995667640445</v>
      </c>
      <c r="C72" s="18">
        <v>0.69927792379800224</v>
      </c>
      <c r="D72" s="21">
        <v>-1.6158906751514386</v>
      </c>
      <c r="E72" s="18">
        <v>0.10611795207265266</v>
      </c>
      <c r="F72" s="21">
        <v>-2.5005162222324784</v>
      </c>
      <c r="G72" s="19">
        <v>0.24060286942357847</v>
      </c>
    </row>
    <row r="73" spans="1:7" ht="60">
      <c r="A73" s="16" t="s">
        <v>77</v>
      </c>
      <c r="B73" s="17">
        <v>-0.55228115350375873</v>
      </c>
      <c r="C73" s="21">
        <v>1.003820065602111</v>
      </c>
      <c r="D73" s="18">
        <v>-0.55017943198066044</v>
      </c>
      <c r="E73" s="18">
        <v>0.58219630945958067</v>
      </c>
      <c r="F73" s="21">
        <v>-2.5197323290425304</v>
      </c>
      <c r="G73" s="22">
        <v>1.4151700220350127</v>
      </c>
    </row>
    <row r="74" spans="1:7" ht="60">
      <c r="A74" s="16" t="s">
        <v>78</v>
      </c>
      <c r="B74" s="17">
        <v>0.19101413022613226</v>
      </c>
      <c r="C74" s="18">
        <v>0.70637131361815098</v>
      </c>
      <c r="D74" s="18">
        <v>0.27041603550932186</v>
      </c>
      <c r="E74" s="18">
        <v>0.78684020493653672</v>
      </c>
      <c r="F74" s="21">
        <v>-1.1934482041776908</v>
      </c>
      <c r="G74" s="22">
        <v>1.5754764646299553</v>
      </c>
    </row>
    <row r="75" spans="1:7" ht="60">
      <c r="A75" s="16" t="s">
        <v>79</v>
      </c>
      <c r="B75" s="17">
        <v>-0.51363486097472655</v>
      </c>
      <c r="C75" s="18">
        <v>0.72513883154880043</v>
      </c>
      <c r="D75" s="18">
        <v>-0.70832623854616994</v>
      </c>
      <c r="E75" s="18">
        <v>0.47874268657061037</v>
      </c>
      <c r="F75" s="21">
        <v>-1.9348808546018321</v>
      </c>
      <c r="G75" s="19">
        <v>0.90761113265237903</v>
      </c>
    </row>
    <row r="76" spans="1:7" ht="60">
      <c r="A76" s="16" t="s">
        <v>80</v>
      </c>
      <c r="B76" s="17">
        <v>0.30228087187293318</v>
      </c>
      <c r="C76" s="18">
        <v>0.45724882513504322</v>
      </c>
      <c r="D76" s="18">
        <v>0.66108616415505927</v>
      </c>
      <c r="E76" s="18">
        <v>0.50855705773166959</v>
      </c>
      <c r="F76" s="18">
        <v>-0.5939103573650043</v>
      </c>
      <c r="G76" s="22">
        <v>1.1984721011108708</v>
      </c>
    </row>
    <row r="77" spans="1:7" ht="60">
      <c r="A77" s="16" t="s">
        <v>81</v>
      </c>
      <c r="B77" s="20">
        <v>-2.4392937644160004</v>
      </c>
      <c r="C77" s="18">
        <v>0.96706318644201517</v>
      </c>
      <c r="D77" s="21">
        <v>-2.5223726832065276</v>
      </c>
      <c r="E77" s="18">
        <v>1.1656613790294659E-2</v>
      </c>
      <c r="F77" s="21">
        <v>-4.334702780616893</v>
      </c>
      <c r="G77" s="19">
        <v>-0.54388474821510768</v>
      </c>
    </row>
    <row r="78" spans="1:7" ht="60">
      <c r="A78" s="16" t="s">
        <v>82</v>
      </c>
      <c r="B78" s="20">
        <v>-1.9181008976443099</v>
      </c>
      <c r="C78" s="18">
        <v>0.65299816889736684</v>
      </c>
      <c r="D78" s="21">
        <v>-2.9373756145184262</v>
      </c>
      <c r="E78" s="18">
        <v>3.3100292538869504E-3</v>
      </c>
      <c r="F78" s="21">
        <v>-3.1979537906537518</v>
      </c>
      <c r="G78" s="19">
        <v>-0.63824800463486786</v>
      </c>
    </row>
    <row r="79" spans="1:7" ht="60">
      <c r="A79" s="16" t="s">
        <v>83</v>
      </c>
      <c r="B79" s="20">
        <v>-1.2320206427824034</v>
      </c>
      <c r="C79" s="18">
        <v>0.97209339692596353</v>
      </c>
      <c r="D79" s="21">
        <v>-1.2673891692695414</v>
      </c>
      <c r="E79" s="18">
        <v>0.20501617057119945</v>
      </c>
      <c r="F79" s="21">
        <v>-3.1372886903664909</v>
      </c>
      <c r="G79" s="19">
        <v>0.67324740480168399</v>
      </c>
    </row>
    <row r="80" spans="1:7" ht="60">
      <c r="A80" s="16" t="s">
        <v>84</v>
      </c>
      <c r="B80" s="17">
        <v>-0.6261893454150822</v>
      </c>
      <c r="C80" s="18">
        <v>0.66051734457387778</v>
      </c>
      <c r="D80" s="18">
        <v>-0.94802861811154748</v>
      </c>
      <c r="E80" s="18">
        <v>0.34311488539156826</v>
      </c>
      <c r="F80" s="21">
        <v>-1.9207795519439153</v>
      </c>
      <c r="G80" s="19">
        <v>0.66840086111375085</v>
      </c>
    </row>
    <row r="81" spans="1:7" ht="60">
      <c r="A81" s="16" t="s">
        <v>85</v>
      </c>
      <c r="B81" s="20">
        <v>-1.3500963137115398</v>
      </c>
      <c r="C81" s="18">
        <v>0.679787656824825</v>
      </c>
      <c r="D81" s="21">
        <v>-1.9860559399057272</v>
      </c>
      <c r="E81" s="18">
        <v>4.7027112842570128E-2</v>
      </c>
      <c r="F81" s="21">
        <v>-2.6824556382230704</v>
      </c>
      <c r="G81" s="19">
        <v>-1.773698920000924E-2</v>
      </c>
    </row>
    <row r="82" spans="1:7" ht="60">
      <c r="A82" s="16" t="s">
        <v>86</v>
      </c>
      <c r="B82" s="17">
        <v>-0.69534122242476293</v>
      </c>
      <c r="C82" s="18">
        <v>0.38223059467208592</v>
      </c>
      <c r="D82" s="21">
        <v>-1.8191668383356214</v>
      </c>
      <c r="E82" s="18">
        <v>6.888598043600519E-2</v>
      </c>
      <c r="F82" s="21">
        <v>-1.4444994217713787</v>
      </c>
      <c r="G82" s="19">
        <v>5.3816976921852777E-2</v>
      </c>
    </row>
    <row r="83" spans="1:7" ht="60">
      <c r="A83" s="16" t="s">
        <v>87</v>
      </c>
      <c r="B83" s="20">
        <v>-1.7726468220137379</v>
      </c>
      <c r="C83" s="18">
        <v>0.65295557331323328</v>
      </c>
      <c r="D83" s="21">
        <v>-2.714804642862541</v>
      </c>
      <c r="E83" s="18">
        <v>6.6314876455759262E-3</v>
      </c>
      <c r="F83" s="21">
        <v>-3.0524162292123775</v>
      </c>
      <c r="G83" s="19">
        <v>-0.49287741481509811</v>
      </c>
    </row>
    <row r="84" spans="1:7" ht="60">
      <c r="A84" s="16" t="s">
        <v>88</v>
      </c>
      <c r="B84" s="20">
        <v>-1.1530156173790114</v>
      </c>
      <c r="C84" s="18">
        <v>0.32870952219844102</v>
      </c>
      <c r="D84" s="21">
        <v>-3.5077037308427563</v>
      </c>
      <c r="E84" s="18">
        <v>4.5199211522220544E-4</v>
      </c>
      <c r="F84" s="21">
        <v>-1.7972744422633251</v>
      </c>
      <c r="G84" s="19">
        <v>-0.50875679249469774</v>
      </c>
    </row>
    <row r="85" spans="1:7" ht="60">
      <c r="A85" s="16" t="s">
        <v>89</v>
      </c>
      <c r="B85" s="17">
        <v>-0.6214065543130165</v>
      </c>
      <c r="C85" s="18">
        <v>0.66051445855521429</v>
      </c>
      <c r="D85" s="18">
        <v>-0.94079175143608351</v>
      </c>
      <c r="E85" s="18">
        <v>0.34681158877861196</v>
      </c>
      <c r="F85" s="21">
        <v>-1.9159911043492104</v>
      </c>
      <c r="G85" s="19">
        <v>0.67317799572317738</v>
      </c>
    </row>
    <row r="86" spans="1:7" ht="60">
      <c r="A86" s="16" t="s">
        <v>90</v>
      </c>
      <c r="B86" s="17">
        <v>-1.7150634045950827E-3</v>
      </c>
      <c r="C86" s="18">
        <v>0.3438400795328963</v>
      </c>
      <c r="D86" s="18">
        <v>-4.9879682639818517E-3</v>
      </c>
      <c r="E86" s="18">
        <v>0.99602019363521699</v>
      </c>
      <c r="F86" s="18">
        <v>-0.67562923573045941</v>
      </c>
      <c r="G86" s="19">
        <v>0.67219910892126933</v>
      </c>
    </row>
    <row r="87" spans="1:7" ht="60">
      <c r="A87" s="16" t="s">
        <v>91</v>
      </c>
      <c r="B87" s="17">
        <v>-0.39209819524989409</v>
      </c>
      <c r="C87" s="18">
        <v>0.37969691200123024</v>
      </c>
      <c r="D87" s="21">
        <v>-1.0326610063360844</v>
      </c>
      <c r="E87" s="18">
        <v>0.30176256771661958</v>
      </c>
      <c r="F87" s="21">
        <v>-1.1362904678133794</v>
      </c>
      <c r="G87" s="19">
        <v>0.35209407731359121</v>
      </c>
    </row>
    <row r="88" spans="1:7" ht="60">
      <c r="A88" s="16" t="s">
        <v>92</v>
      </c>
      <c r="B88" s="20">
        <v>-3.2608323218883797</v>
      </c>
      <c r="C88" s="18">
        <v>0.95382450298881594</v>
      </c>
      <c r="D88" s="21">
        <v>-3.4186921301251312</v>
      </c>
      <c r="E88" s="18">
        <v>6.2922877274024539E-4</v>
      </c>
      <c r="F88" s="21">
        <v>-5.1302939953182758</v>
      </c>
      <c r="G88" s="22">
        <v>-1.3913706484584838</v>
      </c>
    </row>
    <row r="89" spans="1:7" ht="60">
      <c r="A89" s="16" t="s">
        <v>93</v>
      </c>
      <c r="B89" s="20">
        <v>-2.6013673944228888</v>
      </c>
      <c r="C89" s="18">
        <v>0.63313170938464858</v>
      </c>
      <c r="D89" s="21">
        <v>-4.1087302307938449</v>
      </c>
      <c r="E89" s="18">
        <v>3.9784046838124461E-5</v>
      </c>
      <c r="F89" s="21">
        <v>-3.8422827422870798</v>
      </c>
      <c r="G89" s="22">
        <v>-1.3604520465586978</v>
      </c>
    </row>
    <row r="90" spans="1:7" ht="60">
      <c r="A90" s="16" t="s">
        <v>94</v>
      </c>
      <c r="B90" s="20">
        <v>-2.1886276260206183</v>
      </c>
      <c r="C90" s="18">
        <v>0.95886210922179638</v>
      </c>
      <c r="D90" s="21">
        <v>-2.282525928359906</v>
      </c>
      <c r="E90" s="18">
        <v>2.2458308483731624E-2</v>
      </c>
      <c r="F90" s="21">
        <v>-4.0679628262354504</v>
      </c>
      <c r="G90" s="19">
        <v>-0.30929242580578625</v>
      </c>
    </row>
    <row r="91" spans="1:7" ht="60">
      <c r="A91" s="16" t="s">
        <v>95</v>
      </c>
      <c r="B91" s="20">
        <v>-1.2100954275501159</v>
      </c>
      <c r="C91" s="18">
        <v>0.6406732557103525</v>
      </c>
      <c r="D91" s="21">
        <v>-1.8887871731252637</v>
      </c>
      <c r="E91" s="18">
        <v>5.8920352202750298E-2</v>
      </c>
      <c r="F91" s="21">
        <v>-2.4657919346004271</v>
      </c>
      <c r="G91" s="19">
        <v>4.5601079500195228E-2</v>
      </c>
    </row>
    <row r="92" spans="1:7" ht="60">
      <c r="A92" s="16" t="s">
        <v>96</v>
      </c>
      <c r="B92" s="20">
        <v>-2.295940827937403</v>
      </c>
      <c r="C92" s="18">
        <v>0.65903501859345504</v>
      </c>
      <c r="D92" s="21">
        <v>-3.4837918519679163</v>
      </c>
      <c r="E92" s="18">
        <v>4.9436379736979665E-4</v>
      </c>
      <c r="F92" s="21">
        <v>-3.5876257289312594</v>
      </c>
      <c r="G92" s="22">
        <v>-1.0042559269435465</v>
      </c>
    </row>
    <row r="93" spans="1:7" ht="60">
      <c r="A93" s="16" t="s">
        <v>97</v>
      </c>
      <c r="B93" s="20">
        <v>-1.2011851250565881</v>
      </c>
      <c r="C93" s="18">
        <v>0.34023343239139714</v>
      </c>
      <c r="D93" s="21">
        <v>-3.5304735240561862</v>
      </c>
      <c r="E93" s="18">
        <v>4.148165295625662E-4</v>
      </c>
      <c r="F93" s="21">
        <v>-1.8680303988801699</v>
      </c>
      <c r="G93" s="19">
        <v>-0.53433985123300642</v>
      </c>
    </row>
    <row r="94" spans="1:7" ht="60">
      <c r="A94" s="16" t="s">
        <v>98</v>
      </c>
      <c r="B94" s="20">
        <v>-2.2252468651878798</v>
      </c>
      <c r="C94" s="21">
        <v>1.0002418211276278</v>
      </c>
      <c r="D94" s="21">
        <v>-2.2247088835770095</v>
      </c>
      <c r="E94" s="18">
        <v>2.6100787521439722E-2</v>
      </c>
      <c r="F94" s="21">
        <v>-4.1856848104287847</v>
      </c>
      <c r="G94" s="19">
        <v>-0.26480891994697481</v>
      </c>
    </row>
    <row r="95" spans="1:7" ht="60">
      <c r="A95" s="16" t="s">
        <v>99</v>
      </c>
      <c r="B95" s="20">
        <v>-1.6676746770695294</v>
      </c>
      <c r="C95" s="18">
        <v>0.70139810412548564</v>
      </c>
      <c r="D95" s="21">
        <v>-2.3776435483081508</v>
      </c>
      <c r="E95" s="18">
        <v>1.7423659726292645E-2</v>
      </c>
      <c r="F95" s="21">
        <v>-3.0423896999801556</v>
      </c>
      <c r="G95" s="19">
        <v>-0.29295965415890318</v>
      </c>
    </row>
    <row r="96" spans="1:7" ht="60">
      <c r="A96" s="16" t="s">
        <v>100</v>
      </c>
      <c r="B96" s="20">
        <v>-1.034788938733239</v>
      </c>
      <c r="C96" s="21">
        <v>1.0053650208016203</v>
      </c>
      <c r="D96" s="21">
        <v>-1.029266900402162</v>
      </c>
      <c r="E96" s="18">
        <v>0.30335427263809167</v>
      </c>
      <c r="F96" s="21">
        <v>-3.0052681708207767</v>
      </c>
      <c r="G96" s="19">
        <v>0.93569029335429854</v>
      </c>
    </row>
    <row r="97" spans="1:7" ht="60">
      <c r="A97" s="16" t="s">
        <v>101</v>
      </c>
      <c r="B97" s="17">
        <v>-0.421683008002948</v>
      </c>
      <c r="C97" s="18">
        <v>0.70895991731864472</v>
      </c>
      <c r="D97" s="18">
        <v>-0.59479104206313116</v>
      </c>
      <c r="E97" s="18">
        <v>0.55198315617892757</v>
      </c>
      <c r="F97" s="21">
        <v>-1.8112189124299858</v>
      </c>
      <c r="G97" s="19">
        <v>0.96785289642408989</v>
      </c>
    </row>
    <row r="98" spans="1:7" ht="60">
      <c r="A98" s="16" t="s">
        <v>102</v>
      </c>
      <c r="B98" s="20">
        <v>-1.1768084220141886</v>
      </c>
      <c r="C98" s="18">
        <v>0.73256243916206265</v>
      </c>
      <c r="D98" s="21">
        <v>-1.6064274648865073</v>
      </c>
      <c r="E98" s="18">
        <v>0.10818002036484409</v>
      </c>
      <c r="F98" s="21">
        <v>-2.6126044191986453</v>
      </c>
      <c r="G98" s="19">
        <v>0.25898757517026838</v>
      </c>
    </row>
    <row r="99" spans="1:7" ht="60">
      <c r="A99" s="16" t="s">
        <v>103</v>
      </c>
      <c r="B99" s="17">
        <v>-5.3704178971861333E-2</v>
      </c>
      <c r="C99" s="18">
        <v>0.46619862875683438</v>
      </c>
      <c r="D99" s="18">
        <v>-0.11519591791822498</v>
      </c>
      <c r="E99" s="18">
        <v>0.90828983416778997</v>
      </c>
      <c r="F99" s="18">
        <v>-0.96743670097721568</v>
      </c>
      <c r="G99" s="19">
        <v>0.86002834303349296</v>
      </c>
    </row>
    <row r="100" spans="1:7" ht="60">
      <c r="A100" s="16" t="s">
        <v>104</v>
      </c>
      <c r="B100" s="20">
        <v>-3.3362828632053825</v>
      </c>
      <c r="C100" s="18">
        <v>0.96853689061788995</v>
      </c>
      <c r="D100" s="21">
        <v>-3.4446626613024103</v>
      </c>
      <c r="E100" s="18">
        <v>5.7177249048527708E-4</v>
      </c>
      <c r="F100" s="21">
        <v>-5.2345802865148565</v>
      </c>
      <c r="G100" s="22">
        <v>-1.4379854398959089</v>
      </c>
    </row>
    <row r="101" spans="1:7" ht="60">
      <c r="A101" s="16" t="s">
        <v>105</v>
      </c>
      <c r="B101" s="20">
        <v>-2.614289018894322</v>
      </c>
      <c r="C101" s="18">
        <v>0.65527089265370642</v>
      </c>
      <c r="D101" s="21">
        <v>-3.9896309270003019</v>
      </c>
      <c r="E101" s="18">
        <v>6.6176183642813343E-5</v>
      </c>
      <c r="F101" s="21">
        <v>-3.8985963686129983</v>
      </c>
      <c r="G101" s="22">
        <v>-1.3299816691756459</v>
      </c>
    </row>
    <row r="102" spans="1:7" ht="60">
      <c r="A102" s="16" t="s">
        <v>106</v>
      </c>
      <c r="B102" s="20">
        <v>-2.0112553351505742</v>
      </c>
      <c r="C102" s="18">
        <v>0.97374601649309389</v>
      </c>
      <c r="D102" s="21">
        <v>-2.0654824780634558</v>
      </c>
      <c r="E102" s="18">
        <v>3.8877371752089156E-2</v>
      </c>
      <c r="F102" s="21">
        <v>-3.9197624575663834</v>
      </c>
      <c r="G102" s="19">
        <v>-0.10274821273476514</v>
      </c>
    </row>
    <row r="103" spans="1:7" ht="60">
      <c r="A103" s="16" t="s">
        <v>107</v>
      </c>
      <c r="B103" s="20">
        <v>-1.6701248040997563</v>
      </c>
      <c r="C103" s="18">
        <v>0.6638032499885077</v>
      </c>
      <c r="D103" s="21">
        <v>-2.5159937136925299</v>
      </c>
      <c r="E103" s="18">
        <v>1.186972999164791E-2</v>
      </c>
      <c r="F103" s="21">
        <v>-2.9711552668978691</v>
      </c>
      <c r="G103" s="19">
        <v>-0.36909434130164342</v>
      </c>
    </row>
    <row r="104" spans="1:7" ht="60">
      <c r="A104" s="16" t="s">
        <v>108</v>
      </c>
      <c r="B104" s="20">
        <v>-2.3033283699305187</v>
      </c>
      <c r="C104" s="18">
        <v>0.6892763357676116</v>
      </c>
      <c r="D104" s="21">
        <v>-3.341661755100616</v>
      </c>
      <c r="E104" s="18">
        <v>8.3278476862407459E-4</v>
      </c>
      <c r="F104" s="21">
        <v>-3.6542851634307745</v>
      </c>
      <c r="G104" s="19">
        <v>-0.95237157643026282</v>
      </c>
    </row>
    <row r="105" spans="1:7" ht="60">
      <c r="A105" s="16" t="s">
        <v>109</v>
      </c>
      <c r="B105" s="17">
        <v>-0.96689063291923949</v>
      </c>
      <c r="C105" s="18">
        <v>0.39106416543616396</v>
      </c>
      <c r="D105" s="21">
        <v>-2.472460323335536</v>
      </c>
      <c r="E105" s="18">
        <v>1.341866079310563E-2</v>
      </c>
      <c r="F105" s="21">
        <v>-1.7333623128183342</v>
      </c>
      <c r="G105" s="19">
        <v>-0.20041895302014487</v>
      </c>
    </row>
    <row r="106" spans="1:7" ht="60">
      <c r="A106" s="16" t="s">
        <v>110</v>
      </c>
      <c r="B106" s="20">
        <v>-1.9967234786365919</v>
      </c>
      <c r="C106" s="18">
        <v>0.65491657232104361</v>
      </c>
      <c r="D106" s="21">
        <v>-3.0488211216890502</v>
      </c>
      <c r="E106" s="18">
        <v>2.2974123197749062E-3</v>
      </c>
      <c r="F106" s="21">
        <v>-3.2803363732642588</v>
      </c>
      <c r="G106" s="19">
        <v>-0.71311058400892513</v>
      </c>
    </row>
    <row r="107" spans="1:7" ht="60">
      <c r="A107" s="16" t="s">
        <v>111</v>
      </c>
      <c r="B107" s="20">
        <v>-1.1754190504812072</v>
      </c>
      <c r="C107" s="18">
        <v>0.33251384988766913</v>
      </c>
      <c r="D107" s="21">
        <v>-3.5349476446719166</v>
      </c>
      <c r="E107" s="18">
        <v>4.0785596012298501E-4</v>
      </c>
      <c r="F107" s="21">
        <v>-1.8271342206217964</v>
      </c>
      <c r="G107" s="19">
        <v>-0.52370388034061799</v>
      </c>
    </row>
    <row r="108" spans="1:7" ht="60">
      <c r="A108" s="16" t="s">
        <v>112</v>
      </c>
      <c r="B108" s="17">
        <v>-0.950291127116906</v>
      </c>
      <c r="C108" s="18">
        <v>0.66273016264831885</v>
      </c>
      <c r="D108" s="21">
        <v>-1.4339035412534602</v>
      </c>
      <c r="E108" s="18">
        <v>0.15159979116841388</v>
      </c>
      <c r="F108" s="21">
        <v>-2.2492183773759828</v>
      </c>
      <c r="G108" s="19">
        <v>0.34863612314217085</v>
      </c>
    </row>
    <row r="109" spans="1:7" ht="60">
      <c r="A109" s="16" t="s">
        <v>113</v>
      </c>
      <c r="B109" s="17">
        <v>-0.12737553323693618</v>
      </c>
      <c r="C109" s="18">
        <v>0.34796889711308626</v>
      </c>
      <c r="D109" s="18">
        <v>-0.36605436374832223</v>
      </c>
      <c r="E109" s="18">
        <v>0.71432451006002562</v>
      </c>
      <c r="F109" s="18">
        <v>-0.80938203931870867</v>
      </c>
      <c r="G109" s="19">
        <v>0.55463097284483631</v>
      </c>
    </row>
    <row r="110" spans="1:7" ht="60">
      <c r="A110" s="16" t="s">
        <v>114</v>
      </c>
      <c r="B110" s="17">
        <v>-0.92063961526848392</v>
      </c>
      <c r="C110" s="18">
        <v>0.39037968311616411</v>
      </c>
      <c r="D110" s="21">
        <v>-2.3583184655501959</v>
      </c>
      <c r="E110" s="18">
        <v>1.8357936260767784E-2</v>
      </c>
      <c r="F110" s="21">
        <v>-1.6857697344723244</v>
      </c>
      <c r="G110" s="19">
        <v>-0.15550949606464343</v>
      </c>
    </row>
    <row r="111" spans="1:7" ht="60">
      <c r="A111" s="16" t="s">
        <v>115</v>
      </c>
      <c r="B111" s="20">
        <v>-1.7342038591211801</v>
      </c>
      <c r="C111" s="18">
        <v>0.64852070059529221</v>
      </c>
      <c r="D111" s="21">
        <v>-2.6740917560986319</v>
      </c>
      <c r="E111" s="18">
        <v>7.4931946543435992E-3</v>
      </c>
      <c r="F111" s="21">
        <v>-3.0052810755166361</v>
      </c>
      <c r="G111" s="19">
        <v>-0.46312664272572412</v>
      </c>
    </row>
    <row r="112" spans="1:7" ht="60">
      <c r="A112" s="16" t="s">
        <v>116</v>
      </c>
      <c r="B112" s="20">
        <v>-1.1304759546194165</v>
      </c>
      <c r="C112" s="18">
        <v>0.31964692644599452</v>
      </c>
      <c r="D112" s="21">
        <v>-3.5366395265821975</v>
      </c>
      <c r="E112" s="18">
        <v>4.0525237699132449E-4</v>
      </c>
      <c r="F112" s="21">
        <v>-1.7569724182224893</v>
      </c>
      <c r="G112" s="19">
        <v>-0.50397949101634365</v>
      </c>
    </row>
    <row r="113" spans="1:7" ht="60">
      <c r="A113" s="16" t="s">
        <v>117</v>
      </c>
      <c r="B113" s="20">
        <v>-1.2059346392667432</v>
      </c>
      <c r="C113" s="18">
        <v>0.65619081420681968</v>
      </c>
      <c r="D113" s="21">
        <v>-1.8377804339191099</v>
      </c>
      <c r="E113" s="18">
        <v>6.6094765910917105E-2</v>
      </c>
      <c r="F113" s="21">
        <v>-2.4920450020981235</v>
      </c>
      <c r="G113" s="19">
        <v>8.0175723564637161E-2</v>
      </c>
    </row>
    <row r="114" spans="1:7" ht="60">
      <c r="A114" s="16" t="s">
        <v>118</v>
      </c>
      <c r="B114" s="17">
        <v>-0.19211629929379295</v>
      </c>
      <c r="C114" s="18">
        <v>0.33484632345240639</v>
      </c>
      <c r="D114" s="18">
        <v>-0.5737446877510648</v>
      </c>
      <c r="E114" s="18">
        <v>0.56614058336530004</v>
      </c>
      <c r="F114" s="18">
        <v>-0.84840303361615899</v>
      </c>
      <c r="G114" s="19">
        <v>0.46417043502857308</v>
      </c>
    </row>
    <row r="115" spans="1:7" ht="60">
      <c r="A115" s="16" t="s">
        <v>119</v>
      </c>
      <c r="B115" s="17">
        <v>-0.88020089241882604</v>
      </c>
      <c r="C115" s="18">
        <v>0.37065663430177281</v>
      </c>
      <c r="D115" s="21">
        <v>-2.3747069685584097</v>
      </c>
      <c r="E115" s="18">
        <v>1.7562886869066971E-2</v>
      </c>
      <c r="F115" s="21">
        <v>-1.6066745462811343</v>
      </c>
      <c r="G115" s="19">
        <v>-0.15372723855651788</v>
      </c>
    </row>
    <row r="116" spans="1:7" ht="60">
      <c r="A116" s="16" t="s">
        <v>120</v>
      </c>
      <c r="B116" s="20">
        <v>-1.2453996578988629</v>
      </c>
      <c r="C116" s="18">
        <v>0.71582538763456494</v>
      </c>
      <c r="D116" s="21">
        <v>-1.7398092878687481</v>
      </c>
      <c r="E116" s="18">
        <v>8.1892511065749476E-2</v>
      </c>
      <c r="F116" s="21">
        <v>-2.6483916368820331</v>
      </c>
      <c r="G116" s="19">
        <v>0.15759232108430743</v>
      </c>
    </row>
    <row r="117" spans="1:7" ht="60">
      <c r="A117" s="16" t="s">
        <v>121</v>
      </c>
      <c r="B117" s="17">
        <v>-0.6466271649250519</v>
      </c>
      <c r="C117" s="18">
        <v>0.4416085016877393</v>
      </c>
      <c r="D117" s="21">
        <v>-1.4642543394290923</v>
      </c>
      <c r="E117" s="18">
        <v>0.14312446798314718</v>
      </c>
      <c r="F117" s="21">
        <v>-1.5121639234997164</v>
      </c>
      <c r="G117" s="19">
        <v>0.2189095936496126</v>
      </c>
    </row>
    <row r="118" spans="1:7" ht="60">
      <c r="A118" s="16" t="s">
        <v>122</v>
      </c>
      <c r="B118" s="17">
        <v>-0.86668575619795096</v>
      </c>
      <c r="C118" s="18">
        <v>0.72737664879543351</v>
      </c>
      <c r="D118" s="21">
        <v>-1.191522655605207</v>
      </c>
      <c r="E118" s="18">
        <v>0.23344846806991382</v>
      </c>
      <c r="F118" s="21">
        <v>-2.2923177910324402</v>
      </c>
      <c r="G118" s="19">
        <v>0.55894627863653812</v>
      </c>
    </row>
    <row r="119" spans="1:7" ht="60">
      <c r="A119" s="16" t="s">
        <v>123</v>
      </c>
      <c r="B119" s="17">
        <v>0.15336110221024113</v>
      </c>
      <c r="C119" s="18">
        <v>0.45935232591591235</v>
      </c>
      <c r="D119" s="18">
        <v>0.33386377636044656</v>
      </c>
      <c r="E119" s="18">
        <v>0.73848235517160365</v>
      </c>
      <c r="F119" s="18">
        <v>-0.74695291279965181</v>
      </c>
      <c r="G119" s="22">
        <v>1.053675117220134</v>
      </c>
    </row>
    <row r="120" spans="1:7" ht="60">
      <c r="A120" s="16" t="s">
        <v>124</v>
      </c>
      <c r="B120" s="17">
        <v>-0.1790482314489858</v>
      </c>
      <c r="C120" s="18">
        <v>0.51232678448628766</v>
      </c>
      <c r="D120" s="18">
        <v>-0.34948052077448621</v>
      </c>
      <c r="E120" s="18">
        <v>0.72672859220461972</v>
      </c>
      <c r="F120" s="21">
        <v>-1.1831902773573235</v>
      </c>
      <c r="G120" s="19">
        <v>0.82509381445935193</v>
      </c>
    </row>
    <row r="121" spans="1:7" ht="60">
      <c r="A121" s="16" t="s">
        <v>125</v>
      </c>
      <c r="B121" s="20">
        <v>-2.2750833651568594</v>
      </c>
      <c r="C121" s="18">
        <v>0.67073657714724788</v>
      </c>
      <c r="D121" s="21">
        <v>-3.3919178447568195</v>
      </c>
      <c r="E121" s="18">
        <v>6.9405247351480453E-4</v>
      </c>
      <c r="F121" s="21">
        <v>-3.5897028994791365</v>
      </c>
      <c r="G121" s="19">
        <v>-0.96046383083458231</v>
      </c>
    </row>
    <row r="122" spans="1:7" ht="60">
      <c r="A122" s="16" t="s">
        <v>126</v>
      </c>
      <c r="B122" s="20">
        <v>-1.5234796742311982</v>
      </c>
      <c r="C122" s="18">
        <v>0.36339006319931288</v>
      </c>
      <c r="D122" s="21">
        <v>-4.1924087324192936</v>
      </c>
      <c r="E122" s="18">
        <v>2.7600813538450114E-5</v>
      </c>
      <c r="F122" s="21">
        <v>-2.2357111104415854</v>
      </c>
      <c r="G122" s="19">
        <v>-0.81124823802081103</v>
      </c>
    </row>
    <row r="123" spans="1:7" ht="60">
      <c r="A123" s="16" t="s">
        <v>127</v>
      </c>
      <c r="B123" s="20">
        <v>-1.6240896194167056</v>
      </c>
      <c r="C123" s="18">
        <v>0.6813371688707377</v>
      </c>
      <c r="D123" s="21">
        <v>-2.3836797603578641</v>
      </c>
      <c r="E123" s="18">
        <v>1.7140510877362861E-2</v>
      </c>
      <c r="F123" s="21">
        <v>-2.9594859317318361</v>
      </c>
      <c r="G123" s="19">
        <v>-0.28869330710157515</v>
      </c>
    </row>
    <row r="124" spans="1:7" ht="60">
      <c r="A124" s="16" t="s">
        <v>128</v>
      </c>
      <c r="B124" s="17">
        <v>-0.70032805039301016</v>
      </c>
      <c r="C124" s="18">
        <v>0.38306334403437509</v>
      </c>
      <c r="D124" s="21">
        <v>-1.828230399226517</v>
      </c>
      <c r="E124" s="18">
        <v>6.7514980492347332E-2</v>
      </c>
      <c r="F124" s="21">
        <v>-1.4511184084978612</v>
      </c>
      <c r="G124" s="19">
        <v>5.0462307711841008E-2</v>
      </c>
    </row>
    <row r="125" spans="1:7" ht="60">
      <c r="A125" s="16" t="s">
        <v>129</v>
      </c>
      <c r="B125" s="20">
        <v>-1.4636532239188811</v>
      </c>
      <c r="C125" s="18">
        <v>0.45781255944676136</v>
      </c>
      <c r="D125" s="21">
        <v>-3.1970578214097425</v>
      </c>
      <c r="E125" s="18">
        <v>1.3883709302217621E-3</v>
      </c>
      <c r="F125" s="21">
        <v>-2.3609493521046359</v>
      </c>
      <c r="G125" s="19">
        <v>-0.56635709573312654</v>
      </c>
    </row>
    <row r="126" spans="1:7" ht="60">
      <c r="A126" s="16" t="s">
        <v>130</v>
      </c>
      <c r="B126" s="20">
        <v>-1.0057727256951454</v>
      </c>
      <c r="C126" s="18">
        <v>0.36201623513526793</v>
      </c>
      <c r="D126" s="21">
        <v>-2.7782530949733149</v>
      </c>
      <c r="E126" s="18">
        <v>5.4652030552892828E-3</v>
      </c>
      <c r="F126" s="21">
        <v>-1.715311508379054</v>
      </c>
      <c r="G126" s="19">
        <v>-0.29623394301123673</v>
      </c>
    </row>
    <row r="127" spans="1:7" ht="60">
      <c r="A127" s="16" t="s">
        <v>131</v>
      </c>
      <c r="B127" s="17">
        <v>-0.17580358226885767</v>
      </c>
      <c r="C127" s="18">
        <v>0.37895888653786913</v>
      </c>
      <c r="D127" s="18">
        <v>-0.46391201925618319</v>
      </c>
      <c r="E127" s="18">
        <v>0.64271078119241531</v>
      </c>
      <c r="F127" s="18">
        <v>-0.91854935150448169</v>
      </c>
      <c r="G127" s="19">
        <v>0.56694218696676635</v>
      </c>
    </row>
  </sheetData>
  <mergeCells count="7">
    <mergeCell ref="A1:G1"/>
    <mergeCell ref="A2:A3"/>
    <mergeCell ref="B2:B3"/>
    <mergeCell ref="C2:C3"/>
    <mergeCell ref="D2:D3"/>
    <mergeCell ref="E2:E3"/>
    <mergeCell ref="F2:G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sqref="A1:D5"/>
    </sheetView>
  </sheetViews>
  <sheetFormatPr defaultRowHeight="15"/>
  <cols>
    <col min="1" max="16384" width="9.140625" style="72"/>
  </cols>
  <sheetData>
    <row r="1" spans="1:23" ht="15" customHeight="1">
      <c r="A1" s="157" t="s">
        <v>204</v>
      </c>
      <c r="B1" s="157"/>
      <c r="C1" s="157"/>
      <c r="D1" s="157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49"/>
    </row>
    <row r="2" spans="1:23">
      <c r="A2" s="158"/>
      <c r="B2" s="158"/>
      <c r="C2" s="159" t="s">
        <v>202</v>
      </c>
      <c r="D2" s="159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0"/>
      <c r="W2" s="149"/>
    </row>
    <row r="3" spans="1:23">
      <c r="A3" s="158"/>
      <c r="B3" s="158"/>
      <c r="C3" s="160" t="s">
        <v>203</v>
      </c>
      <c r="D3" s="160" t="s">
        <v>194</v>
      </c>
      <c r="E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0"/>
      <c r="W3" s="149"/>
    </row>
    <row r="4" spans="1:23" ht="15" customHeight="1">
      <c r="A4" s="163" t="s">
        <v>169</v>
      </c>
      <c r="B4" s="161" t="s">
        <v>195</v>
      </c>
      <c r="C4" s="162">
        <v>1006</v>
      </c>
      <c r="D4" s="162">
        <v>511</v>
      </c>
      <c r="E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49"/>
    </row>
    <row r="5" spans="1:23">
      <c r="A5" s="164"/>
      <c r="B5" s="161" t="s">
        <v>196</v>
      </c>
      <c r="C5" s="162">
        <v>45924</v>
      </c>
      <c r="D5" s="162">
        <v>25630</v>
      </c>
      <c r="E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49"/>
    </row>
    <row r="6" spans="1:23">
      <c r="A6" s="155"/>
      <c r="E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49"/>
    </row>
    <row r="7" spans="1:23">
      <c r="A7" s="148"/>
      <c r="B7" s="148"/>
      <c r="C7" s="152"/>
      <c r="D7" s="152"/>
      <c r="E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49"/>
    </row>
    <row r="10" spans="1:23">
      <c r="C10" s="151"/>
      <c r="E10" s="153"/>
    </row>
    <row r="11" spans="1:23">
      <c r="C11" s="152"/>
      <c r="E11" s="153"/>
    </row>
    <row r="12" spans="1:23">
      <c r="C12" s="152"/>
    </row>
    <row r="13" spans="1:23">
      <c r="C13" s="152"/>
    </row>
    <row r="14" spans="1:23">
      <c r="C14" s="152"/>
    </row>
  </sheetData>
  <mergeCells count="6">
    <mergeCell ref="A7:B7"/>
    <mergeCell ref="C2:D2"/>
    <mergeCell ref="A4:A5"/>
    <mergeCell ref="A1:D1"/>
    <mergeCell ref="A2:B3"/>
    <mergeCell ref="V2:V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F5"/>
    </sheetView>
  </sheetViews>
  <sheetFormatPr defaultRowHeight="15"/>
  <sheetData>
    <row r="1" spans="1:7" ht="15" customHeight="1">
      <c r="A1" s="172" t="s">
        <v>205</v>
      </c>
      <c r="B1" s="172"/>
      <c r="C1" s="172"/>
      <c r="D1" s="172"/>
      <c r="E1" s="172"/>
      <c r="F1" s="172"/>
      <c r="G1" s="167"/>
    </row>
    <row r="2" spans="1:7">
      <c r="A2" s="170"/>
      <c r="B2" s="170"/>
      <c r="C2" s="171" t="s">
        <v>207</v>
      </c>
      <c r="D2" s="171"/>
      <c r="E2" s="171"/>
      <c r="F2" s="171"/>
      <c r="G2" s="169"/>
    </row>
    <row r="3" spans="1:7" ht="24.75">
      <c r="A3" s="170"/>
      <c r="B3" s="170"/>
      <c r="C3" s="173" t="s">
        <v>206</v>
      </c>
      <c r="D3" s="173" t="s">
        <v>166</v>
      </c>
      <c r="E3" s="173" t="s">
        <v>145</v>
      </c>
      <c r="F3" s="173" t="s">
        <v>154</v>
      </c>
      <c r="G3" s="169"/>
    </row>
    <row r="4" spans="1:7" ht="15" customHeight="1">
      <c r="A4" s="176" t="s">
        <v>169</v>
      </c>
      <c r="B4" s="174" t="s">
        <v>170</v>
      </c>
      <c r="C4" s="175">
        <v>2678</v>
      </c>
      <c r="D4" s="175">
        <v>322</v>
      </c>
      <c r="E4" s="175">
        <v>455</v>
      </c>
      <c r="F4" s="175">
        <v>416</v>
      </c>
      <c r="G4" s="166"/>
    </row>
    <row r="5" spans="1:7">
      <c r="A5" s="177"/>
      <c r="B5" s="174" t="s">
        <v>171</v>
      </c>
      <c r="C5" s="175">
        <v>44584</v>
      </c>
      <c r="D5" s="175">
        <v>8917</v>
      </c>
      <c r="E5" s="175">
        <v>14610</v>
      </c>
      <c r="F5" s="175">
        <v>8907</v>
      </c>
      <c r="G5" s="166"/>
    </row>
    <row r="6" spans="1:7">
      <c r="A6" s="168"/>
      <c r="G6" s="166"/>
    </row>
    <row r="7" spans="1:7">
      <c r="A7" s="165"/>
      <c r="B7" s="165"/>
      <c r="C7" s="166"/>
      <c r="D7" s="166"/>
      <c r="E7" s="166"/>
      <c r="F7" s="166"/>
      <c r="G7" s="166"/>
    </row>
  </sheetData>
  <mergeCells count="5">
    <mergeCell ref="A7:B7"/>
    <mergeCell ref="A1:F1"/>
    <mergeCell ref="A4:A5"/>
    <mergeCell ref="A2:B3"/>
    <mergeCell ref="C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I5"/>
    </sheetView>
  </sheetViews>
  <sheetFormatPr defaultRowHeight="15"/>
  <sheetData>
    <row r="1" spans="1:10">
      <c r="A1" s="180" t="s">
        <v>181</v>
      </c>
      <c r="B1" s="180"/>
      <c r="C1" s="180"/>
      <c r="D1" s="180"/>
      <c r="E1" s="180"/>
      <c r="F1" s="180"/>
      <c r="G1" s="180"/>
      <c r="H1" s="180"/>
      <c r="I1" s="180"/>
      <c r="J1" s="178"/>
    </row>
    <row r="2" spans="1:10">
      <c r="A2" s="181"/>
      <c r="B2" s="181"/>
      <c r="C2" s="182" t="s">
        <v>180</v>
      </c>
      <c r="D2" s="182"/>
      <c r="E2" s="182"/>
      <c r="F2" s="182"/>
      <c r="G2" s="182"/>
      <c r="H2" s="182"/>
      <c r="I2" s="182"/>
      <c r="J2" s="178"/>
    </row>
    <row r="3" spans="1:10">
      <c r="A3" s="181"/>
      <c r="B3" s="181"/>
      <c r="C3" s="183" t="s">
        <v>174</v>
      </c>
      <c r="D3" s="183" t="s">
        <v>175</v>
      </c>
      <c r="E3" s="183" t="s">
        <v>176</v>
      </c>
      <c r="F3" s="183" t="s">
        <v>177</v>
      </c>
      <c r="G3" s="183" t="s">
        <v>178</v>
      </c>
      <c r="H3" s="183" t="s">
        <v>208</v>
      </c>
      <c r="I3" s="183" t="s">
        <v>179</v>
      </c>
      <c r="J3" s="178"/>
    </row>
    <row r="4" spans="1:10" ht="15.75" customHeight="1">
      <c r="A4" s="184" t="s">
        <v>169</v>
      </c>
      <c r="B4" s="185" t="s">
        <v>170</v>
      </c>
      <c r="C4" s="186">
        <v>2636</v>
      </c>
      <c r="D4" s="186">
        <v>484</v>
      </c>
      <c r="E4" s="186">
        <v>592</v>
      </c>
      <c r="F4" s="186">
        <v>84</v>
      </c>
      <c r="G4" s="186">
        <v>51</v>
      </c>
      <c r="H4" s="186">
        <v>6</v>
      </c>
      <c r="I4" s="186">
        <v>18</v>
      </c>
      <c r="J4" s="178"/>
    </row>
    <row r="5" spans="1:10">
      <c r="A5" s="184"/>
      <c r="B5" s="185" t="s">
        <v>171</v>
      </c>
      <c r="C5" s="186">
        <v>52255</v>
      </c>
      <c r="D5" s="186">
        <v>8660</v>
      </c>
      <c r="E5" s="186">
        <v>13456</v>
      </c>
      <c r="F5" s="186">
        <v>1656</v>
      </c>
      <c r="G5" s="186">
        <v>851</v>
      </c>
      <c r="H5" s="186">
        <v>51</v>
      </c>
      <c r="I5" s="186">
        <v>89</v>
      </c>
      <c r="J5" s="178"/>
    </row>
    <row r="6" spans="1:10">
      <c r="A6" s="179"/>
      <c r="J6" s="178"/>
    </row>
  </sheetData>
  <mergeCells count="4">
    <mergeCell ref="A4:A5"/>
    <mergeCell ref="A1:I1"/>
    <mergeCell ref="A2:B3"/>
    <mergeCell ref="C2:I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I5"/>
    </sheetView>
  </sheetViews>
  <sheetFormatPr defaultRowHeight="15"/>
  <sheetData>
    <row r="1" spans="1:10">
      <c r="A1" s="189" t="s">
        <v>209</v>
      </c>
      <c r="B1" s="189"/>
      <c r="C1" s="189"/>
      <c r="D1" s="189"/>
      <c r="E1" s="189"/>
      <c r="F1" s="189"/>
      <c r="G1" s="189"/>
      <c r="H1" s="189"/>
      <c r="I1" s="189"/>
      <c r="J1" s="187"/>
    </row>
    <row r="2" spans="1:10">
      <c r="A2" s="190"/>
      <c r="B2" s="190"/>
      <c r="C2" s="191" t="s">
        <v>162</v>
      </c>
      <c r="D2" s="191"/>
      <c r="E2" s="191"/>
      <c r="F2" s="191"/>
      <c r="G2" s="191"/>
      <c r="H2" s="191"/>
      <c r="I2" s="191"/>
      <c r="J2" s="187"/>
    </row>
    <row r="3" spans="1:10">
      <c r="A3" s="190"/>
      <c r="B3" s="190"/>
      <c r="C3" s="192" t="s">
        <v>184</v>
      </c>
      <c r="D3" s="193" t="s">
        <v>185</v>
      </c>
      <c r="E3" s="192" t="s">
        <v>186</v>
      </c>
      <c r="F3" s="192" t="s">
        <v>187</v>
      </c>
      <c r="G3" s="192" t="s">
        <v>188</v>
      </c>
      <c r="H3" s="192" t="s">
        <v>189</v>
      </c>
      <c r="I3" s="192" t="s">
        <v>190</v>
      </c>
      <c r="J3" s="187"/>
    </row>
    <row r="4" spans="1:10" ht="15.75" customHeight="1">
      <c r="A4" s="194" t="s">
        <v>169</v>
      </c>
      <c r="B4" s="195" t="s">
        <v>195</v>
      </c>
      <c r="C4" s="196">
        <v>11</v>
      </c>
      <c r="D4" s="197">
        <v>6</v>
      </c>
      <c r="E4" s="196">
        <v>18</v>
      </c>
      <c r="F4" s="196">
        <v>92</v>
      </c>
      <c r="G4" s="196">
        <v>265</v>
      </c>
      <c r="H4" s="196">
        <v>3360</v>
      </c>
      <c r="I4" s="196">
        <v>119</v>
      </c>
      <c r="J4" s="187"/>
    </row>
    <row r="5" spans="1:10">
      <c r="A5" s="194"/>
      <c r="B5" s="195" t="s">
        <v>196</v>
      </c>
      <c r="C5" s="196">
        <v>221</v>
      </c>
      <c r="D5" s="196">
        <v>82</v>
      </c>
      <c r="E5" s="196">
        <v>300</v>
      </c>
      <c r="F5" s="196">
        <v>1980</v>
      </c>
      <c r="G5" s="196">
        <v>6215</v>
      </c>
      <c r="H5" s="196">
        <v>66582</v>
      </c>
      <c r="I5" s="196">
        <v>1638</v>
      </c>
      <c r="J5" s="187"/>
    </row>
    <row r="6" spans="1:10">
      <c r="A6" s="188"/>
      <c r="J6" s="187"/>
    </row>
  </sheetData>
  <mergeCells count="4">
    <mergeCell ref="A4:A5"/>
    <mergeCell ref="A1:I1"/>
    <mergeCell ref="A2:B3"/>
    <mergeCell ref="C2:I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5" sqref="A1:D5"/>
    </sheetView>
  </sheetViews>
  <sheetFormatPr defaultRowHeight="15"/>
  <sheetData>
    <row r="1" spans="1:9" ht="15" customHeight="1">
      <c r="A1" s="204" t="s">
        <v>211</v>
      </c>
      <c r="B1" s="204"/>
      <c r="C1" s="204"/>
      <c r="D1" s="204"/>
      <c r="E1" s="202"/>
      <c r="F1" s="202"/>
      <c r="G1" s="202"/>
      <c r="H1" s="202"/>
      <c r="I1" s="202"/>
    </row>
    <row r="2" spans="1:9">
      <c r="A2" s="205"/>
      <c r="B2" s="205"/>
      <c r="C2" s="206" t="s">
        <v>191</v>
      </c>
      <c r="D2" s="206"/>
      <c r="E2" s="201"/>
      <c r="F2" s="201"/>
      <c r="G2" s="201"/>
      <c r="H2" s="201"/>
      <c r="I2" s="201"/>
    </row>
    <row r="3" spans="1:9">
      <c r="A3" s="205"/>
      <c r="B3" s="205"/>
      <c r="C3" s="207" t="s">
        <v>192</v>
      </c>
      <c r="D3" s="207" t="s">
        <v>194</v>
      </c>
      <c r="E3" s="199"/>
      <c r="F3" s="199"/>
      <c r="G3" s="199"/>
      <c r="H3" s="199"/>
      <c r="I3" s="201"/>
    </row>
    <row r="4" spans="1:9" ht="15" customHeight="1">
      <c r="A4" s="208" t="s">
        <v>210</v>
      </c>
      <c r="B4" s="209" t="s">
        <v>170</v>
      </c>
      <c r="C4" s="210">
        <v>2922</v>
      </c>
      <c r="D4" s="78">
        <v>949</v>
      </c>
      <c r="I4" s="200"/>
    </row>
    <row r="5" spans="1:9">
      <c r="A5" s="208"/>
      <c r="B5" s="209" t="s">
        <v>171</v>
      </c>
      <c r="C5" s="210">
        <v>56414</v>
      </c>
      <c r="D5" s="78">
        <v>20604</v>
      </c>
      <c r="I5" s="200"/>
    </row>
    <row r="6" spans="1:9">
      <c r="A6" s="203"/>
      <c r="B6" s="72"/>
      <c r="C6" s="72"/>
      <c r="D6" s="72"/>
      <c r="E6" s="72"/>
      <c r="F6" s="72"/>
      <c r="G6" s="72"/>
      <c r="H6" s="72"/>
      <c r="I6" s="200"/>
    </row>
    <row r="7" spans="1:9">
      <c r="A7" s="198"/>
      <c r="B7" s="198"/>
      <c r="C7" s="200"/>
      <c r="D7" s="200"/>
      <c r="E7" s="200"/>
      <c r="F7" s="200"/>
      <c r="G7" s="200"/>
      <c r="H7" s="200"/>
      <c r="I7" s="200"/>
    </row>
    <row r="12" spans="1:9">
      <c r="D12" s="200">
        <v>816</v>
      </c>
      <c r="E12" s="200">
        <v>6</v>
      </c>
      <c r="F12" s="200">
        <v>41</v>
      </c>
      <c r="G12" s="200">
        <v>66</v>
      </c>
      <c r="H12" s="200">
        <v>20</v>
      </c>
      <c r="I12" s="127">
        <f>SUM(D12:H12)</f>
        <v>949</v>
      </c>
    </row>
    <row r="13" spans="1:9">
      <c r="D13" s="200">
        <v>18143</v>
      </c>
      <c r="E13" s="200">
        <v>95</v>
      </c>
      <c r="F13" s="200">
        <v>845</v>
      </c>
      <c r="G13" s="200">
        <v>1290</v>
      </c>
      <c r="H13" s="200">
        <v>231</v>
      </c>
      <c r="I13" s="127">
        <f>SUM(D13:H13)</f>
        <v>20604</v>
      </c>
    </row>
  </sheetData>
  <mergeCells count="5">
    <mergeCell ref="A7:B7"/>
    <mergeCell ref="A1:D1"/>
    <mergeCell ref="C2:D2"/>
    <mergeCell ref="A4:A5"/>
    <mergeCell ref="A2:B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E5"/>
    </sheetView>
  </sheetViews>
  <sheetFormatPr defaultRowHeight="15"/>
  <sheetData>
    <row r="1" spans="1:7" ht="15" customHeight="1">
      <c r="A1" s="217" t="s">
        <v>214</v>
      </c>
      <c r="B1" s="217"/>
      <c r="C1" s="217"/>
      <c r="D1" s="217"/>
      <c r="E1" s="217"/>
      <c r="F1" s="216"/>
      <c r="G1" s="211"/>
    </row>
    <row r="2" spans="1:7">
      <c r="A2" s="218"/>
      <c r="B2" s="218"/>
      <c r="C2" s="219" t="s">
        <v>197</v>
      </c>
      <c r="D2" s="219"/>
      <c r="E2" s="219"/>
      <c r="F2" s="215"/>
      <c r="G2" s="211"/>
    </row>
    <row r="3" spans="1:7" ht="24">
      <c r="A3" s="218"/>
      <c r="B3" s="218"/>
      <c r="C3" s="220" t="s">
        <v>198</v>
      </c>
      <c r="D3" s="220" t="s">
        <v>201</v>
      </c>
      <c r="E3" s="220" t="s">
        <v>199</v>
      </c>
      <c r="F3" s="215"/>
      <c r="G3" s="211"/>
    </row>
    <row r="4" spans="1:7" ht="15" customHeight="1">
      <c r="A4" s="218" t="s">
        <v>210</v>
      </c>
      <c r="B4" s="221" t="s">
        <v>213</v>
      </c>
      <c r="C4" s="222">
        <v>1203</v>
      </c>
      <c r="D4" s="222">
        <v>2275</v>
      </c>
      <c r="E4" s="222">
        <v>393</v>
      </c>
      <c r="F4" s="213"/>
      <c r="G4" s="211"/>
    </row>
    <row r="5" spans="1:7">
      <c r="A5" s="218"/>
      <c r="B5" s="221" t="s">
        <v>212</v>
      </c>
      <c r="C5" s="222">
        <v>38045</v>
      </c>
      <c r="D5" s="222">
        <v>33787</v>
      </c>
      <c r="E5" s="222">
        <v>5186</v>
      </c>
      <c r="F5" s="213"/>
      <c r="G5" s="211"/>
    </row>
    <row r="6" spans="1:7">
      <c r="A6" s="214"/>
      <c r="F6" s="213"/>
      <c r="G6" s="211"/>
    </row>
    <row r="7" spans="1:7">
      <c r="A7" s="212"/>
      <c r="B7" s="212"/>
      <c r="C7" s="213"/>
      <c r="D7" s="213"/>
      <c r="E7" s="213"/>
      <c r="F7" s="213"/>
      <c r="G7" s="211"/>
    </row>
  </sheetData>
  <mergeCells count="5">
    <mergeCell ref="A7:B7"/>
    <mergeCell ref="A4:A5"/>
    <mergeCell ref="A1:E1"/>
    <mergeCell ref="A2:B3"/>
    <mergeCell ref="C2:E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sqref="A1:D5"/>
    </sheetView>
  </sheetViews>
  <sheetFormatPr defaultRowHeight="15"/>
  <cols>
    <col min="5" max="23" width="9.140625" style="72"/>
  </cols>
  <sheetData>
    <row r="1" spans="1:22" ht="15.75" customHeight="1">
      <c r="A1" s="229" t="s">
        <v>204</v>
      </c>
      <c r="B1" s="229"/>
      <c r="C1" s="229"/>
      <c r="D1" s="229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7"/>
    </row>
    <row r="2" spans="1:22">
      <c r="A2" s="230"/>
      <c r="B2" s="230"/>
      <c r="C2" s="231" t="s">
        <v>202</v>
      </c>
      <c r="D2" s="231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7"/>
    </row>
    <row r="3" spans="1:22">
      <c r="A3" s="230"/>
      <c r="B3" s="230"/>
      <c r="C3" s="232" t="s">
        <v>203</v>
      </c>
      <c r="D3" s="232" t="s">
        <v>194</v>
      </c>
      <c r="E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7"/>
    </row>
    <row r="4" spans="1:22" ht="15.75" customHeight="1">
      <c r="A4" s="230" t="s">
        <v>169</v>
      </c>
      <c r="B4" s="232" t="s">
        <v>213</v>
      </c>
      <c r="C4" s="233">
        <v>2066</v>
      </c>
      <c r="D4" s="78">
        <v>1805</v>
      </c>
      <c r="V4" s="227"/>
    </row>
    <row r="5" spans="1:22">
      <c r="A5" s="230"/>
      <c r="B5" s="232" t="s">
        <v>196</v>
      </c>
      <c r="C5" s="233">
        <v>44716</v>
      </c>
      <c r="D5" s="78">
        <v>32302</v>
      </c>
      <c r="V5" s="227"/>
    </row>
    <row r="6" spans="1:22">
      <c r="A6" s="223"/>
      <c r="V6" s="227"/>
    </row>
    <row r="8" spans="1:22">
      <c r="A8" s="72"/>
      <c r="B8" s="72"/>
      <c r="C8" s="72"/>
      <c r="D8" s="72"/>
    </row>
    <row r="9" spans="1:22">
      <c r="A9" s="72"/>
      <c r="B9" s="72"/>
      <c r="C9" s="224"/>
      <c r="D9" s="72"/>
    </row>
    <row r="10" spans="1:22">
      <c r="A10" s="72"/>
      <c r="B10" s="72"/>
      <c r="C10" s="72"/>
      <c r="D10" s="72"/>
    </row>
    <row r="11" spans="1:22">
      <c r="A11" s="72"/>
      <c r="B11" s="72"/>
      <c r="C11" s="72"/>
      <c r="D11" s="72"/>
    </row>
    <row r="12" spans="1:22">
      <c r="A12" s="72"/>
      <c r="B12" s="72"/>
      <c r="C12" s="72"/>
      <c r="D12" s="72"/>
    </row>
    <row r="13" spans="1:22">
      <c r="A13" s="72"/>
      <c r="B13" s="72"/>
      <c r="C13" s="72"/>
      <c r="D13" s="72"/>
    </row>
    <row r="14" spans="1:22">
      <c r="A14" s="72"/>
      <c r="B14" s="153"/>
      <c r="C14" s="225"/>
      <c r="D14" s="225"/>
      <c r="E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</row>
    <row r="15" spans="1:22">
      <c r="A15" s="72"/>
      <c r="B15" s="72"/>
      <c r="C15" s="225"/>
      <c r="D15" s="225"/>
      <c r="E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</row>
    <row r="16" spans="1:22">
      <c r="A16" s="72"/>
      <c r="B16" s="72"/>
      <c r="C16" s="72"/>
      <c r="D16" s="72"/>
    </row>
    <row r="17" spans="1:4">
      <c r="A17" s="72"/>
      <c r="B17" s="72"/>
      <c r="C17" s="153"/>
      <c r="D17" s="72"/>
    </row>
    <row r="18" spans="1:4">
      <c r="A18" s="72"/>
      <c r="B18" s="72"/>
      <c r="C18" s="153"/>
      <c r="D18" s="72"/>
    </row>
  </sheetData>
  <mergeCells count="4">
    <mergeCell ref="A4:A5"/>
    <mergeCell ref="A1:D1"/>
    <mergeCell ref="C2:D2"/>
    <mergeCell ref="A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opLeftCell="A104" workbookViewId="0">
      <selection sqref="A1:D126"/>
    </sheetView>
  </sheetViews>
  <sheetFormatPr defaultRowHeight="15" customHeight="1"/>
  <cols>
    <col min="1" max="1" width="36.85546875" bestFit="1" customWidth="1"/>
    <col min="3" max="3" width="8.7109375" bestFit="1" customWidth="1"/>
    <col min="4" max="4" width="7" bestFit="1" customWidth="1"/>
  </cols>
  <sheetData>
    <row r="1" spans="1:4" ht="15" customHeight="1">
      <c r="A1" s="31" t="s">
        <v>0</v>
      </c>
      <c r="B1" s="32" t="s">
        <v>1</v>
      </c>
      <c r="C1" s="32" t="s">
        <v>2</v>
      </c>
      <c r="D1" s="32" t="s">
        <v>3</v>
      </c>
    </row>
    <row r="2" spans="1:4" ht="15" customHeight="1">
      <c r="A2" s="31"/>
      <c r="B2" s="32"/>
      <c r="C2" s="32"/>
      <c r="D2" s="32"/>
    </row>
    <row r="3" spans="1:4" ht="15" customHeight="1">
      <c r="A3" s="33" t="s">
        <v>8</v>
      </c>
      <c r="B3" s="34">
        <v>2.3513752571634883</v>
      </c>
      <c r="C3" s="34">
        <v>0.30860667732709035</v>
      </c>
      <c r="D3" s="35">
        <v>7.6193272210739629</v>
      </c>
    </row>
    <row r="4" spans="1:4" ht="15" customHeight="1">
      <c r="A4" s="33" t="s">
        <v>9</v>
      </c>
      <c r="B4" s="34">
        <v>0.17435338714476711</v>
      </c>
      <c r="C4" s="34">
        <v>0.41861447643591304</v>
      </c>
      <c r="D4" s="35">
        <v>0.41650109339078101</v>
      </c>
    </row>
    <row r="5" spans="1:4" ht="15" customHeight="1">
      <c r="A5" s="33" t="s">
        <v>10</v>
      </c>
      <c r="B5" s="34">
        <v>1.7837912995788672</v>
      </c>
      <c r="C5" s="34">
        <v>0.33352373422423365</v>
      </c>
      <c r="D5" s="35">
        <v>5.3483189246723724</v>
      </c>
    </row>
    <row r="6" spans="1:4" ht="15" customHeight="1">
      <c r="A6" s="33" t="s">
        <v>11</v>
      </c>
      <c r="B6" s="34">
        <v>2.1865861791311527</v>
      </c>
      <c r="C6" s="34">
        <v>0.32547391363470579</v>
      </c>
      <c r="D6" s="35">
        <v>6.718161079985224</v>
      </c>
    </row>
    <row r="7" spans="1:4" ht="15" customHeight="1">
      <c r="A7" s="33" t="s">
        <v>12</v>
      </c>
      <c r="B7" s="34">
        <v>1.9859154836690016</v>
      </c>
      <c r="C7" s="34">
        <v>0.3291048111403273</v>
      </c>
      <c r="D7" s="35">
        <v>6.0342949007276143</v>
      </c>
    </row>
    <row r="8" spans="1:4" ht="15" customHeight="1">
      <c r="A8" s="36" t="s">
        <v>13</v>
      </c>
      <c r="B8" s="37">
        <f>0-(SUM(B4:B7))</f>
        <v>-6.1306463495237882</v>
      </c>
      <c r="C8" s="37">
        <v>1.28</v>
      </c>
      <c r="D8" s="38">
        <f>B8/C8</f>
        <v>-4.7895674605654595</v>
      </c>
    </row>
    <row r="9" spans="1:4" ht="15" customHeight="1">
      <c r="A9" s="33" t="s">
        <v>14</v>
      </c>
      <c r="B9" s="34">
        <v>2.9241851222619322</v>
      </c>
      <c r="C9" s="34">
        <v>0.31678568592179102</v>
      </c>
      <c r="D9" s="35">
        <v>9.2307994086066874</v>
      </c>
    </row>
    <row r="10" spans="1:4" ht="15" customHeight="1">
      <c r="A10" s="33" t="s">
        <v>15</v>
      </c>
      <c r="B10" s="34">
        <v>9.8010438026490067E-17</v>
      </c>
      <c r="C10" s="34">
        <v>0.43643574851475209</v>
      </c>
      <c r="D10" s="35">
        <v>2.2457014201983318E-16</v>
      </c>
    </row>
    <row r="11" spans="1:4" ht="15" customHeight="1">
      <c r="A11" s="33" t="s">
        <v>16</v>
      </c>
      <c r="B11" s="34">
        <v>1.0663514264498777</v>
      </c>
      <c r="C11" s="34">
        <v>0.35780576649463386</v>
      </c>
      <c r="D11" s="35">
        <v>2.9802522102892666</v>
      </c>
    </row>
    <row r="12" spans="1:4" ht="15" customHeight="1">
      <c r="A12" s="33" t="s">
        <v>17</v>
      </c>
      <c r="B12" s="34">
        <f>0-(SUM(B9:B11))</f>
        <v>-3.9905365487118098</v>
      </c>
      <c r="C12" s="34">
        <v>0.99299999999999999</v>
      </c>
      <c r="D12" s="35">
        <f>B12/C12</f>
        <v>-4.0186672192465354</v>
      </c>
    </row>
    <row r="13" spans="1:4" ht="15" customHeight="1">
      <c r="A13" s="33" t="s">
        <v>18</v>
      </c>
      <c r="B13" s="34">
        <v>4.1108738641732998</v>
      </c>
      <c r="C13" s="34">
        <v>0.31112595767739931</v>
      </c>
      <c r="D13" s="35">
        <v>13.212892600995342</v>
      </c>
    </row>
    <row r="14" spans="1:4" ht="15" customHeight="1">
      <c r="A14" s="33" t="s">
        <v>19</v>
      </c>
      <c r="B14" s="34">
        <v>2.153974593542392</v>
      </c>
      <c r="C14" s="34">
        <v>0.32601810539878029</v>
      </c>
      <c r="D14" s="35">
        <v>6.6069170940910888</v>
      </c>
    </row>
    <row r="15" spans="1:4" ht="15" customHeight="1">
      <c r="A15" s="33" t="s">
        <v>20</v>
      </c>
      <c r="B15" s="34">
        <f>0-(SUM(B13:B14))</f>
        <v>-6.2648484577156918</v>
      </c>
      <c r="C15" s="34">
        <v>0.626</v>
      </c>
      <c r="D15" s="35">
        <f>B15/C15</f>
        <v>-10.007745140120914</v>
      </c>
    </row>
    <row r="16" spans="1:4" ht="15" customHeight="1">
      <c r="A16" s="33" t="s">
        <v>21</v>
      </c>
      <c r="B16" s="34">
        <v>1.0663514264498779</v>
      </c>
      <c r="C16" s="34">
        <v>0.35780576649459528</v>
      </c>
      <c r="D16" s="35">
        <v>2.9802522102895885</v>
      </c>
    </row>
    <row r="17" spans="1:4" ht="15" customHeight="1">
      <c r="A17" s="33" t="s">
        <v>22</v>
      </c>
      <c r="B17" s="34">
        <v>-1.0660000000000001</v>
      </c>
      <c r="C17" s="34">
        <v>0.35799999999999998</v>
      </c>
      <c r="D17" s="35">
        <v>-2.98</v>
      </c>
    </row>
    <row r="18" spans="1:4" ht="15" customHeight="1">
      <c r="A18" s="33" t="s">
        <v>23</v>
      </c>
      <c r="B18" s="34">
        <v>-2.4433228974910386</v>
      </c>
      <c r="C18" s="34">
        <v>0.9883749895160352</v>
      </c>
      <c r="D18" s="35">
        <v>-2.472060628210988</v>
      </c>
    </row>
    <row r="19" spans="1:4" ht="15" customHeight="1">
      <c r="A19" s="33" t="s">
        <v>24</v>
      </c>
      <c r="B19" s="34">
        <v>-2.4529527400456921</v>
      </c>
      <c r="C19" s="34">
        <v>0.68443214352721193</v>
      </c>
      <c r="D19" s="35">
        <v>-3.5839239335026445</v>
      </c>
    </row>
    <row r="20" spans="1:4" ht="15" customHeight="1">
      <c r="A20" s="33" t="s">
        <v>25</v>
      </c>
      <c r="B20" s="34">
        <v>-1.2717595555213328</v>
      </c>
      <c r="C20" s="34">
        <v>0.99333106825262241</v>
      </c>
      <c r="D20" s="35">
        <v>-1.2802977739924075</v>
      </c>
    </row>
    <row r="21" spans="1:4" ht="15" customHeight="1">
      <c r="A21" s="33" t="s">
        <v>26</v>
      </c>
      <c r="B21" s="34">
        <v>-0.97915934204602906</v>
      </c>
      <c r="C21" s="34">
        <v>0.69169666548175213</v>
      </c>
      <c r="D21" s="35">
        <v>-1.415590664101388</v>
      </c>
    </row>
    <row r="22" spans="1:4" ht="15" customHeight="1">
      <c r="A22" s="33" t="s">
        <v>27</v>
      </c>
      <c r="B22" s="34">
        <v>-1.326089985091732</v>
      </c>
      <c r="C22" s="34">
        <v>0.71022906808641728</v>
      </c>
      <c r="D22" s="35">
        <v>-1.8671299791553728</v>
      </c>
    </row>
    <row r="23" spans="1:4" ht="15" customHeight="1">
      <c r="A23" s="33" t="s">
        <v>28</v>
      </c>
      <c r="B23" s="34">
        <v>-1.1943010567519645</v>
      </c>
      <c r="C23" s="34">
        <v>0.44106412975768799</v>
      </c>
      <c r="D23" s="35">
        <v>-2.7077719002179803</v>
      </c>
    </row>
    <row r="24" spans="1:4" ht="15" customHeight="1">
      <c r="A24" s="33" t="s">
        <v>29</v>
      </c>
      <c r="B24" s="34">
        <v>-0.47058213570445262</v>
      </c>
      <c r="C24" s="34">
        <v>1.0331755811460854</v>
      </c>
      <c r="D24" s="35">
        <v>-0.45547160065711506</v>
      </c>
    </row>
    <row r="25" spans="1:4" ht="15" customHeight="1">
      <c r="A25" s="33" t="s">
        <v>30</v>
      </c>
      <c r="B25" s="34">
        <v>-0.68465871953585666</v>
      </c>
      <c r="C25" s="34">
        <v>0.7485669412477195</v>
      </c>
      <c r="D25" s="35">
        <v>-0.91462590960089696</v>
      </c>
    </row>
    <row r="26" spans="1:4" ht="15" customHeight="1">
      <c r="A26" s="33" t="s">
        <v>31</v>
      </c>
      <c r="B26" s="34">
        <v>0.67638028132398287</v>
      </c>
      <c r="C26" s="34">
        <v>1.0381917529396842</v>
      </c>
      <c r="D26" s="35">
        <v>0.65149841482441295</v>
      </c>
    </row>
    <row r="27" spans="1:4" ht="15" customHeight="1">
      <c r="A27" s="33" t="s">
        <v>32</v>
      </c>
      <c r="B27" s="34">
        <v>0.81541370467199714</v>
      </c>
      <c r="C27" s="34">
        <v>0.75587492681180823</v>
      </c>
      <c r="D27" s="35">
        <v>1.0787680286093315</v>
      </c>
    </row>
    <row r="28" spans="1:4" ht="15" customHeight="1">
      <c r="A28" s="33" t="s">
        <v>33</v>
      </c>
      <c r="B28" s="34">
        <v>0.99797647741991002</v>
      </c>
      <c r="C28" s="34">
        <v>0.77403460811190539</v>
      </c>
      <c r="D28" s="35">
        <v>1.2893176441480616</v>
      </c>
    </row>
    <row r="29" spans="1:4" ht="15" customHeight="1">
      <c r="A29" s="33" t="s">
        <v>34</v>
      </c>
      <c r="B29" s="34">
        <v>0.89199803930511024</v>
      </c>
      <c r="C29" s="34">
        <v>0.55069324166760669</v>
      </c>
      <c r="D29" s="35">
        <v>1.6197729912282308</v>
      </c>
    </row>
    <row r="30" spans="1:4" ht="15" customHeight="1">
      <c r="A30" s="33" t="s">
        <v>35</v>
      </c>
      <c r="B30" s="34">
        <v>-0.83640494561293643</v>
      </c>
      <c r="C30" s="34">
        <v>1.0023155817131162</v>
      </c>
      <c r="D30" s="35">
        <v>-0.83447265599062914</v>
      </c>
    </row>
    <row r="31" spans="1:4" ht="15" customHeight="1">
      <c r="A31" s="33" t="s">
        <v>36</v>
      </c>
      <c r="B31" s="34">
        <v>-0.93849182577577228</v>
      </c>
      <c r="C31" s="34">
        <v>0.70459531458849844</v>
      </c>
      <c r="D31" s="35">
        <v>-1.3319586524981013</v>
      </c>
    </row>
    <row r="32" spans="1:4" ht="15" customHeight="1">
      <c r="A32" s="33" t="s">
        <v>37</v>
      </c>
      <c r="B32" s="34">
        <v>0.49244604666938224</v>
      </c>
      <c r="C32" s="34">
        <v>1.0071933743651409</v>
      </c>
      <c r="D32" s="35">
        <v>0.48892899735344597</v>
      </c>
    </row>
    <row r="33" spans="1:4" ht="15" customHeight="1">
      <c r="A33" s="33" t="s">
        <v>38</v>
      </c>
      <c r="B33" s="34">
        <v>0.40561363434779268</v>
      </c>
      <c r="C33" s="34">
        <v>0.71198234402955374</v>
      </c>
      <c r="D33" s="35">
        <v>0.56969619787503611</v>
      </c>
    </row>
    <row r="34" spans="1:4" ht="15" customHeight="1">
      <c r="A34" s="33" t="s">
        <v>39</v>
      </c>
      <c r="B34" s="34">
        <v>0.30091050250069423</v>
      </c>
      <c r="C34" s="34">
        <v>0.73044071498362706</v>
      </c>
      <c r="D34" s="35">
        <v>0.41195746119853022</v>
      </c>
    </row>
    <row r="35" spans="1:4" ht="15" customHeight="1">
      <c r="A35" s="33" t="s">
        <v>40</v>
      </c>
      <c r="B35" s="34">
        <v>-0.11083998142244139</v>
      </c>
      <c r="C35" s="34">
        <v>0.48866573022556947</v>
      </c>
      <c r="D35" s="35">
        <v>-0.22682167904689643</v>
      </c>
    </row>
    <row r="36" spans="1:4" ht="15" customHeight="1">
      <c r="A36" s="33" t="s">
        <v>41</v>
      </c>
      <c r="B36" s="34">
        <v>-1.6831449148143085</v>
      </c>
      <c r="C36" s="34">
        <v>0.7055002642857946</v>
      </c>
      <c r="D36" s="35">
        <v>-2.3857466822046081</v>
      </c>
    </row>
    <row r="37" spans="1:4" ht="15" customHeight="1">
      <c r="A37" s="33" t="s">
        <v>42</v>
      </c>
      <c r="B37" s="34">
        <v>-1.3765063547537164</v>
      </c>
      <c r="C37" s="34">
        <v>0.42660774175620708</v>
      </c>
      <c r="D37" s="35">
        <v>-3.2266323838547368</v>
      </c>
    </row>
    <row r="38" spans="1:4" ht="15" customHeight="1">
      <c r="A38" s="33" t="s">
        <v>43</v>
      </c>
      <c r="B38" s="34">
        <v>-0.36846411685798058</v>
      </c>
      <c r="C38" s="34">
        <v>0.71372814880840962</v>
      </c>
      <c r="D38" s="35">
        <v>-0.51625274619355055</v>
      </c>
    </row>
    <row r="39" spans="1:4" ht="15" customHeight="1">
      <c r="A39" s="33" t="s">
        <v>44</v>
      </c>
      <c r="B39" s="34">
        <v>-0.1101602295057077</v>
      </c>
      <c r="C39" s="34">
        <v>0.44345292640727385</v>
      </c>
      <c r="D39" s="35">
        <v>-0.24841470863253448</v>
      </c>
    </row>
    <row r="40" spans="1:4" ht="15" customHeight="1">
      <c r="A40" s="33" t="s">
        <v>45</v>
      </c>
      <c r="B40" s="34">
        <v>-0.72987918982866506</v>
      </c>
      <c r="C40" s="34">
        <v>0.51494448464173659</v>
      </c>
      <c r="D40" s="35">
        <v>-1.4173939358462408</v>
      </c>
    </row>
    <row r="41" spans="1:4" ht="15" customHeight="1">
      <c r="A41" s="33" t="s">
        <v>46</v>
      </c>
      <c r="B41" s="34">
        <v>-2.7776202503640421</v>
      </c>
      <c r="C41" s="34">
        <v>0.95534495054903978</v>
      </c>
      <c r="D41" s="35">
        <v>-2.9074526941998649</v>
      </c>
    </row>
    <row r="42" spans="1:4" ht="15" customHeight="1">
      <c r="A42" s="33" t="s">
        <v>47</v>
      </c>
      <c r="B42" s="34">
        <v>-2.3079543936682807</v>
      </c>
      <c r="C42" s="34">
        <v>0.63542924701040271</v>
      </c>
      <c r="D42" s="35">
        <v>-3.6321186104146959</v>
      </c>
    </row>
    <row r="43" spans="1:4" ht="15" customHeight="1">
      <c r="A43" s="33" t="s">
        <v>48</v>
      </c>
      <c r="B43" s="34">
        <v>-1.6412408002949568</v>
      </c>
      <c r="C43" s="34">
        <v>0.96034972470733881</v>
      </c>
      <c r="D43" s="35">
        <v>-1.709003249618378</v>
      </c>
    </row>
    <row r="44" spans="1:4" ht="15" customHeight="1">
      <c r="A44" s="33" t="s">
        <v>49</v>
      </c>
      <c r="B44" s="34">
        <v>-0.83574003551685905</v>
      </c>
      <c r="C44" s="34">
        <v>0.64292075933980575</v>
      </c>
      <c r="D44" s="35">
        <v>-1.299911417349555</v>
      </c>
    </row>
    <row r="45" spans="1:4" ht="15" customHeight="1">
      <c r="A45" s="33" t="s">
        <v>50</v>
      </c>
      <c r="B45" s="34">
        <v>-1.5347154798189058</v>
      </c>
      <c r="C45" s="34">
        <v>0.66047481671894048</v>
      </c>
      <c r="D45" s="35">
        <v>-2.3236548025297248</v>
      </c>
    </row>
    <row r="46" spans="1:4" ht="15" customHeight="1">
      <c r="A46" s="33" t="s">
        <v>51</v>
      </c>
      <c r="B46" s="34">
        <v>-0.89288395591003056</v>
      </c>
      <c r="C46" s="34">
        <v>0.34416828251833986</v>
      </c>
      <c r="D46" s="35">
        <v>-2.5943237691069077</v>
      </c>
    </row>
    <row r="47" spans="1:4" ht="15" customHeight="1">
      <c r="A47" s="33" t="s">
        <v>52</v>
      </c>
      <c r="B47" s="34">
        <v>-1.0967092363376103</v>
      </c>
      <c r="C47" s="34">
        <v>1.0014985563086152</v>
      </c>
      <c r="D47" s="35">
        <v>-1.0950682149557245</v>
      </c>
    </row>
    <row r="48" spans="1:4" ht="15" customHeight="1">
      <c r="A48" s="33" t="s">
        <v>53</v>
      </c>
      <c r="B48" s="34">
        <v>-0.71101070552428158</v>
      </c>
      <c r="C48" s="34">
        <v>0.70305457263145965</v>
      </c>
      <c r="D48" s="35">
        <v>-1.0113165225041394</v>
      </c>
    </row>
    <row r="49" spans="1:4" ht="15" customHeight="1">
      <c r="A49" s="33" t="s">
        <v>54</v>
      </c>
      <c r="B49" s="34">
        <v>0.10987648751226108</v>
      </c>
      <c r="C49" s="34">
        <v>1.006374679545627</v>
      </c>
      <c r="D49" s="35">
        <v>0.10918049683232267</v>
      </c>
    </row>
    <row r="50" spans="1:4" ht="15" customHeight="1">
      <c r="A50" s="33" t="s">
        <v>55</v>
      </c>
      <c r="B50" s="34">
        <v>0.73772960958755118</v>
      </c>
      <c r="C50" s="34">
        <v>0.71001960218937221</v>
      </c>
      <c r="D50" s="35">
        <v>1.0390271019458255</v>
      </c>
    </row>
    <row r="51" spans="1:4" ht="15" customHeight="1">
      <c r="A51" s="33" t="s">
        <v>56</v>
      </c>
      <c r="B51" s="34">
        <v>-2.8197106818882291E-2</v>
      </c>
      <c r="C51" s="34">
        <v>0.72845247894413501</v>
      </c>
      <c r="D51" s="35">
        <v>-3.8708230988180527E-2</v>
      </c>
    </row>
    <row r="52" spans="1:4" ht="15" customHeight="1">
      <c r="A52" s="33" t="s">
        <v>57</v>
      </c>
      <c r="B52" s="34">
        <v>0.20212418409013447</v>
      </c>
      <c r="C52" s="34">
        <v>0.46855955652028025</v>
      </c>
      <c r="D52" s="35">
        <v>0.43137351757627873</v>
      </c>
    </row>
    <row r="53" spans="1:4" ht="15" customHeight="1">
      <c r="A53" s="33" t="s">
        <v>58</v>
      </c>
      <c r="B53" s="34">
        <v>-1.8245433567700786</v>
      </c>
      <c r="C53" s="34">
        <v>0.96977859137559308</v>
      </c>
      <c r="D53" s="35">
        <v>-1.8814019746322046</v>
      </c>
    </row>
    <row r="54" spans="1:4" ht="15" customHeight="1">
      <c r="A54" s="33" t="s">
        <v>59</v>
      </c>
      <c r="B54" s="34">
        <v>-1.5297930264234147</v>
      </c>
      <c r="C54" s="34">
        <v>0.65705206635813074</v>
      </c>
      <c r="D54" s="35">
        <v>-2.328267582967452</v>
      </c>
    </row>
    <row r="55" spans="1:4" ht="15" customHeight="1">
      <c r="A55" s="33" t="s">
        <v>60</v>
      </c>
      <c r="B55" s="34">
        <v>-0.60000041588341091</v>
      </c>
      <c r="C55" s="34">
        <v>0.97476515520769502</v>
      </c>
      <c r="D55" s="35">
        <v>-0.61553330325555977</v>
      </c>
    </row>
    <row r="56" spans="1:4" ht="15" customHeight="1">
      <c r="A56" s="33" t="s">
        <v>61</v>
      </c>
      <c r="B56" s="34">
        <v>-0.17276059779826106</v>
      </c>
      <c r="C56" s="34">
        <v>0.66449117675703662</v>
      </c>
      <c r="D56" s="35">
        <v>-0.25998930285485028</v>
      </c>
    </row>
    <row r="57" spans="1:4" ht="15" customHeight="1">
      <c r="A57" s="33" t="s">
        <v>62</v>
      </c>
      <c r="B57" s="34">
        <v>-0.66759731135557454</v>
      </c>
      <c r="C57" s="34">
        <v>0.68280520891860541</v>
      </c>
      <c r="D57" s="35">
        <v>-0.97772732638182946</v>
      </c>
    </row>
    <row r="58" spans="1:4" ht="15" customHeight="1">
      <c r="A58" s="33" t="s">
        <v>63</v>
      </c>
      <c r="B58" s="34">
        <v>-8.6522673771734449E-2</v>
      </c>
      <c r="C58" s="34">
        <v>0.38733831793773121</v>
      </c>
      <c r="D58" s="35">
        <v>-0.22337752234893501</v>
      </c>
    </row>
    <row r="59" spans="1:4" ht="15" customHeight="1">
      <c r="A59" s="33" t="s">
        <v>64</v>
      </c>
      <c r="B59" s="34">
        <v>-1.4857492106619754</v>
      </c>
      <c r="C59" s="34">
        <v>0.65703839564839572</v>
      </c>
      <c r="D59" s="35">
        <v>-2.2612821723999401</v>
      </c>
    </row>
    <row r="60" spans="1:4" ht="15" customHeight="1">
      <c r="A60" s="33" t="s">
        <v>65</v>
      </c>
      <c r="B60" s="34">
        <v>-0.96087663160787928</v>
      </c>
      <c r="C60" s="34">
        <v>0.33687534410819092</v>
      </c>
      <c r="D60" s="35">
        <v>-2.8523210392603979</v>
      </c>
    </row>
    <row r="61" spans="1:4" ht="15" customHeight="1">
      <c r="A61" s="33" t="s">
        <v>66</v>
      </c>
      <c r="B61" s="34">
        <v>-0.30928055460547282</v>
      </c>
      <c r="C61" s="34">
        <v>0.6645747776440426</v>
      </c>
      <c r="D61" s="35">
        <v>-0.46538112039384177</v>
      </c>
    </row>
    <row r="62" spans="1:4" ht="15" customHeight="1">
      <c r="A62" s="33" t="s">
        <v>67</v>
      </c>
      <c r="B62" s="34">
        <v>0.26265321549231402</v>
      </c>
      <c r="C62" s="34">
        <v>0.35173193883492015</v>
      </c>
      <c r="D62" s="35">
        <v>0.74674258005209515</v>
      </c>
    </row>
    <row r="63" spans="1:4" ht="15" customHeight="1">
      <c r="A63" s="33" t="s">
        <v>68</v>
      </c>
      <c r="B63" s="34">
        <v>-0.39340695320745139</v>
      </c>
      <c r="C63" s="34">
        <v>0.39011310134743371</v>
      </c>
      <c r="D63" s="35">
        <v>-1.0084433254065062</v>
      </c>
    </row>
    <row r="64" spans="1:4" ht="15" customHeight="1">
      <c r="A64" s="33" t="s">
        <v>69</v>
      </c>
      <c r="B64" s="34">
        <v>-3.0533728686780686</v>
      </c>
      <c r="C64" s="34">
        <v>0.95255963460084825</v>
      </c>
      <c r="D64" s="35">
        <v>-3.205440119197918</v>
      </c>
    </row>
    <row r="65" spans="1:4" ht="15" customHeight="1">
      <c r="A65" s="33" t="s">
        <v>70</v>
      </c>
      <c r="B65" s="34">
        <v>-2.4242895323853824</v>
      </c>
      <c r="C65" s="34">
        <v>0.63121330529872455</v>
      </c>
      <c r="D65" s="35">
        <v>-3.8406819248495982</v>
      </c>
    </row>
    <row r="66" spans="1:4" ht="15" customHeight="1">
      <c r="A66" s="33" t="s">
        <v>71</v>
      </c>
      <c r="B66" s="34">
        <v>-1.8422543024088283</v>
      </c>
      <c r="C66" s="34">
        <v>0.95756692112852015</v>
      </c>
      <c r="D66" s="35">
        <v>-1.9238909174490684</v>
      </c>
    </row>
    <row r="67" spans="1:4" ht="15" customHeight="1">
      <c r="A67" s="33" t="s">
        <v>72</v>
      </c>
      <c r="B67" s="34">
        <v>-0.95890518276289971</v>
      </c>
      <c r="C67" s="34">
        <v>0.63873796919166492</v>
      </c>
      <c r="D67" s="35">
        <v>-1.501249697080655</v>
      </c>
    </row>
    <row r="68" spans="1:4" ht="15" customHeight="1">
      <c r="A68" s="33" t="s">
        <v>73</v>
      </c>
      <c r="B68" s="34">
        <v>-1.982430191786591</v>
      </c>
      <c r="C68" s="34">
        <v>0.65649465897966086</v>
      </c>
      <c r="D68" s="35">
        <v>-3.0197202135166337</v>
      </c>
    </row>
    <row r="69" spans="1:4" ht="15" customHeight="1">
      <c r="A69" s="33" t="s">
        <v>74</v>
      </c>
      <c r="B69" s="34">
        <v>-1.1476931251646658</v>
      </c>
      <c r="C69" s="34">
        <v>0.33594391305974991</v>
      </c>
      <c r="D69" s="35">
        <v>-3.4163236199506342</v>
      </c>
    </row>
    <row r="70" spans="1:4" ht="15" customHeight="1">
      <c r="A70" s="33" t="s">
        <v>75</v>
      </c>
      <c r="B70" s="34">
        <v>-1.7432380861380319</v>
      </c>
      <c r="C70" s="34">
        <v>0.99888396303475113</v>
      </c>
      <c r="D70" s="35">
        <v>-1.7451857779774813</v>
      </c>
    </row>
    <row r="71" spans="1:4" ht="15" customHeight="1">
      <c r="A71" s="33" t="s">
        <v>76</v>
      </c>
      <c r="B71" s="34">
        <v>-1.12995667640445</v>
      </c>
      <c r="C71" s="34">
        <v>0.69927792379800224</v>
      </c>
      <c r="D71" s="35">
        <v>-1.6158906751514386</v>
      </c>
    </row>
    <row r="72" spans="1:4" ht="15" customHeight="1">
      <c r="A72" s="33" t="s">
        <v>77</v>
      </c>
      <c r="B72" s="34">
        <v>-0.55228115350375873</v>
      </c>
      <c r="C72" s="34">
        <v>1.003820065602111</v>
      </c>
      <c r="D72" s="35">
        <v>-0.55017943198066044</v>
      </c>
    </row>
    <row r="73" spans="1:4" ht="15" customHeight="1">
      <c r="A73" s="33" t="s">
        <v>78</v>
      </c>
      <c r="B73" s="34">
        <v>0.19101413022613226</v>
      </c>
      <c r="C73" s="34">
        <v>0.70637131361815098</v>
      </c>
      <c r="D73" s="35">
        <v>0.27041603550932186</v>
      </c>
    </row>
    <row r="74" spans="1:4" ht="15" customHeight="1">
      <c r="A74" s="33" t="s">
        <v>79</v>
      </c>
      <c r="B74" s="34">
        <v>-0.51363486097472655</v>
      </c>
      <c r="C74" s="34">
        <v>0.72513883154880043</v>
      </c>
      <c r="D74" s="35">
        <v>-0.70832623854616994</v>
      </c>
    </row>
    <row r="75" spans="1:4" ht="15" customHeight="1">
      <c r="A75" s="33" t="s">
        <v>80</v>
      </c>
      <c r="B75" s="34">
        <v>0.30228087187293318</v>
      </c>
      <c r="C75" s="34">
        <v>0.45724882513504322</v>
      </c>
      <c r="D75" s="35">
        <v>0.66108616415505927</v>
      </c>
    </row>
    <row r="76" spans="1:4" ht="15" customHeight="1">
      <c r="A76" s="33" t="s">
        <v>81</v>
      </c>
      <c r="B76" s="34">
        <v>-2.4392937644160004</v>
      </c>
      <c r="C76" s="34">
        <v>0.96706318644201517</v>
      </c>
      <c r="D76" s="35">
        <v>-2.5223726832065276</v>
      </c>
    </row>
    <row r="77" spans="1:4" ht="15" customHeight="1">
      <c r="A77" s="33" t="s">
        <v>82</v>
      </c>
      <c r="B77" s="34">
        <v>-1.9181008976443099</v>
      </c>
      <c r="C77" s="34">
        <v>0.65299816889736684</v>
      </c>
      <c r="D77" s="35">
        <v>-2.9373756145184262</v>
      </c>
    </row>
    <row r="78" spans="1:4" ht="15" customHeight="1">
      <c r="A78" s="33" t="s">
        <v>83</v>
      </c>
      <c r="B78" s="34">
        <v>-1.2320206427824034</v>
      </c>
      <c r="C78" s="34">
        <v>0.97209339692596353</v>
      </c>
      <c r="D78" s="35">
        <v>-1.2673891692695414</v>
      </c>
    </row>
    <row r="79" spans="1:4" ht="15" customHeight="1">
      <c r="A79" s="33" t="s">
        <v>84</v>
      </c>
      <c r="B79" s="34">
        <v>-0.6261893454150822</v>
      </c>
      <c r="C79" s="34">
        <v>0.66051734457387778</v>
      </c>
      <c r="D79" s="35">
        <v>-0.94802861811154748</v>
      </c>
    </row>
    <row r="80" spans="1:4" ht="15" customHeight="1">
      <c r="A80" s="33" t="s">
        <v>85</v>
      </c>
      <c r="B80" s="34">
        <v>-1.3500963137115398</v>
      </c>
      <c r="C80" s="34">
        <v>0.679787656824825</v>
      </c>
      <c r="D80" s="35">
        <v>-1.9860559399057272</v>
      </c>
    </row>
    <row r="81" spans="1:4" ht="15" customHeight="1">
      <c r="A81" s="33" t="s">
        <v>86</v>
      </c>
      <c r="B81" s="34">
        <v>-0.69534122242476293</v>
      </c>
      <c r="C81" s="34">
        <v>0.38223059467208592</v>
      </c>
      <c r="D81" s="35">
        <v>-1.8191668383356214</v>
      </c>
    </row>
    <row r="82" spans="1:4" ht="15" customHeight="1">
      <c r="A82" s="33" t="s">
        <v>87</v>
      </c>
      <c r="B82" s="34">
        <v>-1.7726468220137379</v>
      </c>
      <c r="C82" s="34">
        <v>0.65295557331323328</v>
      </c>
      <c r="D82" s="35">
        <v>-2.714804642862541</v>
      </c>
    </row>
    <row r="83" spans="1:4" ht="15" customHeight="1">
      <c r="A83" s="33" t="s">
        <v>88</v>
      </c>
      <c r="B83" s="34">
        <v>-1.1530156173790114</v>
      </c>
      <c r="C83" s="34">
        <v>0.32870952219844102</v>
      </c>
      <c r="D83" s="35">
        <v>-3.5077037308427563</v>
      </c>
    </row>
    <row r="84" spans="1:4" ht="15" customHeight="1">
      <c r="A84" s="33" t="s">
        <v>89</v>
      </c>
      <c r="B84" s="34">
        <v>-0.6214065543130165</v>
      </c>
      <c r="C84" s="34">
        <v>0.66051445855521429</v>
      </c>
      <c r="D84" s="35">
        <v>-0.94079175143608351</v>
      </c>
    </row>
    <row r="85" spans="1:4" ht="15" customHeight="1">
      <c r="A85" s="33" t="s">
        <v>90</v>
      </c>
      <c r="B85" s="34">
        <v>-1.7150634045950827E-3</v>
      </c>
      <c r="C85" s="34">
        <v>0.3438400795328963</v>
      </c>
      <c r="D85" s="35">
        <v>-4.9879682639818517E-3</v>
      </c>
    </row>
    <row r="86" spans="1:4" ht="15" customHeight="1">
      <c r="A86" s="33" t="s">
        <v>91</v>
      </c>
      <c r="B86" s="34">
        <v>-0.39209819524989409</v>
      </c>
      <c r="C86" s="34">
        <v>0.37969691200123024</v>
      </c>
      <c r="D86" s="35">
        <v>-1.0326610063360844</v>
      </c>
    </row>
    <row r="87" spans="1:4" ht="15" customHeight="1">
      <c r="A87" s="33" t="s">
        <v>92</v>
      </c>
      <c r="B87" s="34">
        <v>-3.2608323218883797</v>
      </c>
      <c r="C87" s="34">
        <v>0.95382450298881594</v>
      </c>
      <c r="D87" s="35">
        <v>-3.4186921301251312</v>
      </c>
    </row>
    <row r="88" spans="1:4" ht="15" customHeight="1">
      <c r="A88" s="33" t="s">
        <v>93</v>
      </c>
      <c r="B88" s="34">
        <v>-2.6013673944228888</v>
      </c>
      <c r="C88" s="34">
        <v>0.63313170938464858</v>
      </c>
      <c r="D88" s="35">
        <v>-4.1087302307938449</v>
      </c>
    </row>
    <row r="89" spans="1:4" ht="15" customHeight="1">
      <c r="A89" s="33" t="s">
        <v>94</v>
      </c>
      <c r="B89" s="34">
        <v>-2.1886276260206183</v>
      </c>
      <c r="C89" s="34">
        <v>0.95886210922179638</v>
      </c>
      <c r="D89" s="35">
        <v>-2.282525928359906</v>
      </c>
    </row>
    <row r="90" spans="1:4" ht="15" customHeight="1">
      <c r="A90" s="33" t="s">
        <v>95</v>
      </c>
      <c r="B90" s="34">
        <v>-1.2100954275501159</v>
      </c>
      <c r="C90" s="34">
        <v>0.6406732557103525</v>
      </c>
      <c r="D90" s="35">
        <v>-1.8887871731252637</v>
      </c>
    </row>
    <row r="91" spans="1:4" ht="15" customHeight="1">
      <c r="A91" s="33" t="s">
        <v>96</v>
      </c>
      <c r="B91" s="34">
        <v>-2.295940827937403</v>
      </c>
      <c r="C91" s="34">
        <v>0.65903501859345504</v>
      </c>
      <c r="D91" s="35">
        <v>-3.4837918519679163</v>
      </c>
    </row>
    <row r="92" spans="1:4" ht="15" customHeight="1">
      <c r="A92" s="33" t="s">
        <v>97</v>
      </c>
      <c r="B92" s="34">
        <v>-1.2011851250565881</v>
      </c>
      <c r="C92" s="34">
        <v>0.34023343239139714</v>
      </c>
      <c r="D92" s="35">
        <v>-3.5304735240561862</v>
      </c>
    </row>
    <row r="93" spans="1:4" ht="15" customHeight="1">
      <c r="A93" s="33" t="s">
        <v>98</v>
      </c>
      <c r="B93" s="34">
        <v>-2.2252468651878798</v>
      </c>
      <c r="C93" s="34">
        <v>1.0002418211276278</v>
      </c>
      <c r="D93" s="35">
        <v>-2.2247088835770095</v>
      </c>
    </row>
    <row r="94" spans="1:4" ht="15" customHeight="1">
      <c r="A94" s="33" t="s">
        <v>99</v>
      </c>
      <c r="B94" s="34">
        <v>-1.6676746770695294</v>
      </c>
      <c r="C94" s="34">
        <v>0.70139810412548564</v>
      </c>
      <c r="D94" s="35">
        <v>-2.3776435483081508</v>
      </c>
    </row>
    <row r="95" spans="1:4" ht="15" customHeight="1">
      <c r="A95" s="33" t="s">
        <v>100</v>
      </c>
      <c r="B95" s="34">
        <v>-1.034788938733239</v>
      </c>
      <c r="C95" s="34">
        <v>1.0053650208016203</v>
      </c>
      <c r="D95" s="35">
        <v>-1.029266900402162</v>
      </c>
    </row>
    <row r="96" spans="1:4" ht="15" customHeight="1">
      <c r="A96" s="33" t="s">
        <v>101</v>
      </c>
      <c r="B96" s="34">
        <v>-0.421683008002948</v>
      </c>
      <c r="C96" s="34">
        <v>0.70895991731864472</v>
      </c>
      <c r="D96" s="35">
        <v>-0.59479104206313116</v>
      </c>
    </row>
    <row r="97" spans="1:4" ht="15" customHeight="1">
      <c r="A97" s="33" t="s">
        <v>102</v>
      </c>
      <c r="B97" s="34">
        <v>-1.1768084220141886</v>
      </c>
      <c r="C97" s="34">
        <v>0.73256243916206265</v>
      </c>
      <c r="D97" s="35">
        <v>-1.6064274648865073</v>
      </c>
    </row>
    <row r="98" spans="1:4" ht="15" customHeight="1">
      <c r="A98" s="33" t="s">
        <v>103</v>
      </c>
      <c r="B98" s="34">
        <v>-5.3704178971861333E-2</v>
      </c>
      <c r="C98" s="34">
        <v>0.46619862875683438</v>
      </c>
      <c r="D98" s="35">
        <v>-0.11519591791822498</v>
      </c>
    </row>
    <row r="99" spans="1:4" ht="15" customHeight="1">
      <c r="A99" s="33" t="s">
        <v>104</v>
      </c>
      <c r="B99" s="34">
        <v>-3.3362828632053825</v>
      </c>
      <c r="C99" s="34">
        <v>0.96853689061788995</v>
      </c>
      <c r="D99" s="35">
        <v>-3.4446626613024103</v>
      </c>
    </row>
    <row r="100" spans="1:4" ht="15" customHeight="1">
      <c r="A100" s="33" t="s">
        <v>105</v>
      </c>
      <c r="B100" s="34">
        <v>-2.614289018894322</v>
      </c>
      <c r="C100" s="34">
        <v>0.65527089265370642</v>
      </c>
      <c r="D100" s="35">
        <v>-3.9896309270003019</v>
      </c>
    </row>
    <row r="101" spans="1:4" ht="15" customHeight="1">
      <c r="A101" s="33" t="s">
        <v>106</v>
      </c>
      <c r="B101" s="34">
        <v>-2.0112553351505742</v>
      </c>
      <c r="C101" s="34">
        <v>0.97374601649309389</v>
      </c>
      <c r="D101" s="35">
        <v>-2.0654824780634558</v>
      </c>
    </row>
    <row r="102" spans="1:4" ht="15" customHeight="1">
      <c r="A102" s="33" t="s">
        <v>107</v>
      </c>
      <c r="B102" s="34">
        <v>-1.6701248040997563</v>
      </c>
      <c r="C102" s="34">
        <v>0.6638032499885077</v>
      </c>
      <c r="D102" s="35">
        <v>-2.5159937136925299</v>
      </c>
    </row>
    <row r="103" spans="1:4" ht="15" customHeight="1">
      <c r="A103" s="33" t="s">
        <v>108</v>
      </c>
      <c r="B103" s="34">
        <v>-2.3033283699305187</v>
      </c>
      <c r="C103" s="34">
        <v>0.6892763357676116</v>
      </c>
      <c r="D103" s="35">
        <v>-3.341661755100616</v>
      </c>
    </row>
    <row r="104" spans="1:4" ht="15" customHeight="1">
      <c r="A104" s="33" t="s">
        <v>109</v>
      </c>
      <c r="B104" s="34">
        <v>-0.96689063291923949</v>
      </c>
      <c r="C104" s="34">
        <v>0.39106416543616396</v>
      </c>
      <c r="D104" s="35">
        <v>-2.472460323335536</v>
      </c>
    </row>
    <row r="105" spans="1:4" ht="15" customHeight="1">
      <c r="A105" s="33" t="s">
        <v>110</v>
      </c>
      <c r="B105" s="34">
        <v>-1.9967234786365919</v>
      </c>
      <c r="C105" s="34">
        <v>0.65491657232104361</v>
      </c>
      <c r="D105" s="35">
        <v>-3.0488211216890502</v>
      </c>
    </row>
    <row r="106" spans="1:4" ht="15" customHeight="1">
      <c r="A106" s="33" t="s">
        <v>111</v>
      </c>
      <c r="B106" s="34">
        <v>-1.1754190504812072</v>
      </c>
      <c r="C106" s="34">
        <v>0.33251384988766913</v>
      </c>
      <c r="D106" s="35">
        <v>-3.5349476446719166</v>
      </c>
    </row>
    <row r="107" spans="1:4" ht="15" customHeight="1">
      <c r="A107" s="33" t="s">
        <v>112</v>
      </c>
      <c r="B107" s="34">
        <v>-0.950291127116906</v>
      </c>
      <c r="C107" s="34">
        <v>0.66273016264831885</v>
      </c>
      <c r="D107" s="35">
        <v>-1.4339035412534602</v>
      </c>
    </row>
    <row r="108" spans="1:4" ht="15" customHeight="1">
      <c r="A108" s="33" t="s">
        <v>113</v>
      </c>
      <c r="B108" s="34">
        <v>-0.12737553323693618</v>
      </c>
      <c r="C108" s="34">
        <v>0.34796889711308626</v>
      </c>
      <c r="D108" s="35">
        <v>-0.36605436374832223</v>
      </c>
    </row>
    <row r="109" spans="1:4" ht="15" customHeight="1">
      <c r="A109" s="33" t="s">
        <v>114</v>
      </c>
      <c r="B109" s="34">
        <v>-0.92063961526848392</v>
      </c>
      <c r="C109" s="34">
        <v>0.39037968311616411</v>
      </c>
      <c r="D109" s="35">
        <v>-2.3583184655501959</v>
      </c>
    </row>
    <row r="110" spans="1:4" ht="15" customHeight="1">
      <c r="A110" s="33" t="s">
        <v>115</v>
      </c>
      <c r="B110" s="34">
        <v>-1.7342038591211801</v>
      </c>
      <c r="C110" s="34">
        <v>0.64852070059529221</v>
      </c>
      <c r="D110" s="35">
        <v>-2.6740917560986319</v>
      </c>
    </row>
    <row r="111" spans="1:4" ht="15" customHeight="1">
      <c r="A111" s="33" t="s">
        <v>116</v>
      </c>
      <c r="B111" s="34">
        <v>-1.1304759546194165</v>
      </c>
      <c r="C111" s="34">
        <v>0.31964692644599452</v>
      </c>
      <c r="D111" s="35">
        <v>-3.5366395265821975</v>
      </c>
    </row>
    <row r="112" spans="1:4" ht="15" customHeight="1">
      <c r="A112" s="33" t="s">
        <v>117</v>
      </c>
      <c r="B112" s="34">
        <v>-1.2059346392667432</v>
      </c>
      <c r="C112" s="34">
        <v>0.65619081420681968</v>
      </c>
      <c r="D112" s="35">
        <v>-1.8377804339191099</v>
      </c>
    </row>
    <row r="113" spans="1:4" ht="15" customHeight="1">
      <c r="A113" s="33" t="s">
        <v>118</v>
      </c>
      <c r="B113" s="34">
        <v>-0.19211629929379295</v>
      </c>
      <c r="C113" s="34">
        <v>0.33484632345240639</v>
      </c>
      <c r="D113" s="35">
        <v>-0.5737446877510648</v>
      </c>
    </row>
    <row r="114" spans="1:4" ht="15" customHeight="1">
      <c r="A114" s="33" t="s">
        <v>119</v>
      </c>
      <c r="B114" s="34">
        <v>-0.88020089241882604</v>
      </c>
      <c r="C114" s="34">
        <v>0.37065663430177281</v>
      </c>
      <c r="D114" s="35">
        <v>-2.3747069685584097</v>
      </c>
    </row>
    <row r="115" spans="1:4" ht="15" customHeight="1">
      <c r="A115" s="33" t="s">
        <v>120</v>
      </c>
      <c r="B115" s="34">
        <v>-1.2453996578988629</v>
      </c>
      <c r="C115" s="34">
        <v>0.71582538763456494</v>
      </c>
      <c r="D115" s="35">
        <v>-1.7398092878687481</v>
      </c>
    </row>
    <row r="116" spans="1:4" ht="15" customHeight="1">
      <c r="A116" s="33" t="s">
        <v>121</v>
      </c>
      <c r="B116" s="34">
        <v>-0.6466271649250519</v>
      </c>
      <c r="C116" s="34">
        <v>0.4416085016877393</v>
      </c>
      <c r="D116" s="35">
        <v>-1.4642543394290923</v>
      </c>
    </row>
    <row r="117" spans="1:4" ht="15" customHeight="1">
      <c r="A117" s="33" t="s">
        <v>122</v>
      </c>
      <c r="B117" s="34">
        <v>-0.86668575619795096</v>
      </c>
      <c r="C117" s="34">
        <v>0.72737664879543351</v>
      </c>
      <c r="D117" s="35">
        <v>-1.191522655605207</v>
      </c>
    </row>
    <row r="118" spans="1:4" ht="15" customHeight="1">
      <c r="A118" s="33" t="s">
        <v>123</v>
      </c>
      <c r="B118" s="34">
        <v>0.15336110221024113</v>
      </c>
      <c r="C118" s="34">
        <v>0.45935232591591235</v>
      </c>
      <c r="D118" s="35">
        <v>0.33386377636044656</v>
      </c>
    </row>
    <row r="119" spans="1:4" ht="15" customHeight="1">
      <c r="A119" s="33" t="s">
        <v>124</v>
      </c>
      <c r="B119" s="34">
        <v>-0.1790482314489858</v>
      </c>
      <c r="C119" s="34">
        <v>0.51232678448628766</v>
      </c>
      <c r="D119" s="35">
        <v>-0.34948052077448621</v>
      </c>
    </row>
    <row r="120" spans="1:4" ht="15" customHeight="1">
      <c r="A120" s="33" t="s">
        <v>125</v>
      </c>
      <c r="B120" s="34">
        <v>-2.2750833651568594</v>
      </c>
      <c r="C120" s="34">
        <v>0.67073657714724788</v>
      </c>
      <c r="D120" s="35">
        <v>-3.3919178447568195</v>
      </c>
    </row>
    <row r="121" spans="1:4" ht="15" customHeight="1">
      <c r="A121" s="33" t="s">
        <v>126</v>
      </c>
      <c r="B121" s="34">
        <v>-1.5234796742311982</v>
      </c>
      <c r="C121" s="34">
        <v>0.36339006319931288</v>
      </c>
      <c r="D121" s="35">
        <v>-4.1924087324192936</v>
      </c>
    </row>
    <row r="122" spans="1:4" ht="15" customHeight="1">
      <c r="A122" s="33" t="s">
        <v>127</v>
      </c>
      <c r="B122" s="34">
        <v>-1.6240896194167056</v>
      </c>
      <c r="C122" s="34">
        <v>0.6813371688707377</v>
      </c>
      <c r="D122" s="35">
        <v>-2.3836797603578641</v>
      </c>
    </row>
    <row r="123" spans="1:4" ht="15" customHeight="1">
      <c r="A123" s="33" t="s">
        <v>128</v>
      </c>
      <c r="B123" s="34">
        <v>-0.70032805039301016</v>
      </c>
      <c r="C123" s="34">
        <v>0.38306334403437509</v>
      </c>
      <c r="D123" s="35">
        <v>-1.828230399226517</v>
      </c>
    </row>
    <row r="124" spans="1:4" ht="15" customHeight="1">
      <c r="A124" s="33" t="s">
        <v>129</v>
      </c>
      <c r="B124" s="34">
        <v>-1.4636532239188811</v>
      </c>
      <c r="C124" s="34">
        <v>0.45781255944676136</v>
      </c>
      <c r="D124" s="35">
        <v>-3.1970578214097425</v>
      </c>
    </row>
    <row r="125" spans="1:4" ht="15" customHeight="1">
      <c r="A125" s="33" t="s">
        <v>130</v>
      </c>
      <c r="B125" s="34">
        <v>-1.0057727256951454</v>
      </c>
      <c r="C125" s="34">
        <v>0.36201623513526793</v>
      </c>
      <c r="D125" s="35">
        <v>-2.7782530949733149</v>
      </c>
    </row>
    <row r="126" spans="1:4" ht="15" customHeight="1">
      <c r="A126" s="33" t="s">
        <v>131</v>
      </c>
      <c r="B126" s="34">
        <v>-0.17580358226885767</v>
      </c>
      <c r="C126" s="34">
        <v>0.37895888653786913</v>
      </c>
      <c r="D126" s="35">
        <v>-0.46391201925618319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40" workbookViewId="0">
      <selection activeCell="F51" sqref="F51:J51"/>
    </sheetView>
  </sheetViews>
  <sheetFormatPr defaultRowHeight="15"/>
  <sheetData>
    <row r="1" spans="1:10" ht="15.75" thickBot="1">
      <c r="A1" s="39" t="s">
        <v>150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5.75" thickTop="1">
      <c r="A2" s="40" t="s">
        <v>151</v>
      </c>
      <c r="B2" s="41"/>
      <c r="C2" s="41"/>
      <c r="D2" s="41"/>
      <c r="E2" s="42"/>
      <c r="F2" s="43" t="s">
        <v>133</v>
      </c>
      <c r="G2" s="44"/>
      <c r="H2" s="44"/>
      <c r="I2" s="44"/>
      <c r="J2" s="44"/>
    </row>
    <row r="3" spans="1:10" ht="15.75" thickBot="1">
      <c r="A3" s="45"/>
      <c r="B3" s="46"/>
      <c r="C3" s="46"/>
      <c r="D3" s="46"/>
      <c r="E3" s="47"/>
      <c r="F3" s="48" t="s">
        <v>134</v>
      </c>
      <c r="G3" s="49" t="s">
        <v>135</v>
      </c>
      <c r="H3" s="49" t="s">
        <v>136</v>
      </c>
      <c r="I3" s="49" t="s">
        <v>137</v>
      </c>
      <c r="J3" s="49" t="s">
        <v>138</v>
      </c>
    </row>
    <row r="4" spans="1:10" ht="15.75" thickTop="1">
      <c r="A4" s="50" t="s">
        <v>140</v>
      </c>
      <c r="B4" s="51" t="s">
        <v>139</v>
      </c>
      <c r="C4" s="51" t="s">
        <v>141</v>
      </c>
      <c r="D4" s="51" t="s">
        <v>142</v>
      </c>
      <c r="E4" s="52"/>
      <c r="F4" s="53"/>
      <c r="G4" s="54"/>
      <c r="H4" s="54"/>
      <c r="I4" s="54"/>
      <c r="J4" s="54"/>
    </row>
    <row r="5" spans="1:10" ht="24">
      <c r="A5" s="55"/>
      <c r="B5" s="56"/>
      <c r="C5" s="56"/>
      <c r="D5" s="56"/>
      <c r="E5" s="57" t="s">
        <v>143</v>
      </c>
      <c r="F5" s="58">
        <v>4824.5007710392601</v>
      </c>
      <c r="G5" s="59">
        <v>14310.971661147205</v>
      </c>
      <c r="H5" s="59">
        <v>14461.090881512753</v>
      </c>
      <c r="I5" s="59">
        <v>8501.2396288899563</v>
      </c>
      <c r="J5" s="59">
        <v>4660.1970574108245</v>
      </c>
    </row>
    <row r="6" spans="1:10">
      <c r="A6" s="55"/>
      <c r="B6" s="56"/>
      <c r="C6" s="56"/>
      <c r="D6" s="56" t="s">
        <v>144</v>
      </c>
      <c r="E6" s="57"/>
      <c r="F6" s="60"/>
      <c r="G6" s="61"/>
      <c r="H6" s="61"/>
      <c r="I6" s="61"/>
      <c r="J6" s="61"/>
    </row>
    <row r="7" spans="1:10" ht="24">
      <c r="A7" s="55"/>
      <c r="B7" s="56"/>
      <c r="C7" s="56"/>
      <c r="D7" s="56"/>
      <c r="E7" s="57" t="s">
        <v>143</v>
      </c>
      <c r="F7" s="58">
        <v>1029.5322446090452</v>
      </c>
      <c r="G7" s="59">
        <v>3053.9132391232906</v>
      </c>
      <c r="H7" s="59">
        <v>3085.9481760497511</v>
      </c>
      <c r="I7" s="59">
        <v>1814.1359557094825</v>
      </c>
      <c r="J7" s="59">
        <v>994.47038450843093</v>
      </c>
    </row>
    <row r="8" spans="1:10">
      <c r="A8" s="55"/>
      <c r="B8" s="56"/>
      <c r="C8" s="56"/>
      <c r="D8" s="56" t="s">
        <v>145</v>
      </c>
      <c r="E8" s="57"/>
      <c r="F8" s="60"/>
      <c r="G8" s="61"/>
      <c r="H8" s="61"/>
      <c r="I8" s="61"/>
      <c r="J8" s="61"/>
    </row>
    <row r="9" spans="1:10" ht="24">
      <c r="A9" s="55"/>
      <c r="B9" s="56"/>
      <c r="C9" s="56"/>
      <c r="D9" s="56"/>
      <c r="E9" s="57" t="s">
        <v>143</v>
      </c>
      <c r="F9" s="58">
        <v>1457.6269813180979</v>
      </c>
      <c r="G9" s="59">
        <v>4323.7755390954826</v>
      </c>
      <c r="H9" s="59">
        <v>4369.1310766741663</v>
      </c>
      <c r="I9" s="59">
        <v>2568.4805217786993</v>
      </c>
      <c r="J9" s="59">
        <v>1407.9858811335541</v>
      </c>
    </row>
    <row r="10" spans="1:10">
      <c r="A10" s="55"/>
      <c r="B10" s="56"/>
      <c r="C10" s="56"/>
      <c r="D10" s="56" t="s">
        <v>146</v>
      </c>
      <c r="E10" s="57"/>
      <c r="F10" s="60"/>
      <c r="G10" s="61"/>
      <c r="H10" s="61"/>
      <c r="I10" s="61"/>
      <c r="J10" s="61"/>
    </row>
    <row r="11" spans="1:10" ht="24">
      <c r="A11" s="55"/>
      <c r="B11" s="56"/>
      <c r="C11" s="56"/>
      <c r="D11" s="56"/>
      <c r="E11" s="57" t="s">
        <v>143</v>
      </c>
      <c r="F11" s="58">
        <v>851.3400030335971</v>
      </c>
      <c r="G11" s="59">
        <v>2525.3395606340218</v>
      </c>
      <c r="H11" s="59">
        <v>2551.8298657633291</v>
      </c>
      <c r="I11" s="59">
        <v>1500.1438936218622</v>
      </c>
      <c r="J11" s="59">
        <v>822.34667694719008</v>
      </c>
    </row>
    <row r="12" spans="1:10">
      <c r="A12" s="55"/>
      <c r="B12" s="56" t="s">
        <v>148</v>
      </c>
      <c r="C12" s="56" t="s">
        <v>141</v>
      </c>
      <c r="D12" s="56" t="s">
        <v>142</v>
      </c>
      <c r="E12" s="57"/>
      <c r="F12" s="60"/>
      <c r="G12" s="61"/>
      <c r="H12" s="61"/>
      <c r="I12" s="61"/>
      <c r="J12" s="61"/>
    </row>
    <row r="13" spans="1:10" ht="24">
      <c r="A13" s="55"/>
      <c r="B13" s="56"/>
      <c r="C13" s="56"/>
      <c r="D13" s="56"/>
      <c r="E13" s="57" t="s">
        <v>143</v>
      </c>
      <c r="F13" s="58">
        <v>2244.3955929556691</v>
      </c>
      <c r="G13" s="59">
        <v>6266.8114860761689</v>
      </c>
      <c r="H13" s="59">
        <v>6528.6860414678576</v>
      </c>
      <c r="I13" s="59">
        <v>3499.234839941008</v>
      </c>
      <c r="J13" s="59">
        <v>1104.8720395592957</v>
      </c>
    </row>
    <row r="14" spans="1:10">
      <c r="A14" s="55"/>
      <c r="B14" s="56"/>
      <c r="C14" s="56"/>
      <c r="D14" s="56" t="s">
        <v>144</v>
      </c>
      <c r="E14" s="57"/>
      <c r="F14" s="60"/>
      <c r="G14" s="61"/>
      <c r="H14" s="61"/>
      <c r="I14" s="61"/>
      <c r="J14" s="61"/>
    </row>
    <row r="15" spans="1:10" ht="24">
      <c r="A15" s="55"/>
      <c r="B15" s="56"/>
      <c r="C15" s="56"/>
      <c r="D15" s="56"/>
      <c r="E15" s="57" t="s">
        <v>143</v>
      </c>
      <c r="F15" s="58">
        <v>513.91220612475058</v>
      </c>
      <c r="G15" s="59">
        <v>1434.9479772129205</v>
      </c>
      <c r="H15" s="59">
        <v>1494.9109048321332</v>
      </c>
      <c r="I15" s="59">
        <v>801.23998727624996</v>
      </c>
      <c r="J15" s="59">
        <v>252.98892455394582</v>
      </c>
    </row>
    <row r="16" spans="1:10">
      <c r="A16" s="55"/>
      <c r="B16" s="56"/>
      <c r="C16" s="56"/>
      <c r="D16" s="56" t="s">
        <v>145</v>
      </c>
      <c r="E16" s="57"/>
      <c r="F16" s="60"/>
      <c r="G16" s="61"/>
      <c r="H16" s="61"/>
      <c r="I16" s="61"/>
      <c r="J16" s="61"/>
    </row>
    <row r="17" spans="1:10" ht="24">
      <c r="A17" s="55"/>
      <c r="B17" s="56"/>
      <c r="C17" s="56"/>
      <c r="D17" s="56"/>
      <c r="E17" s="57" t="s">
        <v>143</v>
      </c>
      <c r="F17" s="58">
        <v>783.55044677713192</v>
      </c>
      <c r="G17" s="59">
        <v>2187.8330875336169</v>
      </c>
      <c r="H17" s="59">
        <v>2279.2572221740261</v>
      </c>
      <c r="I17" s="59">
        <v>1221.6326884705475</v>
      </c>
      <c r="J17" s="59">
        <v>385.7265550446777</v>
      </c>
    </row>
    <row r="18" spans="1:10">
      <c r="A18" s="55"/>
      <c r="B18" s="56"/>
      <c r="C18" s="56"/>
      <c r="D18" s="56" t="s">
        <v>146</v>
      </c>
      <c r="E18" s="57"/>
      <c r="F18" s="60"/>
      <c r="G18" s="61"/>
      <c r="H18" s="61"/>
      <c r="I18" s="61"/>
      <c r="J18" s="61"/>
    </row>
    <row r="19" spans="1:10" ht="24">
      <c r="A19" s="55"/>
      <c r="B19" s="56"/>
      <c r="C19" s="56"/>
      <c r="D19" s="56"/>
      <c r="E19" s="57" t="s">
        <v>143</v>
      </c>
      <c r="F19" s="58">
        <v>409.14175414244818</v>
      </c>
      <c r="G19" s="59">
        <v>1142.407449177294</v>
      </c>
      <c r="H19" s="59">
        <v>1190.1458315259824</v>
      </c>
      <c r="I19" s="59">
        <v>637.8924843121946</v>
      </c>
      <c r="J19" s="59">
        <v>201.41248084208092</v>
      </c>
    </row>
    <row r="20" spans="1:10">
      <c r="A20" s="55"/>
      <c r="B20" s="56" t="s">
        <v>149</v>
      </c>
      <c r="C20" s="56" t="s">
        <v>141</v>
      </c>
      <c r="D20" s="56" t="s">
        <v>142</v>
      </c>
      <c r="E20" s="57"/>
      <c r="F20" s="60"/>
      <c r="G20" s="61"/>
      <c r="H20" s="61"/>
      <c r="I20" s="61"/>
      <c r="J20" s="61"/>
    </row>
    <row r="21" spans="1:10" ht="24">
      <c r="A21" s="55"/>
      <c r="B21" s="56"/>
      <c r="C21" s="56"/>
      <c r="D21" s="56"/>
      <c r="E21" s="57" t="s">
        <v>143</v>
      </c>
      <c r="F21" s="58">
        <v>250.50828447616621</v>
      </c>
      <c r="G21" s="59">
        <v>744.63013000254909</v>
      </c>
      <c r="H21" s="59">
        <v>715.32755544226359</v>
      </c>
      <c r="I21" s="59">
        <v>365.42034157532498</v>
      </c>
      <c r="J21" s="59">
        <v>178.11368850369615</v>
      </c>
    </row>
    <row r="22" spans="1:10">
      <c r="A22" s="55"/>
      <c r="B22" s="56"/>
      <c r="C22" s="56"/>
      <c r="D22" s="56" t="s">
        <v>144</v>
      </c>
      <c r="E22" s="57"/>
      <c r="F22" s="60"/>
      <c r="G22" s="61"/>
      <c r="H22" s="61"/>
      <c r="I22" s="61"/>
      <c r="J22" s="61"/>
    </row>
    <row r="23" spans="1:10" ht="24">
      <c r="A23" s="55"/>
      <c r="B23" s="56"/>
      <c r="C23" s="56"/>
      <c r="D23" s="56"/>
      <c r="E23" s="57" t="s">
        <v>143</v>
      </c>
      <c r="F23" s="58">
        <v>58.792760642365536</v>
      </c>
      <c r="G23" s="59">
        <v>174.76013255161865</v>
      </c>
      <c r="H23" s="59">
        <v>167.88299770583737</v>
      </c>
      <c r="I23" s="59">
        <v>85.761916900331386</v>
      </c>
      <c r="J23" s="59">
        <v>41.802192199847056</v>
      </c>
    </row>
    <row r="24" spans="1:10">
      <c r="A24" s="55"/>
      <c r="B24" s="56"/>
      <c r="C24" s="56"/>
      <c r="D24" s="56" t="s">
        <v>145</v>
      </c>
      <c r="E24" s="57"/>
      <c r="F24" s="60"/>
      <c r="G24" s="61"/>
      <c r="H24" s="61"/>
      <c r="I24" s="61"/>
      <c r="J24" s="61"/>
    </row>
    <row r="25" spans="1:10" ht="24">
      <c r="A25" s="55"/>
      <c r="B25" s="56"/>
      <c r="C25" s="56"/>
      <c r="D25" s="56"/>
      <c r="E25" s="57" t="s">
        <v>143</v>
      </c>
      <c r="F25" s="58">
        <v>77.797603874585775</v>
      </c>
      <c r="G25" s="59">
        <v>231.25159316849351</v>
      </c>
      <c r="H25" s="59">
        <v>222.15141473362223</v>
      </c>
      <c r="I25" s="59">
        <v>113.48457812898292</v>
      </c>
      <c r="J25" s="59">
        <v>55.314810094315575</v>
      </c>
    </row>
    <row r="26" spans="1:10">
      <c r="A26" s="55"/>
      <c r="B26" s="56"/>
      <c r="C26" s="56"/>
      <c r="D26" s="56" t="s">
        <v>146</v>
      </c>
      <c r="E26" s="57"/>
      <c r="F26" s="60"/>
      <c r="G26" s="61"/>
      <c r="H26" s="61"/>
      <c r="I26" s="61"/>
      <c r="J26" s="61"/>
    </row>
    <row r="27" spans="1:10" ht="24">
      <c r="A27" s="55"/>
      <c r="B27" s="56"/>
      <c r="C27" s="56"/>
      <c r="D27" s="56"/>
      <c r="E27" s="57" t="s">
        <v>143</v>
      </c>
      <c r="F27" s="58">
        <v>48.901351006882486</v>
      </c>
      <c r="G27" s="59">
        <v>145.35814427733877</v>
      </c>
      <c r="H27" s="59">
        <v>139.63803211827684</v>
      </c>
      <c r="I27" s="59">
        <v>71.3331633953607</v>
      </c>
      <c r="J27" s="59">
        <v>34.769309202141216</v>
      </c>
    </row>
    <row r="28" spans="1:10">
      <c r="A28" s="55" t="s">
        <v>147</v>
      </c>
      <c r="B28" s="56" t="s">
        <v>139</v>
      </c>
      <c r="C28" s="56" t="s">
        <v>141</v>
      </c>
      <c r="D28" s="56" t="s">
        <v>142</v>
      </c>
      <c r="E28" s="57"/>
      <c r="F28" s="60"/>
      <c r="G28" s="61"/>
      <c r="H28" s="61"/>
      <c r="I28" s="61"/>
      <c r="J28" s="61"/>
    </row>
    <row r="29" spans="1:10" ht="24">
      <c r="A29" s="55"/>
      <c r="B29" s="56"/>
      <c r="C29" s="56"/>
      <c r="D29" s="56"/>
      <c r="E29" s="57" t="s">
        <v>143</v>
      </c>
      <c r="F29" s="58">
        <v>1622.6586879818792</v>
      </c>
      <c r="G29" s="59">
        <v>7792.1739774360758</v>
      </c>
      <c r="H29" s="59">
        <v>9430.6753713464295</v>
      </c>
      <c r="I29" s="59">
        <v>5944.6707322385328</v>
      </c>
      <c r="J29" s="59">
        <v>3186.8212309970813</v>
      </c>
    </row>
    <row r="30" spans="1:10">
      <c r="A30" s="55"/>
      <c r="B30" s="56"/>
      <c r="C30" s="56"/>
      <c r="D30" s="56" t="s">
        <v>144</v>
      </c>
      <c r="E30" s="57"/>
      <c r="F30" s="60"/>
      <c r="G30" s="61"/>
      <c r="H30" s="61"/>
      <c r="I30" s="61"/>
      <c r="J30" s="61"/>
    </row>
    <row r="31" spans="1:10" ht="24">
      <c r="A31" s="55"/>
      <c r="B31" s="56"/>
      <c r="C31" s="56"/>
      <c r="D31" s="56"/>
      <c r="E31" s="57" t="s">
        <v>143</v>
      </c>
      <c r="F31" s="58">
        <v>308.15261140392909</v>
      </c>
      <c r="G31" s="59">
        <v>1479.78054623862</v>
      </c>
      <c r="H31" s="59">
        <v>1790.9417824628654</v>
      </c>
      <c r="I31" s="59">
        <v>1128.9286056540489</v>
      </c>
      <c r="J31" s="59">
        <v>605.1964542405367</v>
      </c>
    </row>
    <row r="32" spans="1:10">
      <c r="A32" s="55"/>
      <c r="B32" s="56"/>
      <c r="C32" s="56"/>
      <c r="D32" s="56" t="s">
        <v>145</v>
      </c>
      <c r="E32" s="57"/>
      <c r="F32" s="60"/>
      <c r="G32" s="61"/>
      <c r="H32" s="61"/>
      <c r="I32" s="61"/>
      <c r="J32" s="61"/>
    </row>
    <row r="33" spans="1:10" ht="24">
      <c r="A33" s="55"/>
      <c r="B33" s="56"/>
      <c r="C33" s="56"/>
      <c r="D33" s="56"/>
      <c r="E33" s="57" t="s">
        <v>143</v>
      </c>
      <c r="F33" s="58">
        <v>411.45014592499018</v>
      </c>
      <c r="G33" s="59">
        <v>1975.8259354445267</v>
      </c>
      <c r="H33" s="59">
        <v>2391.2932438907524</v>
      </c>
      <c r="I33" s="59">
        <v>1507.3629829681579</v>
      </c>
      <c r="J33" s="59">
        <v>808.06769177157298</v>
      </c>
    </row>
    <row r="34" spans="1:10">
      <c r="A34" s="55"/>
      <c r="B34" s="56"/>
      <c r="C34" s="56"/>
      <c r="D34" s="56" t="s">
        <v>146</v>
      </c>
      <c r="E34" s="57"/>
      <c r="F34" s="60"/>
      <c r="G34" s="61"/>
      <c r="H34" s="61"/>
      <c r="I34" s="61"/>
      <c r="J34" s="61"/>
    </row>
    <row r="35" spans="1:10" ht="24">
      <c r="A35" s="55"/>
      <c r="B35" s="56"/>
      <c r="C35" s="56"/>
      <c r="D35" s="56"/>
      <c r="E35" s="57" t="s">
        <v>143</v>
      </c>
      <c r="F35" s="58">
        <v>320.73855468920158</v>
      </c>
      <c r="G35" s="59">
        <v>1540.219540880777</v>
      </c>
      <c r="H35" s="59">
        <v>1864.089602299952</v>
      </c>
      <c r="I35" s="59">
        <v>1175.0376791392603</v>
      </c>
      <c r="J35" s="59">
        <v>629.91462299080888</v>
      </c>
    </row>
    <row r="36" spans="1:10">
      <c r="A36" s="55"/>
      <c r="B36" s="56" t="s">
        <v>148</v>
      </c>
      <c r="C36" s="56" t="s">
        <v>141</v>
      </c>
      <c r="D36" s="56" t="s">
        <v>142</v>
      </c>
      <c r="E36" s="57"/>
      <c r="F36" s="60"/>
      <c r="G36" s="61"/>
      <c r="H36" s="61"/>
      <c r="I36" s="61"/>
      <c r="J36" s="61"/>
    </row>
    <row r="37" spans="1:10" ht="24">
      <c r="A37" s="55"/>
      <c r="B37" s="56"/>
      <c r="C37" s="56"/>
      <c r="D37" s="56"/>
      <c r="E37" s="57" t="s">
        <v>143</v>
      </c>
      <c r="F37" s="58">
        <v>1009.9280686765125</v>
      </c>
      <c r="G37" s="59">
        <v>4845.84319947923</v>
      </c>
      <c r="H37" s="59">
        <v>5681.0880019528868</v>
      </c>
      <c r="I37" s="59">
        <v>3255.5785019732293</v>
      </c>
      <c r="J37" s="59">
        <v>1109.5622279181416</v>
      </c>
    </row>
    <row r="38" spans="1:10">
      <c r="A38" s="55"/>
      <c r="B38" s="56"/>
      <c r="C38" s="56"/>
      <c r="D38" s="56" t="s">
        <v>144</v>
      </c>
      <c r="E38" s="57"/>
      <c r="F38" s="60"/>
      <c r="G38" s="61"/>
      <c r="H38" s="61"/>
      <c r="I38" s="61"/>
      <c r="J38" s="61"/>
    </row>
    <row r="39" spans="1:10" ht="24">
      <c r="A39" s="55"/>
      <c r="B39" s="56"/>
      <c r="C39" s="56"/>
      <c r="D39" s="56"/>
      <c r="E39" s="57" t="s">
        <v>143</v>
      </c>
      <c r="F39" s="58">
        <v>182.97086944139306</v>
      </c>
      <c r="G39" s="59">
        <v>877.9319744497335</v>
      </c>
      <c r="H39" s="59">
        <v>1029.2550958134993</v>
      </c>
      <c r="I39" s="59">
        <v>589.82025306155663</v>
      </c>
      <c r="J39" s="59">
        <v>201.0218072338175</v>
      </c>
    </row>
    <row r="40" spans="1:10">
      <c r="A40" s="55"/>
      <c r="B40" s="56"/>
      <c r="C40" s="56"/>
      <c r="D40" s="56" t="s">
        <v>145</v>
      </c>
      <c r="E40" s="57"/>
      <c r="F40" s="60"/>
      <c r="G40" s="61"/>
      <c r="H40" s="61"/>
      <c r="I40" s="61"/>
      <c r="J40" s="61"/>
    </row>
    <row r="41" spans="1:10" ht="24">
      <c r="A41" s="55"/>
      <c r="B41" s="56"/>
      <c r="C41" s="56"/>
      <c r="D41" s="56"/>
      <c r="E41" s="57" t="s">
        <v>143</v>
      </c>
      <c r="F41" s="58">
        <v>223.9344969282721</v>
      </c>
      <c r="G41" s="59">
        <v>1074.483909028032</v>
      </c>
      <c r="H41" s="59">
        <v>1259.6853411448799</v>
      </c>
      <c r="I41" s="59">
        <v>721.86956344847226</v>
      </c>
      <c r="J41" s="59">
        <v>246.02668945034378</v>
      </c>
    </row>
    <row r="42" spans="1:10">
      <c r="A42" s="55"/>
      <c r="B42" s="56"/>
      <c r="C42" s="56"/>
      <c r="D42" s="56" t="s">
        <v>146</v>
      </c>
      <c r="E42" s="57"/>
      <c r="F42" s="60"/>
      <c r="G42" s="61"/>
      <c r="H42" s="61"/>
      <c r="I42" s="61"/>
      <c r="J42" s="61"/>
    </row>
    <row r="43" spans="1:10" ht="24">
      <c r="A43" s="55"/>
      <c r="B43" s="56"/>
      <c r="C43" s="56"/>
      <c r="D43" s="56"/>
      <c r="E43" s="57" t="s">
        <v>143</v>
      </c>
      <c r="F43" s="58">
        <v>144.16656495382236</v>
      </c>
      <c r="G43" s="59">
        <v>691.74091704300417</v>
      </c>
      <c r="H43" s="59">
        <v>810.97156108873423</v>
      </c>
      <c r="I43" s="59">
        <v>464.73168151674196</v>
      </c>
      <c r="J43" s="59">
        <v>158.38927539769722</v>
      </c>
    </row>
    <row r="44" spans="1:10">
      <c r="A44" s="55"/>
      <c r="B44" s="56" t="s">
        <v>149</v>
      </c>
      <c r="C44" s="56" t="s">
        <v>141</v>
      </c>
      <c r="D44" s="56" t="s">
        <v>142</v>
      </c>
      <c r="E44" s="57"/>
      <c r="F44" s="60"/>
      <c r="G44" s="61"/>
      <c r="H44" s="61"/>
      <c r="I44" s="61"/>
      <c r="J44" s="61"/>
    </row>
    <row r="45" spans="1:10" ht="24">
      <c r="A45" s="55"/>
      <c r="B45" s="56"/>
      <c r="C45" s="56"/>
      <c r="D45" s="56"/>
      <c r="E45" s="57" t="s">
        <v>143</v>
      </c>
      <c r="F45" s="58">
        <v>90.612065813528332</v>
      </c>
      <c r="G45" s="59">
        <v>490.81535648994515</v>
      </c>
      <c r="H45" s="59">
        <v>570.10091407678249</v>
      </c>
      <c r="I45" s="59">
        <v>415.3053016453382</v>
      </c>
      <c r="J45" s="59">
        <v>154.16636197440585</v>
      </c>
    </row>
    <row r="46" spans="1:10">
      <c r="A46" s="55"/>
      <c r="B46" s="56"/>
      <c r="C46" s="56"/>
      <c r="D46" s="56" t="s">
        <v>144</v>
      </c>
      <c r="E46" s="57"/>
      <c r="F46" s="60"/>
      <c r="G46" s="61"/>
      <c r="H46" s="61"/>
      <c r="I46" s="61"/>
      <c r="J46" s="61"/>
    </row>
    <row r="47" spans="1:10" ht="24">
      <c r="A47" s="55"/>
      <c r="B47" s="56"/>
      <c r="C47" s="56"/>
      <c r="D47" s="56"/>
      <c r="E47" s="57" t="s">
        <v>143</v>
      </c>
      <c r="F47" s="58">
        <v>16.532358318098719</v>
      </c>
      <c r="G47" s="59">
        <v>89.550274223034734</v>
      </c>
      <c r="H47" s="59">
        <v>104.01608775137112</v>
      </c>
      <c r="I47" s="59">
        <v>75.773308957952466</v>
      </c>
      <c r="J47" s="59">
        <v>28.127970749542961</v>
      </c>
    </row>
    <row r="48" spans="1:10">
      <c r="A48" s="55"/>
      <c r="B48" s="56"/>
      <c r="C48" s="56"/>
      <c r="D48" s="56" t="s">
        <v>145</v>
      </c>
      <c r="E48" s="57"/>
      <c r="F48" s="60"/>
      <c r="G48" s="61"/>
      <c r="H48" s="61"/>
      <c r="I48" s="61"/>
      <c r="J48" s="61"/>
    </row>
    <row r="49" spans="1:10" ht="24">
      <c r="A49" s="55"/>
      <c r="B49" s="56"/>
      <c r="C49" s="56"/>
      <c r="D49" s="56"/>
      <c r="E49" s="57" t="s">
        <v>143</v>
      </c>
      <c r="F49" s="58">
        <v>23.534917733089578</v>
      </c>
      <c r="G49" s="59">
        <v>127.48080438756855</v>
      </c>
      <c r="H49" s="59">
        <v>148.07385740402194</v>
      </c>
      <c r="I49" s="59">
        <v>107.86837294332724</v>
      </c>
      <c r="J49" s="59">
        <v>40.042047531992687</v>
      </c>
    </row>
    <row r="50" spans="1:10">
      <c r="A50" s="55"/>
      <c r="B50" s="56"/>
      <c r="C50" s="56"/>
      <c r="D50" s="56" t="s">
        <v>146</v>
      </c>
      <c r="E50" s="57"/>
      <c r="F50" s="60"/>
      <c r="G50" s="61"/>
      <c r="H50" s="61"/>
      <c r="I50" s="61"/>
      <c r="J50" s="61"/>
    </row>
    <row r="51" spans="1:10" ht="24">
      <c r="A51" s="55"/>
      <c r="B51" s="56"/>
      <c r="C51" s="56"/>
      <c r="D51" s="56"/>
      <c r="E51" s="57" t="s">
        <v>143</v>
      </c>
      <c r="F51" s="58">
        <v>13.320658135283363</v>
      </c>
      <c r="G51" s="59">
        <v>72.153564899451553</v>
      </c>
      <c r="H51" s="59">
        <v>83.809140767824502</v>
      </c>
      <c r="I51" s="59">
        <v>61.053016453382085</v>
      </c>
      <c r="J51" s="59">
        <v>22.663619744058501</v>
      </c>
    </row>
  </sheetData>
  <mergeCells count="41">
    <mergeCell ref="D50:D51"/>
    <mergeCell ref="D36:D37"/>
    <mergeCell ref="D38:D39"/>
    <mergeCell ref="D40:D41"/>
    <mergeCell ref="D42:D43"/>
    <mergeCell ref="B44:B51"/>
    <mergeCell ref="C44:C51"/>
    <mergeCell ref="D44:D45"/>
    <mergeCell ref="D46:D47"/>
    <mergeCell ref="D48:D49"/>
    <mergeCell ref="A28:A51"/>
    <mergeCell ref="B28:B35"/>
    <mergeCell ref="C28:C35"/>
    <mergeCell ref="D28:D29"/>
    <mergeCell ref="D30:D31"/>
    <mergeCell ref="D32:D33"/>
    <mergeCell ref="D34:D35"/>
    <mergeCell ref="B36:B43"/>
    <mergeCell ref="C36:C43"/>
    <mergeCell ref="B20:B27"/>
    <mergeCell ref="C20:C27"/>
    <mergeCell ref="D20:D21"/>
    <mergeCell ref="D22:D23"/>
    <mergeCell ref="D24:D25"/>
    <mergeCell ref="D26:D27"/>
    <mergeCell ref="D10:D11"/>
    <mergeCell ref="B12:B19"/>
    <mergeCell ref="C12:C19"/>
    <mergeCell ref="D12:D13"/>
    <mergeCell ref="D14:D15"/>
    <mergeCell ref="D16:D17"/>
    <mergeCell ref="D18:D19"/>
    <mergeCell ref="A1:J1"/>
    <mergeCell ref="A2:E3"/>
    <mergeCell ref="F2:J2"/>
    <mergeCell ref="A4:A27"/>
    <mergeCell ref="B4:B11"/>
    <mergeCell ref="C4:C11"/>
    <mergeCell ref="D4:D5"/>
    <mergeCell ref="D6:D7"/>
    <mergeCell ref="D8:D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L1" sqref="L1:Q3"/>
    </sheetView>
  </sheetViews>
  <sheetFormatPr defaultRowHeight="15"/>
  <cols>
    <col min="1" max="1" width="15.140625" bestFit="1" customWidth="1"/>
    <col min="2" max="2" width="12.28515625" bestFit="1" customWidth="1"/>
    <col min="3" max="3" width="16.28515625" bestFit="1" customWidth="1"/>
    <col min="12" max="12" width="11.28515625" bestFit="1" customWidth="1"/>
    <col min="13" max="13" width="12.5703125" bestFit="1" customWidth="1"/>
    <col min="14" max="14" width="11" bestFit="1" customWidth="1"/>
  </cols>
  <sheetData>
    <row r="1" spans="1:18">
      <c r="A1" s="62" t="s">
        <v>160</v>
      </c>
      <c r="B1" s="62" t="s">
        <v>156</v>
      </c>
      <c r="C1" s="62" t="s">
        <v>155</v>
      </c>
      <c r="D1" s="63" t="s">
        <v>162</v>
      </c>
      <c r="E1" s="63"/>
      <c r="F1" s="63"/>
      <c r="G1" s="63"/>
      <c r="H1" s="63"/>
      <c r="L1" s="72"/>
      <c r="M1" s="72"/>
      <c r="N1" s="72"/>
      <c r="O1" s="64" t="s">
        <v>134</v>
      </c>
      <c r="P1" s="64" t="s">
        <v>138</v>
      </c>
      <c r="Q1" s="70" t="s">
        <v>163</v>
      </c>
    </row>
    <row r="2" spans="1:18">
      <c r="A2" s="62"/>
      <c r="B2" s="62"/>
      <c r="C2" s="62"/>
      <c r="D2" s="64" t="s">
        <v>134</v>
      </c>
      <c r="E2" s="64" t="s">
        <v>135</v>
      </c>
      <c r="F2" s="64" t="s">
        <v>136</v>
      </c>
      <c r="G2" s="64" t="s">
        <v>137</v>
      </c>
      <c r="H2" s="64" t="s">
        <v>138</v>
      </c>
      <c r="L2" s="69" t="s">
        <v>164</v>
      </c>
      <c r="M2" s="75" t="s">
        <v>157</v>
      </c>
      <c r="N2" s="75" t="s">
        <v>152</v>
      </c>
      <c r="O2" s="71">
        <v>4824.5</v>
      </c>
      <c r="P2" s="71">
        <v>4660.2</v>
      </c>
      <c r="Q2" s="65">
        <v>2.0329999999999999</v>
      </c>
    </row>
    <row r="3" spans="1:18">
      <c r="A3" s="65" t="s">
        <v>159</v>
      </c>
      <c r="B3" s="66" t="s">
        <v>157</v>
      </c>
      <c r="C3" s="67" t="s">
        <v>152</v>
      </c>
      <c r="D3" s="68">
        <v>4824.5007710392601</v>
      </c>
      <c r="E3" s="68">
        <v>14310.971661147205</v>
      </c>
      <c r="F3" s="68">
        <v>14461.090881512753</v>
      </c>
      <c r="G3" s="68">
        <v>8501.2396288899563</v>
      </c>
      <c r="H3" s="68">
        <v>4660.1970574108245</v>
      </c>
      <c r="L3" s="69" t="s">
        <v>165</v>
      </c>
      <c r="M3" s="76"/>
      <c r="N3" s="76"/>
      <c r="O3" s="71">
        <v>1622.7</v>
      </c>
      <c r="P3" s="71">
        <v>3186.8</v>
      </c>
      <c r="Q3" s="65"/>
    </row>
    <row r="4" spans="1:18">
      <c r="A4" s="65"/>
      <c r="B4" s="66"/>
      <c r="C4" s="67" t="s">
        <v>153</v>
      </c>
      <c r="D4" s="68">
        <v>1029.5322446090452</v>
      </c>
      <c r="E4" s="68">
        <v>3053.9132391232906</v>
      </c>
      <c r="F4" s="68">
        <v>3085.9481760497511</v>
      </c>
      <c r="G4" s="68">
        <v>1814.1359557094825</v>
      </c>
      <c r="H4" s="68">
        <v>994.47038450843093</v>
      </c>
    </row>
    <row r="5" spans="1:18">
      <c r="A5" s="65"/>
      <c r="B5" s="66"/>
      <c r="C5" s="67" t="s">
        <v>145</v>
      </c>
      <c r="D5" s="68">
        <v>1457.6269813180979</v>
      </c>
      <c r="E5" s="68">
        <v>4323.7755390954826</v>
      </c>
      <c r="F5" s="68">
        <v>4369.1310766741663</v>
      </c>
      <c r="G5" s="68">
        <v>2568.4805217786993</v>
      </c>
      <c r="H5" s="68">
        <v>1407.9858811335541</v>
      </c>
    </row>
    <row r="6" spans="1:18">
      <c r="A6" s="65"/>
      <c r="B6" s="66"/>
      <c r="C6" s="67" t="s">
        <v>154</v>
      </c>
      <c r="D6" s="68">
        <v>851.3400030335971</v>
      </c>
      <c r="E6" s="68">
        <v>2525.3395606340218</v>
      </c>
      <c r="F6" s="68">
        <v>2551.8298657633291</v>
      </c>
      <c r="G6" s="68">
        <v>1500.1438936218622</v>
      </c>
      <c r="H6" s="68">
        <v>822.34667694719008</v>
      </c>
      <c r="O6" s="64" t="s">
        <v>136</v>
      </c>
      <c r="P6" s="64" t="s">
        <v>137</v>
      </c>
      <c r="Q6" s="64" t="s">
        <v>163</v>
      </c>
      <c r="R6" s="64" t="s">
        <v>167</v>
      </c>
    </row>
    <row r="7" spans="1:18">
      <c r="A7" s="65"/>
      <c r="B7" s="66" t="s">
        <v>148</v>
      </c>
      <c r="C7" s="67" t="s">
        <v>152</v>
      </c>
      <c r="D7" s="68">
        <v>2244.3955929556691</v>
      </c>
      <c r="E7" s="68">
        <v>6266.8114860761689</v>
      </c>
      <c r="F7" s="68">
        <v>6528.6860414678576</v>
      </c>
      <c r="G7" s="68">
        <v>3499.234839941008</v>
      </c>
      <c r="H7" s="68">
        <v>1104.8720395592957</v>
      </c>
      <c r="L7" s="65" t="s">
        <v>165</v>
      </c>
      <c r="M7" s="65" t="s">
        <v>148</v>
      </c>
      <c r="N7" s="69" t="s">
        <v>166</v>
      </c>
      <c r="O7" s="69">
        <v>1029.3</v>
      </c>
      <c r="P7" s="69">
        <v>721.9</v>
      </c>
      <c r="Q7" s="66">
        <v>0.98499999999999999</v>
      </c>
      <c r="R7" s="65">
        <v>1.4999999999999999E-2</v>
      </c>
    </row>
    <row r="8" spans="1:18">
      <c r="A8" s="65"/>
      <c r="B8" s="66"/>
      <c r="C8" s="67" t="s">
        <v>153</v>
      </c>
      <c r="D8" s="68">
        <v>513.91220612475058</v>
      </c>
      <c r="E8" s="68">
        <v>1434.9479772129205</v>
      </c>
      <c r="F8" s="68">
        <v>1494.9109048321332</v>
      </c>
      <c r="G8" s="68">
        <v>801.23998727624996</v>
      </c>
      <c r="H8" s="68">
        <v>252.98892455394582</v>
      </c>
      <c r="L8" s="65"/>
      <c r="M8" s="65"/>
      <c r="N8" s="69" t="s">
        <v>145</v>
      </c>
      <c r="O8" s="69">
        <v>1259.7</v>
      </c>
      <c r="P8" s="69">
        <v>598.79999999999995</v>
      </c>
      <c r="Q8" s="66"/>
      <c r="R8" s="65"/>
    </row>
    <row r="9" spans="1:18">
      <c r="A9" s="65"/>
      <c r="B9" s="66"/>
      <c r="C9" s="67" t="s">
        <v>145</v>
      </c>
      <c r="D9" s="68">
        <v>783.55044677713192</v>
      </c>
      <c r="E9" s="68">
        <v>2187.8330875336169</v>
      </c>
      <c r="F9" s="68">
        <v>2279.2572221740261</v>
      </c>
      <c r="G9" s="68">
        <v>1221.6326884705475</v>
      </c>
      <c r="H9" s="68">
        <v>385.7265550446777</v>
      </c>
    </row>
    <row r="10" spans="1:18">
      <c r="A10" s="65"/>
      <c r="B10" s="66"/>
      <c r="C10" s="67" t="s">
        <v>154</v>
      </c>
      <c r="D10" s="68">
        <v>409.14175414244818</v>
      </c>
      <c r="E10" s="68">
        <v>1142.407449177294</v>
      </c>
      <c r="F10" s="68">
        <v>1190.1458315259824</v>
      </c>
      <c r="G10" s="68">
        <v>637.8924843121946</v>
      </c>
      <c r="H10" s="68">
        <v>201.41248084208092</v>
      </c>
    </row>
    <row r="11" spans="1:18">
      <c r="A11" s="65"/>
      <c r="B11" s="66" t="s">
        <v>158</v>
      </c>
      <c r="C11" s="67" t="s">
        <v>152</v>
      </c>
      <c r="D11" s="68">
        <v>250.50828447616621</v>
      </c>
      <c r="E11" s="68">
        <v>744.63013000254909</v>
      </c>
      <c r="F11" s="68">
        <v>715.32755544226359</v>
      </c>
      <c r="G11" s="68">
        <v>365.42034157532498</v>
      </c>
      <c r="H11" s="68">
        <v>178.11368850369615</v>
      </c>
      <c r="O11" s="64" t="s">
        <v>134</v>
      </c>
      <c r="P11" s="64" t="s">
        <v>135</v>
      </c>
      <c r="Q11" s="64" t="s">
        <v>163</v>
      </c>
      <c r="R11" s="73"/>
    </row>
    <row r="12" spans="1:18">
      <c r="A12" s="65"/>
      <c r="B12" s="66"/>
      <c r="C12" s="67" t="s">
        <v>153</v>
      </c>
      <c r="D12" s="68">
        <v>58.792760642365536</v>
      </c>
      <c r="E12" s="68">
        <v>174.76013255161865</v>
      </c>
      <c r="F12" s="68">
        <v>167.88299770583737</v>
      </c>
      <c r="G12" s="68">
        <v>85.761916900331386</v>
      </c>
      <c r="H12" s="68">
        <v>41.802192199847056</v>
      </c>
      <c r="L12" s="65" t="s">
        <v>164</v>
      </c>
      <c r="M12" s="67" t="s">
        <v>148</v>
      </c>
      <c r="N12" s="77" t="s">
        <v>168</v>
      </c>
      <c r="O12" s="69">
        <v>409.1</v>
      </c>
      <c r="P12" s="69">
        <v>1142.4000000000001</v>
      </c>
      <c r="Q12" s="66">
        <v>1.0649999999999999</v>
      </c>
      <c r="R12" s="74"/>
    </row>
    <row r="13" spans="1:18">
      <c r="A13" s="65"/>
      <c r="B13" s="66"/>
      <c r="C13" s="67" t="s">
        <v>145</v>
      </c>
      <c r="D13" s="68">
        <v>77.797603874585775</v>
      </c>
      <c r="E13" s="68">
        <v>231.25159316849351</v>
      </c>
      <c r="F13" s="68">
        <v>222.15141473362223</v>
      </c>
      <c r="G13" s="68">
        <v>113.48457812898292</v>
      </c>
      <c r="H13" s="68">
        <v>55.314810094315575</v>
      </c>
      <c r="L13" s="65"/>
      <c r="M13" s="67" t="s">
        <v>158</v>
      </c>
      <c r="N13" s="77"/>
      <c r="O13" s="69">
        <v>48.9</v>
      </c>
      <c r="P13" s="69">
        <v>145.4</v>
      </c>
      <c r="Q13" s="66"/>
      <c r="R13" s="74"/>
    </row>
    <row r="14" spans="1:18">
      <c r="A14" s="65"/>
      <c r="B14" s="66"/>
      <c r="C14" s="67" t="s">
        <v>154</v>
      </c>
      <c r="D14" s="68">
        <v>48.901351006882486</v>
      </c>
      <c r="E14" s="68">
        <v>145.35814427733877</v>
      </c>
      <c r="F14" s="68">
        <v>139.63803211827684</v>
      </c>
      <c r="G14" s="68">
        <v>71.3331633953607</v>
      </c>
      <c r="H14" s="68">
        <v>34.769309202141216</v>
      </c>
    </row>
    <row r="15" spans="1:18">
      <c r="A15" s="65" t="s">
        <v>161</v>
      </c>
      <c r="B15" s="66" t="s">
        <v>157</v>
      </c>
      <c r="C15" s="67" t="s">
        <v>152</v>
      </c>
      <c r="D15" s="68">
        <v>1622.6586879818792</v>
      </c>
      <c r="E15" s="68">
        <v>7792.1739774360758</v>
      </c>
      <c r="F15" s="68">
        <v>9430.6753713464295</v>
      </c>
      <c r="G15" s="68">
        <v>5944.6707322385328</v>
      </c>
      <c r="H15" s="68">
        <v>3186.8212309970813</v>
      </c>
    </row>
    <row r="16" spans="1:18">
      <c r="A16" s="65"/>
      <c r="B16" s="66"/>
      <c r="C16" s="67" t="s">
        <v>153</v>
      </c>
      <c r="D16" s="68">
        <v>308.15261140392909</v>
      </c>
      <c r="E16" s="68">
        <v>1479.78054623862</v>
      </c>
      <c r="F16" s="68">
        <v>1790.9417824628654</v>
      </c>
      <c r="G16" s="68">
        <v>1128.9286056540489</v>
      </c>
      <c r="H16" s="68">
        <v>605.1964542405367</v>
      </c>
    </row>
    <row r="17" spans="1:8">
      <c r="A17" s="65"/>
      <c r="B17" s="66"/>
      <c r="C17" s="67" t="s">
        <v>145</v>
      </c>
      <c r="D17" s="68">
        <v>411.45014592499018</v>
      </c>
      <c r="E17" s="68">
        <v>1975.8259354445267</v>
      </c>
      <c r="F17" s="68">
        <v>2391.2932438907524</v>
      </c>
      <c r="G17" s="68">
        <v>1507.3629829681579</v>
      </c>
      <c r="H17" s="68">
        <v>808.06769177157298</v>
      </c>
    </row>
    <row r="18" spans="1:8">
      <c r="A18" s="65"/>
      <c r="B18" s="66"/>
      <c r="C18" s="67" t="s">
        <v>154</v>
      </c>
      <c r="D18" s="68">
        <v>320.73855468920158</v>
      </c>
      <c r="E18" s="68">
        <v>1540.219540880777</v>
      </c>
      <c r="F18" s="68">
        <v>1864.089602299952</v>
      </c>
      <c r="G18" s="68">
        <v>1175.0376791392603</v>
      </c>
      <c r="H18" s="68">
        <v>629.91462299080888</v>
      </c>
    </row>
    <row r="19" spans="1:8">
      <c r="A19" s="65"/>
      <c r="B19" s="66" t="s">
        <v>148</v>
      </c>
      <c r="C19" s="67" t="s">
        <v>152</v>
      </c>
      <c r="D19" s="68">
        <v>1009.9280686765125</v>
      </c>
      <c r="E19" s="68">
        <v>4845.84319947923</v>
      </c>
      <c r="F19" s="68">
        <v>5681.0880019528868</v>
      </c>
      <c r="G19" s="68">
        <v>3255.5785019732293</v>
      </c>
      <c r="H19" s="68">
        <v>1109.5622279181416</v>
      </c>
    </row>
    <row r="20" spans="1:8">
      <c r="A20" s="65"/>
      <c r="B20" s="66"/>
      <c r="C20" s="67" t="s">
        <v>153</v>
      </c>
      <c r="D20" s="68">
        <v>182.97086944139306</v>
      </c>
      <c r="E20" s="68">
        <v>877.9319744497335</v>
      </c>
      <c r="F20" s="68">
        <v>1029.2550958134993</v>
      </c>
      <c r="G20" s="68">
        <v>589.82025306155663</v>
      </c>
      <c r="H20" s="68">
        <v>201.0218072338175</v>
      </c>
    </row>
    <row r="21" spans="1:8">
      <c r="A21" s="65"/>
      <c r="B21" s="66"/>
      <c r="C21" s="67" t="s">
        <v>145</v>
      </c>
      <c r="D21" s="68">
        <v>223.9344969282721</v>
      </c>
      <c r="E21" s="68">
        <v>1074.483909028032</v>
      </c>
      <c r="F21" s="68">
        <v>1259.6853411448799</v>
      </c>
      <c r="G21" s="68">
        <v>721.86956344847226</v>
      </c>
      <c r="H21" s="68">
        <v>246.02668945034378</v>
      </c>
    </row>
    <row r="22" spans="1:8">
      <c r="A22" s="65"/>
      <c r="B22" s="66"/>
      <c r="C22" s="67" t="s">
        <v>154</v>
      </c>
      <c r="D22" s="68">
        <v>144.16656495382236</v>
      </c>
      <c r="E22" s="68">
        <v>691.74091704300417</v>
      </c>
      <c r="F22" s="68">
        <v>810.97156108873423</v>
      </c>
      <c r="G22" s="68">
        <v>464.73168151674196</v>
      </c>
      <c r="H22" s="68">
        <v>158.38927539769722</v>
      </c>
    </row>
    <row r="23" spans="1:8">
      <c r="A23" s="65"/>
      <c r="B23" s="66" t="s">
        <v>158</v>
      </c>
      <c r="C23" s="67" t="s">
        <v>152</v>
      </c>
      <c r="D23" s="68">
        <v>90.612065813528332</v>
      </c>
      <c r="E23" s="68">
        <v>490.81535648994515</v>
      </c>
      <c r="F23" s="68">
        <v>570.10091407678249</v>
      </c>
      <c r="G23" s="68">
        <v>415.3053016453382</v>
      </c>
      <c r="H23" s="68">
        <v>154.16636197440585</v>
      </c>
    </row>
    <row r="24" spans="1:8">
      <c r="A24" s="65"/>
      <c r="B24" s="66"/>
      <c r="C24" s="67" t="s">
        <v>153</v>
      </c>
      <c r="D24" s="68">
        <v>16.532358318098719</v>
      </c>
      <c r="E24" s="68">
        <v>89.550274223034734</v>
      </c>
      <c r="F24" s="68">
        <v>104.01608775137112</v>
      </c>
      <c r="G24" s="68">
        <v>75.773308957952466</v>
      </c>
      <c r="H24" s="68">
        <v>28.127970749542961</v>
      </c>
    </row>
    <row r="25" spans="1:8">
      <c r="A25" s="65"/>
      <c r="B25" s="66"/>
      <c r="C25" s="67" t="s">
        <v>145</v>
      </c>
      <c r="D25" s="68">
        <v>23.534917733089578</v>
      </c>
      <c r="E25" s="68">
        <v>127.48080438756855</v>
      </c>
      <c r="F25" s="68">
        <v>148.07385740402194</v>
      </c>
      <c r="G25" s="68">
        <v>107.86837294332724</v>
      </c>
      <c r="H25" s="68">
        <v>40.042047531992687</v>
      </c>
    </row>
    <row r="26" spans="1:8">
      <c r="A26" s="65"/>
      <c r="B26" s="66"/>
      <c r="C26" s="67" t="s">
        <v>154</v>
      </c>
      <c r="D26" s="68">
        <v>13.320658135283363</v>
      </c>
      <c r="E26" s="68">
        <v>72.153564899451553</v>
      </c>
      <c r="F26" s="68">
        <v>83.809140767824502</v>
      </c>
      <c r="G26" s="68">
        <v>61.053016453382085</v>
      </c>
      <c r="H26" s="68">
        <v>22.663619744058501</v>
      </c>
    </row>
  </sheetData>
  <mergeCells count="23">
    <mergeCell ref="R7:R8"/>
    <mergeCell ref="L12:L13"/>
    <mergeCell ref="Q12:Q13"/>
    <mergeCell ref="R12:R13"/>
    <mergeCell ref="N12:N13"/>
    <mergeCell ref="D1:H1"/>
    <mergeCell ref="A1:A2"/>
    <mergeCell ref="B1:B2"/>
    <mergeCell ref="C1:C2"/>
    <mergeCell ref="Q2:Q3"/>
    <mergeCell ref="L7:L8"/>
    <mergeCell ref="M7:M8"/>
    <mergeCell ref="Q7:Q8"/>
    <mergeCell ref="M2:M3"/>
    <mergeCell ref="N2:N3"/>
    <mergeCell ref="B3:B6"/>
    <mergeCell ref="B7:B10"/>
    <mergeCell ref="B11:B14"/>
    <mergeCell ref="A3:A14"/>
    <mergeCell ref="A15:A26"/>
    <mergeCell ref="B15:B18"/>
    <mergeCell ref="B19:B22"/>
    <mergeCell ref="B23:B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9" sqref="C9"/>
    </sheetView>
  </sheetViews>
  <sheetFormatPr defaultRowHeight="15"/>
  <sheetData>
    <row r="1" spans="1:7" ht="15" customHeight="1">
      <c r="A1" s="86" t="s">
        <v>173</v>
      </c>
      <c r="B1" s="86"/>
      <c r="C1" s="86"/>
      <c r="D1" s="86"/>
      <c r="E1" s="86"/>
      <c r="F1" s="86"/>
      <c r="G1" s="83"/>
    </row>
    <row r="2" spans="1:7">
      <c r="A2" s="84"/>
      <c r="B2" s="84"/>
      <c r="C2" s="85" t="s">
        <v>172</v>
      </c>
      <c r="D2" s="85"/>
      <c r="E2" s="85"/>
      <c r="F2" s="85"/>
      <c r="G2" s="82"/>
    </row>
    <row r="3" spans="1:7" ht="24.75">
      <c r="A3" s="84"/>
      <c r="B3" s="84"/>
      <c r="C3" s="87" t="s">
        <v>152</v>
      </c>
      <c r="D3" s="87" t="s">
        <v>166</v>
      </c>
      <c r="E3" s="87" t="s">
        <v>145</v>
      </c>
      <c r="F3" s="87" t="s">
        <v>154</v>
      </c>
      <c r="G3" s="82"/>
    </row>
    <row r="4" spans="1:7" ht="15" customHeight="1">
      <c r="A4" s="88" t="s">
        <v>169</v>
      </c>
      <c r="B4" s="89" t="s">
        <v>170</v>
      </c>
      <c r="C4" s="90">
        <v>1324</v>
      </c>
      <c r="D4" s="90">
        <v>249</v>
      </c>
      <c r="E4" s="90">
        <v>314</v>
      </c>
      <c r="F4" s="90">
        <v>139</v>
      </c>
      <c r="G4" s="80"/>
    </row>
    <row r="5" spans="1:7">
      <c r="A5" s="88"/>
      <c r="B5" s="89" t="s">
        <v>171</v>
      </c>
      <c r="C5" s="90">
        <v>52370</v>
      </c>
      <c r="D5" s="90">
        <v>12393</v>
      </c>
      <c r="E5" s="90">
        <v>18120</v>
      </c>
      <c r="F5" s="90">
        <v>7038</v>
      </c>
      <c r="G5" s="80"/>
    </row>
    <row r="6" spans="1:7">
      <c r="A6" s="81"/>
      <c r="G6" s="80"/>
    </row>
    <row r="7" spans="1:7">
      <c r="A7" s="79"/>
      <c r="B7" s="79"/>
      <c r="C7" s="80"/>
      <c r="D7" s="80"/>
      <c r="E7" s="80"/>
      <c r="F7" s="80"/>
      <c r="G7" s="80"/>
    </row>
  </sheetData>
  <mergeCells count="5">
    <mergeCell ref="A2:B3"/>
    <mergeCell ref="C2:F2"/>
    <mergeCell ref="A7:B7"/>
    <mergeCell ref="A4:A5"/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sqref="A1:H5"/>
    </sheetView>
  </sheetViews>
  <sheetFormatPr defaultRowHeight="15"/>
  <sheetData>
    <row r="1" spans="1:11" ht="15" customHeight="1">
      <c r="A1" s="100" t="s">
        <v>181</v>
      </c>
      <c r="B1" s="66"/>
      <c r="C1" s="66"/>
      <c r="D1" s="66"/>
      <c r="E1" s="66"/>
      <c r="F1" s="66"/>
      <c r="G1" s="66"/>
      <c r="H1" s="66"/>
      <c r="I1" s="98"/>
      <c r="J1" s="98"/>
      <c r="K1" s="91"/>
    </row>
    <row r="2" spans="1:11" ht="15" customHeight="1">
      <c r="A2" s="105"/>
      <c r="B2" s="105"/>
      <c r="C2" s="101" t="s">
        <v>180</v>
      </c>
      <c r="D2" s="101"/>
      <c r="E2" s="101"/>
      <c r="F2" s="101"/>
      <c r="G2" s="101"/>
      <c r="H2" s="101"/>
      <c r="I2" s="99"/>
      <c r="J2" s="93"/>
      <c r="K2" s="91"/>
    </row>
    <row r="3" spans="1:11">
      <c r="A3" s="105"/>
      <c r="B3" s="105"/>
      <c r="C3" s="102" t="s">
        <v>174</v>
      </c>
      <c r="D3" s="102" t="s">
        <v>175</v>
      </c>
      <c r="E3" s="102" t="s">
        <v>176</v>
      </c>
      <c r="F3" s="102" t="s">
        <v>177</v>
      </c>
      <c r="G3" s="102" t="s">
        <v>178</v>
      </c>
      <c r="H3" s="102" t="s">
        <v>182</v>
      </c>
      <c r="I3" s="96"/>
      <c r="J3" s="93"/>
      <c r="K3" s="91"/>
    </row>
    <row r="4" spans="1:11" ht="15" customHeight="1">
      <c r="A4" s="103" t="s">
        <v>169</v>
      </c>
      <c r="B4" s="106" t="s">
        <v>170</v>
      </c>
      <c r="C4" s="104">
        <v>1515</v>
      </c>
      <c r="D4" s="104">
        <v>286</v>
      </c>
      <c r="E4" s="104">
        <v>196</v>
      </c>
      <c r="F4" s="104">
        <v>12</v>
      </c>
      <c r="G4" s="104">
        <v>12</v>
      </c>
      <c r="H4" s="104">
        <v>5</v>
      </c>
      <c r="I4" s="97"/>
      <c r="J4" s="94"/>
      <c r="K4" s="91"/>
    </row>
    <row r="5" spans="1:11">
      <c r="A5" s="103"/>
      <c r="B5" s="106" t="s">
        <v>171</v>
      </c>
      <c r="C5" s="104">
        <v>70281</v>
      </c>
      <c r="D5" s="104">
        <v>10285</v>
      </c>
      <c r="E5" s="104">
        <v>8305</v>
      </c>
      <c r="F5" s="104">
        <v>700</v>
      </c>
      <c r="G5" s="104">
        <v>323</v>
      </c>
      <c r="H5" s="104">
        <v>27</v>
      </c>
      <c r="I5" s="97"/>
      <c r="J5" s="94"/>
      <c r="K5" s="91"/>
    </row>
    <row r="6" spans="1:11">
      <c r="A6" s="95"/>
      <c r="J6" s="94"/>
      <c r="K6" s="91"/>
    </row>
    <row r="7" spans="1:11">
      <c r="A7" s="92"/>
      <c r="B7" s="92"/>
      <c r="C7" s="94"/>
      <c r="D7" s="94"/>
      <c r="E7" s="94"/>
      <c r="F7" s="94"/>
      <c r="G7" s="94"/>
      <c r="H7" s="94"/>
      <c r="I7" s="94"/>
      <c r="J7" s="94"/>
      <c r="K7" s="91"/>
    </row>
  </sheetData>
  <mergeCells count="6">
    <mergeCell ref="A7:B7"/>
    <mergeCell ref="A4:A5"/>
    <mergeCell ref="C2:H2"/>
    <mergeCell ref="A1:H1"/>
    <mergeCell ref="A2:B3"/>
    <mergeCell ref="J2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I5" sqref="A1:I5"/>
    </sheetView>
  </sheetViews>
  <sheetFormatPr defaultRowHeight="15"/>
  <sheetData>
    <row r="1" spans="1:11" ht="15" customHeight="1">
      <c r="A1" s="113" t="s">
        <v>183</v>
      </c>
      <c r="B1" s="113"/>
      <c r="C1" s="113"/>
      <c r="D1" s="113"/>
      <c r="E1" s="113"/>
      <c r="F1" s="113"/>
      <c r="G1" s="113"/>
      <c r="H1" s="113"/>
      <c r="I1" s="113"/>
      <c r="J1" s="111"/>
      <c r="K1" s="107"/>
    </row>
    <row r="2" spans="1:11">
      <c r="A2" s="114"/>
      <c r="B2" s="114"/>
      <c r="C2" s="115" t="s">
        <v>162</v>
      </c>
      <c r="D2" s="115"/>
      <c r="E2" s="115"/>
      <c r="F2" s="115"/>
      <c r="G2" s="115"/>
      <c r="H2" s="115"/>
      <c r="I2" s="115"/>
      <c r="J2" s="109"/>
      <c r="K2" s="107"/>
    </row>
    <row r="3" spans="1:11">
      <c r="A3" s="114"/>
      <c r="B3" s="114"/>
      <c r="C3" s="116" t="s">
        <v>184</v>
      </c>
      <c r="D3" s="116" t="s">
        <v>185</v>
      </c>
      <c r="E3" s="116" t="s">
        <v>186</v>
      </c>
      <c r="F3" s="116" t="s">
        <v>187</v>
      </c>
      <c r="G3" s="116" t="s">
        <v>188</v>
      </c>
      <c r="H3" s="116" t="s">
        <v>189</v>
      </c>
      <c r="I3" s="116" t="s">
        <v>190</v>
      </c>
      <c r="J3" s="109"/>
      <c r="K3" s="107"/>
    </row>
    <row r="4" spans="1:11" ht="15" customHeight="1">
      <c r="A4" s="117" t="s">
        <v>169</v>
      </c>
      <c r="B4" s="118" t="s">
        <v>170</v>
      </c>
      <c r="C4" s="119">
        <v>13</v>
      </c>
      <c r="D4" s="119">
        <v>28</v>
      </c>
      <c r="E4" s="119">
        <v>57</v>
      </c>
      <c r="F4" s="119">
        <v>112</v>
      </c>
      <c r="G4" s="119">
        <v>170</v>
      </c>
      <c r="H4" s="119">
        <v>1548</v>
      </c>
      <c r="I4" s="119">
        <v>98</v>
      </c>
      <c r="J4" s="110"/>
      <c r="K4" s="107"/>
    </row>
    <row r="5" spans="1:11">
      <c r="A5" s="117"/>
      <c r="B5" s="118" t="s">
        <v>171</v>
      </c>
      <c r="C5" s="119">
        <v>410</v>
      </c>
      <c r="D5" s="119">
        <v>932</v>
      </c>
      <c r="E5" s="119">
        <v>2802</v>
      </c>
      <c r="F5" s="119">
        <v>6724</v>
      </c>
      <c r="G5" s="119">
        <v>10825</v>
      </c>
      <c r="H5" s="119">
        <v>66492</v>
      </c>
      <c r="I5" s="119">
        <v>1736</v>
      </c>
      <c r="J5" s="110"/>
      <c r="K5" s="107"/>
    </row>
    <row r="6" spans="1:11">
      <c r="A6" s="112"/>
      <c r="B6" s="72"/>
      <c r="C6" s="72"/>
      <c r="D6" s="72"/>
      <c r="E6" s="72"/>
      <c r="F6" s="72"/>
      <c r="G6" s="72"/>
      <c r="H6" s="72"/>
      <c r="I6" s="72"/>
      <c r="J6" s="110"/>
      <c r="K6" s="107"/>
    </row>
    <row r="7" spans="1:11">
      <c r="A7" s="108"/>
      <c r="B7" s="108"/>
      <c r="C7" s="110"/>
      <c r="D7" s="110"/>
      <c r="E7" s="110"/>
      <c r="F7" s="110"/>
      <c r="G7" s="110"/>
      <c r="H7" s="110"/>
      <c r="I7" s="110"/>
      <c r="J7" s="110"/>
      <c r="K7" s="107"/>
    </row>
  </sheetData>
  <mergeCells count="6">
    <mergeCell ref="A7:B7"/>
    <mergeCell ref="A1:I1"/>
    <mergeCell ref="A4:A5"/>
    <mergeCell ref="A2:B3"/>
    <mergeCell ref="C2:I2"/>
    <mergeCell ref="J2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D5" sqref="A1:D5"/>
    </sheetView>
  </sheetViews>
  <sheetFormatPr defaultRowHeight="15"/>
  <sheetData>
    <row r="1" spans="1:11" ht="15" customHeight="1">
      <c r="A1" s="129" t="s">
        <v>193</v>
      </c>
      <c r="B1" s="129"/>
      <c r="C1" s="129"/>
      <c r="D1" s="129"/>
      <c r="E1" s="123"/>
      <c r="F1" s="123"/>
      <c r="G1" s="123"/>
      <c r="H1" s="123"/>
      <c r="I1" s="123"/>
    </row>
    <row r="2" spans="1:11">
      <c r="A2" s="130"/>
      <c r="B2" s="130"/>
      <c r="C2" s="131" t="s">
        <v>191</v>
      </c>
      <c r="D2" s="131"/>
      <c r="E2" s="128"/>
      <c r="F2" s="128"/>
      <c r="G2" s="128"/>
      <c r="H2" s="128"/>
      <c r="I2" s="121"/>
    </row>
    <row r="3" spans="1:11">
      <c r="A3" s="130"/>
      <c r="B3" s="130"/>
      <c r="C3" s="132" t="s">
        <v>192</v>
      </c>
      <c r="D3" s="132" t="s">
        <v>194</v>
      </c>
      <c r="E3" s="125"/>
      <c r="F3" s="125"/>
      <c r="G3" s="125"/>
      <c r="H3" s="125"/>
      <c r="I3" s="121"/>
    </row>
    <row r="4" spans="1:11" ht="15" customHeight="1">
      <c r="A4" s="130" t="s">
        <v>169</v>
      </c>
      <c r="B4" s="133" t="s">
        <v>195</v>
      </c>
      <c r="C4" s="134">
        <v>1655</v>
      </c>
      <c r="D4" s="134">
        <v>371</v>
      </c>
      <c r="E4" s="126"/>
      <c r="F4" s="126"/>
      <c r="G4" s="126"/>
      <c r="H4" s="126"/>
      <c r="I4" s="122"/>
      <c r="K4" s="127"/>
    </row>
    <row r="5" spans="1:11">
      <c r="A5" s="130"/>
      <c r="B5" s="133" t="s">
        <v>196</v>
      </c>
      <c r="C5" s="134">
        <v>73901</v>
      </c>
      <c r="D5" s="134">
        <v>16020</v>
      </c>
      <c r="E5" s="126"/>
      <c r="F5" s="126"/>
      <c r="G5" s="126"/>
      <c r="H5" s="126"/>
      <c r="I5" s="122"/>
      <c r="K5" s="127"/>
    </row>
    <row r="6" spans="1:11">
      <c r="A6" s="124"/>
      <c r="I6" s="122"/>
    </row>
    <row r="7" spans="1:11">
      <c r="A7" s="120"/>
      <c r="B7" s="120"/>
      <c r="C7" s="122"/>
      <c r="D7" s="122"/>
      <c r="E7" s="122"/>
      <c r="F7" s="122"/>
      <c r="G7" s="122"/>
      <c r="H7" s="122"/>
      <c r="I7" s="122"/>
    </row>
  </sheetData>
  <mergeCells count="6">
    <mergeCell ref="A7:B7"/>
    <mergeCell ref="A4:A5"/>
    <mergeCell ref="C2:D2"/>
    <mergeCell ref="A1:D1"/>
    <mergeCell ref="A2:B3"/>
    <mergeCell ref="I2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E5"/>
    </sheetView>
  </sheetViews>
  <sheetFormatPr defaultRowHeight="15"/>
  <sheetData>
    <row r="1" spans="1:7" ht="15" customHeight="1">
      <c r="A1" s="141" t="s">
        <v>200</v>
      </c>
      <c r="B1" s="141"/>
      <c r="C1" s="141"/>
      <c r="D1" s="141"/>
      <c r="E1" s="141"/>
      <c r="F1" s="140"/>
      <c r="G1" s="135"/>
    </row>
    <row r="2" spans="1:7">
      <c r="A2" s="142"/>
      <c r="B2" s="142"/>
      <c r="C2" s="143" t="s">
        <v>197</v>
      </c>
      <c r="D2" s="143"/>
      <c r="E2" s="143"/>
      <c r="F2" s="139"/>
      <c r="G2" s="135"/>
    </row>
    <row r="3" spans="1:7" ht="24">
      <c r="A3" s="142"/>
      <c r="B3" s="142"/>
      <c r="C3" s="144" t="s">
        <v>198</v>
      </c>
      <c r="D3" s="144" t="s">
        <v>201</v>
      </c>
      <c r="E3" s="144" t="s">
        <v>199</v>
      </c>
      <c r="F3" s="139"/>
      <c r="G3" s="135"/>
    </row>
    <row r="4" spans="1:7" ht="15" customHeight="1">
      <c r="A4" s="145" t="s">
        <v>169</v>
      </c>
      <c r="B4" s="146" t="s">
        <v>195</v>
      </c>
      <c r="C4" s="147">
        <v>630</v>
      </c>
      <c r="D4" s="147">
        <v>1282</v>
      </c>
      <c r="E4" s="147">
        <v>114</v>
      </c>
      <c r="F4" s="137"/>
      <c r="G4" s="135"/>
    </row>
    <row r="5" spans="1:7">
      <c r="A5" s="145"/>
      <c r="B5" s="146" t="s">
        <v>196</v>
      </c>
      <c r="C5" s="147">
        <v>28132</v>
      </c>
      <c r="D5" s="147">
        <v>56437</v>
      </c>
      <c r="E5" s="147">
        <v>5352</v>
      </c>
      <c r="F5" s="137"/>
      <c r="G5" s="135"/>
    </row>
    <row r="6" spans="1:7">
      <c r="A6" s="138"/>
      <c r="B6" s="72"/>
      <c r="C6" s="72"/>
      <c r="D6" s="72"/>
      <c r="E6" s="72"/>
      <c r="F6" s="137"/>
      <c r="G6" s="135"/>
    </row>
    <row r="7" spans="1:7">
      <c r="A7" s="136"/>
      <c r="B7" s="136"/>
      <c r="C7" s="137"/>
      <c r="D7" s="137"/>
      <c r="E7" s="137"/>
      <c r="F7" s="137"/>
      <c r="G7" s="135"/>
    </row>
  </sheetData>
  <mergeCells count="5">
    <mergeCell ref="A7:B7"/>
    <mergeCell ref="A4:A5"/>
    <mergeCell ref="A1:E1"/>
    <mergeCell ref="A2:B3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16</vt:i4>
      </vt:variant>
    </vt:vector>
  </HeadingPairs>
  <TitlesOfParts>
    <vt:vector size="16" baseType="lpstr">
      <vt:lpstr>Sayfa1</vt:lpstr>
      <vt:lpstr>Sayfa2</vt:lpstr>
      <vt:lpstr>Sayfa4</vt:lpstr>
      <vt:lpstr>Sayfa5</vt:lpstr>
      <vt:lpstr>Sayfa6</vt:lpstr>
      <vt:lpstr>Sayfa7</vt:lpstr>
      <vt:lpstr>Sayfa8</vt:lpstr>
      <vt:lpstr>Sayfa9</vt:lpstr>
      <vt:lpstr>Sayfa10</vt:lpstr>
      <vt:lpstr>Sayfa11</vt:lpstr>
      <vt:lpstr>Sayfa12</vt:lpstr>
      <vt:lpstr>Sayfa13</vt:lpstr>
      <vt:lpstr>Sayfa14</vt:lpstr>
      <vt:lpstr>Sayfa15</vt:lpstr>
      <vt:lpstr>Sayfa16</vt:lpstr>
      <vt:lpstr>Sayfa17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2014-05-12T08:54:32Z</dcterms:created>
  <dcterms:modified xsi:type="dcterms:W3CDTF">2014-05-12T12:17:19Z</dcterms:modified>
</cp:coreProperties>
</file>