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5600" windowHeight="8130" activeTab="1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O4" i="2" l="1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</calcChain>
</file>

<file path=xl/sharedStrings.xml><?xml version="1.0" encoding="utf-8"?>
<sst xmlns="http://schemas.openxmlformats.org/spreadsheetml/2006/main" count="200" uniqueCount="122">
  <si>
    <t>Hektar/8000</t>
  </si>
  <si>
    <t>Hektar/12000</t>
  </si>
  <si>
    <t>Güney</t>
  </si>
  <si>
    <t>Kuzey</t>
  </si>
  <si>
    <t>Hafta</t>
  </si>
  <si>
    <t>Yön/Yoğun</t>
  </si>
  <si>
    <t>10. Hafta</t>
  </si>
  <si>
    <t>19. Hafta</t>
  </si>
  <si>
    <t>Faktör</t>
  </si>
  <si>
    <t>Tip</t>
  </si>
  <si>
    <t>Düzey sayısı</t>
  </si>
  <si>
    <t>Yön</t>
  </si>
  <si>
    <t>Sabit</t>
  </si>
  <si>
    <t>Yoğunluk</t>
  </si>
  <si>
    <t>Rasgele</t>
  </si>
  <si>
    <t>Hafta(Yoğunluk)</t>
  </si>
  <si>
    <t xml:space="preserve">Factor           </t>
  </si>
  <si>
    <t xml:space="preserve">Type    </t>
  </si>
  <si>
    <t xml:space="preserve">Levels  </t>
  </si>
  <si>
    <t>Values</t>
  </si>
  <si>
    <t xml:space="preserve">Yon              </t>
  </si>
  <si>
    <t xml:space="preserve">Yogunluk         </t>
  </si>
  <si>
    <t xml:space="preserve">Hafta(Yogunluk)  </t>
  </si>
  <si>
    <t xml:space="preserve">fixed        </t>
  </si>
  <si>
    <t xml:space="preserve"> 1; 2</t>
  </si>
  <si>
    <t xml:space="preserve">random       </t>
  </si>
  <si>
    <t>1; 2</t>
  </si>
  <si>
    <t>1; 2; 1; 2</t>
  </si>
  <si>
    <t>Varyasyon Kaynağı</t>
  </si>
  <si>
    <t>sd</t>
  </si>
  <si>
    <t>KT</t>
  </si>
  <si>
    <t>KO</t>
  </si>
  <si>
    <t>F</t>
  </si>
  <si>
    <t>p</t>
  </si>
  <si>
    <t>Yon</t>
  </si>
  <si>
    <t>Yogunluk</t>
  </si>
  <si>
    <t>Yon*Yogunluk</t>
  </si>
  <si>
    <t>Yon*Hafta(Yogunluk)</t>
  </si>
  <si>
    <t>Hafta(Yogunluk)</t>
  </si>
  <si>
    <t>Error</t>
  </si>
  <si>
    <t>Total</t>
  </si>
  <si>
    <t>Düz. KT</t>
  </si>
  <si>
    <t>y</t>
  </si>
  <si>
    <t>Artık(resi1)</t>
  </si>
  <si>
    <t>Tahmin(fits1)</t>
  </si>
  <si>
    <t>bc</t>
  </si>
  <si>
    <t>a</t>
  </si>
  <si>
    <t>bd</t>
  </si>
  <si>
    <t>b</t>
  </si>
  <si>
    <t>cd</t>
  </si>
  <si>
    <t>c</t>
  </si>
  <si>
    <t>abc</t>
  </si>
  <si>
    <t>d</t>
  </si>
  <si>
    <t>abd</t>
  </si>
  <si>
    <t>ab</t>
  </si>
  <si>
    <t>acd</t>
  </si>
  <si>
    <t>ac</t>
  </si>
  <si>
    <t>bcd</t>
  </si>
  <si>
    <t>ad</t>
  </si>
  <si>
    <t>abcd</t>
  </si>
  <si>
    <t>Deneme
Kombinasyonu</t>
  </si>
  <si>
    <t>Ölçüm
Değerleri</t>
  </si>
  <si>
    <t>Deneme
Kombinasyonları</t>
  </si>
  <si>
    <t>3,85   4,10   3,60</t>
  </si>
  <si>
    <t>9,45   9,20   8,20</t>
  </si>
  <si>
    <t>4,10   4,65   4,75</t>
  </si>
  <si>
    <t>4,50   4,15   3,95</t>
  </si>
  <si>
    <t>8,00   8,25   7,75</t>
  </si>
  <si>
    <t>8,60   8,55   9,25</t>
  </si>
  <si>
    <t>8,20   8,30   8,85</t>
  </si>
  <si>
    <t>8,20   8,75   8,95</t>
  </si>
  <si>
    <t>5,00   4,60   4,10</t>
  </si>
  <si>
    <t>8,75   8,50   8,70</t>
  </si>
  <si>
    <t>8,00   7,85   7,75</t>
  </si>
  <si>
    <t>8,10   8,00   8,00</t>
  </si>
  <si>
    <t>9,00   9,10   8,60</t>
  </si>
  <si>
    <t>8,10   8,20   8,75</t>
  </si>
  <si>
    <t>9,10   9,10   8,10</t>
  </si>
  <si>
    <t>9,20   9,20   9,85</t>
  </si>
  <si>
    <t>1</t>
  </si>
  <si>
    <t>A</t>
  </si>
  <si>
    <t>B</t>
  </si>
  <si>
    <t>AB</t>
  </si>
  <si>
    <t>C</t>
  </si>
  <si>
    <t>AC</t>
  </si>
  <si>
    <t>BC</t>
  </si>
  <si>
    <t>ABC</t>
  </si>
  <si>
    <t>D</t>
  </si>
  <si>
    <t>AD</t>
  </si>
  <si>
    <t>BD</t>
  </si>
  <si>
    <t>ABD</t>
  </si>
  <si>
    <t>CD</t>
  </si>
  <si>
    <t>BCD</t>
  </si>
  <si>
    <t>ABCD</t>
  </si>
  <si>
    <t>Etki Değerleri</t>
  </si>
  <si>
    <t>min</t>
  </si>
  <si>
    <t>max</t>
  </si>
  <si>
    <t>mutlak</t>
  </si>
  <si>
    <t>Factor  Type   Levels  Values</t>
  </si>
  <si>
    <t>A       fixed       2  -1; 1</t>
  </si>
  <si>
    <t>B       fixed       2  -1; 1</t>
  </si>
  <si>
    <t>C       fixed       2  -1; 1</t>
  </si>
  <si>
    <t>D       fixed       2  -1; 1</t>
  </si>
  <si>
    <t>sabit</t>
  </si>
  <si>
    <t xml:space="preserve"> -1; 1</t>
  </si>
  <si>
    <t>Düzey Sayısı</t>
  </si>
  <si>
    <t>Düzey Değerleri</t>
  </si>
  <si>
    <t>A*B</t>
  </si>
  <si>
    <t>A*C</t>
  </si>
  <si>
    <t>B*C</t>
  </si>
  <si>
    <t>A*B*C</t>
  </si>
  <si>
    <t>A*D</t>
  </si>
  <si>
    <t>B*D</t>
  </si>
  <si>
    <t>A*B*D</t>
  </si>
  <si>
    <t>C*D</t>
  </si>
  <si>
    <t>A*C*D</t>
  </si>
  <si>
    <t>B*C*D</t>
  </si>
  <si>
    <t>A*B*C*D</t>
  </si>
  <si>
    <t>Varyasyon  Kaynağı</t>
  </si>
  <si>
    <t>Düz. Kt</t>
  </si>
  <si>
    <t>Düz. KO</t>
  </si>
  <si>
    <t>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</si>
</sst>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26"/>
  <sheetViews>
    <sheetView topLeftCell="Q4" workbookViewId="0">
      <selection activeCell="R25" sqref="R25:R26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.7109375" bestFit="1" customWidth="1"/>
    <col min="6" max="6" width="11.7109375" bestFit="1" customWidth="1"/>
    <col min="7" max="7" width="12.7109375" bestFit="1" customWidth="1"/>
    <col min="9" max="9" width="15.42578125" bestFit="1" customWidth="1"/>
    <col min="11" max="11" width="11.42578125" bestFit="1" customWidth="1"/>
    <col min="13" max="13" width="16.28515625" bestFit="1" customWidth="1"/>
    <col min="18" max="18" width="19.85546875" bestFit="1" customWidth="1"/>
    <col min="28" max="28" width="10.140625" bestFit="1" customWidth="1"/>
    <col min="30" max="30" width="14.42578125" bestFit="1" customWidth="1"/>
    <col min="31" max="31" width="14" bestFit="1" customWidth="1"/>
  </cols>
  <sheetData>
    <row r="2" spans="3:31" ht="15.75" x14ac:dyDescent="0.25">
      <c r="C2" s="1" t="s">
        <v>4</v>
      </c>
      <c r="D2" s="20" t="s">
        <v>6</v>
      </c>
      <c r="E2" s="20"/>
      <c r="F2" s="21" t="s">
        <v>7</v>
      </c>
      <c r="G2" s="21"/>
      <c r="I2" s="3" t="s">
        <v>8</v>
      </c>
      <c r="J2" s="3" t="s">
        <v>9</v>
      </c>
      <c r="K2" s="3" t="s">
        <v>10</v>
      </c>
      <c r="M2" s="3" t="s">
        <v>16</v>
      </c>
      <c r="N2" s="3" t="s">
        <v>17</v>
      </c>
      <c r="O2" s="3" t="s">
        <v>18</v>
      </c>
      <c r="P2" s="3" t="s">
        <v>19</v>
      </c>
      <c r="R2" s="6" t="s">
        <v>28</v>
      </c>
      <c r="S2" s="6" t="s">
        <v>29</v>
      </c>
      <c r="T2" s="6" t="s">
        <v>30</v>
      </c>
      <c r="U2" s="6" t="s">
        <v>41</v>
      </c>
      <c r="V2" s="6" t="s">
        <v>31</v>
      </c>
      <c r="W2" s="6" t="s">
        <v>32</v>
      </c>
      <c r="X2" s="6" t="s">
        <v>33</v>
      </c>
      <c r="Z2" s="7" t="s">
        <v>4</v>
      </c>
      <c r="AA2" s="7" t="s">
        <v>34</v>
      </c>
      <c r="AB2" s="7" t="s">
        <v>35</v>
      </c>
      <c r="AC2" s="8" t="s">
        <v>42</v>
      </c>
      <c r="AD2" s="7" t="s">
        <v>43</v>
      </c>
      <c r="AE2" s="7" t="s">
        <v>44</v>
      </c>
    </row>
    <row r="3" spans="3:31" ht="15.75" x14ac:dyDescent="0.25">
      <c r="C3" s="3" t="s">
        <v>5</v>
      </c>
      <c r="D3" s="3" t="s">
        <v>0</v>
      </c>
      <c r="E3" s="3" t="s">
        <v>1</v>
      </c>
      <c r="F3" s="3" t="s">
        <v>0</v>
      </c>
      <c r="G3" s="3" t="s">
        <v>1</v>
      </c>
      <c r="I3" s="3" t="s">
        <v>11</v>
      </c>
      <c r="J3" s="5" t="s">
        <v>12</v>
      </c>
      <c r="K3" s="5">
        <v>2</v>
      </c>
      <c r="M3" s="3" t="s">
        <v>20</v>
      </c>
      <c r="N3" s="5" t="s">
        <v>23</v>
      </c>
      <c r="O3" s="5">
        <v>2</v>
      </c>
      <c r="P3" s="5" t="s">
        <v>24</v>
      </c>
      <c r="R3" s="3" t="s">
        <v>34</v>
      </c>
      <c r="S3" s="5">
        <v>1</v>
      </c>
      <c r="T3" s="5">
        <v>14.492599999999999</v>
      </c>
      <c r="U3" s="5">
        <v>14.492599999999999</v>
      </c>
      <c r="V3" s="5">
        <v>14.492599999999999</v>
      </c>
      <c r="W3" s="5">
        <v>5.2</v>
      </c>
      <c r="X3" s="5">
        <v>0.15</v>
      </c>
      <c r="Z3" s="9">
        <v>1</v>
      </c>
      <c r="AA3" s="9">
        <v>1</v>
      </c>
      <c r="AB3" s="9">
        <v>1</v>
      </c>
      <c r="AC3" s="9">
        <v>8.32</v>
      </c>
      <c r="AD3" s="10">
        <v>0.5766666666666671</v>
      </c>
      <c r="AE3" s="10">
        <v>7.7433333333333332</v>
      </c>
    </row>
    <row r="4" spans="3:31" ht="15.75" x14ac:dyDescent="0.25">
      <c r="C4" s="20" t="s">
        <v>2</v>
      </c>
      <c r="D4" s="4">
        <v>8.32</v>
      </c>
      <c r="E4" s="4">
        <v>9.0399999999999991</v>
      </c>
      <c r="F4" s="4">
        <v>10.8</v>
      </c>
      <c r="G4" s="4">
        <v>10.63</v>
      </c>
      <c r="I4" s="3" t="s">
        <v>13</v>
      </c>
      <c r="J4" s="5" t="s">
        <v>12</v>
      </c>
      <c r="K4" s="5">
        <v>2</v>
      </c>
      <c r="M4" s="3" t="s">
        <v>21</v>
      </c>
      <c r="N4" s="5" t="s">
        <v>23</v>
      </c>
      <c r="O4" s="5">
        <v>2</v>
      </c>
      <c r="P4" s="5" t="s">
        <v>26</v>
      </c>
      <c r="R4" s="3" t="s">
        <v>35</v>
      </c>
      <c r="S4" s="5">
        <v>1</v>
      </c>
      <c r="T4" s="5">
        <v>0.56120000000000003</v>
      </c>
      <c r="U4" s="5">
        <v>0.56120000000000003</v>
      </c>
      <c r="V4" s="5">
        <v>0.56120000000000003</v>
      </c>
      <c r="W4" s="5">
        <v>0.09</v>
      </c>
      <c r="X4" s="5">
        <v>0.78900000000000003</v>
      </c>
      <c r="Z4" s="9">
        <v>1</v>
      </c>
      <c r="AA4" s="9">
        <v>1</v>
      </c>
      <c r="AB4" s="9">
        <v>1</v>
      </c>
      <c r="AC4" s="9">
        <v>7.66</v>
      </c>
      <c r="AD4" s="10">
        <v>-8.3333333333333037E-2</v>
      </c>
      <c r="AE4" s="10">
        <v>7.7433333333333332</v>
      </c>
    </row>
    <row r="5" spans="3:31" ht="15.75" x14ac:dyDescent="0.25">
      <c r="C5" s="20"/>
      <c r="D5" s="4">
        <v>7.66</v>
      </c>
      <c r="E5" s="4">
        <v>7</v>
      </c>
      <c r="F5" s="4">
        <v>9.25</v>
      </c>
      <c r="G5" s="4">
        <v>10.09</v>
      </c>
      <c r="I5" s="3" t="s">
        <v>15</v>
      </c>
      <c r="J5" s="5" t="s">
        <v>14</v>
      </c>
      <c r="K5" s="5">
        <v>4</v>
      </c>
      <c r="M5" s="3" t="s">
        <v>22</v>
      </c>
      <c r="N5" s="5" t="s">
        <v>25</v>
      </c>
      <c r="O5" s="5">
        <v>4</v>
      </c>
      <c r="P5" s="5" t="s">
        <v>27</v>
      </c>
      <c r="R5" s="3" t="s">
        <v>36</v>
      </c>
      <c r="S5" s="5">
        <v>1</v>
      </c>
      <c r="T5" s="5">
        <v>1.1999999999999999E-3</v>
      </c>
      <c r="U5" s="5">
        <v>1.1999999999999999E-3</v>
      </c>
      <c r="V5" s="5">
        <v>1.1999999999999999E-3</v>
      </c>
      <c r="W5" s="5">
        <v>0</v>
      </c>
      <c r="X5" s="5">
        <v>0.98499999999999999</v>
      </c>
      <c r="Z5" s="9">
        <v>1</v>
      </c>
      <c r="AA5" s="9">
        <v>1</v>
      </c>
      <c r="AB5" s="9">
        <v>1</v>
      </c>
      <c r="AC5" s="9">
        <v>7.25</v>
      </c>
      <c r="AD5" s="10">
        <v>-0.49333333333333318</v>
      </c>
      <c r="AE5" s="10">
        <v>7.7433333333333332</v>
      </c>
    </row>
    <row r="6" spans="3:31" ht="15.75" x14ac:dyDescent="0.25">
      <c r="C6" s="20"/>
      <c r="D6" s="4">
        <v>7.25</v>
      </c>
      <c r="E6" s="4">
        <v>7.76</v>
      </c>
      <c r="F6" s="4">
        <v>9.92</v>
      </c>
      <c r="G6" s="4">
        <v>10.6</v>
      </c>
      <c r="R6" s="3" t="s">
        <v>37</v>
      </c>
      <c r="S6" s="5">
        <v>2</v>
      </c>
      <c r="T6" s="5">
        <v>5.5777000000000001</v>
      </c>
      <c r="U6" s="5">
        <v>5.5777000000000001</v>
      </c>
      <c r="V6" s="5">
        <v>2.7888999999999999</v>
      </c>
      <c r="W6" s="5">
        <v>3.1</v>
      </c>
      <c r="X6" s="5">
        <v>7.2999999999999995E-2</v>
      </c>
      <c r="Z6" s="9">
        <v>1</v>
      </c>
      <c r="AA6" s="9">
        <v>1</v>
      </c>
      <c r="AB6" s="9">
        <v>2</v>
      </c>
      <c r="AC6" s="9">
        <v>9.0399999999999991</v>
      </c>
      <c r="AD6" s="10">
        <v>1.1066666666666647</v>
      </c>
      <c r="AE6" s="10">
        <v>7.9333333333333345</v>
      </c>
    </row>
    <row r="7" spans="3:31" ht="15.75" x14ac:dyDescent="0.25">
      <c r="C7" s="20" t="s">
        <v>3</v>
      </c>
      <c r="D7" s="4">
        <v>6.86</v>
      </c>
      <c r="E7" s="4">
        <v>8.9</v>
      </c>
      <c r="F7" s="4">
        <v>6.79</v>
      </c>
      <c r="G7" s="4">
        <v>6.11</v>
      </c>
      <c r="R7" s="3" t="s">
        <v>38</v>
      </c>
      <c r="S7" s="5">
        <v>2</v>
      </c>
      <c r="T7" s="5">
        <v>12.071</v>
      </c>
      <c r="U7" s="5">
        <v>12.071</v>
      </c>
      <c r="V7" s="5">
        <v>6.0354999999999999</v>
      </c>
      <c r="W7" s="5">
        <v>2.16</v>
      </c>
      <c r="X7" s="5">
        <v>0.316</v>
      </c>
      <c r="Z7" s="9">
        <v>1</v>
      </c>
      <c r="AA7" s="9">
        <v>1</v>
      </c>
      <c r="AB7" s="9">
        <v>2</v>
      </c>
      <c r="AC7" s="9">
        <v>7</v>
      </c>
      <c r="AD7" s="10">
        <v>-0.93333333333333446</v>
      </c>
      <c r="AE7" s="10">
        <v>7.9333333333333345</v>
      </c>
    </row>
    <row r="8" spans="3:31" ht="15.75" x14ac:dyDescent="0.25">
      <c r="C8" s="20"/>
      <c r="D8" s="4">
        <v>6.94</v>
      </c>
      <c r="E8" s="4">
        <v>7.05</v>
      </c>
      <c r="F8" s="4">
        <v>7.61</v>
      </c>
      <c r="G8" s="4">
        <v>8.75</v>
      </c>
      <c r="R8" s="3" t="s">
        <v>39</v>
      </c>
      <c r="S8" s="5">
        <v>16</v>
      </c>
      <c r="T8" s="5">
        <v>14.4161</v>
      </c>
      <c r="U8" s="5">
        <v>14.4161</v>
      </c>
      <c r="V8" s="5">
        <v>0.90100000000000002</v>
      </c>
      <c r="W8" s="5"/>
      <c r="X8" s="5"/>
      <c r="Z8" s="9">
        <v>1</v>
      </c>
      <c r="AA8" s="9">
        <v>1</v>
      </c>
      <c r="AB8" s="9">
        <v>2</v>
      </c>
      <c r="AC8" s="9">
        <v>7.76</v>
      </c>
      <c r="AD8" s="10">
        <v>-0.17333333333333467</v>
      </c>
      <c r="AE8" s="10">
        <v>7.9333333333333345</v>
      </c>
    </row>
    <row r="9" spans="3:31" ht="15.75" x14ac:dyDescent="0.25">
      <c r="C9" s="20"/>
      <c r="D9" s="4">
        <v>7.7</v>
      </c>
      <c r="E9" s="4">
        <v>6.04</v>
      </c>
      <c r="F9" s="4">
        <v>8.06</v>
      </c>
      <c r="G9" s="4">
        <v>8.86</v>
      </c>
      <c r="R9" s="3" t="s">
        <v>40</v>
      </c>
      <c r="S9" s="5">
        <v>23</v>
      </c>
      <c r="T9" s="5">
        <v>47.119900000000001</v>
      </c>
      <c r="U9" s="5"/>
      <c r="V9" s="5"/>
      <c r="W9" s="5"/>
      <c r="X9" s="5"/>
      <c r="Z9" s="9">
        <v>1</v>
      </c>
      <c r="AA9" s="9">
        <v>2</v>
      </c>
      <c r="AB9" s="9">
        <v>1</v>
      </c>
      <c r="AC9" s="9">
        <v>6.86</v>
      </c>
      <c r="AD9" s="10">
        <v>-0.30666666666666575</v>
      </c>
      <c r="AE9" s="10">
        <v>7.1666666666666661</v>
      </c>
    </row>
    <row r="10" spans="3:31" ht="15.75" x14ac:dyDescent="0.25">
      <c r="M10" t="s">
        <v>98</v>
      </c>
      <c r="Z10" s="9">
        <v>1</v>
      </c>
      <c r="AA10" s="9">
        <v>2</v>
      </c>
      <c r="AB10" s="9">
        <v>1</v>
      </c>
      <c r="AC10" s="9">
        <v>6.94</v>
      </c>
      <c r="AD10" s="10">
        <v>-0.22666666666666568</v>
      </c>
      <c r="AE10" s="10">
        <v>7.1666666666666661</v>
      </c>
    </row>
    <row r="11" spans="3:31" ht="15.75" x14ac:dyDescent="0.25">
      <c r="M11" t="s">
        <v>99</v>
      </c>
      <c r="Z11" s="9">
        <v>1</v>
      </c>
      <c r="AA11" s="9">
        <v>2</v>
      </c>
      <c r="AB11" s="9">
        <v>1</v>
      </c>
      <c r="AC11" s="9">
        <v>7.7</v>
      </c>
      <c r="AD11" s="10">
        <v>0.5333333333333341</v>
      </c>
      <c r="AE11" s="10">
        <v>7.1666666666666661</v>
      </c>
    </row>
    <row r="12" spans="3:31" ht="15.75" x14ac:dyDescent="0.25">
      <c r="M12" t="s">
        <v>100</v>
      </c>
      <c r="Z12" s="9">
        <v>1</v>
      </c>
      <c r="AA12" s="9">
        <v>2</v>
      </c>
      <c r="AB12" s="9">
        <v>2</v>
      </c>
      <c r="AC12" s="9">
        <v>8.9</v>
      </c>
      <c r="AD12" s="10">
        <v>1.5699999999999994</v>
      </c>
      <c r="AE12" s="10">
        <v>7.330000000000001</v>
      </c>
    </row>
    <row r="13" spans="3:31" ht="15.75" x14ac:dyDescent="0.25">
      <c r="M13" t="s">
        <v>101</v>
      </c>
      <c r="Z13" s="9">
        <v>1</v>
      </c>
      <c r="AA13" s="9">
        <v>2</v>
      </c>
      <c r="AB13" s="9">
        <v>2</v>
      </c>
      <c r="AC13" s="9">
        <v>7.05</v>
      </c>
      <c r="AD13" s="10">
        <v>-0.28000000000000114</v>
      </c>
      <c r="AE13" s="10">
        <v>7.330000000000001</v>
      </c>
    </row>
    <row r="14" spans="3:31" ht="15.75" x14ac:dyDescent="0.25">
      <c r="M14" t="s">
        <v>102</v>
      </c>
      <c r="Z14" s="9">
        <v>1</v>
      </c>
      <c r="AA14" s="9">
        <v>2</v>
      </c>
      <c r="AB14" s="9">
        <v>2</v>
      </c>
      <c r="AC14" s="9">
        <v>6.04</v>
      </c>
      <c r="AD14" s="10">
        <v>-1.2900000000000009</v>
      </c>
      <c r="AE14" s="10">
        <v>7.330000000000001</v>
      </c>
    </row>
    <row r="15" spans="3:31" ht="15.75" x14ac:dyDescent="0.25">
      <c r="Z15" s="9">
        <v>2</v>
      </c>
      <c r="AA15" s="9">
        <v>1</v>
      </c>
      <c r="AB15" s="9">
        <v>1</v>
      </c>
      <c r="AC15" s="9">
        <v>10.8</v>
      </c>
      <c r="AD15" s="10">
        <v>0.80999999999999872</v>
      </c>
      <c r="AE15" s="10">
        <v>9.990000000000002</v>
      </c>
    </row>
    <row r="16" spans="3:31" ht="15.75" x14ac:dyDescent="0.25">
      <c r="Z16" s="9">
        <v>2</v>
      </c>
      <c r="AA16" s="9">
        <v>1</v>
      </c>
      <c r="AB16" s="9">
        <v>1</v>
      </c>
      <c r="AC16" s="9">
        <v>9.25</v>
      </c>
      <c r="AD16" s="10">
        <v>-0.74000000000000199</v>
      </c>
      <c r="AE16" s="10">
        <v>9.990000000000002</v>
      </c>
    </row>
    <row r="17" spans="26:31" ht="15.75" x14ac:dyDescent="0.25">
      <c r="Z17" s="9">
        <v>2</v>
      </c>
      <c r="AA17" s="9">
        <v>1</v>
      </c>
      <c r="AB17" s="9">
        <v>1</v>
      </c>
      <c r="AC17" s="9">
        <v>9.92</v>
      </c>
      <c r="AD17" s="10">
        <v>-7.0000000000002061E-2</v>
      </c>
      <c r="AE17" s="10">
        <v>9.990000000000002</v>
      </c>
    </row>
    <row r="18" spans="26:31" ht="15.75" x14ac:dyDescent="0.25">
      <c r="Z18" s="9">
        <v>2</v>
      </c>
      <c r="AA18" s="9">
        <v>1</v>
      </c>
      <c r="AB18" s="9">
        <v>2</v>
      </c>
      <c r="AC18" s="9">
        <v>10.63</v>
      </c>
      <c r="AD18" s="10">
        <v>0.1899999999999995</v>
      </c>
      <c r="AE18" s="10">
        <v>10.440000000000001</v>
      </c>
    </row>
    <row r="19" spans="26:31" ht="15.75" x14ac:dyDescent="0.25">
      <c r="Z19" s="9">
        <v>2</v>
      </c>
      <c r="AA19" s="9">
        <v>1</v>
      </c>
      <c r="AB19" s="9">
        <v>2</v>
      </c>
      <c r="AC19" s="9">
        <v>10.09</v>
      </c>
      <c r="AD19" s="10">
        <v>-0.35000000000000142</v>
      </c>
      <c r="AE19" s="10">
        <v>10.440000000000001</v>
      </c>
    </row>
    <row r="20" spans="26:31" ht="15.75" x14ac:dyDescent="0.25">
      <c r="Z20" s="9">
        <v>2</v>
      </c>
      <c r="AA20" s="9">
        <v>1</v>
      </c>
      <c r="AB20" s="9">
        <v>2</v>
      </c>
      <c r="AC20" s="9">
        <v>10.6</v>
      </c>
      <c r="AD20" s="10">
        <v>0.15999999999999837</v>
      </c>
      <c r="AE20" s="10">
        <v>10.440000000000001</v>
      </c>
    </row>
    <row r="21" spans="26:31" ht="15.75" x14ac:dyDescent="0.25">
      <c r="Z21" s="9">
        <v>2</v>
      </c>
      <c r="AA21" s="9">
        <v>2</v>
      </c>
      <c r="AB21" s="9">
        <v>1</v>
      </c>
      <c r="AC21" s="9">
        <v>6.79</v>
      </c>
      <c r="AD21" s="10">
        <v>-0.69666666666666632</v>
      </c>
      <c r="AE21" s="10">
        <v>7.4866666666666664</v>
      </c>
    </row>
    <row r="22" spans="26:31" ht="15.75" x14ac:dyDescent="0.25">
      <c r="Z22" s="9">
        <v>2</v>
      </c>
      <c r="AA22" s="9">
        <v>2</v>
      </c>
      <c r="AB22" s="9">
        <v>1</v>
      </c>
      <c r="AC22" s="9">
        <v>7.61</v>
      </c>
      <c r="AD22" s="10">
        <v>0.12333333333333396</v>
      </c>
      <c r="AE22" s="10">
        <v>7.4866666666666664</v>
      </c>
    </row>
    <row r="23" spans="26:31" ht="15.75" x14ac:dyDescent="0.25">
      <c r="Z23" s="9">
        <v>2</v>
      </c>
      <c r="AA23" s="9">
        <v>2</v>
      </c>
      <c r="AB23" s="9">
        <v>1</v>
      </c>
      <c r="AC23" s="9">
        <v>8.06</v>
      </c>
      <c r="AD23" s="10">
        <v>0.57333333333333414</v>
      </c>
      <c r="AE23" s="10">
        <v>7.4866666666666664</v>
      </c>
    </row>
    <row r="24" spans="26:31" ht="15.75" x14ac:dyDescent="0.25">
      <c r="Z24" s="9">
        <v>2</v>
      </c>
      <c r="AA24" s="9">
        <v>2</v>
      </c>
      <c r="AB24" s="9">
        <v>2</v>
      </c>
      <c r="AC24" s="9">
        <v>6.11</v>
      </c>
      <c r="AD24" s="10">
        <v>-1.7966666666666669</v>
      </c>
      <c r="AE24" s="10">
        <v>7.9066666666666672</v>
      </c>
    </row>
    <row r="25" spans="26:31" ht="15.75" x14ac:dyDescent="0.25">
      <c r="Z25" s="9">
        <v>2</v>
      </c>
      <c r="AA25" s="9">
        <v>2</v>
      </c>
      <c r="AB25" s="9">
        <v>2</v>
      </c>
      <c r="AC25" s="9">
        <v>8.75</v>
      </c>
      <c r="AD25" s="10">
        <v>0.84333333333333282</v>
      </c>
      <c r="AE25" s="10">
        <v>7.9066666666666672</v>
      </c>
    </row>
    <row r="26" spans="26:31" ht="15.75" x14ac:dyDescent="0.25">
      <c r="Z26" s="9">
        <v>2</v>
      </c>
      <c r="AA26" s="9">
        <v>2</v>
      </c>
      <c r="AB26" s="9">
        <v>2</v>
      </c>
      <c r="AC26" s="9">
        <v>8.86</v>
      </c>
      <c r="AD26" s="10">
        <v>0.95333333333333226</v>
      </c>
      <c r="AE26" s="10">
        <v>7.9066666666666672</v>
      </c>
    </row>
  </sheetData>
  <mergeCells count="4">
    <mergeCell ref="C4:C6"/>
    <mergeCell ref="C7:C9"/>
    <mergeCell ref="D2:E2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0"/>
  <sheetViews>
    <sheetView tabSelected="1" workbookViewId="0">
      <selection activeCell="K4" sqref="K4:K18"/>
    </sheetView>
  </sheetViews>
  <sheetFormatPr defaultRowHeight="15" x14ac:dyDescent="0.25"/>
  <cols>
    <col min="2" max="3" width="16.85546875" customWidth="1"/>
    <col min="4" max="4" width="18.5703125" customWidth="1"/>
    <col min="5" max="5" width="16.42578125" customWidth="1"/>
    <col min="12" max="12" width="13.140625" bestFit="1" customWidth="1"/>
    <col min="19" max="19" width="11.85546875" bestFit="1" customWidth="1"/>
    <col min="20" max="20" width="15.28515625" bestFit="1" customWidth="1"/>
    <col min="22" max="22" width="18.140625" bestFit="1" customWidth="1"/>
  </cols>
  <sheetData>
    <row r="2" spans="2:28" ht="31.5" x14ac:dyDescent="0.25">
      <c r="B2" s="11" t="s">
        <v>60</v>
      </c>
      <c r="C2" s="11" t="s">
        <v>61</v>
      </c>
      <c r="D2" s="11" t="s">
        <v>62</v>
      </c>
      <c r="E2" s="11" t="s">
        <v>61</v>
      </c>
    </row>
    <row r="3" spans="2:28" x14ac:dyDescent="0.25">
      <c r="B3" s="12">
        <v>1</v>
      </c>
      <c r="C3" s="5" t="s">
        <v>63</v>
      </c>
      <c r="D3" s="5" t="s">
        <v>45</v>
      </c>
      <c r="E3" s="5" t="s">
        <v>71</v>
      </c>
      <c r="G3" s="13" t="s">
        <v>79</v>
      </c>
      <c r="H3" s="13" t="s">
        <v>79</v>
      </c>
      <c r="I3" s="13" t="s">
        <v>79</v>
      </c>
      <c r="K3" s="3" t="s">
        <v>8</v>
      </c>
      <c r="L3" s="3" t="s">
        <v>94</v>
      </c>
      <c r="M3" t="s">
        <v>97</v>
      </c>
      <c r="N3" t="s">
        <v>95</v>
      </c>
      <c r="O3" t="s">
        <v>96</v>
      </c>
      <c r="Q3" s="3" t="s">
        <v>8</v>
      </c>
      <c r="R3" s="3" t="s">
        <v>9</v>
      </c>
      <c r="S3" s="3" t="s">
        <v>105</v>
      </c>
      <c r="T3" s="3" t="s">
        <v>106</v>
      </c>
      <c r="V3" s="2" t="s">
        <v>118</v>
      </c>
      <c r="W3" s="2" t="s">
        <v>29</v>
      </c>
      <c r="X3" s="2" t="s">
        <v>30</v>
      </c>
      <c r="Y3" s="2" t="s">
        <v>119</v>
      </c>
      <c r="Z3" s="2" t="s">
        <v>120</v>
      </c>
      <c r="AA3" s="2" t="s">
        <v>32</v>
      </c>
      <c r="AB3" s="2" t="s">
        <v>33</v>
      </c>
    </row>
    <row r="4" spans="2:28" x14ac:dyDescent="0.25">
      <c r="B4" s="5" t="s">
        <v>46</v>
      </c>
      <c r="C4" s="5" t="s">
        <v>64</v>
      </c>
      <c r="D4" s="5" t="s">
        <v>47</v>
      </c>
      <c r="E4" s="5" t="s">
        <v>72</v>
      </c>
      <c r="G4" s="13" t="s">
        <v>46</v>
      </c>
      <c r="H4" s="13" t="s">
        <v>46</v>
      </c>
      <c r="I4" s="13" t="s">
        <v>46</v>
      </c>
      <c r="K4" s="14" t="s">
        <v>80</v>
      </c>
      <c r="L4" s="15">
        <v>2.3958333333333335</v>
      </c>
      <c r="M4">
        <f>ABS(L4)</f>
        <v>2.3958333333333335</v>
      </c>
      <c r="N4">
        <f>MIN(M4:M18)</f>
        <v>5.8333333333333279E-2</v>
      </c>
      <c r="O4">
        <f>MAX(M4:M18)</f>
        <v>2.3958333333333335</v>
      </c>
      <c r="Q4" s="3" t="s">
        <v>80</v>
      </c>
      <c r="R4" s="5" t="s">
        <v>103</v>
      </c>
      <c r="S4" s="5">
        <v>2</v>
      </c>
      <c r="T4" s="5" t="s">
        <v>104</v>
      </c>
      <c r="V4" s="3" t="s">
        <v>80</v>
      </c>
      <c r="W4" s="18">
        <v>1</v>
      </c>
      <c r="X4" s="18">
        <v>68.88</v>
      </c>
      <c r="Y4" s="18">
        <v>68.88</v>
      </c>
      <c r="Z4" s="18">
        <v>68.88</v>
      </c>
      <c r="AA4" s="18">
        <v>531.54999999999995</v>
      </c>
      <c r="AB4" s="18">
        <v>0</v>
      </c>
    </row>
    <row r="5" spans="2:28" x14ac:dyDescent="0.25">
      <c r="B5" s="5" t="s">
        <v>48</v>
      </c>
      <c r="C5" s="5" t="s">
        <v>65</v>
      </c>
      <c r="D5" s="5" t="s">
        <v>49</v>
      </c>
      <c r="E5" s="5" t="s">
        <v>73</v>
      </c>
      <c r="G5" s="13" t="s">
        <v>48</v>
      </c>
      <c r="H5" s="13" t="s">
        <v>48</v>
      </c>
      <c r="I5" s="13" t="s">
        <v>48</v>
      </c>
      <c r="K5" s="14" t="s">
        <v>81</v>
      </c>
      <c r="L5" s="15">
        <v>0.4124999999999997</v>
      </c>
      <c r="M5">
        <f t="shared" ref="M5:M18" si="0">ABS(L5)</f>
        <v>0.4124999999999997</v>
      </c>
      <c r="Q5" s="3" t="s">
        <v>81</v>
      </c>
      <c r="R5" s="5" t="s">
        <v>103</v>
      </c>
      <c r="S5" s="5">
        <v>2</v>
      </c>
      <c r="T5" s="5" t="s">
        <v>104</v>
      </c>
      <c r="V5" s="3" t="s">
        <v>81</v>
      </c>
      <c r="W5" s="18">
        <v>1</v>
      </c>
      <c r="X5" s="18">
        <v>2.0419999999999998</v>
      </c>
      <c r="Y5" s="18">
        <v>2.0419999999999998</v>
      </c>
      <c r="Z5" s="18">
        <v>2.0419999999999998</v>
      </c>
      <c r="AA5" s="18">
        <v>15.76</v>
      </c>
      <c r="AB5" s="18">
        <v>0</v>
      </c>
    </row>
    <row r="6" spans="2:28" x14ac:dyDescent="0.25">
      <c r="B6" s="5" t="s">
        <v>50</v>
      </c>
      <c r="C6" s="5" t="s">
        <v>66</v>
      </c>
      <c r="D6" s="5" t="s">
        <v>51</v>
      </c>
      <c r="E6" s="5" t="s">
        <v>74</v>
      </c>
      <c r="G6" s="13" t="s">
        <v>54</v>
      </c>
      <c r="H6" s="13" t="s">
        <v>54</v>
      </c>
      <c r="I6" s="13" t="s">
        <v>54</v>
      </c>
      <c r="K6" s="14" t="s">
        <v>82</v>
      </c>
      <c r="L6" s="15">
        <v>-7.5000000000000136E-2</v>
      </c>
      <c r="M6">
        <f t="shared" si="0"/>
        <v>7.5000000000000136E-2</v>
      </c>
      <c r="Q6" s="3" t="s">
        <v>83</v>
      </c>
      <c r="R6" s="5" t="s">
        <v>103</v>
      </c>
      <c r="S6" s="5">
        <v>2</v>
      </c>
      <c r="T6" s="5" t="s">
        <v>104</v>
      </c>
      <c r="V6" s="3" t="s">
        <v>107</v>
      </c>
      <c r="W6" s="18">
        <v>1</v>
      </c>
      <c r="X6" s="18">
        <v>0.63</v>
      </c>
      <c r="Y6" s="18">
        <v>0.63</v>
      </c>
      <c r="Z6" s="18">
        <v>0.63</v>
      </c>
      <c r="AA6" s="18">
        <v>4.8600000000000003</v>
      </c>
      <c r="AB6" s="18">
        <v>3.5000000000000003E-2</v>
      </c>
    </row>
    <row r="7" spans="2:28" x14ac:dyDescent="0.25">
      <c r="B7" s="5" t="s">
        <v>52</v>
      </c>
      <c r="C7" s="5" t="s">
        <v>67</v>
      </c>
      <c r="D7" s="5" t="s">
        <v>53</v>
      </c>
      <c r="E7" s="5" t="s">
        <v>75</v>
      </c>
      <c r="G7" s="13" t="s">
        <v>50</v>
      </c>
      <c r="H7" s="13" t="s">
        <v>50</v>
      </c>
      <c r="I7" s="13" t="s">
        <v>50</v>
      </c>
      <c r="K7" s="14" t="s">
        <v>83</v>
      </c>
      <c r="L7" s="15">
        <v>2.1583333333333306</v>
      </c>
      <c r="M7">
        <f t="shared" si="0"/>
        <v>2.1583333333333306</v>
      </c>
      <c r="Q7" s="16" t="s">
        <v>87</v>
      </c>
      <c r="R7" s="5" t="s">
        <v>103</v>
      </c>
      <c r="S7" s="17">
        <v>2</v>
      </c>
      <c r="T7" s="5" t="s">
        <v>104</v>
      </c>
      <c r="V7" s="3" t="s">
        <v>83</v>
      </c>
      <c r="W7" s="18">
        <v>1</v>
      </c>
      <c r="X7" s="18">
        <v>6.8000000000000005E-2</v>
      </c>
      <c r="Y7" s="18">
        <v>6.8000000000000005E-2</v>
      </c>
      <c r="Z7" s="18">
        <v>6.8000000000000005E-2</v>
      </c>
      <c r="AA7" s="18">
        <v>0.52</v>
      </c>
      <c r="AB7" s="18">
        <v>0.47599999999999998</v>
      </c>
    </row>
    <row r="8" spans="2:28" x14ac:dyDescent="0.25">
      <c r="B8" s="5" t="s">
        <v>54</v>
      </c>
      <c r="C8" s="5" t="s">
        <v>68</v>
      </c>
      <c r="D8" s="5" t="s">
        <v>55</v>
      </c>
      <c r="E8" s="5" t="s">
        <v>76</v>
      </c>
      <c r="G8" s="13" t="s">
        <v>56</v>
      </c>
      <c r="H8" s="13" t="s">
        <v>56</v>
      </c>
      <c r="I8" s="13" t="s">
        <v>56</v>
      </c>
      <c r="K8" s="14" t="s">
        <v>84</v>
      </c>
      <c r="L8" s="15">
        <v>-0.22916666666666627</v>
      </c>
      <c r="M8">
        <f t="shared" si="0"/>
        <v>0.22916666666666627</v>
      </c>
      <c r="V8" s="3" t="s">
        <v>108</v>
      </c>
      <c r="W8" s="18">
        <v>1</v>
      </c>
      <c r="X8" s="18">
        <v>0.36699999999999999</v>
      </c>
      <c r="Y8" s="18">
        <v>0.36799999999999999</v>
      </c>
      <c r="Z8" s="18">
        <v>0.36799999999999999</v>
      </c>
      <c r="AA8" s="18">
        <v>2.84</v>
      </c>
      <c r="AB8" s="18">
        <v>0.10199999999999999</v>
      </c>
    </row>
    <row r="9" spans="2:28" x14ac:dyDescent="0.25">
      <c r="B9" s="5" t="s">
        <v>56</v>
      </c>
      <c r="C9" s="5" t="s">
        <v>69</v>
      </c>
      <c r="D9" s="5" t="s">
        <v>57</v>
      </c>
      <c r="E9" s="5" t="s">
        <v>77</v>
      </c>
      <c r="G9" s="13" t="s">
        <v>45</v>
      </c>
      <c r="H9" s="13" t="s">
        <v>45</v>
      </c>
      <c r="I9" s="13" t="s">
        <v>45</v>
      </c>
      <c r="K9" s="14" t="s">
        <v>85</v>
      </c>
      <c r="L9" s="15">
        <v>-0.17499999999999991</v>
      </c>
      <c r="M9">
        <f t="shared" si="0"/>
        <v>0.17499999999999991</v>
      </c>
      <c r="V9" s="3" t="s">
        <v>109</v>
      </c>
      <c r="W9" s="18">
        <v>1</v>
      </c>
      <c r="X9" s="18">
        <v>4.1000000000000002E-2</v>
      </c>
      <c r="Y9" s="18">
        <v>4.1000000000000002E-2</v>
      </c>
      <c r="Z9" s="18">
        <v>4.1000000000000002E-2</v>
      </c>
      <c r="AA9" s="18">
        <v>0.32</v>
      </c>
      <c r="AB9" s="18">
        <v>0.57799999999999996</v>
      </c>
    </row>
    <row r="10" spans="2:28" x14ac:dyDescent="0.25">
      <c r="B10" s="5" t="s">
        <v>58</v>
      </c>
      <c r="C10" s="5" t="s">
        <v>70</v>
      </c>
      <c r="D10" s="5" t="s">
        <v>59</v>
      </c>
      <c r="E10" s="5" t="s">
        <v>78</v>
      </c>
      <c r="G10" s="13" t="s">
        <v>51</v>
      </c>
      <c r="H10" s="13" t="s">
        <v>51</v>
      </c>
      <c r="I10" s="13" t="s">
        <v>51</v>
      </c>
      <c r="K10" s="14" t="s">
        <v>86</v>
      </c>
      <c r="L10" s="15">
        <v>-1.8833333333333322</v>
      </c>
      <c r="M10">
        <f t="shared" si="0"/>
        <v>1.8833333333333322</v>
      </c>
      <c r="V10" s="3" t="s">
        <v>110</v>
      </c>
      <c r="W10" s="18">
        <v>1</v>
      </c>
      <c r="X10" s="18">
        <v>5.2999999999999999E-2</v>
      </c>
      <c r="Y10" s="18">
        <v>5.2999999999999999E-2</v>
      </c>
      <c r="Z10" s="18">
        <v>5.2999999999999999E-2</v>
      </c>
      <c r="AA10" s="18">
        <v>0.41</v>
      </c>
      <c r="AB10" s="18">
        <v>0.52600000000000002</v>
      </c>
    </row>
    <row r="11" spans="2:28" x14ac:dyDescent="0.25">
      <c r="G11" s="13" t="s">
        <v>52</v>
      </c>
      <c r="H11" s="13" t="s">
        <v>52</v>
      </c>
      <c r="I11" s="13" t="s">
        <v>52</v>
      </c>
      <c r="K11" s="14" t="s">
        <v>87</v>
      </c>
      <c r="L11" s="15">
        <v>5.8333333333333279E-2</v>
      </c>
      <c r="M11">
        <f t="shared" si="0"/>
        <v>5.8333333333333279E-2</v>
      </c>
      <c r="V11" s="3" t="s">
        <v>87</v>
      </c>
      <c r="W11" s="18">
        <v>1</v>
      </c>
      <c r="X11" s="18">
        <v>55.901000000000003</v>
      </c>
      <c r="Y11" s="18">
        <v>55.901000000000003</v>
      </c>
      <c r="Z11" s="18">
        <v>55.901000000000003</v>
      </c>
      <c r="AA11" s="18">
        <v>431.39</v>
      </c>
      <c r="AB11" s="18">
        <v>0</v>
      </c>
    </row>
    <row r="12" spans="2:28" x14ac:dyDescent="0.25">
      <c r="G12" s="13" t="s">
        <v>58</v>
      </c>
      <c r="H12" s="13" t="s">
        <v>58</v>
      </c>
      <c r="I12" s="13" t="s">
        <v>58</v>
      </c>
      <c r="K12" s="14" t="s">
        <v>88</v>
      </c>
      <c r="L12" s="15">
        <v>0.30000000000000016</v>
      </c>
      <c r="M12">
        <f t="shared" si="0"/>
        <v>0.30000000000000016</v>
      </c>
      <c r="V12" s="3" t="s">
        <v>111</v>
      </c>
      <c r="W12" s="18">
        <v>1</v>
      </c>
      <c r="X12" s="18">
        <v>42.563000000000002</v>
      </c>
      <c r="Y12" s="18">
        <v>42.563000000000002</v>
      </c>
      <c r="Z12" s="18">
        <v>42.563000000000002</v>
      </c>
      <c r="AA12" s="18">
        <v>328.46</v>
      </c>
      <c r="AB12" s="18">
        <v>0</v>
      </c>
    </row>
    <row r="13" spans="2:28" x14ac:dyDescent="0.25">
      <c r="G13" s="13" t="s">
        <v>47</v>
      </c>
      <c r="H13" s="13" t="s">
        <v>47</v>
      </c>
      <c r="I13" s="13" t="s">
        <v>47</v>
      </c>
      <c r="K13" s="14" t="s">
        <v>89</v>
      </c>
      <c r="L13" s="15">
        <v>0.13750000000000026</v>
      </c>
      <c r="M13">
        <f t="shared" si="0"/>
        <v>0.13750000000000026</v>
      </c>
      <c r="V13" s="3" t="s">
        <v>112</v>
      </c>
      <c r="W13" s="18">
        <v>1</v>
      </c>
      <c r="X13" s="18">
        <v>1.08</v>
      </c>
      <c r="Y13" s="18">
        <v>1.08</v>
      </c>
      <c r="Z13" s="18">
        <v>1.08</v>
      </c>
      <c r="AA13" s="18">
        <v>8.33</v>
      </c>
      <c r="AB13" s="18">
        <v>7.0000000000000001E-3</v>
      </c>
    </row>
    <row r="14" spans="2:28" x14ac:dyDescent="0.25">
      <c r="G14" s="13" t="s">
        <v>53</v>
      </c>
      <c r="H14" s="13" t="s">
        <v>53</v>
      </c>
      <c r="I14" s="13" t="s">
        <v>53</v>
      </c>
      <c r="K14" s="14" t="s">
        <v>90</v>
      </c>
      <c r="L14" s="15">
        <v>6.6666666666666458E-2</v>
      </c>
      <c r="M14">
        <f t="shared" si="0"/>
        <v>6.6666666666666458E-2</v>
      </c>
      <c r="V14" s="3" t="s">
        <v>113</v>
      </c>
      <c r="W14" s="18">
        <v>1</v>
      </c>
      <c r="X14" s="18">
        <v>0.33300000000000002</v>
      </c>
      <c r="Y14" s="18">
        <v>0.33300000000000002</v>
      </c>
      <c r="Z14" s="18">
        <v>0.33300000000000002</v>
      </c>
      <c r="AA14" s="18">
        <v>2.57</v>
      </c>
      <c r="AB14" s="18">
        <v>0.11899999999999999</v>
      </c>
    </row>
    <row r="15" spans="2:28" x14ac:dyDescent="0.25">
      <c r="G15" s="13" t="s">
        <v>49</v>
      </c>
      <c r="H15" s="13" t="s">
        <v>49</v>
      </c>
      <c r="I15" s="13" t="s">
        <v>49</v>
      </c>
      <c r="K15" s="14" t="s">
        <v>91</v>
      </c>
      <c r="L15" s="15">
        <v>0.16666666666666627</v>
      </c>
      <c r="M15">
        <f t="shared" si="0"/>
        <v>0.16666666666666627</v>
      </c>
      <c r="V15" s="3" t="s">
        <v>114</v>
      </c>
      <c r="W15" s="18">
        <v>1</v>
      </c>
      <c r="X15" s="18">
        <v>0.22700000000000001</v>
      </c>
      <c r="Y15" s="18">
        <v>0.22700000000000001</v>
      </c>
      <c r="Z15" s="18">
        <v>0.22700000000000001</v>
      </c>
      <c r="AA15" s="18">
        <v>1.75</v>
      </c>
      <c r="AB15" s="18">
        <v>0.19500000000000001</v>
      </c>
    </row>
    <row r="16" spans="2:28" x14ac:dyDescent="0.25">
      <c r="G16" s="19" t="s">
        <v>55</v>
      </c>
      <c r="H16" s="13" t="s">
        <v>55</v>
      </c>
      <c r="I16" s="13" t="s">
        <v>55</v>
      </c>
      <c r="K16" s="14" t="s">
        <v>121</v>
      </c>
      <c r="L16" s="15">
        <v>0.24583333333333315</v>
      </c>
      <c r="M16">
        <f t="shared" si="0"/>
        <v>0.24583333333333315</v>
      </c>
      <c r="V16" s="3" t="s">
        <v>115</v>
      </c>
      <c r="W16" s="18">
        <v>1</v>
      </c>
      <c r="X16" s="18">
        <v>0.72499999999999998</v>
      </c>
      <c r="Y16" s="18">
        <v>0.72499999999999998</v>
      </c>
      <c r="Z16" s="18">
        <v>0.72499999999999998</v>
      </c>
      <c r="AA16" s="18">
        <v>5.6</v>
      </c>
      <c r="AB16" s="18">
        <v>2.4E-2</v>
      </c>
    </row>
    <row r="17" spans="7:28" x14ac:dyDescent="0.25">
      <c r="G17" s="13" t="s">
        <v>57</v>
      </c>
      <c r="H17" s="13" t="s">
        <v>57</v>
      </c>
      <c r="I17" s="13" t="s">
        <v>57</v>
      </c>
      <c r="K17" s="14" t="s">
        <v>92</v>
      </c>
      <c r="L17" s="15">
        <v>0.19583333333333347</v>
      </c>
      <c r="M17">
        <f t="shared" si="0"/>
        <v>0.19583333333333347</v>
      </c>
      <c r="V17" s="3" t="s">
        <v>116</v>
      </c>
      <c r="W17" s="18">
        <v>1</v>
      </c>
      <c r="X17" s="18">
        <v>0.46</v>
      </c>
      <c r="Y17" s="18">
        <v>0.46</v>
      </c>
      <c r="Z17" s="18">
        <v>0.46</v>
      </c>
      <c r="AA17" s="18">
        <v>3.55</v>
      </c>
      <c r="AB17" s="18">
        <v>6.9000000000000006E-2</v>
      </c>
    </row>
    <row r="18" spans="7:28" x14ac:dyDescent="0.25">
      <c r="G18" s="13" t="s">
        <v>59</v>
      </c>
      <c r="H18" s="13" t="s">
        <v>59</v>
      </c>
      <c r="I18" s="13" t="s">
        <v>59</v>
      </c>
      <c r="K18" s="14" t="s">
        <v>93</v>
      </c>
      <c r="L18" s="15">
        <v>6.2500000000000069E-2</v>
      </c>
      <c r="M18">
        <f t="shared" si="0"/>
        <v>6.2500000000000069E-2</v>
      </c>
      <c r="V18" s="3" t="s">
        <v>117</v>
      </c>
      <c r="W18" s="18">
        <v>1</v>
      </c>
      <c r="X18" s="18">
        <v>4.7E-2</v>
      </c>
      <c r="Y18" s="18">
        <v>4.7E-2</v>
      </c>
      <c r="Z18" s="18">
        <v>4.7E-2</v>
      </c>
      <c r="AA18" s="18">
        <v>0.36</v>
      </c>
      <c r="AB18" s="18">
        <v>0.55200000000000005</v>
      </c>
    </row>
    <row r="19" spans="7:28" x14ac:dyDescent="0.25">
      <c r="V19" s="3" t="s">
        <v>39</v>
      </c>
      <c r="W19" s="18">
        <v>32</v>
      </c>
      <c r="X19" s="18">
        <v>4.1470000000000002</v>
      </c>
      <c r="Y19" s="18">
        <v>4.1470000000000002</v>
      </c>
      <c r="Z19" s="18">
        <v>0.13</v>
      </c>
      <c r="AA19" s="18"/>
      <c r="AB19" s="18"/>
    </row>
    <row r="20" spans="7:28" x14ac:dyDescent="0.25">
      <c r="V20" s="3" t="s">
        <v>40</v>
      </c>
      <c r="W20" s="18">
        <v>47</v>
      </c>
      <c r="X20" s="18">
        <v>177.565</v>
      </c>
      <c r="Y20" s="18"/>
      <c r="Z20" s="18"/>
      <c r="AA20" s="18"/>
      <c r="AB20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H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USLU</dc:creator>
  <cp:lastModifiedBy>Metin USLU</cp:lastModifiedBy>
  <dcterms:created xsi:type="dcterms:W3CDTF">2013-12-29T09:48:30Z</dcterms:created>
  <dcterms:modified xsi:type="dcterms:W3CDTF">2013-12-30T22:48:17Z</dcterms:modified>
</cp:coreProperties>
</file>