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5600" windowHeight="8190" activeTab="2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2" i="3"/>
  <c r="Q2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2" i="2"/>
</calcChain>
</file>

<file path=xl/sharedStrings.xml><?xml version="1.0" encoding="utf-8"?>
<sst xmlns="http://schemas.openxmlformats.org/spreadsheetml/2006/main" count="191" uniqueCount="107">
  <si>
    <t>Hafta</t>
  </si>
  <si>
    <t>Ortalama</t>
  </si>
  <si>
    <t>Standart Sapma</t>
  </si>
  <si>
    <t>N</t>
  </si>
  <si>
    <t>Min</t>
  </si>
  <si>
    <t>Max</t>
  </si>
  <si>
    <t>Yön</t>
  </si>
  <si>
    <t>Güney</t>
  </si>
  <si>
    <t>Kuzey</t>
  </si>
  <si>
    <t>Yoğun</t>
  </si>
  <si>
    <t>Hektar/8000</t>
  </si>
  <si>
    <t>Hektar/12000</t>
  </si>
  <si>
    <t>Varyasyon Kaynağı</t>
  </si>
  <si>
    <t>sd</t>
  </si>
  <si>
    <t>KT</t>
  </si>
  <si>
    <t>KO</t>
  </si>
  <si>
    <t>F</t>
  </si>
  <si>
    <t>p</t>
  </si>
  <si>
    <t>Yon</t>
  </si>
  <si>
    <t>Yogunluk</t>
  </si>
  <si>
    <t>Yon*Yogunluk</t>
  </si>
  <si>
    <t>Yon*Hafta(Yogunluk)</t>
  </si>
  <si>
    <t>Hafta(Yogunluk)</t>
  </si>
  <si>
    <t>Hata</t>
  </si>
  <si>
    <t>Toplam</t>
  </si>
  <si>
    <t>Değişim Kaynağı</t>
  </si>
  <si>
    <t>Varyans Bileşenleri</t>
  </si>
  <si>
    <t>Hata Terimi</t>
  </si>
  <si>
    <t xml:space="preserve">Yogunluk                            </t>
  </si>
  <si>
    <t xml:space="preserve">Yon*Hafta(Yogunluk)     </t>
  </si>
  <si>
    <t xml:space="preserve">Hafta(Yogunluk)         </t>
  </si>
  <si>
    <t>(6) + 3 (4) + 12 Q[1]</t>
  </si>
  <si>
    <t>(6) + 6 (5) + 12 Q[2]</t>
  </si>
  <si>
    <t>(6) + 3 (4) + 6 Q[3]</t>
  </si>
  <si>
    <t>(6) + 3 (4)</t>
  </si>
  <si>
    <t>(6) + 6 (5)</t>
  </si>
  <si>
    <t>(6)</t>
  </si>
  <si>
    <t>EKO Kolonu</t>
  </si>
  <si>
    <t xml:space="preserve">Yon*Yogunluk              </t>
  </si>
  <si>
    <t>A</t>
  </si>
  <si>
    <t>B</t>
  </si>
  <si>
    <t>C</t>
  </si>
  <si>
    <t>D</t>
  </si>
  <si>
    <t>Blok</t>
  </si>
  <si>
    <t>Tekrar</t>
  </si>
  <si>
    <t>yi</t>
  </si>
  <si>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</si>
  <si>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</si>
  <si>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</si>
  <si>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</si>
  <si>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</si>
  <si>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</si>
  <si>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</si>
  <si>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</si>
  <si>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</si>
  <si>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</si>
  <si>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</si>
  <si>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</si>
  <si>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</si>
  <si>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bcd</t>
  </si>
  <si>
    <t>abcd</t>
  </si>
  <si>
    <t>Faktör</t>
  </si>
  <si>
    <t>Etki Değerleri</t>
  </si>
  <si>
    <t>AB</t>
  </si>
  <si>
    <t>AD</t>
  </si>
  <si>
    <t>BD</t>
  </si>
  <si>
    <t>ACD</t>
  </si>
  <si>
    <t>A*B</t>
  </si>
  <si>
    <t>A*C</t>
  </si>
  <si>
    <t>A*D</t>
  </si>
  <si>
    <t>B*C</t>
  </si>
  <si>
    <t>B*D</t>
  </si>
  <si>
    <t>C*D</t>
  </si>
  <si>
    <t>A*B*C</t>
  </si>
  <si>
    <t>A*B*D</t>
  </si>
  <si>
    <t>A*C*D</t>
  </si>
  <si>
    <t>B*C*D</t>
  </si>
  <si>
    <t>A*B*C*D</t>
  </si>
  <si>
    <t>min</t>
  </si>
  <si>
    <t>mutlak</t>
  </si>
  <si>
    <t>max</t>
  </si>
  <si>
    <t>mak</t>
  </si>
  <si>
    <t>*</t>
  </si>
  <si>
    <t>Kareler Top.</t>
  </si>
  <si>
    <t>Kareler Ort.</t>
  </si>
  <si>
    <t>F Değeri</t>
  </si>
  <si>
    <t>p Değeri</t>
  </si>
  <si>
    <t>Farklılık</t>
  </si>
  <si>
    <t>Düz. Kareler Top</t>
  </si>
  <si>
    <t>Etken</t>
  </si>
  <si>
    <t>3'lü Etkileşim</t>
  </si>
  <si>
    <t>2'li Etkileşim</t>
  </si>
  <si>
    <t>Önemli Bulunan</t>
  </si>
  <si>
    <t>Kaynak</t>
  </si>
  <si>
    <t>Regresyon</t>
  </si>
  <si>
    <t>Tahmin Edici</t>
  </si>
  <si>
    <t>Katsayı</t>
  </si>
  <si>
    <t xml:space="preserve">S. Hata </t>
  </si>
  <si>
    <t>t</t>
  </si>
  <si>
    <t>Sabit</t>
  </si>
  <si>
    <t>2,05R</t>
  </si>
  <si>
    <t>Obs</t>
  </si>
  <si>
    <t>Fit</t>
  </si>
  <si>
    <t>SE Fit</t>
  </si>
  <si>
    <t>Residual</t>
  </si>
  <si>
    <t>St Resid</t>
  </si>
  <si>
    <t>A+B+D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</si>
</sst>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Calibri"/>
      <family val="2"/>
      <charset val="162"/>
    </font>
    <font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0" xfId="0" applyNumberFormat="1"/>
    <xf numFmtId="0" fontId="0" fillId="0" borderId="3" xfId="0" applyBorder="1"/>
    <xf numFmtId="0" fontId="2" fillId="0" borderId="3" xfId="0" applyFont="1" applyBorder="1" applyAlignment="1">
      <alignment horizontal="left"/>
    </xf>
    <xf numFmtId="0" fontId="2" fillId="0" borderId="3" xfId="0" applyFont="1" applyBorder="1"/>
    <xf numFmtId="0" fontId="1" fillId="0" borderId="3" xfId="0" applyFont="1" applyBorder="1"/>
    <xf numFmtId="165" fontId="0" fillId="0" borderId="3" xfId="0" applyNumberFormat="1" applyBorder="1"/>
    <xf numFmtId="49" fontId="0" fillId="0" borderId="3" xfId="0" applyNumberFormat="1" applyBorder="1"/>
    <xf numFmtId="0" fontId="4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E1" zoomScaleNormal="100" workbookViewId="0">
      <selection activeCell="N13" sqref="N13"/>
    </sheetView>
  </sheetViews>
  <sheetFormatPr defaultRowHeight="15" x14ac:dyDescent="0.25"/>
  <cols>
    <col min="1" max="1" width="12.7109375" bestFit="1" customWidth="1"/>
    <col min="2" max="2" width="9.140625" bestFit="1" customWidth="1"/>
    <col min="3" max="3" width="14.85546875" bestFit="1" customWidth="1"/>
    <col min="4" max="5" width="14.85546875" customWidth="1"/>
    <col min="8" max="8" width="19.85546875" bestFit="1" customWidth="1"/>
    <col min="16" max="16" width="22.85546875" bestFit="1" customWidth="1"/>
    <col min="17" max="17" width="18.28515625" bestFit="1" customWidth="1"/>
    <col min="18" max="18" width="17.570312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3</v>
      </c>
      <c r="H1" s="8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O1" s="9"/>
      <c r="P1" s="9" t="s">
        <v>25</v>
      </c>
      <c r="Q1" s="9" t="s">
        <v>26</v>
      </c>
      <c r="R1" s="9" t="s">
        <v>37</v>
      </c>
    </row>
    <row r="2" spans="1:18" x14ac:dyDescent="0.25">
      <c r="A2" s="4">
        <v>10</v>
      </c>
      <c r="B2" s="4">
        <v>8.0969999999999995</v>
      </c>
      <c r="C2" s="4">
        <v>1.2749999999999999</v>
      </c>
      <c r="D2" s="5">
        <v>6.79</v>
      </c>
      <c r="E2" s="5">
        <v>10.8</v>
      </c>
      <c r="F2" s="4">
        <v>12</v>
      </c>
      <c r="H2" s="9" t="s">
        <v>18</v>
      </c>
      <c r="I2" s="10">
        <v>1</v>
      </c>
      <c r="J2" s="10">
        <v>14.492599999999999</v>
      </c>
      <c r="K2" s="7">
        <v>14.492599999999999</v>
      </c>
      <c r="L2" s="11">
        <v>5.2</v>
      </c>
      <c r="M2" s="11">
        <v>0.15</v>
      </c>
      <c r="O2" s="9">
        <v>1</v>
      </c>
      <c r="P2" s="9" t="s">
        <v>18</v>
      </c>
      <c r="Q2" s="7"/>
      <c r="R2" s="7" t="s">
        <v>31</v>
      </c>
    </row>
    <row r="3" spans="1:18" x14ac:dyDescent="0.25">
      <c r="A3" s="4">
        <v>19</v>
      </c>
      <c r="B3" s="4">
        <v>8.4019999999999992</v>
      </c>
      <c r="C3" s="4">
        <v>1.6140000000000001</v>
      </c>
      <c r="D3" s="5">
        <v>6.04</v>
      </c>
      <c r="E3" s="5">
        <v>10.63</v>
      </c>
      <c r="F3" s="4">
        <v>12</v>
      </c>
      <c r="H3" s="9" t="s">
        <v>19</v>
      </c>
      <c r="I3" s="10">
        <v>1</v>
      </c>
      <c r="J3" s="10">
        <v>0.56120000000000003</v>
      </c>
      <c r="K3" s="7">
        <v>0.56120000000000003</v>
      </c>
      <c r="L3" s="11">
        <v>0.09</v>
      </c>
      <c r="M3" s="11">
        <v>0.78900000000000003</v>
      </c>
      <c r="O3" s="9">
        <v>2</v>
      </c>
      <c r="P3" s="9" t="s">
        <v>28</v>
      </c>
      <c r="Q3" s="7"/>
      <c r="R3" s="7" t="s">
        <v>32</v>
      </c>
    </row>
    <row r="4" spans="1:18" x14ac:dyDescent="0.25">
      <c r="A4" s="2"/>
      <c r="B4" s="2"/>
      <c r="C4" s="2"/>
      <c r="D4" s="2"/>
      <c r="E4" s="2"/>
      <c r="F4" s="2"/>
      <c r="H4" s="9" t="s">
        <v>20</v>
      </c>
      <c r="I4" s="10">
        <v>1</v>
      </c>
      <c r="J4" s="10">
        <v>1.1999999999999999E-3</v>
      </c>
      <c r="K4" s="7">
        <v>1.1999999999999999E-3</v>
      </c>
      <c r="L4" s="11">
        <v>0</v>
      </c>
      <c r="M4" s="11">
        <v>0.98499999999999999</v>
      </c>
      <c r="O4" s="9">
        <v>3</v>
      </c>
      <c r="P4" s="9" t="s">
        <v>38</v>
      </c>
      <c r="Q4" s="7"/>
      <c r="R4" s="7" t="s">
        <v>33</v>
      </c>
    </row>
    <row r="5" spans="1:18" x14ac:dyDescent="0.25">
      <c r="A5" s="2"/>
      <c r="B5" s="2"/>
      <c r="C5" s="2"/>
      <c r="D5" s="2"/>
      <c r="E5" s="2"/>
      <c r="F5" s="2"/>
      <c r="H5" s="9" t="s">
        <v>21</v>
      </c>
      <c r="I5" s="10">
        <v>2</v>
      </c>
      <c r="J5" s="10">
        <v>5.5777000000000001</v>
      </c>
      <c r="K5" s="7">
        <v>2.7888999999999999</v>
      </c>
      <c r="L5" s="11">
        <v>3.1</v>
      </c>
      <c r="M5" s="11">
        <v>7.2999999999999995E-2</v>
      </c>
      <c r="O5" s="9">
        <v>4</v>
      </c>
      <c r="P5" s="9" t="s">
        <v>29</v>
      </c>
      <c r="Q5" s="7">
        <v>0.62929999999999997</v>
      </c>
      <c r="R5" s="7" t="s">
        <v>34</v>
      </c>
    </row>
    <row r="6" spans="1:18" x14ac:dyDescent="0.25">
      <c r="A6" s="3" t="s">
        <v>9</v>
      </c>
      <c r="B6" s="3" t="s">
        <v>1</v>
      </c>
      <c r="C6" s="3" t="s">
        <v>2</v>
      </c>
      <c r="D6" s="3" t="s">
        <v>4</v>
      </c>
      <c r="E6" s="3" t="s">
        <v>5</v>
      </c>
      <c r="F6" s="3" t="s">
        <v>3</v>
      </c>
      <c r="H6" s="9" t="s">
        <v>22</v>
      </c>
      <c r="I6" s="10">
        <v>2</v>
      </c>
      <c r="J6" s="10">
        <v>12.071</v>
      </c>
      <c r="K6" s="7">
        <v>6.0354999999999999</v>
      </c>
      <c r="L6" s="11">
        <v>6.7</v>
      </c>
      <c r="M6" s="11">
        <v>8.0000000000000002E-3</v>
      </c>
      <c r="O6" s="9">
        <v>5</v>
      </c>
      <c r="P6" s="9" t="s">
        <v>30</v>
      </c>
      <c r="Q6" s="7">
        <v>0.85580000000000001</v>
      </c>
      <c r="R6" s="7" t="s">
        <v>35</v>
      </c>
    </row>
    <row r="7" spans="1:18" x14ac:dyDescent="0.25">
      <c r="A7" s="4" t="s">
        <v>10</v>
      </c>
      <c r="B7" s="4">
        <v>8.0969999999999995</v>
      </c>
      <c r="C7" s="4">
        <v>1.2749999999999999</v>
      </c>
      <c r="D7" s="4">
        <v>6.79</v>
      </c>
      <c r="E7" s="4">
        <v>10.8</v>
      </c>
      <c r="F7" s="4">
        <v>12</v>
      </c>
      <c r="H7" s="9" t="s">
        <v>23</v>
      </c>
      <c r="I7" s="10">
        <v>16</v>
      </c>
      <c r="J7" s="10">
        <v>14.4161</v>
      </c>
      <c r="K7" s="7">
        <v>0.90100000000000002</v>
      </c>
      <c r="L7" s="11"/>
      <c r="M7" s="11"/>
      <c r="O7" s="9">
        <v>6</v>
      </c>
      <c r="P7" s="9" t="s">
        <v>27</v>
      </c>
      <c r="Q7" s="7">
        <v>0.90100000000000002</v>
      </c>
      <c r="R7" s="12" t="s">
        <v>36</v>
      </c>
    </row>
    <row r="8" spans="1:18" x14ac:dyDescent="0.25">
      <c r="A8" s="4" t="s">
        <v>11</v>
      </c>
      <c r="B8" s="4">
        <v>8.4019999999999992</v>
      </c>
      <c r="C8" s="4">
        <v>1.6140000000000001</v>
      </c>
      <c r="D8" s="4">
        <v>6.04</v>
      </c>
      <c r="E8" s="4">
        <v>10.63</v>
      </c>
      <c r="F8" s="4">
        <v>12</v>
      </c>
      <c r="H8" s="9" t="s">
        <v>24</v>
      </c>
      <c r="I8" s="10">
        <v>23</v>
      </c>
      <c r="J8" s="10">
        <v>47.119900000000001</v>
      </c>
      <c r="K8" s="7"/>
      <c r="L8" s="11"/>
      <c r="M8" s="11"/>
    </row>
    <row r="9" spans="1:18" x14ac:dyDescent="0.25">
      <c r="A9" s="2"/>
      <c r="B9" s="2"/>
      <c r="C9" s="2"/>
      <c r="D9" s="2"/>
      <c r="E9" s="2"/>
      <c r="F9" s="2"/>
      <c r="I9" s="1"/>
      <c r="J9" s="1"/>
    </row>
    <row r="10" spans="1:18" x14ac:dyDescent="0.25">
      <c r="A10" s="2"/>
      <c r="B10" s="2"/>
      <c r="C10" s="2"/>
      <c r="D10" s="2"/>
      <c r="E10" s="2"/>
      <c r="F10" s="2"/>
      <c r="I10" s="1"/>
      <c r="J10" s="1"/>
    </row>
    <row r="11" spans="1:18" x14ac:dyDescent="0.25">
      <c r="A11" s="3" t="s">
        <v>6</v>
      </c>
      <c r="B11" s="3" t="s">
        <v>1</v>
      </c>
      <c r="C11" s="3" t="s">
        <v>2</v>
      </c>
      <c r="D11" s="3" t="s">
        <v>4</v>
      </c>
      <c r="E11" s="3" t="s">
        <v>5</v>
      </c>
      <c r="F11" s="3" t="s">
        <v>3</v>
      </c>
      <c r="I11" s="1"/>
      <c r="J11" s="1"/>
    </row>
    <row r="12" spans="1:18" x14ac:dyDescent="0.25">
      <c r="A12" s="4" t="s">
        <v>7</v>
      </c>
      <c r="B12" s="5">
        <v>9.0269999999999992</v>
      </c>
      <c r="C12" s="5">
        <v>1.395</v>
      </c>
      <c r="D12" s="5">
        <v>7</v>
      </c>
      <c r="E12" s="5">
        <v>10.8</v>
      </c>
      <c r="F12" s="4">
        <v>12</v>
      </c>
      <c r="I12" s="1"/>
      <c r="J12" s="1"/>
    </row>
    <row r="13" spans="1:18" x14ac:dyDescent="0.25">
      <c r="A13" s="4" t="s">
        <v>8</v>
      </c>
      <c r="B13" s="5">
        <v>7.4729999999999999</v>
      </c>
      <c r="C13" s="5">
        <v>1.01</v>
      </c>
      <c r="D13" s="5">
        <v>6.04</v>
      </c>
      <c r="E13" s="5">
        <v>8.9</v>
      </c>
      <c r="F13" s="4">
        <v>12</v>
      </c>
      <c r="I13" s="1"/>
      <c r="J13" s="1"/>
    </row>
    <row r="14" spans="1:18" x14ac:dyDescent="0.25">
      <c r="I14" s="1"/>
      <c r="J14" s="1"/>
    </row>
    <row r="15" spans="1:18" x14ac:dyDescent="0.25">
      <c r="I15" s="1"/>
      <c r="J1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opLeftCell="O1" workbookViewId="0">
      <selection activeCell="S16" sqref="S2:S16"/>
    </sheetView>
  </sheetViews>
  <sheetFormatPr defaultRowHeight="15" x14ac:dyDescent="0.25"/>
  <cols>
    <col min="13" max="13" width="13.140625" bestFit="1" customWidth="1"/>
    <col min="19" max="19" width="18" bestFit="1" customWidth="1"/>
    <col min="21" max="21" width="11.7109375" bestFit="1" customWidth="1"/>
    <col min="22" max="22" width="15.5703125" bestFit="1" customWidth="1"/>
    <col min="23" max="23" width="11.28515625" bestFit="1" customWidth="1"/>
    <col min="28" max="28" width="9.7109375" customWidth="1"/>
    <col min="29" max="29" width="12.28515625" bestFit="1" customWidth="1"/>
    <col min="30" max="30" width="12.85546875" bestFit="1" customWidth="1"/>
  </cols>
  <sheetData>
    <row r="1" spans="1:30" ht="15.75" thickBot="1" x14ac:dyDescent="0.3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L1" s="9" t="s">
        <v>61</v>
      </c>
      <c r="M1" s="9" t="s">
        <v>62</v>
      </c>
      <c r="N1" t="s">
        <v>79</v>
      </c>
      <c r="P1" t="s">
        <v>78</v>
      </c>
      <c r="Q1" t="s">
        <v>80</v>
      </c>
      <c r="S1" s="16" t="s">
        <v>12</v>
      </c>
      <c r="T1" s="17" t="s">
        <v>13</v>
      </c>
      <c r="U1" s="17" t="s">
        <v>83</v>
      </c>
      <c r="V1" s="17" t="s">
        <v>88</v>
      </c>
      <c r="W1" s="17" t="s">
        <v>84</v>
      </c>
      <c r="X1" s="17" t="s">
        <v>85</v>
      </c>
      <c r="Y1" s="17" t="s">
        <v>86</v>
      </c>
      <c r="Z1" s="14" t="s">
        <v>87</v>
      </c>
    </row>
    <row r="2" spans="1:30" ht="15.75" thickBot="1" x14ac:dyDescent="0.3">
      <c r="A2" s="2">
        <v>1</v>
      </c>
      <c r="B2">
        <v>-1</v>
      </c>
      <c r="C2">
        <v>-1</v>
      </c>
      <c r="D2">
        <v>-1</v>
      </c>
      <c r="E2">
        <v>-1</v>
      </c>
      <c r="F2">
        <v>0</v>
      </c>
      <c r="G2">
        <v>1</v>
      </c>
      <c r="H2" s="6">
        <v>3.85</v>
      </c>
      <c r="L2" s="13" t="s">
        <v>39</v>
      </c>
      <c r="M2" s="10">
        <v>2.3916666666666631</v>
      </c>
      <c r="N2">
        <f>ABS(M2)</f>
        <v>2.3916666666666631</v>
      </c>
      <c r="O2" t="s">
        <v>81</v>
      </c>
      <c r="P2">
        <f>MIN(N2:N16)</f>
        <v>6.2499999999999889E-2</v>
      </c>
      <c r="Q2">
        <f>MAX(N2:N16)</f>
        <v>2.3916666666666631</v>
      </c>
      <c r="S2" s="9" t="s">
        <v>39</v>
      </c>
      <c r="T2" s="18">
        <v>1</v>
      </c>
      <c r="U2" s="19">
        <v>68.641000000000005</v>
      </c>
      <c r="V2" s="19">
        <v>68.641000000000005</v>
      </c>
      <c r="W2" s="19">
        <v>68.641000000000005</v>
      </c>
      <c r="X2" s="19">
        <v>524.23</v>
      </c>
      <c r="Y2" s="19">
        <v>0</v>
      </c>
      <c r="Z2" s="20" t="s">
        <v>82</v>
      </c>
    </row>
    <row r="3" spans="1:30" ht="15.75" thickBot="1" x14ac:dyDescent="0.3">
      <c r="A3" s="2" t="s">
        <v>46</v>
      </c>
      <c r="B3">
        <v>1</v>
      </c>
      <c r="C3">
        <v>-1</v>
      </c>
      <c r="D3">
        <v>-1</v>
      </c>
      <c r="E3">
        <v>-1</v>
      </c>
      <c r="F3">
        <v>1</v>
      </c>
      <c r="G3">
        <v>1</v>
      </c>
      <c r="H3" s="6">
        <v>9.4499999999999993</v>
      </c>
      <c r="L3" s="13" t="s">
        <v>40</v>
      </c>
      <c r="M3" s="10">
        <v>0.41666666666666657</v>
      </c>
      <c r="N3">
        <f t="shared" ref="N3:N16" si="0">ABS(M3)</f>
        <v>0.41666666666666657</v>
      </c>
      <c r="S3" s="9" t="s">
        <v>40</v>
      </c>
      <c r="T3" s="18">
        <v>1</v>
      </c>
      <c r="U3" s="19">
        <v>2.0830000000000002</v>
      </c>
      <c r="V3" s="19">
        <v>2.0830000000000002</v>
      </c>
      <c r="W3" s="19">
        <v>2.0830000000000002</v>
      </c>
      <c r="X3" s="19">
        <v>15.91</v>
      </c>
      <c r="Y3" s="19">
        <v>0</v>
      </c>
      <c r="Z3" s="20" t="s">
        <v>82</v>
      </c>
    </row>
    <row r="4" spans="1:30" ht="15.75" thickBot="1" x14ac:dyDescent="0.3">
      <c r="A4" s="2" t="s">
        <v>47</v>
      </c>
      <c r="B4">
        <v>-1</v>
      </c>
      <c r="C4">
        <v>1</v>
      </c>
      <c r="D4">
        <v>-1</v>
      </c>
      <c r="E4">
        <v>-1</v>
      </c>
      <c r="F4">
        <v>1</v>
      </c>
      <c r="G4">
        <v>1</v>
      </c>
      <c r="H4" s="6">
        <v>4.0999999999999996</v>
      </c>
      <c r="L4" s="13" t="s">
        <v>41</v>
      </c>
      <c r="M4" s="10">
        <v>-7.9166666666666802E-2</v>
      </c>
      <c r="N4">
        <f t="shared" si="0"/>
        <v>7.9166666666666802E-2</v>
      </c>
      <c r="S4" s="9" t="s">
        <v>41</v>
      </c>
      <c r="T4" s="18">
        <v>1</v>
      </c>
      <c r="U4" s="19">
        <v>7.4999999999999997E-2</v>
      </c>
      <c r="V4" s="19">
        <v>7.4999999999999997E-2</v>
      </c>
      <c r="W4" s="19">
        <v>7.4999999999999997E-2</v>
      </c>
      <c r="X4" s="19">
        <v>0.56999999999999995</v>
      </c>
      <c r="Y4" s="19">
        <v>0.45400000000000001</v>
      </c>
      <c r="Z4" s="20"/>
    </row>
    <row r="5" spans="1:30" ht="15.75" thickBot="1" x14ac:dyDescent="0.3">
      <c r="A5" s="2" t="s">
        <v>48</v>
      </c>
      <c r="B5">
        <v>-1</v>
      </c>
      <c r="C5">
        <v>-1</v>
      </c>
      <c r="D5">
        <v>1</v>
      </c>
      <c r="E5">
        <v>-1</v>
      </c>
      <c r="F5">
        <v>1</v>
      </c>
      <c r="G5">
        <v>1</v>
      </c>
      <c r="H5" s="6">
        <v>4.5</v>
      </c>
      <c r="L5" s="13" t="s">
        <v>42</v>
      </c>
      <c r="M5" s="10">
        <v>2.1541666666666659</v>
      </c>
      <c r="N5">
        <f t="shared" si="0"/>
        <v>2.1541666666666659</v>
      </c>
      <c r="S5" s="9" t="s">
        <v>42</v>
      </c>
      <c r="T5" s="18">
        <v>1</v>
      </c>
      <c r="U5" s="19">
        <v>55.685000000000002</v>
      </c>
      <c r="V5" s="19">
        <v>55.685000000000002</v>
      </c>
      <c r="W5" s="19">
        <v>55.685000000000002</v>
      </c>
      <c r="X5" s="19">
        <v>425.28</v>
      </c>
      <c r="Y5" s="19">
        <v>0</v>
      </c>
      <c r="Z5" s="20" t="s">
        <v>82</v>
      </c>
      <c r="AB5" s="25" t="s">
        <v>92</v>
      </c>
      <c r="AC5" s="25"/>
      <c r="AD5" s="25"/>
    </row>
    <row r="6" spans="1:30" ht="15.75" thickBot="1" x14ac:dyDescent="0.3">
      <c r="A6" s="2" t="s">
        <v>49</v>
      </c>
      <c r="B6">
        <v>-1</v>
      </c>
      <c r="C6">
        <v>-1</v>
      </c>
      <c r="D6">
        <v>-1</v>
      </c>
      <c r="E6">
        <v>1</v>
      </c>
      <c r="F6">
        <v>1</v>
      </c>
      <c r="G6">
        <v>1</v>
      </c>
      <c r="H6" s="6">
        <v>8</v>
      </c>
      <c r="L6" s="13" t="s">
        <v>67</v>
      </c>
      <c r="M6" s="10">
        <v>-0.22499999999999945</v>
      </c>
      <c r="N6">
        <f t="shared" si="0"/>
        <v>0.22499999999999945</v>
      </c>
      <c r="S6" s="9" t="s">
        <v>67</v>
      </c>
      <c r="T6" s="18">
        <v>1</v>
      </c>
      <c r="U6" s="19">
        <v>0.60799999999999998</v>
      </c>
      <c r="V6" s="19">
        <v>0.60799999999999998</v>
      </c>
      <c r="W6" s="19">
        <v>0.60799999999999998</v>
      </c>
      <c r="X6" s="19">
        <v>4.6399999999999997</v>
      </c>
      <c r="Y6" s="19">
        <v>3.9E-2</v>
      </c>
      <c r="Z6" s="20" t="s">
        <v>82</v>
      </c>
      <c r="AB6" s="21" t="s">
        <v>89</v>
      </c>
      <c r="AC6" s="21" t="s">
        <v>91</v>
      </c>
      <c r="AD6" s="21" t="s">
        <v>90</v>
      </c>
    </row>
    <row r="7" spans="1:30" ht="15.75" thickBot="1" x14ac:dyDescent="0.3">
      <c r="A7" s="2" t="s">
        <v>50</v>
      </c>
      <c r="B7">
        <v>1</v>
      </c>
      <c r="C7">
        <v>1</v>
      </c>
      <c r="D7">
        <v>-1</v>
      </c>
      <c r="E7">
        <v>-1</v>
      </c>
      <c r="F7">
        <v>0</v>
      </c>
      <c r="G7">
        <v>1</v>
      </c>
      <c r="H7" s="6">
        <v>8.6</v>
      </c>
      <c r="L7" s="13" t="s">
        <v>68</v>
      </c>
      <c r="M7" s="10">
        <v>-0.17916666666666653</v>
      </c>
      <c r="N7">
        <f t="shared" si="0"/>
        <v>0.17916666666666653</v>
      </c>
      <c r="S7" s="9" t="s">
        <v>68</v>
      </c>
      <c r="T7" s="18">
        <v>1</v>
      </c>
      <c r="U7" s="19">
        <v>0.38500000000000001</v>
      </c>
      <c r="V7" s="19">
        <v>0.38500000000000001</v>
      </c>
      <c r="W7" s="19">
        <v>0.38500000000000001</v>
      </c>
      <c r="X7" s="19">
        <v>2.94</v>
      </c>
      <c r="Y7" s="19">
        <v>9.6000000000000002E-2</v>
      </c>
      <c r="Z7" s="20"/>
      <c r="AB7" s="4" t="s">
        <v>39</v>
      </c>
      <c r="AC7" s="4" t="s">
        <v>67</v>
      </c>
      <c r="AD7" s="4" t="s">
        <v>75</v>
      </c>
    </row>
    <row r="8" spans="1:30" ht="15.75" thickBot="1" x14ac:dyDescent="0.3">
      <c r="A8" s="2" t="s">
        <v>51</v>
      </c>
      <c r="B8">
        <v>1</v>
      </c>
      <c r="C8">
        <v>-1</v>
      </c>
      <c r="D8">
        <v>1</v>
      </c>
      <c r="E8">
        <v>-1</v>
      </c>
      <c r="F8">
        <v>0</v>
      </c>
      <c r="G8">
        <v>1</v>
      </c>
      <c r="H8" s="6">
        <v>8.1999999999999993</v>
      </c>
      <c r="L8" s="13" t="s">
        <v>69</v>
      </c>
      <c r="M8" s="10">
        <v>-1.8874999999999986</v>
      </c>
      <c r="N8">
        <f t="shared" si="0"/>
        <v>1.8874999999999986</v>
      </c>
      <c r="S8" s="9" t="s">
        <v>69</v>
      </c>
      <c r="T8" s="18">
        <v>1</v>
      </c>
      <c r="U8" s="19">
        <v>42.752000000000002</v>
      </c>
      <c r="V8" s="19">
        <v>42.752000000000002</v>
      </c>
      <c r="W8" s="19">
        <v>42.752000000000002</v>
      </c>
      <c r="X8" s="19">
        <v>326.51</v>
      </c>
      <c r="Y8" s="19">
        <v>0</v>
      </c>
      <c r="Z8" s="20" t="s">
        <v>82</v>
      </c>
      <c r="AB8" s="4" t="s">
        <v>40</v>
      </c>
      <c r="AC8" s="4" t="s">
        <v>69</v>
      </c>
      <c r="AD8" s="4"/>
    </row>
    <row r="9" spans="1:30" ht="15.75" thickBot="1" x14ac:dyDescent="0.3">
      <c r="A9" s="2" t="s">
        <v>52</v>
      </c>
      <c r="B9">
        <v>1</v>
      </c>
      <c r="C9">
        <v>-1</v>
      </c>
      <c r="D9">
        <v>-1</v>
      </c>
      <c r="E9">
        <v>1</v>
      </c>
      <c r="F9">
        <v>0</v>
      </c>
      <c r="G9">
        <v>1</v>
      </c>
      <c r="H9" s="6">
        <v>8.1999999999999993</v>
      </c>
      <c r="L9" s="13" t="s">
        <v>70</v>
      </c>
      <c r="M9" s="10">
        <v>6.2499999999999889E-2</v>
      </c>
      <c r="N9">
        <f t="shared" si="0"/>
        <v>6.2499999999999889E-2</v>
      </c>
      <c r="O9" t="s">
        <v>78</v>
      </c>
      <c r="S9" s="9" t="s">
        <v>70</v>
      </c>
      <c r="T9" s="18">
        <v>1</v>
      </c>
      <c r="U9" s="19">
        <v>4.7E-2</v>
      </c>
      <c r="V9" s="19">
        <v>4.7E-2</v>
      </c>
      <c r="W9" s="19">
        <v>4.7E-2</v>
      </c>
      <c r="X9" s="19">
        <v>0.36</v>
      </c>
      <c r="Y9" s="19">
        <v>0.55400000000000005</v>
      </c>
      <c r="Z9" s="20"/>
      <c r="AB9" s="4" t="s">
        <v>42</v>
      </c>
      <c r="AC9" s="4" t="s">
        <v>71</v>
      </c>
      <c r="AD9" s="4"/>
    </row>
    <row r="10" spans="1:30" ht="15.75" thickBot="1" x14ac:dyDescent="0.3">
      <c r="A10" s="2" t="s">
        <v>53</v>
      </c>
      <c r="B10">
        <v>-1</v>
      </c>
      <c r="C10">
        <v>1</v>
      </c>
      <c r="D10">
        <v>1</v>
      </c>
      <c r="E10">
        <v>-1</v>
      </c>
      <c r="F10">
        <v>0</v>
      </c>
      <c r="G10">
        <v>1</v>
      </c>
      <c r="H10" s="6">
        <v>5</v>
      </c>
      <c r="L10" s="13" t="s">
        <v>71</v>
      </c>
      <c r="M10" s="10">
        <v>0.3041666666666667</v>
      </c>
      <c r="N10">
        <f t="shared" si="0"/>
        <v>0.3041666666666667</v>
      </c>
      <c r="S10" s="9" t="s">
        <v>71</v>
      </c>
      <c r="T10" s="18">
        <v>1</v>
      </c>
      <c r="U10" s="19">
        <v>1.1100000000000001</v>
      </c>
      <c r="V10" s="19">
        <v>1.1100000000000001</v>
      </c>
      <c r="W10" s="19">
        <v>1.1100000000000001</v>
      </c>
      <c r="X10" s="19">
        <v>8.48</v>
      </c>
      <c r="Y10" s="19">
        <v>6.0000000000000001E-3</v>
      </c>
      <c r="Z10" s="20" t="s">
        <v>82</v>
      </c>
    </row>
    <row r="11" spans="1:30" ht="15.75" thickBot="1" x14ac:dyDescent="0.3">
      <c r="A11" s="2" t="s">
        <v>54</v>
      </c>
      <c r="B11">
        <v>-1</v>
      </c>
      <c r="C11">
        <v>1</v>
      </c>
      <c r="D11">
        <v>-1</v>
      </c>
      <c r="E11">
        <v>1</v>
      </c>
      <c r="F11">
        <v>0</v>
      </c>
      <c r="G11">
        <v>1</v>
      </c>
      <c r="H11" s="6">
        <v>8.75</v>
      </c>
      <c r="L11" s="13" t="s">
        <v>72</v>
      </c>
      <c r="M11" s="10">
        <v>0.13333333333333322</v>
      </c>
      <c r="N11">
        <f t="shared" si="0"/>
        <v>0.13333333333333322</v>
      </c>
      <c r="S11" s="9" t="s">
        <v>72</v>
      </c>
      <c r="T11" s="18">
        <v>1</v>
      </c>
      <c r="U11" s="19">
        <v>0.21299999999999999</v>
      </c>
      <c r="V11" s="19">
        <v>0.21299999999999999</v>
      </c>
      <c r="W11" s="19">
        <v>0.21299999999999999</v>
      </c>
      <c r="X11" s="19">
        <v>1.63</v>
      </c>
      <c r="Y11" s="19">
        <v>0.21099999999999999</v>
      </c>
      <c r="Z11" s="20"/>
    </row>
    <row r="12" spans="1:30" ht="15.75" thickBot="1" x14ac:dyDescent="0.3">
      <c r="A12" s="2" t="s">
        <v>55</v>
      </c>
      <c r="B12">
        <v>-1</v>
      </c>
      <c r="C12">
        <v>-1</v>
      </c>
      <c r="D12">
        <v>1</v>
      </c>
      <c r="E12">
        <v>1</v>
      </c>
      <c r="F12">
        <v>0</v>
      </c>
      <c r="G12">
        <v>1</v>
      </c>
      <c r="H12" s="6">
        <v>8</v>
      </c>
      <c r="L12" s="13" t="s">
        <v>73</v>
      </c>
      <c r="M12" s="10">
        <v>7.0833333333333096E-2</v>
      </c>
      <c r="N12">
        <f t="shared" si="0"/>
        <v>7.0833333333333096E-2</v>
      </c>
      <c r="S12" s="9" t="s">
        <v>73</v>
      </c>
      <c r="T12" s="18">
        <v>1</v>
      </c>
      <c r="U12" s="19">
        <v>0.06</v>
      </c>
      <c r="V12" s="19">
        <v>0.06</v>
      </c>
      <c r="W12" s="19">
        <v>0.06</v>
      </c>
      <c r="X12" s="19">
        <v>0.46</v>
      </c>
      <c r="Y12" s="19">
        <v>0.503</v>
      </c>
      <c r="Z12" s="20"/>
    </row>
    <row r="13" spans="1:30" ht="15.75" thickBot="1" x14ac:dyDescent="0.3">
      <c r="A13" s="2" t="s">
        <v>56</v>
      </c>
      <c r="B13">
        <v>1</v>
      </c>
      <c r="C13">
        <v>1</v>
      </c>
      <c r="D13">
        <v>1</v>
      </c>
      <c r="E13">
        <v>-1</v>
      </c>
      <c r="F13">
        <v>1</v>
      </c>
      <c r="G13">
        <v>1</v>
      </c>
      <c r="H13" s="6">
        <v>8.1</v>
      </c>
      <c r="L13" s="13" t="s">
        <v>74</v>
      </c>
      <c r="M13" s="10">
        <v>0.17083333333333325</v>
      </c>
      <c r="N13">
        <f t="shared" si="0"/>
        <v>0.17083333333333325</v>
      </c>
      <c r="S13" s="9" t="s">
        <v>74</v>
      </c>
      <c r="T13" s="18">
        <v>1</v>
      </c>
      <c r="U13" s="19">
        <v>0.35</v>
      </c>
      <c r="V13" s="19">
        <v>0.35</v>
      </c>
      <c r="W13" s="19">
        <v>0.35</v>
      </c>
      <c r="X13" s="19">
        <v>2.67</v>
      </c>
      <c r="Y13" s="19">
        <v>0.112</v>
      </c>
      <c r="Z13" s="20"/>
    </row>
    <row r="14" spans="1:30" ht="15.75" thickBot="1" x14ac:dyDescent="0.3">
      <c r="A14" s="2" t="s">
        <v>57</v>
      </c>
      <c r="B14">
        <v>1</v>
      </c>
      <c r="C14">
        <v>1</v>
      </c>
      <c r="D14">
        <v>-1</v>
      </c>
      <c r="E14">
        <v>1</v>
      </c>
      <c r="F14">
        <v>1</v>
      </c>
      <c r="G14">
        <v>1</v>
      </c>
      <c r="H14" s="6">
        <v>9</v>
      </c>
      <c r="L14" s="13" t="s">
        <v>75</v>
      </c>
      <c r="M14" s="10">
        <v>0.24166666666666653</v>
      </c>
      <c r="N14">
        <f t="shared" si="0"/>
        <v>0.24166666666666653</v>
      </c>
      <c r="S14" s="9" t="s">
        <v>75</v>
      </c>
      <c r="T14" s="18">
        <v>1</v>
      </c>
      <c r="U14" s="19">
        <v>0.70099999999999996</v>
      </c>
      <c r="V14" s="19">
        <v>0.70099999999999996</v>
      </c>
      <c r="W14" s="19">
        <v>0.70099999999999996</v>
      </c>
      <c r="X14" s="19">
        <v>5.35</v>
      </c>
      <c r="Y14" s="19">
        <v>2.7E-2</v>
      </c>
      <c r="Z14" s="20" t="s">
        <v>82</v>
      </c>
    </row>
    <row r="15" spans="1:30" ht="15.75" thickBot="1" x14ac:dyDescent="0.3">
      <c r="A15" s="2" t="s">
        <v>58</v>
      </c>
      <c r="B15">
        <v>1</v>
      </c>
      <c r="C15">
        <v>-1</v>
      </c>
      <c r="D15">
        <v>1</v>
      </c>
      <c r="E15">
        <v>1</v>
      </c>
      <c r="F15">
        <v>1</v>
      </c>
      <c r="G15">
        <v>1</v>
      </c>
      <c r="H15" s="6">
        <v>8.1</v>
      </c>
      <c r="L15" s="13" t="s">
        <v>76</v>
      </c>
      <c r="M15" s="10">
        <v>0.20000000000000009</v>
      </c>
      <c r="N15">
        <f t="shared" si="0"/>
        <v>0.20000000000000009</v>
      </c>
      <c r="S15" s="9" t="s">
        <v>76</v>
      </c>
      <c r="T15" s="18">
        <v>1</v>
      </c>
      <c r="U15" s="19">
        <v>0.48</v>
      </c>
      <c r="V15" s="19">
        <v>0.48</v>
      </c>
      <c r="W15" s="19">
        <v>0.48</v>
      </c>
      <c r="X15" s="19">
        <v>3.67</v>
      </c>
      <c r="Y15" s="19">
        <v>6.5000000000000002E-2</v>
      </c>
      <c r="Z15" s="15"/>
    </row>
    <row r="16" spans="1:30" ht="15.75" thickBot="1" x14ac:dyDescent="0.3">
      <c r="A16" s="2" t="s">
        <v>59</v>
      </c>
      <c r="B16">
        <v>-1</v>
      </c>
      <c r="C16">
        <v>1</v>
      </c>
      <c r="D16">
        <v>1</v>
      </c>
      <c r="E16">
        <v>1</v>
      </c>
      <c r="F16">
        <v>1</v>
      </c>
      <c r="G16">
        <v>1</v>
      </c>
      <c r="H16" s="6">
        <v>9.1</v>
      </c>
      <c r="L16" s="13" t="s">
        <v>77</v>
      </c>
      <c r="M16" s="10">
        <v>6.6666666666666569E-2</v>
      </c>
      <c r="N16">
        <f t="shared" si="0"/>
        <v>6.6666666666666569E-2</v>
      </c>
      <c r="S16" s="9" t="s">
        <v>77</v>
      </c>
      <c r="T16" s="18">
        <v>1</v>
      </c>
      <c r="U16" s="19">
        <v>5.2999999999999999E-2</v>
      </c>
      <c r="V16" s="19">
        <v>5.2999999999999999E-2</v>
      </c>
      <c r="W16" s="19">
        <v>5.2999999999999999E-2</v>
      </c>
      <c r="X16" s="19">
        <v>0.41</v>
      </c>
      <c r="Y16" s="19">
        <v>0.52800000000000002</v>
      </c>
      <c r="Z16" s="15"/>
    </row>
    <row r="17" spans="1:26" ht="15.75" thickBot="1" x14ac:dyDescent="0.3">
      <c r="A17" s="2" t="s">
        <v>60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  <c r="H17" s="6">
        <v>9.1999999999999993</v>
      </c>
      <c r="S17" s="9" t="s">
        <v>23</v>
      </c>
      <c r="T17" s="18">
        <v>32</v>
      </c>
      <c r="U17" s="19">
        <v>4.1900000000000004</v>
      </c>
      <c r="V17" s="19">
        <v>4.1900000000000004</v>
      </c>
      <c r="W17" s="19">
        <v>0.13100000000000001</v>
      </c>
      <c r="X17" s="19"/>
      <c r="Y17" s="19"/>
      <c r="Z17" s="15"/>
    </row>
    <row r="18" spans="1:26" ht="15.75" thickBot="1" x14ac:dyDescent="0.3">
      <c r="B18">
        <v>-1</v>
      </c>
      <c r="C18">
        <v>-1</v>
      </c>
      <c r="D18">
        <v>-1</v>
      </c>
      <c r="E18">
        <v>-1</v>
      </c>
      <c r="F18">
        <v>0</v>
      </c>
      <c r="G18">
        <v>2</v>
      </c>
      <c r="H18" s="6">
        <v>4.0999999999999996</v>
      </c>
      <c r="S18" s="9" t="s">
        <v>24</v>
      </c>
      <c r="T18" s="18">
        <v>47</v>
      </c>
      <c r="U18" s="19">
        <v>177.434</v>
      </c>
      <c r="V18" s="19"/>
      <c r="W18" s="19"/>
      <c r="X18" s="19"/>
      <c r="Y18" s="19"/>
      <c r="Z18" s="15"/>
    </row>
    <row r="19" spans="1:26" x14ac:dyDescent="0.25">
      <c r="B19">
        <v>1</v>
      </c>
      <c r="C19">
        <v>-1</v>
      </c>
      <c r="D19">
        <v>-1</v>
      </c>
      <c r="E19">
        <v>-1</v>
      </c>
      <c r="F19">
        <v>1</v>
      </c>
      <c r="G19">
        <v>2</v>
      </c>
      <c r="H19" s="6">
        <v>9.1999999999999993</v>
      </c>
    </row>
    <row r="20" spans="1:26" x14ac:dyDescent="0.25">
      <c r="B20">
        <v>-1</v>
      </c>
      <c r="C20">
        <v>1</v>
      </c>
      <c r="D20">
        <v>-1</v>
      </c>
      <c r="E20">
        <v>-1</v>
      </c>
      <c r="F20">
        <v>1</v>
      </c>
      <c r="G20">
        <v>2</v>
      </c>
      <c r="H20" s="6">
        <v>4.6500000000000004</v>
      </c>
    </row>
    <row r="21" spans="1:26" x14ac:dyDescent="0.25">
      <c r="B21">
        <v>-1</v>
      </c>
      <c r="C21">
        <v>-1</v>
      </c>
      <c r="D21">
        <v>1</v>
      </c>
      <c r="E21">
        <v>-1</v>
      </c>
      <c r="F21">
        <v>1</v>
      </c>
      <c r="G21">
        <v>2</v>
      </c>
      <c r="H21" s="6">
        <v>4.1500000000000004</v>
      </c>
    </row>
    <row r="22" spans="1:26" x14ac:dyDescent="0.25">
      <c r="B22">
        <v>-1</v>
      </c>
      <c r="C22">
        <v>-1</v>
      </c>
      <c r="D22">
        <v>-1</v>
      </c>
      <c r="E22">
        <v>1</v>
      </c>
      <c r="F22">
        <v>1</v>
      </c>
      <c r="G22">
        <v>2</v>
      </c>
      <c r="H22" s="6">
        <v>8.25</v>
      </c>
    </row>
    <row r="23" spans="1:26" x14ac:dyDescent="0.25">
      <c r="B23">
        <v>1</v>
      </c>
      <c r="C23">
        <v>1</v>
      </c>
      <c r="D23">
        <v>-1</v>
      </c>
      <c r="E23">
        <v>-1</v>
      </c>
      <c r="F23">
        <v>0</v>
      </c>
      <c r="G23">
        <v>2</v>
      </c>
      <c r="H23" s="6">
        <v>8.5500000000000007</v>
      </c>
    </row>
    <row r="24" spans="1:26" x14ac:dyDescent="0.25">
      <c r="B24">
        <v>1</v>
      </c>
      <c r="C24">
        <v>-1</v>
      </c>
      <c r="D24">
        <v>1</v>
      </c>
      <c r="E24">
        <v>-1</v>
      </c>
      <c r="F24">
        <v>0</v>
      </c>
      <c r="G24">
        <v>2</v>
      </c>
      <c r="H24" s="6">
        <v>8.3000000000000007</v>
      </c>
    </row>
    <row r="25" spans="1:26" x14ac:dyDescent="0.25">
      <c r="B25">
        <v>1</v>
      </c>
      <c r="C25">
        <v>-1</v>
      </c>
      <c r="D25">
        <v>-1</v>
      </c>
      <c r="E25">
        <v>1</v>
      </c>
      <c r="F25">
        <v>0</v>
      </c>
      <c r="G25">
        <v>2</v>
      </c>
      <c r="H25" s="6">
        <v>8.75</v>
      </c>
    </row>
    <row r="26" spans="1:26" x14ac:dyDescent="0.25">
      <c r="B26">
        <v>-1</v>
      </c>
      <c r="C26">
        <v>1</v>
      </c>
      <c r="D26">
        <v>1</v>
      </c>
      <c r="E26">
        <v>-1</v>
      </c>
      <c r="F26">
        <v>0</v>
      </c>
      <c r="G26">
        <v>2</v>
      </c>
      <c r="H26" s="6">
        <v>4.5999999999999996</v>
      </c>
    </row>
    <row r="27" spans="1:26" x14ac:dyDescent="0.25">
      <c r="B27">
        <v>-1</v>
      </c>
      <c r="C27">
        <v>1</v>
      </c>
      <c r="D27">
        <v>-1</v>
      </c>
      <c r="E27">
        <v>1</v>
      </c>
      <c r="F27">
        <v>0</v>
      </c>
      <c r="G27">
        <v>2</v>
      </c>
      <c r="H27" s="6">
        <v>8.5</v>
      </c>
    </row>
    <row r="28" spans="1:26" x14ac:dyDescent="0.25">
      <c r="B28">
        <v>-1</v>
      </c>
      <c r="C28">
        <v>-1</v>
      </c>
      <c r="D28">
        <v>1</v>
      </c>
      <c r="E28">
        <v>1</v>
      </c>
      <c r="F28">
        <v>0</v>
      </c>
      <c r="G28">
        <v>2</v>
      </c>
      <c r="H28" s="6">
        <v>7.85</v>
      </c>
    </row>
    <row r="29" spans="1:26" x14ac:dyDescent="0.25">
      <c r="B29">
        <v>1</v>
      </c>
      <c r="C29">
        <v>1</v>
      </c>
      <c r="D29">
        <v>1</v>
      </c>
      <c r="E29">
        <v>-1</v>
      </c>
      <c r="F29">
        <v>1</v>
      </c>
      <c r="G29">
        <v>2</v>
      </c>
      <c r="H29" s="6">
        <v>8</v>
      </c>
    </row>
    <row r="30" spans="1:26" x14ac:dyDescent="0.25">
      <c r="B30">
        <v>1</v>
      </c>
      <c r="C30">
        <v>1</v>
      </c>
      <c r="D30">
        <v>-1</v>
      </c>
      <c r="E30">
        <v>1</v>
      </c>
      <c r="F30">
        <v>1</v>
      </c>
      <c r="G30">
        <v>2</v>
      </c>
      <c r="H30" s="6">
        <v>9.1</v>
      </c>
    </row>
    <row r="31" spans="1:26" x14ac:dyDescent="0.25">
      <c r="B31">
        <v>1</v>
      </c>
      <c r="C31">
        <v>-1</v>
      </c>
      <c r="D31">
        <v>1</v>
      </c>
      <c r="E31">
        <v>1</v>
      </c>
      <c r="F31">
        <v>1</v>
      </c>
      <c r="G31">
        <v>2</v>
      </c>
      <c r="H31" s="6">
        <v>8.1999999999999993</v>
      </c>
    </row>
    <row r="32" spans="1:26" x14ac:dyDescent="0.25">
      <c r="B32">
        <v>-1</v>
      </c>
      <c r="C32">
        <v>1</v>
      </c>
      <c r="D32">
        <v>1</v>
      </c>
      <c r="E32">
        <v>1</v>
      </c>
      <c r="F32">
        <v>1</v>
      </c>
      <c r="G32">
        <v>2</v>
      </c>
      <c r="H32" s="6">
        <v>9.1</v>
      </c>
    </row>
    <row r="33" spans="2:8" x14ac:dyDescent="0.25">
      <c r="B33">
        <v>1</v>
      </c>
      <c r="C33">
        <v>1</v>
      </c>
      <c r="D33">
        <v>1</v>
      </c>
      <c r="E33">
        <v>1</v>
      </c>
      <c r="F33">
        <v>0</v>
      </c>
      <c r="G33">
        <v>2</v>
      </c>
      <c r="H33" s="6">
        <v>9.1999999999999993</v>
      </c>
    </row>
    <row r="34" spans="2:8" x14ac:dyDescent="0.25">
      <c r="B34">
        <v>-1</v>
      </c>
      <c r="C34">
        <v>-1</v>
      </c>
      <c r="D34">
        <v>-1</v>
      </c>
      <c r="E34">
        <v>-1</v>
      </c>
      <c r="F34">
        <v>0</v>
      </c>
      <c r="G34">
        <v>3</v>
      </c>
      <c r="H34" s="6">
        <v>3.6</v>
      </c>
    </row>
    <row r="35" spans="2:8" x14ac:dyDescent="0.25">
      <c r="B35">
        <v>1</v>
      </c>
      <c r="C35">
        <v>-1</v>
      </c>
      <c r="D35">
        <v>-1</v>
      </c>
      <c r="E35">
        <v>-1</v>
      </c>
      <c r="F35">
        <v>1</v>
      </c>
      <c r="G35">
        <v>3</v>
      </c>
      <c r="H35" s="6">
        <v>8.1999999999999993</v>
      </c>
    </row>
    <row r="36" spans="2:8" x14ac:dyDescent="0.25">
      <c r="B36">
        <v>-1</v>
      </c>
      <c r="C36">
        <v>1</v>
      </c>
      <c r="D36">
        <v>-1</v>
      </c>
      <c r="E36">
        <v>-1</v>
      </c>
      <c r="F36">
        <v>1</v>
      </c>
      <c r="G36">
        <v>3</v>
      </c>
      <c r="H36" s="6">
        <v>4.75</v>
      </c>
    </row>
    <row r="37" spans="2:8" x14ac:dyDescent="0.25">
      <c r="B37">
        <v>-1</v>
      </c>
      <c r="C37">
        <v>-1</v>
      </c>
      <c r="D37">
        <v>1</v>
      </c>
      <c r="E37">
        <v>-1</v>
      </c>
      <c r="F37">
        <v>1</v>
      </c>
      <c r="G37">
        <v>3</v>
      </c>
      <c r="H37" s="6">
        <v>3.95</v>
      </c>
    </row>
    <row r="38" spans="2:8" x14ac:dyDescent="0.25">
      <c r="B38">
        <v>-1</v>
      </c>
      <c r="C38">
        <v>-1</v>
      </c>
      <c r="D38">
        <v>-1</v>
      </c>
      <c r="E38">
        <v>1</v>
      </c>
      <c r="F38">
        <v>1</v>
      </c>
      <c r="G38">
        <v>3</v>
      </c>
      <c r="H38" s="6">
        <v>7.75</v>
      </c>
    </row>
    <row r="39" spans="2:8" x14ac:dyDescent="0.25">
      <c r="B39">
        <v>1</v>
      </c>
      <c r="C39">
        <v>1</v>
      </c>
      <c r="D39">
        <v>-1</v>
      </c>
      <c r="E39">
        <v>-1</v>
      </c>
      <c r="F39">
        <v>0</v>
      </c>
      <c r="G39">
        <v>3</v>
      </c>
      <c r="H39" s="6">
        <v>9.25</v>
      </c>
    </row>
    <row r="40" spans="2:8" x14ac:dyDescent="0.25">
      <c r="B40">
        <v>1</v>
      </c>
      <c r="C40">
        <v>-1</v>
      </c>
      <c r="D40">
        <v>1</v>
      </c>
      <c r="E40">
        <v>-1</v>
      </c>
      <c r="F40">
        <v>0</v>
      </c>
      <c r="G40">
        <v>3</v>
      </c>
      <c r="H40" s="6">
        <v>8.85</v>
      </c>
    </row>
    <row r="41" spans="2:8" x14ac:dyDescent="0.25">
      <c r="B41">
        <v>1</v>
      </c>
      <c r="C41">
        <v>-1</v>
      </c>
      <c r="D41">
        <v>-1</v>
      </c>
      <c r="E41">
        <v>1</v>
      </c>
      <c r="F41">
        <v>0</v>
      </c>
      <c r="G41">
        <v>3</v>
      </c>
      <c r="H41" s="6">
        <v>8.9499999999999993</v>
      </c>
    </row>
    <row r="42" spans="2:8" x14ac:dyDescent="0.25">
      <c r="B42">
        <v>-1</v>
      </c>
      <c r="C42">
        <v>1</v>
      </c>
      <c r="D42">
        <v>1</v>
      </c>
      <c r="E42">
        <v>-1</v>
      </c>
      <c r="F42">
        <v>0</v>
      </c>
      <c r="G42">
        <v>3</v>
      </c>
      <c r="H42" s="6">
        <v>4.0999999999999996</v>
      </c>
    </row>
    <row r="43" spans="2:8" x14ac:dyDescent="0.25">
      <c r="B43">
        <v>-1</v>
      </c>
      <c r="C43">
        <v>1</v>
      </c>
      <c r="D43">
        <v>-1</v>
      </c>
      <c r="E43">
        <v>1</v>
      </c>
      <c r="F43">
        <v>0</v>
      </c>
      <c r="G43">
        <v>3</v>
      </c>
      <c r="H43" s="6">
        <v>8.6999999999999993</v>
      </c>
    </row>
    <row r="44" spans="2:8" x14ac:dyDescent="0.25">
      <c r="B44">
        <v>-1</v>
      </c>
      <c r="C44">
        <v>-1</v>
      </c>
      <c r="D44">
        <v>1</v>
      </c>
      <c r="E44">
        <v>1</v>
      </c>
      <c r="F44">
        <v>0</v>
      </c>
      <c r="G44">
        <v>3</v>
      </c>
      <c r="H44" s="6">
        <v>7.75</v>
      </c>
    </row>
    <row r="45" spans="2:8" x14ac:dyDescent="0.25">
      <c r="B45">
        <v>1</v>
      </c>
      <c r="C45">
        <v>1</v>
      </c>
      <c r="D45">
        <v>1</v>
      </c>
      <c r="E45">
        <v>-1</v>
      </c>
      <c r="F45">
        <v>1</v>
      </c>
      <c r="G45">
        <v>3</v>
      </c>
      <c r="H45" s="6">
        <v>8</v>
      </c>
    </row>
    <row r="46" spans="2:8" x14ac:dyDescent="0.25">
      <c r="B46">
        <v>1</v>
      </c>
      <c r="C46">
        <v>1</v>
      </c>
      <c r="D46">
        <v>-1</v>
      </c>
      <c r="E46">
        <v>1</v>
      </c>
      <c r="F46">
        <v>1</v>
      </c>
      <c r="G46">
        <v>3</v>
      </c>
      <c r="H46" s="6">
        <v>8.6</v>
      </c>
    </row>
    <row r="47" spans="2:8" x14ac:dyDescent="0.25">
      <c r="B47">
        <v>1</v>
      </c>
      <c r="C47">
        <v>-1</v>
      </c>
      <c r="D47">
        <v>1</v>
      </c>
      <c r="E47">
        <v>1</v>
      </c>
      <c r="F47">
        <v>1</v>
      </c>
      <c r="G47">
        <v>3</v>
      </c>
      <c r="H47" s="6">
        <v>8.75</v>
      </c>
    </row>
    <row r="48" spans="2:8" x14ac:dyDescent="0.25">
      <c r="B48">
        <v>-1</v>
      </c>
      <c r="C48">
        <v>1</v>
      </c>
      <c r="D48">
        <v>1</v>
      </c>
      <c r="E48">
        <v>1</v>
      </c>
      <c r="F48">
        <v>1</v>
      </c>
      <c r="G48">
        <v>3</v>
      </c>
      <c r="H48" s="6">
        <v>8.1</v>
      </c>
    </row>
    <row r="49" spans="2:8" x14ac:dyDescent="0.25">
      <c r="B49">
        <v>1</v>
      </c>
      <c r="C49">
        <v>1</v>
      </c>
      <c r="D49">
        <v>1</v>
      </c>
      <c r="E49">
        <v>1</v>
      </c>
      <c r="F49">
        <v>0</v>
      </c>
      <c r="G49">
        <v>3</v>
      </c>
      <c r="H49" s="6">
        <v>9.85</v>
      </c>
    </row>
  </sheetData>
  <mergeCells count="1">
    <mergeCell ref="AB5:A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abSelected="1" topLeftCell="T1" workbookViewId="0">
      <selection activeCell="AG2" sqref="AG2:AG17"/>
    </sheetView>
  </sheetViews>
  <sheetFormatPr defaultRowHeight="15" x14ac:dyDescent="0.25"/>
  <cols>
    <col min="11" max="11" width="10.28515625" bestFit="1" customWidth="1"/>
    <col min="13" max="13" width="9.5703125" bestFit="1" customWidth="1"/>
    <col min="14" max="16" width="9.28515625" bestFit="1" customWidth="1"/>
    <col min="18" max="18" width="12.140625" bestFit="1" customWidth="1"/>
    <col min="19" max="20" width="9.5703125" bestFit="1" customWidth="1"/>
    <col min="21" max="21" width="11.5703125" bestFit="1" customWidth="1"/>
    <col min="22" max="22" width="9.5703125" bestFit="1" customWidth="1"/>
  </cols>
  <sheetData>
    <row r="1" spans="1:33" x14ac:dyDescent="0.25">
      <c r="A1" s="1" t="s">
        <v>41</v>
      </c>
      <c r="B1" s="1" t="s">
        <v>39</v>
      </c>
      <c r="C1" s="1" t="s">
        <v>40</v>
      </c>
      <c r="D1" s="1" t="s">
        <v>42</v>
      </c>
      <c r="E1" s="1" t="s">
        <v>63</v>
      </c>
      <c r="F1" s="1" t="s">
        <v>64</v>
      </c>
      <c r="G1" s="1" t="s">
        <v>65</v>
      </c>
      <c r="H1" s="1" t="s">
        <v>66</v>
      </c>
      <c r="AG1" t="s">
        <v>106</v>
      </c>
    </row>
    <row r="2" spans="1:33" x14ac:dyDescent="0.25">
      <c r="A2" s="1">
        <v>-1</v>
      </c>
      <c r="B2" s="1">
        <v>-1</v>
      </c>
      <c r="C2" s="1">
        <v>-1</v>
      </c>
      <c r="D2" s="1">
        <v>-1</v>
      </c>
      <c r="E2" s="1">
        <f>PRODUCT(B2:C2)</f>
        <v>1</v>
      </c>
      <c r="F2" s="1">
        <f>PRODUCT(B2,D2)</f>
        <v>1</v>
      </c>
      <c r="G2" s="1">
        <f>PRODUCT(C2,D2)</f>
        <v>1</v>
      </c>
      <c r="H2" s="1">
        <f>D2*(PRODUCT(A2:B2))</f>
        <v>-1</v>
      </c>
      <c r="K2" s="9" t="s">
        <v>93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R2" s="9" t="s">
        <v>95</v>
      </c>
      <c r="S2" s="3" t="s">
        <v>96</v>
      </c>
      <c r="T2" s="3" t="s">
        <v>97</v>
      </c>
      <c r="U2" s="3" t="s">
        <v>98</v>
      </c>
      <c r="V2" s="3" t="s">
        <v>17</v>
      </c>
      <c r="X2" s="9" t="s">
        <v>101</v>
      </c>
      <c r="Y2" s="9" t="s">
        <v>39</v>
      </c>
      <c r="Z2" s="9" t="s">
        <v>45</v>
      </c>
      <c r="AA2" s="9" t="s">
        <v>102</v>
      </c>
      <c r="AB2" s="9" t="s">
        <v>103</v>
      </c>
      <c r="AC2" s="9" t="s">
        <v>104</v>
      </c>
      <c r="AD2" s="9" t="s">
        <v>105</v>
      </c>
      <c r="AF2" s="26">
        <v>1</v>
      </c>
      <c r="AG2" s="2">
        <v>0</v>
      </c>
    </row>
    <row r="3" spans="1:33" x14ac:dyDescent="0.25">
      <c r="A3" s="1">
        <v>-1</v>
      </c>
      <c r="B3" s="1">
        <v>1</v>
      </c>
      <c r="C3" s="1">
        <v>-1</v>
      </c>
      <c r="D3" s="1">
        <v>-1</v>
      </c>
      <c r="E3" s="1">
        <f t="shared" ref="E3:E49" si="0">PRODUCT(B3:C3)</f>
        <v>-1</v>
      </c>
      <c r="F3" s="1">
        <f t="shared" ref="F3:F49" si="1">PRODUCT(B3,D3)</f>
        <v>-1</v>
      </c>
      <c r="G3" s="1">
        <f t="shared" ref="G3:G49" si="2">PRODUCT(C3,D3)</f>
        <v>1</v>
      </c>
      <c r="H3" s="1">
        <f t="shared" ref="H3:H50" si="3">D3*(PRODUCT(A3:B3))</f>
        <v>1</v>
      </c>
      <c r="K3" s="9" t="s">
        <v>94</v>
      </c>
      <c r="L3" s="4">
        <v>7</v>
      </c>
      <c r="M3" s="5">
        <v>171.58</v>
      </c>
      <c r="N3" s="5">
        <v>24.510999999999999</v>
      </c>
      <c r="O3" s="5">
        <v>167.47</v>
      </c>
      <c r="P3" s="5">
        <v>0</v>
      </c>
      <c r="R3" s="9" t="s">
        <v>99</v>
      </c>
      <c r="S3" s="22">
        <v>7.4958299999999998</v>
      </c>
      <c r="T3" s="22">
        <v>5.5219999999999998E-2</v>
      </c>
      <c r="U3" s="23">
        <v>135.75</v>
      </c>
      <c r="V3" s="19">
        <v>0</v>
      </c>
      <c r="X3" s="24">
        <v>1</v>
      </c>
      <c r="Y3" s="24">
        <v>-1</v>
      </c>
      <c r="Z3" s="24">
        <v>3.85</v>
      </c>
      <c r="AA3" s="24">
        <v>3.9895999999999998</v>
      </c>
      <c r="AB3" s="24">
        <v>0.15620000000000001</v>
      </c>
      <c r="AC3" s="24">
        <v>-0.1396</v>
      </c>
      <c r="AD3" s="24">
        <v>-0.4</v>
      </c>
      <c r="AF3" s="8" t="s">
        <v>39</v>
      </c>
      <c r="AG3" s="27">
        <v>1</v>
      </c>
    </row>
    <row r="4" spans="1:33" x14ac:dyDescent="0.25">
      <c r="A4" s="1">
        <v>-1</v>
      </c>
      <c r="B4" s="1">
        <v>-1</v>
      </c>
      <c r="C4" s="1">
        <v>1</v>
      </c>
      <c r="D4" s="1">
        <v>-1</v>
      </c>
      <c r="E4" s="1">
        <f t="shared" si="0"/>
        <v>-1</v>
      </c>
      <c r="F4" s="1">
        <f t="shared" si="1"/>
        <v>1</v>
      </c>
      <c r="G4" s="1">
        <f t="shared" si="2"/>
        <v>-1</v>
      </c>
      <c r="H4" s="1">
        <f t="shared" si="3"/>
        <v>-1</v>
      </c>
      <c r="K4" s="9" t="s">
        <v>23</v>
      </c>
      <c r="L4" s="4">
        <v>40</v>
      </c>
      <c r="M4" s="5">
        <v>5.8540000000000001</v>
      </c>
      <c r="N4" s="5">
        <v>0.14599999999999999</v>
      </c>
      <c r="O4" s="5"/>
      <c r="P4" s="5"/>
      <c r="R4" s="9" t="s">
        <v>39</v>
      </c>
      <c r="S4" s="22">
        <v>1.1958299999999999</v>
      </c>
      <c r="T4" s="22">
        <v>5.5219999999999998E-2</v>
      </c>
      <c r="U4" s="23">
        <v>21.66</v>
      </c>
      <c r="V4" s="19">
        <v>0</v>
      </c>
      <c r="X4" s="24">
        <v>2</v>
      </c>
      <c r="Y4" s="24">
        <v>1</v>
      </c>
      <c r="Z4" s="24">
        <v>9.4499999999999993</v>
      </c>
      <c r="AA4" s="24">
        <v>8.7354000000000003</v>
      </c>
      <c r="AB4" s="24">
        <v>0.15620000000000001</v>
      </c>
      <c r="AC4" s="24">
        <v>0.71460000000000001</v>
      </c>
      <c r="AD4" s="24" t="s">
        <v>100</v>
      </c>
      <c r="AF4" s="8" t="s">
        <v>40</v>
      </c>
      <c r="AG4" s="2">
        <v>1</v>
      </c>
    </row>
    <row r="5" spans="1:33" x14ac:dyDescent="0.25">
      <c r="A5" s="1">
        <v>1</v>
      </c>
      <c r="B5" s="1">
        <v>-1</v>
      </c>
      <c r="C5" s="1">
        <v>-1</v>
      </c>
      <c r="D5" s="1">
        <v>-1</v>
      </c>
      <c r="E5" s="1">
        <f t="shared" si="0"/>
        <v>1</v>
      </c>
      <c r="F5" s="1">
        <f t="shared" si="1"/>
        <v>1</v>
      </c>
      <c r="G5" s="1">
        <f t="shared" si="2"/>
        <v>1</v>
      </c>
      <c r="H5" s="1">
        <f t="shared" si="3"/>
        <v>1</v>
      </c>
      <c r="K5" s="9" t="s">
        <v>24</v>
      </c>
      <c r="L5" s="4">
        <v>47</v>
      </c>
      <c r="M5" s="5">
        <v>177.434</v>
      </c>
      <c r="N5" s="5"/>
      <c r="O5" s="5"/>
      <c r="P5" s="5"/>
      <c r="R5" s="9" t="s">
        <v>40</v>
      </c>
      <c r="S5" s="22">
        <v>0.20832999999999999</v>
      </c>
      <c r="T5" s="22">
        <v>5.5219999999999998E-2</v>
      </c>
      <c r="U5" s="23">
        <v>3.77</v>
      </c>
      <c r="V5" s="19">
        <v>1E-3</v>
      </c>
      <c r="X5" s="24">
        <v>3</v>
      </c>
      <c r="Y5" s="24">
        <v>-1</v>
      </c>
      <c r="Z5" s="24">
        <v>4.0999999999999996</v>
      </c>
      <c r="AA5" s="24">
        <v>4.3270999999999997</v>
      </c>
      <c r="AB5" s="24">
        <v>0.15620000000000001</v>
      </c>
      <c r="AC5" s="24">
        <v>-0.2271</v>
      </c>
      <c r="AD5" s="24">
        <v>-0.65</v>
      </c>
      <c r="AF5" s="8" t="s">
        <v>41</v>
      </c>
      <c r="AG5" s="27">
        <v>0</v>
      </c>
    </row>
    <row r="6" spans="1:33" x14ac:dyDescent="0.25">
      <c r="A6" s="1">
        <v>-1</v>
      </c>
      <c r="B6" s="1">
        <v>-1</v>
      </c>
      <c r="C6" s="1">
        <v>-1</v>
      </c>
      <c r="D6" s="1">
        <v>1</v>
      </c>
      <c r="E6" s="1">
        <f t="shared" si="0"/>
        <v>1</v>
      </c>
      <c r="F6" s="1">
        <f t="shared" si="1"/>
        <v>-1</v>
      </c>
      <c r="G6" s="1">
        <f t="shared" si="2"/>
        <v>-1</v>
      </c>
      <c r="H6" s="1">
        <f t="shared" si="3"/>
        <v>1</v>
      </c>
      <c r="R6" s="9" t="s">
        <v>42</v>
      </c>
      <c r="S6" s="22">
        <v>1.07708</v>
      </c>
      <c r="T6" s="22">
        <v>5.5219999999999998E-2</v>
      </c>
      <c r="U6" s="23">
        <v>19.510000000000002</v>
      </c>
      <c r="V6" s="19">
        <v>0</v>
      </c>
      <c r="X6" s="24">
        <v>4</v>
      </c>
      <c r="Y6" s="24">
        <v>-1</v>
      </c>
      <c r="Z6" s="24">
        <v>4.5</v>
      </c>
      <c r="AA6" s="24">
        <v>4.2312000000000003</v>
      </c>
      <c r="AB6" s="24">
        <v>0.15620000000000001</v>
      </c>
      <c r="AC6" s="24">
        <v>0.26879999999999998</v>
      </c>
      <c r="AD6" s="24">
        <v>0.77</v>
      </c>
      <c r="AF6" s="8" t="s">
        <v>42</v>
      </c>
      <c r="AG6" s="27">
        <v>1</v>
      </c>
    </row>
    <row r="7" spans="1:33" x14ac:dyDescent="0.25">
      <c r="A7" s="1">
        <v>-1</v>
      </c>
      <c r="B7" s="1">
        <v>1</v>
      </c>
      <c r="C7" s="1">
        <v>1</v>
      </c>
      <c r="D7" s="1">
        <v>-1</v>
      </c>
      <c r="E7" s="1">
        <f t="shared" si="0"/>
        <v>1</v>
      </c>
      <c r="F7" s="1">
        <f t="shared" si="1"/>
        <v>-1</v>
      </c>
      <c r="G7" s="1">
        <f t="shared" si="2"/>
        <v>-1</v>
      </c>
      <c r="H7" s="1">
        <f t="shared" si="3"/>
        <v>1</v>
      </c>
      <c r="R7" s="9" t="s">
        <v>63</v>
      </c>
      <c r="S7" s="22">
        <v>-0.1125</v>
      </c>
      <c r="T7" s="22">
        <v>5.5219999999999998E-2</v>
      </c>
      <c r="U7" s="23">
        <v>-2.04</v>
      </c>
      <c r="V7" s="19">
        <v>4.8000000000000001E-2</v>
      </c>
      <c r="X7" s="3">
        <v>5</v>
      </c>
      <c r="Y7" s="3">
        <v>-1</v>
      </c>
      <c r="Z7" s="3">
        <v>8</v>
      </c>
      <c r="AA7" s="3">
        <v>7.9687000000000001</v>
      </c>
      <c r="AB7" s="3">
        <v>0.15620000000000001</v>
      </c>
      <c r="AC7" s="3">
        <v>3.1300000000000001E-2</v>
      </c>
      <c r="AD7" s="3">
        <v>0.09</v>
      </c>
      <c r="AF7" s="8" t="s">
        <v>67</v>
      </c>
      <c r="AG7" s="28">
        <v>0</v>
      </c>
    </row>
    <row r="8" spans="1:33" x14ac:dyDescent="0.25">
      <c r="A8" s="1">
        <v>1</v>
      </c>
      <c r="B8" s="1">
        <v>1</v>
      </c>
      <c r="C8" s="1">
        <v>-1</v>
      </c>
      <c r="D8" s="1">
        <v>-1</v>
      </c>
      <c r="E8" s="1">
        <f t="shared" si="0"/>
        <v>-1</v>
      </c>
      <c r="F8" s="1">
        <f t="shared" si="1"/>
        <v>-1</v>
      </c>
      <c r="G8" s="1">
        <f t="shared" si="2"/>
        <v>1</v>
      </c>
      <c r="H8" s="1">
        <f t="shared" si="3"/>
        <v>-1</v>
      </c>
      <c r="R8" s="9" t="s">
        <v>64</v>
      </c>
      <c r="S8" s="22">
        <v>-0.94374999999999998</v>
      </c>
      <c r="T8" s="22">
        <v>5.5219999999999998E-2</v>
      </c>
      <c r="U8" s="23">
        <v>-17.09</v>
      </c>
      <c r="V8" s="19">
        <v>0</v>
      </c>
      <c r="X8" s="24">
        <v>6</v>
      </c>
      <c r="Y8" s="24">
        <v>1</v>
      </c>
      <c r="Z8" s="24">
        <v>8.6</v>
      </c>
      <c r="AA8" s="24">
        <v>8.6228999999999996</v>
      </c>
      <c r="AB8" s="24">
        <v>0.15620000000000001</v>
      </c>
      <c r="AC8" s="24">
        <v>-2.29E-2</v>
      </c>
      <c r="AD8" s="24">
        <v>-7.0000000000000007E-2</v>
      </c>
      <c r="AF8" s="8" t="s">
        <v>68</v>
      </c>
      <c r="AG8" s="28">
        <v>1</v>
      </c>
    </row>
    <row r="9" spans="1:33" x14ac:dyDescent="0.25">
      <c r="A9" s="1">
        <v>-1</v>
      </c>
      <c r="B9" s="1">
        <v>1</v>
      </c>
      <c r="C9" s="1">
        <v>-1</v>
      </c>
      <c r="D9" s="1">
        <v>1</v>
      </c>
      <c r="E9" s="1">
        <f t="shared" si="0"/>
        <v>-1</v>
      </c>
      <c r="F9" s="1">
        <f t="shared" si="1"/>
        <v>1</v>
      </c>
      <c r="G9" s="1">
        <f t="shared" si="2"/>
        <v>-1</v>
      </c>
      <c r="H9" s="1">
        <f t="shared" si="3"/>
        <v>-1</v>
      </c>
      <c r="R9" s="9" t="s">
        <v>65</v>
      </c>
      <c r="S9" s="22">
        <v>0.15207999999999999</v>
      </c>
      <c r="T9" s="22">
        <v>5.5219999999999998E-2</v>
      </c>
      <c r="U9" s="23">
        <v>2.75</v>
      </c>
      <c r="V9" s="19">
        <v>8.9999999999999993E-3</v>
      </c>
      <c r="X9" s="24">
        <v>7</v>
      </c>
      <c r="Y9" s="24">
        <v>1</v>
      </c>
      <c r="Z9" s="24">
        <v>8.1999999999999993</v>
      </c>
      <c r="AA9" s="24">
        <v>8.4937000000000005</v>
      </c>
      <c r="AB9" s="24">
        <v>0.15620000000000001</v>
      </c>
      <c r="AC9" s="24">
        <v>-0.29370000000000002</v>
      </c>
      <c r="AD9" s="24">
        <v>-0.84</v>
      </c>
      <c r="AF9" s="8" t="s">
        <v>69</v>
      </c>
      <c r="AG9" s="28">
        <v>0</v>
      </c>
    </row>
    <row r="10" spans="1:33" x14ac:dyDescent="0.25">
      <c r="A10" s="1">
        <v>1</v>
      </c>
      <c r="B10" s="1">
        <v>-1</v>
      </c>
      <c r="C10" s="1">
        <v>1</v>
      </c>
      <c r="D10" s="1">
        <v>-1</v>
      </c>
      <c r="E10" s="1">
        <f t="shared" si="0"/>
        <v>-1</v>
      </c>
      <c r="F10" s="1">
        <f t="shared" si="1"/>
        <v>1</v>
      </c>
      <c r="G10" s="1">
        <f t="shared" si="2"/>
        <v>-1</v>
      </c>
      <c r="H10" s="1">
        <f t="shared" si="3"/>
        <v>1</v>
      </c>
      <c r="R10" s="9" t="s">
        <v>66</v>
      </c>
      <c r="S10" s="22">
        <v>0.12083000000000001</v>
      </c>
      <c r="T10" s="22">
        <v>5.5219999999999998E-2</v>
      </c>
      <c r="U10" s="23">
        <v>2.19</v>
      </c>
      <c r="V10" s="19">
        <v>3.5000000000000003E-2</v>
      </c>
      <c r="X10" s="24">
        <v>8</v>
      </c>
      <c r="Y10" s="24">
        <v>1</v>
      </c>
      <c r="Z10" s="24">
        <v>8.1999999999999993</v>
      </c>
      <c r="AA10" s="24">
        <v>8.4562000000000008</v>
      </c>
      <c r="AB10" s="24">
        <v>0.15620000000000001</v>
      </c>
      <c r="AC10" s="24">
        <v>-0.25619999999999998</v>
      </c>
      <c r="AD10" s="24">
        <v>-0.73</v>
      </c>
      <c r="AF10" s="8" t="s">
        <v>70</v>
      </c>
      <c r="AG10" s="28">
        <v>1</v>
      </c>
    </row>
    <row r="11" spans="1:33" x14ac:dyDescent="0.25">
      <c r="A11" s="1">
        <v>-1</v>
      </c>
      <c r="B11" s="1">
        <v>-1</v>
      </c>
      <c r="C11" s="1">
        <v>1</v>
      </c>
      <c r="D11" s="1">
        <v>1</v>
      </c>
      <c r="E11" s="1">
        <f t="shared" si="0"/>
        <v>-1</v>
      </c>
      <c r="F11" s="1">
        <f t="shared" si="1"/>
        <v>-1</v>
      </c>
      <c r="G11" s="1">
        <f t="shared" si="2"/>
        <v>1</v>
      </c>
      <c r="H11" s="1">
        <f t="shared" si="3"/>
        <v>1</v>
      </c>
      <c r="X11" s="24">
        <v>9</v>
      </c>
      <c r="Y11" s="24">
        <v>-1</v>
      </c>
      <c r="Z11" s="24">
        <v>5</v>
      </c>
      <c r="AA11" s="24">
        <v>4.5686999999999998</v>
      </c>
      <c r="AB11" s="24">
        <v>0.15620000000000001</v>
      </c>
      <c r="AC11" s="24">
        <v>0.43130000000000002</v>
      </c>
      <c r="AD11" s="24">
        <v>1.23</v>
      </c>
      <c r="AF11" s="8" t="s">
        <v>71</v>
      </c>
      <c r="AG11" s="28">
        <v>0</v>
      </c>
    </row>
    <row r="12" spans="1:33" x14ac:dyDescent="0.25">
      <c r="A12" s="1">
        <v>1</v>
      </c>
      <c r="B12" s="1">
        <v>-1</v>
      </c>
      <c r="C12" s="1">
        <v>-1</v>
      </c>
      <c r="D12" s="1">
        <v>1</v>
      </c>
      <c r="E12" s="1">
        <f t="shared" si="0"/>
        <v>1</v>
      </c>
      <c r="F12" s="1">
        <f t="shared" si="1"/>
        <v>-1</v>
      </c>
      <c r="G12" s="1">
        <f t="shared" si="2"/>
        <v>-1</v>
      </c>
      <c r="H12" s="1">
        <f t="shared" si="3"/>
        <v>-1</v>
      </c>
      <c r="X12" s="24">
        <v>10</v>
      </c>
      <c r="Y12" s="24">
        <v>-1</v>
      </c>
      <c r="Z12" s="24">
        <v>8.75</v>
      </c>
      <c r="AA12" s="24">
        <v>8.9146000000000001</v>
      </c>
      <c r="AB12" s="24">
        <v>0.15620000000000001</v>
      </c>
      <c r="AC12" s="24">
        <v>-0.1646</v>
      </c>
      <c r="AD12" s="24">
        <v>-0.47</v>
      </c>
      <c r="AF12" s="8" t="s">
        <v>72</v>
      </c>
      <c r="AG12" s="28">
        <v>1</v>
      </c>
    </row>
    <row r="13" spans="1:33" x14ac:dyDescent="0.25">
      <c r="A13" s="1">
        <v>1</v>
      </c>
      <c r="B13" s="1">
        <v>1</v>
      </c>
      <c r="C13" s="1">
        <v>1</v>
      </c>
      <c r="D13" s="1">
        <v>-1</v>
      </c>
      <c r="E13" s="1">
        <f t="shared" si="0"/>
        <v>1</v>
      </c>
      <c r="F13" s="1">
        <f t="shared" si="1"/>
        <v>-1</v>
      </c>
      <c r="G13" s="1">
        <f t="shared" si="2"/>
        <v>-1</v>
      </c>
      <c r="H13" s="1">
        <f t="shared" si="3"/>
        <v>-1</v>
      </c>
      <c r="X13" s="24">
        <v>11</v>
      </c>
      <c r="Y13" s="24">
        <v>-1</v>
      </c>
      <c r="Z13" s="24">
        <v>8</v>
      </c>
      <c r="AA13" s="24">
        <v>7.7271000000000001</v>
      </c>
      <c r="AB13" s="24">
        <v>0.15620000000000001</v>
      </c>
      <c r="AC13" s="24">
        <v>0.27289999999999998</v>
      </c>
      <c r="AD13" s="24">
        <v>0.78</v>
      </c>
      <c r="AF13" s="8" t="s">
        <v>73</v>
      </c>
      <c r="AG13" s="28">
        <v>0</v>
      </c>
    </row>
    <row r="14" spans="1:33" x14ac:dyDescent="0.25">
      <c r="A14" s="1">
        <v>-1</v>
      </c>
      <c r="B14" s="1">
        <v>1</v>
      </c>
      <c r="C14" s="1">
        <v>1</v>
      </c>
      <c r="D14" s="1">
        <v>1</v>
      </c>
      <c r="E14" s="1">
        <f t="shared" si="0"/>
        <v>1</v>
      </c>
      <c r="F14" s="1">
        <f t="shared" si="1"/>
        <v>1</v>
      </c>
      <c r="G14" s="1">
        <f t="shared" si="2"/>
        <v>1</v>
      </c>
      <c r="H14" s="1">
        <f t="shared" si="3"/>
        <v>-1</v>
      </c>
      <c r="X14" s="3">
        <v>12</v>
      </c>
      <c r="Y14" s="3">
        <v>1</v>
      </c>
      <c r="Z14" s="3">
        <v>8.1</v>
      </c>
      <c r="AA14" s="3">
        <v>8.3811999999999998</v>
      </c>
      <c r="AB14" s="3">
        <v>0.15620000000000001</v>
      </c>
      <c r="AC14" s="3">
        <v>-0.28129999999999999</v>
      </c>
      <c r="AD14" s="3">
        <v>-0.81</v>
      </c>
      <c r="AF14" s="8" t="s">
        <v>74</v>
      </c>
      <c r="AG14" s="28">
        <v>1</v>
      </c>
    </row>
    <row r="15" spans="1:33" x14ac:dyDescent="0.25">
      <c r="A15" s="1">
        <v>1</v>
      </c>
      <c r="B15" s="1">
        <v>1</v>
      </c>
      <c r="C15" s="1">
        <v>-1</v>
      </c>
      <c r="D15" s="1">
        <v>1</v>
      </c>
      <c r="E15" s="1">
        <f t="shared" si="0"/>
        <v>-1</v>
      </c>
      <c r="F15" s="1">
        <f t="shared" si="1"/>
        <v>1</v>
      </c>
      <c r="G15" s="1">
        <f t="shared" si="2"/>
        <v>-1</v>
      </c>
      <c r="H15" s="1">
        <f t="shared" si="3"/>
        <v>1</v>
      </c>
      <c r="X15" s="24">
        <v>13</v>
      </c>
      <c r="Y15" s="24">
        <v>1</v>
      </c>
      <c r="Z15" s="24">
        <v>9</v>
      </c>
      <c r="AA15" s="24">
        <v>8.9520999999999997</v>
      </c>
      <c r="AB15" s="24">
        <v>0.15620000000000001</v>
      </c>
      <c r="AC15" s="24">
        <v>4.7899999999999998E-2</v>
      </c>
      <c r="AD15" s="24">
        <v>0.14000000000000001</v>
      </c>
      <c r="AF15" s="8" t="s">
        <v>75</v>
      </c>
      <c r="AG15" s="28">
        <v>0</v>
      </c>
    </row>
    <row r="16" spans="1:33" x14ac:dyDescent="0.25">
      <c r="A16" s="1">
        <v>1</v>
      </c>
      <c r="B16" s="1">
        <v>-1</v>
      </c>
      <c r="C16" s="1">
        <v>1</v>
      </c>
      <c r="D16" s="1">
        <v>1</v>
      </c>
      <c r="E16" s="1">
        <f t="shared" si="0"/>
        <v>-1</v>
      </c>
      <c r="F16" s="1">
        <f t="shared" si="1"/>
        <v>-1</v>
      </c>
      <c r="G16" s="1">
        <f t="shared" si="2"/>
        <v>1</v>
      </c>
      <c r="H16" s="1">
        <f t="shared" si="3"/>
        <v>-1</v>
      </c>
      <c r="X16" s="24">
        <v>14</v>
      </c>
      <c r="Y16" s="24">
        <v>1</v>
      </c>
      <c r="Z16" s="24">
        <v>8.1</v>
      </c>
      <c r="AA16" s="24">
        <v>8.6979000000000006</v>
      </c>
      <c r="AB16" s="24">
        <v>0.15620000000000001</v>
      </c>
      <c r="AC16" s="24">
        <v>-0.59789999999999999</v>
      </c>
      <c r="AD16" s="24">
        <v>-1.71</v>
      </c>
      <c r="AF16" s="8" t="s">
        <v>76</v>
      </c>
      <c r="AG16" s="28">
        <v>0</v>
      </c>
    </row>
    <row r="17" spans="1:33" x14ac:dyDescent="0.25">
      <c r="A17" s="1">
        <v>1</v>
      </c>
      <c r="B17" s="1">
        <v>1</v>
      </c>
      <c r="C17" s="1">
        <v>1</v>
      </c>
      <c r="D17" s="1">
        <v>1</v>
      </c>
      <c r="E17" s="1">
        <f t="shared" si="0"/>
        <v>1</v>
      </c>
      <c r="F17" s="1">
        <f t="shared" si="1"/>
        <v>1</v>
      </c>
      <c r="G17" s="1">
        <f t="shared" si="2"/>
        <v>1</v>
      </c>
      <c r="H17" s="1">
        <f t="shared" si="3"/>
        <v>1</v>
      </c>
      <c r="X17" s="24">
        <v>15</v>
      </c>
      <c r="Y17" s="24">
        <v>-1</v>
      </c>
      <c r="Z17" s="24">
        <v>9.1</v>
      </c>
      <c r="AA17" s="24">
        <v>8.6729000000000003</v>
      </c>
      <c r="AB17" s="24">
        <v>0.15620000000000001</v>
      </c>
      <c r="AC17" s="24">
        <v>0.42709999999999998</v>
      </c>
      <c r="AD17" s="24">
        <v>1.22</v>
      </c>
      <c r="AF17" s="8" t="s">
        <v>77</v>
      </c>
      <c r="AG17" s="28">
        <v>1</v>
      </c>
    </row>
    <row r="18" spans="1:33" x14ac:dyDescent="0.25">
      <c r="A18" s="1">
        <v>-1</v>
      </c>
      <c r="B18" s="1">
        <v>-1</v>
      </c>
      <c r="C18" s="1">
        <v>-1</v>
      </c>
      <c r="D18" s="1">
        <v>-1</v>
      </c>
      <c r="E18" s="1">
        <f t="shared" si="0"/>
        <v>1</v>
      </c>
      <c r="F18" s="1">
        <f t="shared" si="1"/>
        <v>1</v>
      </c>
      <c r="G18" s="1">
        <f t="shared" si="2"/>
        <v>1</v>
      </c>
      <c r="H18" s="1">
        <f t="shared" si="3"/>
        <v>-1</v>
      </c>
      <c r="X18" s="24">
        <v>16</v>
      </c>
      <c r="Y18" s="24">
        <v>1</v>
      </c>
      <c r="Z18" s="24">
        <v>9.1999999999999993</v>
      </c>
      <c r="AA18" s="24">
        <v>9.1936999999999998</v>
      </c>
      <c r="AB18" s="24">
        <v>0.15620000000000001</v>
      </c>
      <c r="AC18" s="24">
        <v>6.3E-3</v>
      </c>
      <c r="AD18" s="24">
        <v>0.02</v>
      </c>
    </row>
    <row r="19" spans="1:33" x14ac:dyDescent="0.25">
      <c r="A19" s="1">
        <v>-1</v>
      </c>
      <c r="B19" s="1">
        <v>1</v>
      </c>
      <c r="C19" s="1">
        <v>-1</v>
      </c>
      <c r="D19" s="1">
        <v>-1</v>
      </c>
      <c r="E19" s="1">
        <f t="shared" si="0"/>
        <v>-1</v>
      </c>
      <c r="F19" s="1">
        <f t="shared" si="1"/>
        <v>-1</v>
      </c>
      <c r="G19" s="1">
        <f t="shared" si="2"/>
        <v>1</v>
      </c>
      <c r="H19" s="1">
        <f t="shared" si="3"/>
        <v>1</v>
      </c>
      <c r="X19" s="24">
        <v>17</v>
      </c>
      <c r="Y19" s="24">
        <v>-1</v>
      </c>
      <c r="Z19" s="24">
        <v>4.0999999999999996</v>
      </c>
      <c r="AA19" s="24">
        <v>3.9895999999999998</v>
      </c>
      <c r="AB19" s="24">
        <v>0.15620000000000001</v>
      </c>
      <c r="AC19" s="24">
        <v>0.1104</v>
      </c>
      <c r="AD19" s="24">
        <v>0.32</v>
      </c>
    </row>
    <row r="20" spans="1:33" x14ac:dyDescent="0.25">
      <c r="A20" s="1">
        <v>-1</v>
      </c>
      <c r="B20" s="1">
        <v>-1</v>
      </c>
      <c r="C20" s="1">
        <v>1</v>
      </c>
      <c r="D20" s="1">
        <v>-1</v>
      </c>
      <c r="E20" s="1">
        <f t="shared" si="0"/>
        <v>-1</v>
      </c>
      <c r="F20" s="1">
        <f t="shared" si="1"/>
        <v>1</v>
      </c>
      <c r="G20" s="1">
        <f t="shared" si="2"/>
        <v>-1</v>
      </c>
      <c r="H20" s="1">
        <f t="shared" si="3"/>
        <v>-1</v>
      </c>
      <c r="X20" s="24">
        <v>18</v>
      </c>
      <c r="Y20" s="24">
        <v>1</v>
      </c>
      <c r="Z20" s="24">
        <v>9.1999999999999993</v>
      </c>
      <c r="AA20" s="24">
        <v>8.7354000000000003</v>
      </c>
      <c r="AB20" s="24">
        <v>0.15620000000000001</v>
      </c>
      <c r="AC20" s="24">
        <v>0.46460000000000001</v>
      </c>
      <c r="AD20" s="24">
        <v>1.33</v>
      </c>
    </row>
    <row r="21" spans="1:33" x14ac:dyDescent="0.25">
      <c r="A21" s="1">
        <v>1</v>
      </c>
      <c r="B21" s="1">
        <v>-1</v>
      </c>
      <c r="C21" s="1">
        <v>-1</v>
      </c>
      <c r="D21" s="1">
        <v>-1</v>
      </c>
      <c r="E21" s="1">
        <f t="shared" si="0"/>
        <v>1</v>
      </c>
      <c r="F21" s="1">
        <f t="shared" si="1"/>
        <v>1</v>
      </c>
      <c r="G21" s="1">
        <f t="shared" si="2"/>
        <v>1</v>
      </c>
      <c r="H21" s="1">
        <f t="shared" si="3"/>
        <v>1</v>
      </c>
      <c r="X21" s="24">
        <v>19</v>
      </c>
      <c r="Y21" s="24">
        <v>-1</v>
      </c>
      <c r="Z21" s="24">
        <v>4.6500000000000004</v>
      </c>
      <c r="AA21" s="24">
        <v>4.3270999999999997</v>
      </c>
      <c r="AB21" s="24">
        <v>0.15620000000000001</v>
      </c>
      <c r="AC21" s="24">
        <v>0.32290000000000002</v>
      </c>
      <c r="AD21" s="24">
        <v>0.92</v>
      </c>
    </row>
    <row r="22" spans="1:33" x14ac:dyDescent="0.25">
      <c r="A22" s="1">
        <v>-1</v>
      </c>
      <c r="B22" s="1">
        <v>-1</v>
      </c>
      <c r="C22" s="1">
        <v>-1</v>
      </c>
      <c r="D22" s="1">
        <v>1</v>
      </c>
      <c r="E22" s="1">
        <f t="shared" si="0"/>
        <v>1</v>
      </c>
      <c r="F22" s="1">
        <f t="shared" si="1"/>
        <v>-1</v>
      </c>
      <c r="G22" s="1">
        <f t="shared" si="2"/>
        <v>-1</v>
      </c>
      <c r="H22" s="1">
        <f t="shared" si="3"/>
        <v>1</v>
      </c>
      <c r="X22" s="24">
        <v>20</v>
      </c>
      <c r="Y22" s="24">
        <v>-1</v>
      </c>
      <c r="Z22" s="24">
        <v>4.1500000000000004</v>
      </c>
      <c r="AA22" s="24">
        <v>4.2312000000000003</v>
      </c>
      <c r="AB22" s="24">
        <v>0.15620000000000001</v>
      </c>
      <c r="AC22" s="24">
        <v>-8.1199999999999994E-2</v>
      </c>
      <c r="AD22" s="24">
        <v>-0.23</v>
      </c>
    </row>
    <row r="23" spans="1:33" x14ac:dyDescent="0.25">
      <c r="A23" s="1">
        <v>-1</v>
      </c>
      <c r="B23" s="1">
        <v>1</v>
      </c>
      <c r="C23" s="1">
        <v>1</v>
      </c>
      <c r="D23" s="1">
        <v>-1</v>
      </c>
      <c r="E23" s="1">
        <f t="shared" si="0"/>
        <v>1</v>
      </c>
      <c r="F23" s="1">
        <f t="shared" si="1"/>
        <v>-1</v>
      </c>
      <c r="G23" s="1">
        <f t="shared" si="2"/>
        <v>-1</v>
      </c>
      <c r="H23" s="1">
        <f t="shared" si="3"/>
        <v>1</v>
      </c>
      <c r="X23" s="3">
        <v>21</v>
      </c>
      <c r="Y23" s="3">
        <v>-1</v>
      </c>
      <c r="Z23" s="3">
        <v>8.25</v>
      </c>
      <c r="AA23" s="3">
        <v>7.9687000000000001</v>
      </c>
      <c r="AB23" s="3">
        <v>0.15620000000000001</v>
      </c>
      <c r="AC23" s="3">
        <v>0.28129999999999999</v>
      </c>
      <c r="AD23" s="3">
        <v>0.81</v>
      </c>
    </row>
    <row r="24" spans="1:33" x14ac:dyDescent="0.25">
      <c r="A24" s="1">
        <v>1</v>
      </c>
      <c r="B24" s="1">
        <v>1</v>
      </c>
      <c r="C24" s="1">
        <v>-1</v>
      </c>
      <c r="D24" s="1">
        <v>-1</v>
      </c>
      <c r="E24" s="1">
        <f t="shared" si="0"/>
        <v>-1</v>
      </c>
      <c r="F24" s="1">
        <f t="shared" si="1"/>
        <v>-1</v>
      </c>
      <c r="G24" s="1">
        <f t="shared" si="2"/>
        <v>1</v>
      </c>
      <c r="H24" s="1">
        <f t="shared" si="3"/>
        <v>-1</v>
      </c>
      <c r="X24" s="24">
        <v>22</v>
      </c>
      <c r="Y24" s="24">
        <v>1</v>
      </c>
      <c r="Z24" s="24">
        <v>8.5500000000000007</v>
      </c>
      <c r="AA24" s="24">
        <v>8.6228999999999996</v>
      </c>
      <c r="AB24" s="24">
        <v>0.15620000000000001</v>
      </c>
      <c r="AC24" s="24">
        <v>-7.2900000000000006E-2</v>
      </c>
      <c r="AD24" s="24">
        <v>-0.21</v>
      </c>
    </row>
    <row r="25" spans="1:33" x14ac:dyDescent="0.25">
      <c r="A25" s="1">
        <v>-1</v>
      </c>
      <c r="B25" s="1">
        <v>1</v>
      </c>
      <c r="C25" s="1">
        <v>-1</v>
      </c>
      <c r="D25" s="1">
        <v>1</v>
      </c>
      <c r="E25" s="1">
        <f t="shared" si="0"/>
        <v>-1</v>
      </c>
      <c r="F25" s="1">
        <f t="shared" si="1"/>
        <v>1</v>
      </c>
      <c r="G25" s="1">
        <f t="shared" si="2"/>
        <v>-1</v>
      </c>
      <c r="H25" s="1">
        <f t="shared" si="3"/>
        <v>-1</v>
      </c>
      <c r="X25" s="24">
        <v>23</v>
      </c>
      <c r="Y25" s="24">
        <v>1</v>
      </c>
      <c r="Z25" s="24">
        <v>8.3000000000000007</v>
      </c>
      <c r="AA25" s="24">
        <v>8.4937000000000005</v>
      </c>
      <c r="AB25" s="24">
        <v>0.15620000000000001</v>
      </c>
      <c r="AC25" s="24">
        <v>-0.19370000000000001</v>
      </c>
      <c r="AD25" s="24">
        <v>-0.55000000000000004</v>
      </c>
    </row>
    <row r="26" spans="1:33" x14ac:dyDescent="0.25">
      <c r="A26" s="1">
        <v>1</v>
      </c>
      <c r="B26" s="1">
        <v>-1</v>
      </c>
      <c r="C26" s="1">
        <v>1</v>
      </c>
      <c r="D26" s="1">
        <v>-1</v>
      </c>
      <c r="E26" s="1">
        <f t="shared" si="0"/>
        <v>-1</v>
      </c>
      <c r="F26" s="1">
        <f t="shared" si="1"/>
        <v>1</v>
      </c>
      <c r="G26" s="1">
        <f t="shared" si="2"/>
        <v>-1</v>
      </c>
      <c r="H26" s="1">
        <f t="shared" si="3"/>
        <v>1</v>
      </c>
      <c r="X26" s="24">
        <v>24</v>
      </c>
      <c r="Y26" s="24">
        <v>1</v>
      </c>
      <c r="Z26" s="24">
        <v>8.75</v>
      </c>
      <c r="AA26" s="24">
        <v>8.4562000000000008</v>
      </c>
      <c r="AB26" s="24">
        <v>0.15620000000000001</v>
      </c>
      <c r="AC26" s="24">
        <v>0.29380000000000001</v>
      </c>
      <c r="AD26" s="24">
        <v>0.84</v>
      </c>
    </row>
    <row r="27" spans="1:33" x14ac:dyDescent="0.25">
      <c r="A27" s="1">
        <v>-1</v>
      </c>
      <c r="B27" s="1">
        <v>-1</v>
      </c>
      <c r="C27" s="1">
        <v>1</v>
      </c>
      <c r="D27" s="1">
        <v>1</v>
      </c>
      <c r="E27" s="1">
        <f t="shared" si="0"/>
        <v>-1</v>
      </c>
      <c r="F27" s="1">
        <f t="shared" si="1"/>
        <v>-1</v>
      </c>
      <c r="G27" s="1">
        <f t="shared" si="2"/>
        <v>1</v>
      </c>
      <c r="H27" s="1">
        <f t="shared" si="3"/>
        <v>1</v>
      </c>
      <c r="X27" s="24">
        <v>25</v>
      </c>
      <c r="Y27" s="24">
        <v>-1</v>
      </c>
      <c r="Z27" s="24">
        <v>4.5999999999999996</v>
      </c>
      <c r="AA27" s="24">
        <v>4.5686999999999998</v>
      </c>
      <c r="AB27" s="24">
        <v>0.15620000000000001</v>
      </c>
      <c r="AC27" s="24">
        <v>3.1300000000000001E-2</v>
      </c>
      <c r="AD27" s="24">
        <v>0.09</v>
      </c>
    </row>
    <row r="28" spans="1:33" x14ac:dyDescent="0.25">
      <c r="A28" s="1">
        <v>1</v>
      </c>
      <c r="B28" s="1">
        <v>-1</v>
      </c>
      <c r="C28" s="1">
        <v>-1</v>
      </c>
      <c r="D28" s="1">
        <v>1</v>
      </c>
      <c r="E28" s="1">
        <f t="shared" si="0"/>
        <v>1</v>
      </c>
      <c r="F28" s="1">
        <f t="shared" si="1"/>
        <v>-1</v>
      </c>
      <c r="G28" s="1">
        <f t="shared" si="2"/>
        <v>-1</v>
      </c>
      <c r="H28" s="1">
        <f t="shared" si="3"/>
        <v>-1</v>
      </c>
      <c r="X28" s="24">
        <v>26</v>
      </c>
      <c r="Y28" s="24">
        <v>-1</v>
      </c>
      <c r="Z28" s="24">
        <v>8.5</v>
      </c>
      <c r="AA28" s="24">
        <v>8.9146000000000001</v>
      </c>
      <c r="AB28" s="24">
        <v>0.15620000000000001</v>
      </c>
      <c r="AC28" s="24">
        <v>-0.41460000000000002</v>
      </c>
      <c r="AD28" s="24">
        <v>-1.19</v>
      </c>
    </row>
    <row r="29" spans="1:33" x14ac:dyDescent="0.25">
      <c r="A29" s="1">
        <v>1</v>
      </c>
      <c r="B29" s="1">
        <v>1</v>
      </c>
      <c r="C29" s="1">
        <v>1</v>
      </c>
      <c r="D29" s="1">
        <v>-1</v>
      </c>
      <c r="E29" s="1">
        <f t="shared" si="0"/>
        <v>1</v>
      </c>
      <c r="F29" s="1">
        <f t="shared" si="1"/>
        <v>-1</v>
      </c>
      <c r="G29" s="1">
        <f t="shared" si="2"/>
        <v>-1</v>
      </c>
      <c r="H29" s="1">
        <f t="shared" si="3"/>
        <v>-1</v>
      </c>
      <c r="X29" s="24">
        <v>27</v>
      </c>
      <c r="Y29" s="24">
        <v>-1</v>
      </c>
      <c r="Z29" s="24">
        <v>7.85</v>
      </c>
      <c r="AA29" s="24">
        <v>7.7271000000000001</v>
      </c>
      <c r="AB29" s="24">
        <v>0.15620000000000001</v>
      </c>
      <c r="AC29" s="24">
        <v>0.1229</v>
      </c>
      <c r="AD29" s="24">
        <v>0.35</v>
      </c>
    </row>
    <row r="30" spans="1:33" x14ac:dyDescent="0.25">
      <c r="A30" s="1">
        <v>-1</v>
      </c>
      <c r="B30" s="1">
        <v>1</v>
      </c>
      <c r="C30" s="1">
        <v>1</v>
      </c>
      <c r="D30" s="1">
        <v>1</v>
      </c>
      <c r="E30" s="1">
        <f t="shared" si="0"/>
        <v>1</v>
      </c>
      <c r="F30" s="1">
        <f t="shared" si="1"/>
        <v>1</v>
      </c>
      <c r="G30" s="1">
        <f t="shared" si="2"/>
        <v>1</v>
      </c>
      <c r="H30" s="1">
        <f t="shared" si="3"/>
        <v>-1</v>
      </c>
      <c r="X30" s="3">
        <v>28</v>
      </c>
      <c r="Y30" s="3">
        <v>1</v>
      </c>
      <c r="Z30" s="3">
        <v>8</v>
      </c>
      <c r="AA30" s="3">
        <v>8.3811999999999998</v>
      </c>
      <c r="AB30" s="3">
        <v>0.15620000000000001</v>
      </c>
      <c r="AC30" s="3">
        <v>-0.38119999999999998</v>
      </c>
      <c r="AD30" s="3">
        <v>-1.0900000000000001</v>
      </c>
    </row>
    <row r="31" spans="1:33" x14ac:dyDescent="0.25">
      <c r="A31" s="1">
        <v>1</v>
      </c>
      <c r="B31" s="1">
        <v>1</v>
      </c>
      <c r="C31" s="1">
        <v>-1</v>
      </c>
      <c r="D31" s="1">
        <v>1</v>
      </c>
      <c r="E31" s="1">
        <f t="shared" si="0"/>
        <v>-1</v>
      </c>
      <c r="F31" s="1">
        <f t="shared" si="1"/>
        <v>1</v>
      </c>
      <c r="G31" s="1">
        <f t="shared" si="2"/>
        <v>-1</v>
      </c>
      <c r="H31" s="1">
        <f t="shared" si="3"/>
        <v>1</v>
      </c>
      <c r="X31" s="24">
        <v>29</v>
      </c>
      <c r="Y31" s="24">
        <v>1</v>
      </c>
      <c r="Z31" s="24">
        <v>9.1</v>
      </c>
      <c r="AA31" s="24">
        <v>8.9520999999999997</v>
      </c>
      <c r="AB31" s="24">
        <v>0.15620000000000001</v>
      </c>
      <c r="AC31" s="24">
        <v>0.1479</v>
      </c>
      <c r="AD31" s="24">
        <v>0.42</v>
      </c>
    </row>
    <row r="32" spans="1:33" x14ac:dyDescent="0.25">
      <c r="A32" s="1">
        <v>1</v>
      </c>
      <c r="B32" s="1">
        <v>-1</v>
      </c>
      <c r="C32" s="1">
        <v>1</v>
      </c>
      <c r="D32" s="1">
        <v>1</v>
      </c>
      <c r="E32" s="1">
        <f t="shared" si="0"/>
        <v>-1</v>
      </c>
      <c r="F32" s="1">
        <f t="shared" si="1"/>
        <v>-1</v>
      </c>
      <c r="G32" s="1">
        <f t="shared" si="2"/>
        <v>1</v>
      </c>
      <c r="H32" s="1">
        <f t="shared" si="3"/>
        <v>-1</v>
      </c>
      <c r="X32" s="24">
        <v>30</v>
      </c>
      <c r="Y32" s="24">
        <v>1</v>
      </c>
      <c r="Z32" s="24">
        <v>8.1999999999999993</v>
      </c>
      <c r="AA32" s="24">
        <v>8.6979000000000006</v>
      </c>
      <c r="AB32" s="24">
        <v>0.15620000000000001</v>
      </c>
      <c r="AC32" s="24">
        <v>-0.49790000000000001</v>
      </c>
      <c r="AD32" s="24">
        <v>-1.43</v>
      </c>
    </row>
    <row r="33" spans="1:30" x14ac:dyDescent="0.25">
      <c r="A33" s="1">
        <v>1</v>
      </c>
      <c r="B33" s="1">
        <v>1</v>
      </c>
      <c r="C33" s="1">
        <v>1</v>
      </c>
      <c r="D33" s="1">
        <v>1</v>
      </c>
      <c r="E33" s="1">
        <f t="shared" si="0"/>
        <v>1</v>
      </c>
      <c r="F33" s="1">
        <f t="shared" si="1"/>
        <v>1</v>
      </c>
      <c r="G33" s="1">
        <f t="shared" si="2"/>
        <v>1</v>
      </c>
      <c r="H33" s="1">
        <f t="shared" si="3"/>
        <v>1</v>
      </c>
      <c r="X33" s="24">
        <v>31</v>
      </c>
      <c r="Y33" s="24">
        <v>-1</v>
      </c>
      <c r="Z33" s="24">
        <v>9.1</v>
      </c>
      <c r="AA33" s="24">
        <v>8.6729000000000003</v>
      </c>
      <c r="AB33" s="24">
        <v>0.15620000000000001</v>
      </c>
      <c r="AC33" s="24">
        <v>0.42709999999999998</v>
      </c>
      <c r="AD33" s="24">
        <v>1.22</v>
      </c>
    </row>
    <row r="34" spans="1:30" x14ac:dyDescent="0.25">
      <c r="A34" s="1">
        <v>-1</v>
      </c>
      <c r="B34" s="1">
        <v>-1</v>
      </c>
      <c r="C34" s="1">
        <v>-1</v>
      </c>
      <c r="D34" s="1">
        <v>-1</v>
      </c>
      <c r="E34" s="1">
        <f t="shared" si="0"/>
        <v>1</v>
      </c>
      <c r="F34" s="1">
        <f t="shared" si="1"/>
        <v>1</v>
      </c>
      <c r="G34" s="1">
        <f t="shared" si="2"/>
        <v>1</v>
      </c>
      <c r="H34" s="1">
        <f t="shared" si="3"/>
        <v>-1</v>
      </c>
      <c r="X34" s="24">
        <v>32</v>
      </c>
      <c r="Y34" s="24">
        <v>1</v>
      </c>
      <c r="Z34" s="24">
        <v>9.1999999999999993</v>
      </c>
      <c r="AA34" s="24">
        <v>9.1936999999999998</v>
      </c>
      <c r="AB34" s="24">
        <v>0.15620000000000001</v>
      </c>
      <c r="AC34" s="24">
        <v>6.3E-3</v>
      </c>
      <c r="AD34" s="24">
        <v>0.02</v>
      </c>
    </row>
    <row r="35" spans="1:30" x14ac:dyDescent="0.25">
      <c r="A35" s="1">
        <v>-1</v>
      </c>
      <c r="B35" s="1">
        <v>1</v>
      </c>
      <c r="C35" s="1">
        <v>-1</v>
      </c>
      <c r="D35" s="1">
        <v>-1</v>
      </c>
      <c r="E35" s="1">
        <f t="shared" si="0"/>
        <v>-1</v>
      </c>
      <c r="F35" s="1">
        <f t="shared" si="1"/>
        <v>-1</v>
      </c>
      <c r="G35" s="1">
        <f t="shared" si="2"/>
        <v>1</v>
      </c>
      <c r="H35" s="1">
        <f t="shared" si="3"/>
        <v>1</v>
      </c>
      <c r="X35" s="24">
        <v>33</v>
      </c>
      <c r="Y35" s="24">
        <v>-1</v>
      </c>
      <c r="Z35" s="24">
        <v>3.6</v>
      </c>
      <c r="AA35" s="24">
        <v>3.9895999999999998</v>
      </c>
      <c r="AB35" s="24">
        <v>0.15620000000000001</v>
      </c>
      <c r="AC35" s="24">
        <v>-0.3896</v>
      </c>
      <c r="AD35" s="24">
        <v>-1.1200000000000001</v>
      </c>
    </row>
    <row r="36" spans="1:30" x14ac:dyDescent="0.25">
      <c r="A36" s="1">
        <v>-1</v>
      </c>
      <c r="B36" s="1">
        <v>-1</v>
      </c>
      <c r="C36" s="1">
        <v>1</v>
      </c>
      <c r="D36" s="1">
        <v>-1</v>
      </c>
      <c r="E36" s="1">
        <f t="shared" si="0"/>
        <v>-1</v>
      </c>
      <c r="F36" s="1">
        <f t="shared" si="1"/>
        <v>1</v>
      </c>
      <c r="G36" s="1">
        <f t="shared" si="2"/>
        <v>-1</v>
      </c>
      <c r="H36" s="1">
        <f t="shared" si="3"/>
        <v>-1</v>
      </c>
      <c r="X36" s="24">
        <v>34</v>
      </c>
      <c r="Y36" s="24">
        <v>1</v>
      </c>
      <c r="Z36" s="24">
        <v>8.1999999999999993</v>
      </c>
      <c r="AA36" s="24">
        <v>8.7354000000000003</v>
      </c>
      <c r="AB36" s="24">
        <v>0.15620000000000001</v>
      </c>
      <c r="AC36" s="24">
        <v>-0.53539999999999999</v>
      </c>
      <c r="AD36" s="24">
        <v>-1.53</v>
      </c>
    </row>
    <row r="37" spans="1:30" x14ac:dyDescent="0.25">
      <c r="A37" s="1">
        <v>1</v>
      </c>
      <c r="B37" s="1">
        <v>-1</v>
      </c>
      <c r="C37" s="1">
        <v>-1</v>
      </c>
      <c r="D37" s="1">
        <v>-1</v>
      </c>
      <c r="E37" s="1">
        <f t="shared" si="0"/>
        <v>1</v>
      </c>
      <c r="F37" s="1">
        <f t="shared" si="1"/>
        <v>1</v>
      </c>
      <c r="G37" s="1">
        <f t="shared" si="2"/>
        <v>1</v>
      </c>
      <c r="H37" s="1">
        <f t="shared" si="3"/>
        <v>1</v>
      </c>
      <c r="X37" s="24">
        <v>35</v>
      </c>
      <c r="Y37" s="24">
        <v>-1</v>
      </c>
      <c r="Z37" s="24">
        <v>4.75</v>
      </c>
      <c r="AA37" s="24">
        <v>4.3270999999999997</v>
      </c>
      <c r="AB37" s="24">
        <v>0.15620000000000001</v>
      </c>
      <c r="AC37" s="24">
        <v>0.4229</v>
      </c>
      <c r="AD37" s="24">
        <v>1.21</v>
      </c>
    </row>
    <row r="38" spans="1:30" x14ac:dyDescent="0.25">
      <c r="A38" s="1">
        <v>-1</v>
      </c>
      <c r="B38" s="1">
        <v>-1</v>
      </c>
      <c r="C38" s="1">
        <v>-1</v>
      </c>
      <c r="D38" s="1">
        <v>1</v>
      </c>
      <c r="E38" s="1">
        <f t="shared" si="0"/>
        <v>1</v>
      </c>
      <c r="F38" s="1">
        <f t="shared" si="1"/>
        <v>-1</v>
      </c>
      <c r="G38" s="1">
        <f t="shared" si="2"/>
        <v>-1</v>
      </c>
      <c r="H38" s="1">
        <f t="shared" si="3"/>
        <v>1</v>
      </c>
      <c r="X38" s="24">
        <v>36</v>
      </c>
      <c r="Y38" s="24">
        <v>-1</v>
      </c>
      <c r="Z38" s="24">
        <v>3.95</v>
      </c>
      <c r="AA38" s="24">
        <v>4.2312000000000003</v>
      </c>
      <c r="AB38" s="24">
        <v>0.15620000000000001</v>
      </c>
      <c r="AC38" s="24">
        <v>-0.28120000000000001</v>
      </c>
      <c r="AD38" s="24">
        <v>-0.81</v>
      </c>
    </row>
    <row r="39" spans="1:30" x14ac:dyDescent="0.25">
      <c r="A39" s="1">
        <v>-1</v>
      </c>
      <c r="B39" s="1">
        <v>1</v>
      </c>
      <c r="C39" s="1">
        <v>1</v>
      </c>
      <c r="D39" s="1">
        <v>-1</v>
      </c>
      <c r="E39" s="1">
        <f t="shared" si="0"/>
        <v>1</v>
      </c>
      <c r="F39" s="1">
        <f t="shared" si="1"/>
        <v>-1</v>
      </c>
      <c r="G39" s="1">
        <f t="shared" si="2"/>
        <v>-1</v>
      </c>
      <c r="H39" s="1">
        <f t="shared" si="3"/>
        <v>1</v>
      </c>
      <c r="X39" s="3">
        <v>37</v>
      </c>
      <c r="Y39" s="3">
        <v>-1</v>
      </c>
      <c r="Z39" s="3">
        <v>7.75</v>
      </c>
      <c r="AA39" s="3">
        <v>7.9687000000000001</v>
      </c>
      <c r="AB39" s="3">
        <v>0.15620000000000001</v>
      </c>
      <c r="AC39" s="3">
        <v>-0.21870000000000001</v>
      </c>
      <c r="AD39" s="3">
        <v>-0.63</v>
      </c>
    </row>
    <row r="40" spans="1:30" x14ac:dyDescent="0.25">
      <c r="A40" s="1">
        <v>1</v>
      </c>
      <c r="B40" s="1">
        <v>1</v>
      </c>
      <c r="C40" s="1">
        <v>-1</v>
      </c>
      <c r="D40" s="1">
        <v>-1</v>
      </c>
      <c r="E40" s="1">
        <f t="shared" si="0"/>
        <v>-1</v>
      </c>
      <c r="F40" s="1">
        <f t="shared" si="1"/>
        <v>-1</v>
      </c>
      <c r="G40" s="1">
        <f t="shared" si="2"/>
        <v>1</v>
      </c>
      <c r="H40" s="1">
        <f t="shared" si="3"/>
        <v>-1</v>
      </c>
      <c r="X40" s="24">
        <v>38</v>
      </c>
      <c r="Y40" s="24">
        <v>1</v>
      </c>
      <c r="Z40" s="24">
        <v>9.25</v>
      </c>
      <c r="AA40" s="24">
        <v>8.6228999999999996</v>
      </c>
      <c r="AB40" s="24">
        <v>0.15620000000000001</v>
      </c>
      <c r="AC40" s="24">
        <v>0.62709999999999999</v>
      </c>
      <c r="AD40" s="24">
        <v>1.8</v>
      </c>
    </row>
    <row r="41" spans="1:30" x14ac:dyDescent="0.25">
      <c r="A41" s="1">
        <v>-1</v>
      </c>
      <c r="B41" s="1">
        <v>1</v>
      </c>
      <c r="C41" s="1">
        <v>-1</v>
      </c>
      <c r="D41" s="1">
        <v>1</v>
      </c>
      <c r="E41" s="1">
        <f t="shared" si="0"/>
        <v>-1</v>
      </c>
      <c r="F41" s="1">
        <f t="shared" si="1"/>
        <v>1</v>
      </c>
      <c r="G41" s="1">
        <f t="shared" si="2"/>
        <v>-1</v>
      </c>
      <c r="H41" s="1">
        <f t="shared" si="3"/>
        <v>-1</v>
      </c>
      <c r="X41" s="24">
        <v>39</v>
      </c>
      <c r="Y41" s="24">
        <v>1</v>
      </c>
      <c r="Z41" s="24">
        <v>8.85</v>
      </c>
      <c r="AA41" s="24">
        <v>8.4937000000000005</v>
      </c>
      <c r="AB41" s="24">
        <v>0.15620000000000001</v>
      </c>
      <c r="AC41" s="24">
        <v>0.35630000000000001</v>
      </c>
      <c r="AD41" s="24">
        <v>1.02</v>
      </c>
    </row>
    <row r="42" spans="1:30" x14ac:dyDescent="0.25">
      <c r="A42" s="1">
        <v>1</v>
      </c>
      <c r="B42" s="1">
        <v>-1</v>
      </c>
      <c r="C42" s="1">
        <v>1</v>
      </c>
      <c r="D42" s="1">
        <v>-1</v>
      </c>
      <c r="E42" s="1">
        <f t="shared" si="0"/>
        <v>-1</v>
      </c>
      <c r="F42" s="1">
        <f t="shared" si="1"/>
        <v>1</v>
      </c>
      <c r="G42" s="1">
        <f t="shared" si="2"/>
        <v>-1</v>
      </c>
      <c r="H42" s="1">
        <f t="shared" si="3"/>
        <v>1</v>
      </c>
      <c r="X42" s="24">
        <v>40</v>
      </c>
      <c r="Y42" s="24">
        <v>1</v>
      </c>
      <c r="Z42" s="24">
        <v>8.9499999999999993</v>
      </c>
      <c r="AA42" s="24">
        <v>8.4562000000000008</v>
      </c>
      <c r="AB42" s="24">
        <v>0.15620000000000001</v>
      </c>
      <c r="AC42" s="24">
        <v>0.49380000000000002</v>
      </c>
      <c r="AD42" s="24">
        <v>1.41</v>
      </c>
    </row>
    <row r="43" spans="1:30" x14ac:dyDescent="0.25">
      <c r="A43" s="1">
        <v>-1</v>
      </c>
      <c r="B43" s="1">
        <v>-1</v>
      </c>
      <c r="C43" s="1">
        <v>1</v>
      </c>
      <c r="D43" s="1">
        <v>1</v>
      </c>
      <c r="E43" s="1">
        <f t="shared" si="0"/>
        <v>-1</v>
      </c>
      <c r="F43" s="1">
        <f t="shared" si="1"/>
        <v>-1</v>
      </c>
      <c r="G43" s="1">
        <f t="shared" si="2"/>
        <v>1</v>
      </c>
      <c r="H43" s="1">
        <f t="shared" si="3"/>
        <v>1</v>
      </c>
      <c r="X43" s="24">
        <v>41</v>
      </c>
      <c r="Y43" s="24">
        <v>-1</v>
      </c>
      <c r="Z43" s="24">
        <v>4.0999999999999996</v>
      </c>
      <c r="AA43" s="24">
        <v>4.5686999999999998</v>
      </c>
      <c r="AB43" s="24">
        <v>0.15620000000000001</v>
      </c>
      <c r="AC43" s="24">
        <v>-0.46870000000000001</v>
      </c>
      <c r="AD43" s="24">
        <v>-1.34</v>
      </c>
    </row>
    <row r="44" spans="1:30" x14ac:dyDescent="0.25">
      <c r="A44" s="1">
        <v>1</v>
      </c>
      <c r="B44" s="1">
        <v>-1</v>
      </c>
      <c r="C44" s="1">
        <v>-1</v>
      </c>
      <c r="D44" s="1">
        <v>1</v>
      </c>
      <c r="E44" s="1">
        <f t="shared" si="0"/>
        <v>1</v>
      </c>
      <c r="F44" s="1">
        <f t="shared" si="1"/>
        <v>-1</v>
      </c>
      <c r="G44" s="1">
        <f t="shared" si="2"/>
        <v>-1</v>
      </c>
      <c r="H44" s="1">
        <f t="shared" si="3"/>
        <v>-1</v>
      </c>
      <c r="X44" s="24">
        <v>42</v>
      </c>
      <c r="Y44" s="24">
        <v>-1</v>
      </c>
      <c r="Z44" s="24">
        <v>8.6999999999999993</v>
      </c>
      <c r="AA44" s="24">
        <v>8.9146000000000001</v>
      </c>
      <c r="AB44" s="24">
        <v>0.15620000000000001</v>
      </c>
      <c r="AC44" s="24">
        <v>-0.21460000000000001</v>
      </c>
      <c r="AD44" s="24">
        <v>-0.61</v>
      </c>
    </row>
    <row r="45" spans="1:30" x14ac:dyDescent="0.25">
      <c r="A45" s="1">
        <v>1</v>
      </c>
      <c r="B45" s="1">
        <v>1</v>
      </c>
      <c r="C45" s="1">
        <v>1</v>
      </c>
      <c r="D45" s="1">
        <v>-1</v>
      </c>
      <c r="E45" s="1">
        <f t="shared" si="0"/>
        <v>1</v>
      </c>
      <c r="F45" s="1">
        <f t="shared" si="1"/>
        <v>-1</v>
      </c>
      <c r="G45" s="1">
        <f t="shared" si="2"/>
        <v>-1</v>
      </c>
      <c r="H45" s="1">
        <f t="shared" si="3"/>
        <v>-1</v>
      </c>
      <c r="X45" s="24">
        <v>43</v>
      </c>
      <c r="Y45" s="24">
        <v>-1</v>
      </c>
      <c r="Z45" s="24">
        <v>7.75</v>
      </c>
      <c r="AA45" s="24">
        <v>7.7271000000000001</v>
      </c>
      <c r="AB45" s="24">
        <v>0.15620000000000001</v>
      </c>
      <c r="AC45" s="24">
        <v>2.29E-2</v>
      </c>
      <c r="AD45" s="24">
        <v>7.0000000000000007E-2</v>
      </c>
    </row>
    <row r="46" spans="1:30" x14ac:dyDescent="0.25">
      <c r="A46" s="1">
        <v>-1</v>
      </c>
      <c r="B46" s="1">
        <v>1</v>
      </c>
      <c r="C46" s="1">
        <v>1</v>
      </c>
      <c r="D46" s="1">
        <v>1</v>
      </c>
      <c r="E46" s="1">
        <f t="shared" si="0"/>
        <v>1</v>
      </c>
      <c r="F46" s="1">
        <f t="shared" si="1"/>
        <v>1</v>
      </c>
      <c r="G46" s="1">
        <f t="shared" si="2"/>
        <v>1</v>
      </c>
      <c r="H46" s="1">
        <f t="shared" si="3"/>
        <v>-1</v>
      </c>
      <c r="X46" s="3">
        <v>44</v>
      </c>
      <c r="Y46" s="3">
        <v>1</v>
      </c>
      <c r="Z46" s="3">
        <v>8</v>
      </c>
      <c r="AA46" s="3">
        <v>8.3811999999999998</v>
      </c>
      <c r="AB46" s="3">
        <v>0.15620000000000001</v>
      </c>
      <c r="AC46" s="3">
        <v>-0.38119999999999998</v>
      </c>
      <c r="AD46" s="3">
        <v>-1.0900000000000001</v>
      </c>
    </row>
    <row r="47" spans="1:30" x14ac:dyDescent="0.25">
      <c r="A47" s="1">
        <v>1</v>
      </c>
      <c r="B47" s="1">
        <v>1</v>
      </c>
      <c r="C47" s="1">
        <v>-1</v>
      </c>
      <c r="D47" s="1">
        <v>1</v>
      </c>
      <c r="E47" s="1">
        <f t="shared" si="0"/>
        <v>-1</v>
      </c>
      <c r="F47" s="1">
        <f t="shared" si="1"/>
        <v>1</v>
      </c>
      <c r="G47" s="1">
        <f t="shared" si="2"/>
        <v>-1</v>
      </c>
      <c r="H47" s="1">
        <f t="shared" si="3"/>
        <v>1</v>
      </c>
      <c r="X47" s="24">
        <v>45</v>
      </c>
      <c r="Y47" s="24">
        <v>1</v>
      </c>
      <c r="Z47" s="24">
        <v>8.6</v>
      </c>
      <c r="AA47" s="24">
        <v>8.9520999999999997</v>
      </c>
      <c r="AB47" s="24">
        <v>0.15620000000000001</v>
      </c>
      <c r="AC47" s="24">
        <v>-0.35210000000000002</v>
      </c>
      <c r="AD47" s="24">
        <v>-1.01</v>
      </c>
    </row>
    <row r="48" spans="1:30" x14ac:dyDescent="0.25">
      <c r="A48" s="1">
        <v>1</v>
      </c>
      <c r="B48" s="1">
        <v>-1</v>
      </c>
      <c r="C48" s="1">
        <v>1</v>
      </c>
      <c r="D48" s="1">
        <v>1</v>
      </c>
      <c r="E48" s="1">
        <f t="shared" si="0"/>
        <v>-1</v>
      </c>
      <c r="F48" s="1">
        <f t="shared" si="1"/>
        <v>-1</v>
      </c>
      <c r="G48" s="1">
        <f t="shared" si="2"/>
        <v>1</v>
      </c>
      <c r="H48" s="1">
        <f t="shared" si="3"/>
        <v>-1</v>
      </c>
      <c r="X48" s="24">
        <v>46</v>
      </c>
      <c r="Y48" s="24">
        <v>1</v>
      </c>
      <c r="Z48" s="24">
        <v>8.75</v>
      </c>
      <c r="AA48" s="24">
        <v>8.6979000000000006</v>
      </c>
      <c r="AB48" s="24">
        <v>0.15620000000000001</v>
      </c>
      <c r="AC48" s="24">
        <v>5.21E-2</v>
      </c>
      <c r="AD48" s="24">
        <v>0.15</v>
      </c>
    </row>
    <row r="49" spans="1:30" x14ac:dyDescent="0.25">
      <c r="A49" s="1">
        <v>1</v>
      </c>
      <c r="B49" s="1">
        <v>1</v>
      </c>
      <c r="C49" s="1">
        <v>1</v>
      </c>
      <c r="D49" s="1">
        <v>1</v>
      </c>
      <c r="E49" s="1">
        <f t="shared" si="0"/>
        <v>1</v>
      </c>
      <c r="F49" s="1">
        <f t="shared" si="1"/>
        <v>1</v>
      </c>
      <c r="G49" s="1">
        <f t="shared" si="2"/>
        <v>1</v>
      </c>
      <c r="H49" s="1">
        <f t="shared" si="3"/>
        <v>1</v>
      </c>
      <c r="X49" s="24">
        <v>47</v>
      </c>
      <c r="Y49" s="24">
        <v>-1</v>
      </c>
      <c r="Z49" s="24">
        <v>8.1</v>
      </c>
      <c r="AA49" s="24">
        <v>8.6729000000000003</v>
      </c>
      <c r="AB49" s="24">
        <v>0.15620000000000001</v>
      </c>
      <c r="AC49" s="24">
        <v>-0.57289999999999996</v>
      </c>
      <c r="AD49" s="24">
        <v>-1.64</v>
      </c>
    </row>
    <row r="50" spans="1:30" x14ac:dyDescent="0.25">
      <c r="A50" s="1">
        <v>1</v>
      </c>
      <c r="H50" s="1">
        <f t="shared" si="3"/>
        <v>0</v>
      </c>
      <c r="X50" s="24">
        <v>48</v>
      </c>
      <c r="Y50" s="24">
        <v>1</v>
      </c>
      <c r="Z50" s="24">
        <v>9.85</v>
      </c>
      <c r="AA50" s="24">
        <v>9.1936999999999998</v>
      </c>
      <c r="AB50" s="24">
        <v>0.15620000000000001</v>
      </c>
      <c r="AC50" s="24">
        <v>0.65629999999999999</v>
      </c>
      <c r="AD50" s="24">
        <v>1.88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Metin USLU</dc:creator>
  <cp:lastModifiedBy>student</cp:lastModifiedBy>
  <dcterms:created xsi:type="dcterms:W3CDTF">2013-12-30T15:42:33Z</dcterms:created>
  <dcterms:modified xsi:type="dcterms:W3CDTF">2014-01-02T10:12:39Z</dcterms:modified>
</cp:coreProperties>
</file>