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35" windowHeight="8190" activeTab="3"/>
  </bookViews>
  <sheets>
    <sheet name="naive" sheetId="2" r:id="rId1"/>
    <sheet name="fernandez" sheetId="3" r:id="rId2"/>
    <sheet name="both" sheetId="4" r:id="rId3"/>
    <sheet name="main table" sheetId="1" r:id="rId4"/>
  </sheets>
  <calcPr calcId="125725"/>
</workbook>
</file>

<file path=xl/calcChain.xml><?xml version="1.0" encoding="utf-8"?>
<calcChain xmlns="http://schemas.openxmlformats.org/spreadsheetml/2006/main">
  <c r="J11" i="1"/>
  <c r="J8"/>
  <c r="J7"/>
  <c r="J6"/>
  <c r="J5"/>
  <c r="J4"/>
  <c r="J3"/>
  <c r="J3" i="4"/>
  <c r="J4"/>
  <c r="J5"/>
  <c r="J9"/>
  <c r="J7"/>
  <c r="J8"/>
  <c r="J6"/>
  <c r="J6" i="3"/>
  <c r="J8"/>
  <c r="J5"/>
  <c r="J7"/>
  <c r="J4"/>
  <c r="J3"/>
  <c r="J11"/>
  <c r="J5" i="2"/>
  <c r="J6"/>
  <c r="J9"/>
  <c r="J8"/>
  <c r="J3"/>
  <c r="J7"/>
  <c r="J4"/>
  <c r="A25" i="1"/>
  <c r="B24" s="1"/>
  <c r="B15" l="1"/>
  <c r="B16"/>
  <c r="B17"/>
  <c r="B18"/>
  <c r="B19"/>
  <c r="B20"/>
  <c r="B21"/>
  <c r="B22"/>
  <c r="B23"/>
  <c r="B25" l="1"/>
</calcChain>
</file>

<file path=xl/sharedStrings.xml><?xml version="1.0" encoding="utf-8"?>
<sst xmlns="http://schemas.openxmlformats.org/spreadsheetml/2006/main" count="92" uniqueCount="21">
  <si>
    <t>aut file</t>
  </si>
  <si>
    <t>scheduler</t>
  </si>
  <si>
    <t>state</t>
  </si>
  <si>
    <t xml:space="preserve">transition </t>
  </si>
  <si>
    <t>fernandez</t>
  </si>
  <si>
    <t>pairs of bisimular state</t>
  </si>
  <si>
    <t>trains</t>
  </si>
  <si>
    <t>abp</t>
  </si>
  <si>
    <t>par</t>
  </si>
  <si>
    <t>abp_bw</t>
  </si>
  <si>
    <t>dining3</t>
  </si>
  <si>
    <t>mpsu</t>
  </si>
  <si>
    <t>sets of bisimular state</t>
  </si>
  <si>
    <t>leader</t>
  </si>
  <si>
    <t>tree</t>
  </si>
  <si>
    <t>cabp</t>
  </si>
  <si>
    <t>t/ms</t>
  </si>
  <si>
    <t>dt</t>
  </si>
  <si>
    <t>naïve</t>
  </si>
  <si>
    <t>tn/tf</t>
  </si>
  <si>
    <t>odnos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</si>
</sst>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10" xfId="0" applyBorder="1"/>
    <xf numFmtId="0" fontId="0" fillId="0" borderId="3" xfId="0" applyBorder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wrapText="1"/>
    </xf>
    <xf numFmtId="0" fontId="1" fillId="2" borderId="13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2" xfId="0" applyBorder="1"/>
    <xf numFmtId="0" fontId="4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Naive</a:t>
            </a:r>
          </a:p>
        </c:rich>
      </c:tx>
      <c:layout>
        <c:manualLayout>
          <c:xMode val="edge"/>
          <c:yMode val="edge"/>
          <c:x val="0.71845605213045971"/>
          <c:y val="3.7209302325581395E-2"/>
        </c:manualLayout>
      </c:layout>
      <c:overlay val="1"/>
    </c:title>
    <c:plotArea>
      <c:layout>
        <c:manualLayout>
          <c:layoutTarget val="inner"/>
          <c:xMode val="edge"/>
          <c:yMode val="edge"/>
          <c:x val="6.8535499518256424E-2"/>
          <c:y val="4.1350166424727636E-2"/>
          <c:w val="0.63023024020731588"/>
          <c:h val="0.83767826507720056"/>
        </c:manualLayout>
      </c:layout>
      <c:lineChart>
        <c:grouping val="standard"/>
        <c:ser>
          <c:idx val="0"/>
          <c:order val="0"/>
          <c:tx>
            <c:strRef>
              <c:f>naive!$B$2</c:f>
              <c:strCache>
                <c:ptCount val="1"/>
                <c:pt idx="0">
                  <c:v>state</c:v>
                </c:pt>
              </c:strCache>
            </c:strRef>
          </c:tx>
          <c:cat>
            <c:numRef>
              <c:f>naive!$D$3:$D$9</c:f>
              <c:numCache>
                <c:formatCode>General</c:formatCode>
                <c:ptCount val="7"/>
                <c:pt idx="0">
                  <c:v>16.8</c:v>
                </c:pt>
                <c:pt idx="1">
                  <c:v>17.399999999999999</c:v>
                </c:pt>
                <c:pt idx="2">
                  <c:v>64.5</c:v>
                </c:pt>
                <c:pt idx="3">
                  <c:v>162.19999999999999</c:v>
                </c:pt>
                <c:pt idx="4">
                  <c:v>215.4</c:v>
                </c:pt>
                <c:pt idx="5">
                  <c:v>287.89999999999998</c:v>
                </c:pt>
                <c:pt idx="6">
                  <c:v>5909.4</c:v>
                </c:pt>
              </c:numCache>
            </c:numRef>
          </c:cat>
          <c:val>
            <c:numRef>
              <c:f>naive!$B$3:$B$9</c:f>
              <c:numCache>
                <c:formatCode>General</c:formatCode>
                <c:ptCount val="7"/>
                <c:pt idx="0">
                  <c:v>93</c:v>
                </c:pt>
                <c:pt idx="1">
                  <c:v>13</c:v>
                </c:pt>
                <c:pt idx="2">
                  <c:v>32</c:v>
                </c:pt>
                <c:pt idx="3">
                  <c:v>74</c:v>
                </c:pt>
                <c:pt idx="4">
                  <c:v>52</c:v>
                </c:pt>
                <c:pt idx="5">
                  <c:v>97</c:v>
                </c:pt>
                <c:pt idx="6">
                  <c:v>94</c:v>
                </c:pt>
              </c:numCache>
            </c:numRef>
          </c:val>
        </c:ser>
        <c:ser>
          <c:idx val="1"/>
          <c:order val="1"/>
          <c:tx>
            <c:strRef>
              <c:f>naive!$C$2</c:f>
              <c:strCache>
                <c:ptCount val="1"/>
                <c:pt idx="0">
                  <c:v>transition </c:v>
                </c:pt>
              </c:strCache>
            </c:strRef>
          </c:tx>
          <c:dLbls>
            <c:dLbl>
              <c:idx val="0"/>
              <c:layout>
                <c:manualLayout>
                  <c:x val="-3.7426895989084316E-2"/>
                  <c:y val="-8.3720930232558152E-2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dining3</a:t>
                    </a:r>
                  </a:p>
                </c:rich>
              </c:tx>
              <c:spPr/>
              <c:showVal val="1"/>
            </c:dLbl>
            <c:dLbl>
              <c:idx val="1"/>
              <c:layout>
                <c:manualLayout>
                  <c:x val="-4.6139577763708584E-2"/>
                  <c:y val="-0.7703561008362326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sheduler</a:t>
                    </a:r>
                  </a:p>
                </c:rich>
              </c:tx>
              <c:spPr/>
              <c:showVal val="1"/>
            </c:dLbl>
            <c:dLbl>
              <c:idx val="2"/>
              <c:layout>
                <c:manualLayout>
                  <c:x val="-4.2102802154649704E-2"/>
                  <c:y val="-0.71323029970090945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trains</a:t>
                    </a:r>
                  </a:p>
                </c:rich>
              </c:tx>
              <c:spPr/>
              <c:showVal val="1"/>
            </c:dLbl>
            <c:dLbl>
              <c:idx val="3"/>
              <c:layout>
                <c:manualLayout>
                  <c:x val="-3.9993118755737439E-2"/>
                  <c:y val="-0.649112128425807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abp</a:t>
                    </a:r>
                  </a:p>
                </c:rich>
              </c:tx>
              <c:spPr/>
              <c:showVal val="1"/>
            </c:dLbl>
            <c:dLbl>
              <c:idx val="4"/>
              <c:layout>
                <c:manualLayout>
                  <c:x val="-5.100053095110977E-2"/>
                  <c:y val="-0.54550668375755351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mpsu</a:t>
                    </a:r>
                  </a:p>
                </c:rich>
              </c:tx>
              <c:spPr/>
              <c:showVal val="1"/>
            </c:dLbl>
            <c:dLbl>
              <c:idx val="5"/>
              <c:layout>
                <c:manualLayout>
                  <c:x val="-4.8249506745927859E-2"/>
                  <c:y val="-0.5924448513703228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abp_bw</a:t>
                    </a:r>
                  </a:p>
                </c:rich>
              </c:tx>
              <c:spPr/>
              <c:showVal val="1"/>
            </c:dLbl>
            <c:dLbl>
              <c:idx val="6"/>
              <c:layout>
                <c:manualLayout>
                  <c:x val="-3.4214175166714225E-2"/>
                  <c:y val="-0.5933802111945308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par</a:t>
                    </a:r>
                  </a:p>
                </c:rich>
              </c:tx>
              <c:spPr/>
              <c:showVal val="1"/>
            </c:dLbl>
            <c:showVal val="1"/>
          </c:dLbls>
          <c:cat>
            <c:numRef>
              <c:f>naive!$D$3:$D$9</c:f>
              <c:numCache>
                <c:formatCode>General</c:formatCode>
                <c:ptCount val="7"/>
                <c:pt idx="0">
                  <c:v>16.8</c:v>
                </c:pt>
                <c:pt idx="1">
                  <c:v>17.399999999999999</c:v>
                </c:pt>
                <c:pt idx="2">
                  <c:v>64.5</c:v>
                </c:pt>
                <c:pt idx="3">
                  <c:v>162.19999999999999</c:v>
                </c:pt>
                <c:pt idx="4">
                  <c:v>215.4</c:v>
                </c:pt>
                <c:pt idx="5">
                  <c:v>287.89999999999998</c:v>
                </c:pt>
                <c:pt idx="6">
                  <c:v>5909.4</c:v>
                </c:pt>
              </c:numCache>
            </c:numRef>
          </c:cat>
          <c:val>
            <c:numRef>
              <c:f>naive!$C$3:$C$9</c:f>
              <c:numCache>
                <c:formatCode>General</c:formatCode>
                <c:ptCount val="7"/>
                <c:pt idx="0">
                  <c:v>431</c:v>
                </c:pt>
                <c:pt idx="1">
                  <c:v>19</c:v>
                </c:pt>
                <c:pt idx="2">
                  <c:v>52</c:v>
                </c:pt>
                <c:pt idx="3">
                  <c:v>92</c:v>
                </c:pt>
                <c:pt idx="4">
                  <c:v>150</c:v>
                </c:pt>
                <c:pt idx="5">
                  <c:v>122</c:v>
                </c:pt>
                <c:pt idx="6">
                  <c:v>121</c:v>
                </c:pt>
              </c:numCache>
            </c:numRef>
          </c:val>
        </c:ser>
        <c:ser>
          <c:idx val="2"/>
          <c:order val="2"/>
          <c:tx>
            <c:strRef>
              <c:f>naive!$H$2</c:f>
              <c:strCache>
                <c:ptCount val="1"/>
                <c:pt idx="0">
                  <c:v>pairs of bisimular state</c:v>
                </c:pt>
              </c:strCache>
            </c:strRef>
          </c:tx>
          <c:cat>
            <c:numRef>
              <c:f>naive!$D$3:$D$9</c:f>
              <c:numCache>
                <c:formatCode>General</c:formatCode>
                <c:ptCount val="7"/>
                <c:pt idx="0">
                  <c:v>16.8</c:v>
                </c:pt>
                <c:pt idx="1">
                  <c:v>17.399999999999999</c:v>
                </c:pt>
                <c:pt idx="2">
                  <c:v>64.5</c:v>
                </c:pt>
                <c:pt idx="3">
                  <c:v>162.19999999999999</c:v>
                </c:pt>
                <c:pt idx="4">
                  <c:v>215.4</c:v>
                </c:pt>
                <c:pt idx="5">
                  <c:v>287.89999999999998</c:v>
                </c:pt>
                <c:pt idx="6">
                  <c:v>5909.4</c:v>
                </c:pt>
              </c:numCache>
            </c:numRef>
          </c:cat>
          <c:val>
            <c:numRef>
              <c:f>naive!$H$3:$H$9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32</c:v>
                </c:pt>
                <c:pt idx="6">
                  <c:v>170</c:v>
                </c:pt>
              </c:numCache>
            </c:numRef>
          </c:val>
        </c:ser>
        <c:marker val="1"/>
        <c:axId val="44237952"/>
        <c:axId val="44266624"/>
      </c:lineChart>
      <c:catAx>
        <c:axId val="4423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time/ms</a:t>
                </a:r>
              </a:p>
            </c:rich>
          </c:tx>
          <c:layout/>
        </c:title>
        <c:numFmt formatCode="General" sourceLinked="1"/>
        <c:tickLblPos val="nextTo"/>
        <c:crossAx val="44266624"/>
        <c:crosses val="autoZero"/>
        <c:auto val="1"/>
        <c:lblAlgn val="ctr"/>
        <c:lblOffset val="100"/>
      </c:catAx>
      <c:valAx>
        <c:axId val="44266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</c:title>
        <c:numFmt formatCode="General" sourceLinked="1"/>
        <c:tickLblPos val="nextTo"/>
        <c:crossAx val="4423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Fernandez</a:t>
            </a:r>
          </a:p>
        </c:rich>
      </c:tx>
      <c:layout>
        <c:manualLayout>
          <c:xMode val="edge"/>
          <c:yMode val="edge"/>
          <c:x val="0.81850684677853125"/>
          <c:y val="2.5276455007039345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fernandez!$B$2</c:f>
              <c:strCache>
                <c:ptCount val="1"/>
                <c:pt idx="0">
                  <c:v>state</c:v>
                </c:pt>
              </c:strCache>
            </c:strRef>
          </c:tx>
          <c:cat>
            <c:numRef>
              <c:f>fernandez!$F$3:$F$12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7.6</c:v>
                </c:pt>
                <c:pt idx="2">
                  <c:v>27.5</c:v>
                </c:pt>
                <c:pt idx="3">
                  <c:v>28.5</c:v>
                </c:pt>
                <c:pt idx="4">
                  <c:v>69.599999999999994</c:v>
                </c:pt>
                <c:pt idx="5">
                  <c:v>173.3</c:v>
                </c:pt>
                <c:pt idx="6">
                  <c:v>841.5</c:v>
                </c:pt>
                <c:pt idx="7">
                  <c:v>1858.1</c:v>
                </c:pt>
                <c:pt idx="8">
                  <c:v>2053</c:v>
                </c:pt>
                <c:pt idx="9">
                  <c:v>16814.3</c:v>
                </c:pt>
              </c:numCache>
            </c:numRef>
          </c:cat>
          <c:val>
            <c:numRef>
              <c:f>fernandez!$B$3:$B$12</c:f>
              <c:numCache>
                <c:formatCode>General</c:formatCode>
                <c:ptCount val="10"/>
                <c:pt idx="0">
                  <c:v>13</c:v>
                </c:pt>
                <c:pt idx="1">
                  <c:v>32</c:v>
                </c:pt>
                <c:pt idx="2">
                  <c:v>52</c:v>
                </c:pt>
                <c:pt idx="3">
                  <c:v>94</c:v>
                </c:pt>
                <c:pt idx="4">
                  <c:v>74</c:v>
                </c:pt>
                <c:pt idx="5">
                  <c:v>97</c:v>
                </c:pt>
                <c:pt idx="6">
                  <c:v>392</c:v>
                </c:pt>
                <c:pt idx="7">
                  <c:v>1025</c:v>
                </c:pt>
                <c:pt idx="8">
                  <c:v>93</c:v>
                </c:pt>
                <c:pt idx="9">
                  <c:v>672</c:v>
                </c:pt>
              </c:numCache>
            </c:numRef>
          </c:val>
        </c:ser>
        <c:ser>
          <c:idx val="1"/>
          <c:order val="1"/>
          <c:tx>
            <c:strRef>
              <c:f>fernandez!$C$2</c:f>
              <c:strCache>
                <c:ptCount val="1"/>
                <c:pt idx="0">
                  <c:v>transition </c:v>
                </c:pt>
              </c:strCache>
            </c:strRef>
          </c:tx>
          <c:dLbls>
            <c:dLbl>
              <c:idx val="0"/>
              <c:layout>
                <c:manualLayout>
                  <c:x val="-4.180664427025009E-2"/>
                  <c:y val="-0.7677725696228260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scheduler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3.2828409578540538E-2"/>
                  <c:y val="-0.75823245837606856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trains</a:t>
                    </a:r>
                  </a:p>
                </c:rich>
              </c:tx>
              <c:showVal val="1"/>
            </c:dLbl>
            <c:dLbl>
              <c:idx val="2"/>
              <c:layout>
                <c:manualLayout>
                  <c:x val="-3.5775310225183196E-2"/>
                  <c:y val="-0.72666752568366377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mpsu</a:t>
                    </a:r>
                  </a:p>
                </c:rich>
              </c:tx>
              <c:showVal val="1"/>
            </c:dLbl>
            <c:dLbl>
              <c:idx val="3"/>
              <c:layout>
                <c:manualLayout>
                  <c:x val="-3.2733561111044342E-2"/>
                  <c:y val="-0.73301727092270985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par</a:t>
                    </a:r>
                  </a:p>
                </c:rich>
              </c:tx>
              <c:showVal val="1"/>
            </c:dLbl>
            <c:dLbl>
              <c:idx val="4"/>
              <c:layout>
                <c:manualLayout>
                  <c:x val="-2.9789841717348792E-2"/>
                  <c:y val="-0.74228135040428411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abp</a:t>
                    </a:r>
                  </a:p>
                </c:rich>
              </c:tx>
              <c:showVal val="1"/>
            </c:dLbl>
            <c:dLbl>
              <c:idx val="5"/>
              <c:layout>
                <c:manualLayout>
                  <c:x val="-4.179023477882398E-2"/>
                  <c:y val="-0.7328026809214214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abp_bw</a:t>
                    </a:r>
                  </a:p>
                </c:rich>
              </c:tx>
              <c:showVal val="1"/>
            </c:dLbl>
            <c:dLbl>
              <c:idx val="6"/>
              <c:layout>
                <c:manualLayout>
                  <c:x val="-3.7327408190807307E-2"/>
                  <c:y val="-0.41353439587001711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leader</a:t>
                    </a:r>
                  </a:p>
                </c:rich>
              </c:tx>
              <c:showVal val="1"/>
            </c:dLbl>
            <c:dLbl>
              <c:idx val="7"/>
              <c:layout>
                <c:manualLayout>
                  <c:x val="-3.2841488062878524E-2"/>
                  <c:y val="-0.4451912253138348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tree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-4.4796047517079204E-2"/>
                  <c:y val="-0.63467271821967663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dinindg3</a:t>
                    </a:r>
                  </a:p>
                </c:rich>
              </c:tx>
              <c:showVal val="1"/>
            </c:dLbl>
            <c:dLbl>
              <c:idx val="9"/>
              <c:layout>
                <c:manualLayout>
                  <c:x val="-2.8430975412213795E-2"/>
                  <c:y val="-2.1902469706716329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cabp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numRef>
              <c:f>fernandez!$F$3:$F$12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7.6</c:v>
                </c:pt>
                <c:pt idx="2">
                  <c:v>27.5</c:v>
                </c:pt>
                <c:pt idx="3">
                  <c:v>28.5</c:v>
                </c:pt>
                <c:pt idx="4">
                  <c:v>69.599999999999994</c:v>
                </c:pt>
                <c:pt idx="5">
                  <c:v>173.3</c:v>
                </c:pt>
                <c:pt idx="6">
                  <c:v>841.5</c:v>
                </c:pt>
                <c:pt idx="7">
                  <c:v>1858.1</c:v>
                </c:pt>
                <c:pt idx="8">
                  <c:v>2053</c:v>
                </c:pt>
                <c:pt idx="9">
                  <c:v>16814.3</c:v>
                </c:pt>
              </c:numCache>
            </c:numRef>
          </c:cat>
          <c:val>
            <c:numRef>
              <c:f>fernandez!$C$3:$C$12</c:f>
              <c:numCache>
                <c:formatCode>General</c:formatCode>
                <c:ptCount val="10"/>
                <c:pt idx="0">
                  <c:v>19</c:v>
                </c:pt>
                <c:pt idx="1">
                  <c:v>52</c:v>
                </c:pt>
                <c:pt idx="2">
                  <c:v>150</c:v>
                </c:pt>
                <c:pt idx="3">
                  <c:v>121</c:v>
                </c:pt>
                <c:pt idx="4">
                  <c:v>92</c:v>
                </c:pt>
                <c:pt idx="5">
                  <c:v>122</c:v>
                </c:pt>
                <c:pt idx="6">
                  <c:v>1128</c:v>
                </c:pt>
                <c:pt idx="7">
                  <c:v>1024</c:v>
                </c:pt>
                <c:pt idx="8">
                  <c:v>431</c:v>
                </c:pt>
                <c:pt idx="9">
                  <c:v>2352</c:v>
                </c:pt>
              </c:numCache>
            </c:numRef>
          </c:val>
        </c:ser>
        <c:ser>
          <c:idx val="2"/>
          <c:order val="2"/>
          <c:tx>
            <c:strRef>
              <c:f>fernandez!$I$2</c:f>
              <c:strCache>
                <c:ptCount val="1"/>
                <c:pt idx="0">
                  <c:v>sets of bisimular state</c:v>
                </c:pt>
              </c:strCache>
            </c:strRef>
          </c:tx>
          <c:cat>
            <c:numRef>
              <c:f>fernandez!$F$3:$F$12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7.6</c:v>
                </c:pt>
                <c:pt idx="2">
                  <c:v>27.5</c:v>
                </c:pt>
                <c:pt idx="3">
                  <c:v>28.5</c:v>
                </c:pt>
                <c:pt idx="4">
                  <c:v>69.599999999999994</c:v>
                </c:pt>
                <c:pt idx="5">
                  <c:v>173.3</c:v>
                </c:pt>
                <c:pt idx="6">
                  <c:v>841.5</c:v>
                </c:pt>
                <c:pt idx="7">
                  <c:v>1858.1</c:v>
                </c:pt>
                <c:pt idx="8">
                  <c:v>2053</c:v>
                </c:pt>
                <c:pt idx="9">
                  <c:v>16814.3</c:v>
                </c:pt>
              </c:numCache>
            </c:numRef>
          </c:cat>
          <c:val>
            <c:numRef>
              <c:f>fernandez!$I$3:$I$12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27</c:v>
                </c:pt>
                <c:pt idx="4">
                  <c:v>6</c:v>
                </c:pt>
                <c:pt idx="5">
                  <c:v>27</c:v>
                </c:pt>
                <c:pt idx="6">
                  <c:v>20</c:v>
                </c:pt>
                <c:pt idx="7">
                  <c:v>8</c:v>
                </c:pt>
                <c:pt idx="8">
                  <c:v>1</c:v>
                </c:pt>
                <c:pt idx="9">
                  <c:v>90</c:v>
                </c:pt>
              </c:numCache>
            </c:numRef>
          </c:val>
        </c:ser>
        <c:marker val="1"/>
        <c:axId val="83830656"/>
        <c:axId val="83874560"/>
      </c:lineChart>
      <c:catAx>
        <c:axId val="8383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time/</a:t>
                </a:r>
                <a:r>
                  <a:rPr lang="en-US" i="1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83874560"/>
        <c:crosses val="autoZero"/>
        <c:auto val="1"/>
        <c:lblAlgn val="ctr"/>
        <c:lblOffset val="100"/>
      </c:catAx>
      <c:valAx>
        <c:axId val="8387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</a:p>
            </c:rich>
          </c:tx>
          <c:layout/>
        </c:title>
        <c:numFmt formatCode="General" sourceLinked="1"/>
        <c:tickLblPos val="nextTo"/>
        <c:crossAx val="8383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naive vs fernandez</a:t>
            </a:r>
          </a:p>
        </c:rich>
      </c:tx>
      <c:layout>
        <c:manualLayout>
          <c:xMode val="edge"/>
          <c:yMode val="edge"/>
          <c:x val="0.37389033942558747"/>
          <c:y val="2.4948019502672253E-2"/>
        </c:manualLayout>
      </c:layout>
      <c:overlay val="1"/>
    </c:title>
    <c:view3D>
      <c:rAngAx val="1"/>
    </c:view3D>
    <c:plotArea>
      <c:layout>
        <c:manualLayout>
          <c:layoutTarget val="inner"/>
          <c:xMode val="edge"/>
          <c:yMode val="edge"/>
          <c:x val="7.0593258088169783E-2"/>
          <c:y val="0.14273487407900881"/>
          <c:w val="0.79890284602153194"/>
          <c:h val="0.75883828231012118"/>
        </c:manualLayout>
      </c:layout>
      <c:bar3DChart>
        <c:barDir val="col"/>
        <c:grouping val="clustered"/>
        <c:ser>
          <c:idx val="0"/>
          <c:order val="0"/>
          <c:tx>
            <c:strRef>
              <c:f>both!$D$1</c:f>
              <c:strCache>
                <c:ptCount val="1"/>
                <c:pt idx="0">
                  <c:v>naïve</c:v>
                </c:pt>
              </c:strCache>
            </c:strRef>
          </c:tx>
          <c:cat>
            <c:strRef>
              <c:f>both!$A$3:$A$9</c:f>
              <c:strCache>
                <c:ptCount val="7"/>
                <c:pt idx="0">
                  <c:v>dining3</c:v>
                </c:pt>
                <c:pt idx="1">
                  <c:v>abp_bw</c:v>
                </c:pt>
                <c:pt idx="2">
                  <c:v>abp</c:v>
                </c:pt>
                <c:pt idx="3">
                  <c:v>scheduler</c:v>
                </c:pt>
                <c:pt idx="4">
                  <c:v>mpsu</c:v>
                </c:pt>
                <c:pt idx="5">
                  <c:v>trains</c:v>
                </c:pt>
                <c:pt idx="6">
                  <c:v>par</c:v>
                </c:pt>
              </c:strCache>
            </c:strRef>
          </c:cat>
          <c:val>
            <c:numRef>
              <c:f>both!$D$3:$D$9</c:f>
              <c:numCache>
                <c:formatCode>General</c:formatCode>
                <c:ptCount val="7"/>
                <c:pt idx="0">
                  <c:v>16.8</c:v>
                </c:pt>
                <c:pt idx="1">
                  <c:v>287.89999999999998</c:v>
                </c:pt>
                <c:pt idx="2">
                  <c:v>162.19999999999999</c:v>
                </c:pt>
                <c:pt idx="3">
                  <c:v>17.399999999999999</c:v>
                </c:pt>
                <c:pt idx="4">
                  <c:v>215.4</c:v>
                </c:pt>
                <c:pt idx="5">
                  <c:v>64.5</c:v>
                </c:pt>
                <c:pt idx="6">
                  <c:v>5909.4</c:v>
                </c:pt>
              </c:numCache>
            </c:numRef>
          </c:val>
        </c:ser>
        <c:ser>
          <c:idx val="1"/>
          <c:order val="1"/>
          <c:tx>
            <c:strRef>
              <c:f>both!$F$1</c:f>
              <c:strCache>
                <c:ptCount val="1"/>
                <c:pt idx="0">
                  <c:v>fernandez</c:v>
                </c:pt>
              </c:strCache>
            </c:strRef>
          </c:tx>
          <c:cat>
            <c:strRef>
              <c:f>both!$A$3:$A$9</c:f>
              <c:strCache>
                <c:ptCount val="7"/>
                <c:pt idx="0">
                  <c:v>dining3</c:v>
                </c:pt>
                <c:pt idx="1">
                  <c:v>abp_bw</c:v>
                </c:pt>
                <c:pt idx="2">
                  <c:v>abp</c:v>
                </c:pt>
                <c:pt idx="3">
                  <c:v>scheduler</c:v>
                </c:pt>
                <c:pt idx="4">
                  <c:v>mpsu</c:v>
                </c:pt>
                <c:pt idx="5">
                  <c:v>trains</c:v>
                </c:pt>
                <c:pt idx="6">
                  <c:v>par</c:v>
                </c:pt>
              </c:strCache>
            </c:strRef>
          </c:cat>
          <c:val>
            <c:numRef>
              <c:f>both!$F$3:$F$9</c:f>
              <c:numCache>
                <c:formatCode>General</c:formatCode>
                <c:ptCount val="7"/>
                <c:pt idx="0">
                  <c:v>2053</c:v>
                </c:pt>
                <c:pt idx="1">
                  <c:v>173.3</c:v>
                </c:pt>
                <c:pt idx="2">
                  <c:v>69.599999999999994</c:v>
                </c:pt>
                <c:pt idx="3">
                  <c:v>4.4000000000000004</c:v>
                </c:pt>
                <c:pt idx="4">
                  <c:v>27.5</c:v>
                </c:pt>
                <c:pt idx="5">
                  <c:v>7.6</c:v>
                </c:pt>
                <c:pt idx="6">
                  <c:v>28.5</c:v>
                </c:pt>
              </c:numCache>
            </c:numRef>
          </c:val>
        </c:ser>
        <c:shape val="box"/>
        <c:axId val="45552768"/>
        <c:axId val="45554304"/>
        <c:axId val="0"/>
      </c:bar3DChart>
      <c:catAx>
        <c:axId val="4555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aut</a:t>
                </a:r>
                <a:r>
                  <a:rPr lang="en-US" baseline="0"/>
                  <a:t> file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5554304"/>
        <c:crosses val="autoZero"/>
        <c:auto val="1"/>
        <c:lblAlgn val="ctr"/>
        <c:lblOffset val="100"/>
      </c:catAx>
      <c:valAx>
        <c:axId val="45554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time\</a:t>
                </a:r>
                <a:r>
                  <a:rPr lang="en-US" i="1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4555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both!$J$1</c:f>
              <c:strCache>
                <c:ptCount val="1"/>
                <c:pt idx="0">
                  <c:v>odnos</c:v>
                </c:pt>
              </c:strCache>
            </c:strRef>
          </c:tx>
          <c:dLbls>
            <c:dLbl>
              <c:idx val="0"/>
              <c:layout>
                <c:manualLayout>
                  <c:x val="-3.1331592689295036E-2"/>
                  <c:y val="-4.4444444444444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0,0081</a:t>
                    </a:r>
                  </a:p>
                </c:rich>
              </c:tx>
              <c:showVal val="1"/>
            </c:dLbl>
            <c:dLbl>
              <c:idx val="1"/>
              <c:layout>
                <c:manualLayout>
                  <c:x val="-3.3072236727589209E-2"/>
                  <c:y val="-4.76190476190476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1,66</a:t>
                    </a:r>
                  </a:p>
                </c:rich>
              </c:tx>
              <c:showVal val="1"/>
            </c:dLbl>
            <c:dLbl>
              <c:idx val="2"/>
              <c:layout>
                <c:manualLayout>
                  <c:x val="-3.1331592689295036E-2"/>
                  <c:y val="-5.39682539682539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2,33</a:t>
                    </a:r>
                  </a:p>
                </c:rich>
              </c:tx>
              <c:showVal val="1"/>
            </c:dLbl>
            <c:dLbl>
              <c:idx val="3"/>
              <c:layout>
                <c:manualLayout>
                  <c:x val="-3.3072236727589147E-2"/>
                  <c:y val="-4.76190476190476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3,95</a:t>
                    </a:r>
                  </a:p>
                </c:rich>
              </c:tx>
              <c:showVal val="1"/>
            </c:dLbl>
            <c:dLbl>
              <c:idx val="4"/>
              <c:layout>
                <c:manualLayout>
                  <c:x val="-3.1331592689295036E-2"/>
                  <c:y val="-5.39682539682539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7,83</a:t>
                    </a:r>
                  </a:p>
                </c:rich>
              </c:tx>
              <c:showVal val="1"/>
            </c:dLbl>
            <c:dLbl>
              <c:idx val="5"/>
              <c:layout>
                <c:manualLayout>
                  <c:x val="-4.3516100957354219E-2"/>
                  <c:y val="-5.0793650793650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8,48</a:t>
                    </a:r>
                  </a:p>
                </c:rich>
              </c:tx>
              <c:showVal val="1"/>
            </c:dLbl>
            <c:dLbl>
              <c:idx val="6"/>
              <c:layout>
                <c:manualLayout>
                  <c:x val="-4.0034812880765887E-2"/>
                  <c:y val="-5.0793650793650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207,34</a:t>
                    </a:r>
                  </a:p>
                </c:rich>
              </c:tx>
              <c:showVal val="1"/>
            </c:dLbl>
            <c:showVal val="1"/>
          </c:dLbls>
          <c:cat>
            <c:strRef>
              <c:f>both!$A$3:$A$9</c:f>
              <c:strCache>
                <c:ptCount val="7"/>
                <c:pt idx="0">
                  <c:v>dining3</c:v>
                </c:pt>
                <c:pt idx="1">
                  <c:v>abp_bw</c:v>
                </c:pt>
                <c:pt idx="2">
                  <c:v>abp</c:v>
                </c:pt>
                <c:pt idx="3">
                  <c:v>scheduler</c:v>
                </c:pt>
                <c:pt idx="4">
                  <c:v>mpsu</c:v>
                </c:pt>
                <c:pt idx="5">
                  <c:v>trains</c:v>
                </c:pt>
                <c:pt idx="6">
                  <c:v>par</c:v>
                </c:pt>
              </c:strCache>
            </c:strRef>
          </c:cat>
          <c:val>
            <c:numRef>
              <c:f>both!$J$3:$J$9</c:f>
              <c:numCache>
                <c:formatCode>General</c:formatCode>
                <c:ptCount val="7"/>
                <c:pt idx="0">
                  <c:v>8.1831466147101808E-3</c:v>
                </c:pt>
                <c:pt idx="1">
                  <c:v>1.6612810155799189</c:v>
                </c:pt>
                <c:pt idx="2">
                  <c:v>2.3304597701149428</c:v>
                </c:pt>
                <c:pt idx="3">
                  <c:v>3.9545454545454537</c:v>
                </c:pt>
                <c:pt idx="4">
                  <c:v>7.832727272727273</c:v>
                </c:pt>
                <c:pt idx="5">
                  <c:v>8.4868421052631575</c:v>
                </c:pt>
                <c:pt idx="6">
                  <c:v>207.34736842105261</c:v>
                </c:pt>
              </c:numCache>
            </c:numRef>
          </c:val>
        </c:ser>
        <c:marker val="1"/>
        <c:axId val="88942848"/>
        <c:axId val="88965504"/>
      </c:lineChart>
      <c:catAx>
        <c:axId val="8894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.aut file</a:t>
                </a:r>
              </a:p>
            </c:rich>
          </c:tx>
          <c:layout/>
        </c:title>
        <c:tickLblPos val="nextTo"/>
        <c:crossAx val="88965504"/>
        <c:crosses val="autoZero"/>
        <c:auto val="1"/>
        <c:lblAlgn val="ctr"/>
        <c:lblOffset val="100"/>
      </c:catAx>
      <c:valAx>
        <c:axId val="8896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sz="700"/>
                  <a:t>n</a:t>
                </a:r>
                <a:r>
                  <a:rPr lang="en-US"/>
                  <a:t>\t</a:t>
                </a:r>
                <a:r>
                  <a:rPr lang="en-US" sz="700"/>
                  <a:t>f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147084421235857E-2"/>
              <c:y val="0.44704211973503316"/>
            </c:manualLayout>
          </c:layout>
        </c:title>
        <c:numFmt formatCode="General" sourceLinked="1"/>
        <c:tickLblPos val="nextTo"/>
        <c:crossAx val="889428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28575</xdr:rowOff>
    </xdr:from>
    <xdr:to>
      <xdr:col>15</xdr:col>
      <xdr:colOff>0</xdr:colOff>
      <xdr:row>34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90398</xdr:colOff>
      <xdr:row>13</xdr:row>
      <xdr:rowOff>19768</xdr:rowOff>
    </xdr:from>
    <xdr:to>
      <xdr:col>14</xdr:col>
      <xdr:colOff>60385</xdr:colOff>
      <xdr:row>34</xdr:row>
      <xdr:rowOff>37022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9524</xdr:rowOff>
    </xdr:from>
    <xdr:to>
      <xdr:col>23</xdr:col>
      <xdr:colOff>0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24</xdr:row>
      <xdr:rowOff>152400</xdr:rowOff>
    </xdr:from>
    <xdr:to>
      <xdr:col>23</xdr:col>
      <xdr:colOff>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opLeftCell="A16" workbookViewId="0">
      <selection activeCell="K6" sqref="K6"/>
    </sheetView>
  </sheetViews>
  <sheetFormatPr defaultRowHeight="15"/>
  <cols>
    <col min="1" max="1" width="9.7109375" bestFit="1" customWidth="1"/>
    <col min="2" max="2" width="5.42578125" bestFit="1" customWidth="1"/>
    <col min="3" max="3" width="10" bestFit="1" customWidth="1"/>
    <col min="4" max="4" width="7" bestFit="1" customWidth="1"/>
    <col min="5" max="5" width="6" bestFit="1" customWidth="1"/>
    <col min="6" max="6" width="8" bestFit="1" customWidth="1"/>
    <col min="7" max="7" width="7" bestFit="1" customWidth="1"/>
    <col min="8" max="8" width="8" customWidth="1"/>
    <col min="9" max="9" width="7.42578125" customWidth="1"/>
  </cols>
  <sheetData>
    <row r="1" spans="1:10">
      <c r="A1" s="15"/>
      <c r="B1" s="16"/>
      <c r="C1" s="17"/>
      <c r="D1" s="18" t="s">
        <v>18</v>
      </c>
      <c r="E1" s="18"/>
      <c r="F1" s="18" t="s">
        <v>4</v>
      </c>
      <c r="G1" s="18"/>
      <c r="H1" s="19"/>
      <c r="I1" s="19"/>
      <c r="J1" s="14" t="s">
        <v>20</v>
      </c>
    </row>
    <row r="2" spans="1:10" ht="36.75" customHeight="1" thickBot="1">
      <c r="A2" s="5" t="s">
        <v>0</v>
      </c>
      <c r="B2" s="6" t="s">
        <v>2</v>
      </c>
      <c r="C2" s="6" t="s">
        <v>3</v>
      </c>
      <c r="D2" s="6" t="s">
        <v>16</v>
      </c>
      <c r="E2" s="6" t="s">
        <v>17</v>
      </c>
      <c r="F2" s="6" t="s">
        <v>16</v>
      </c>
      <c r="G2" s="11" t="s">
        <v>17</v>
      </c>
      <c r="H2" s="7" t="s">
        <v>5</v>
      </c>
      <c r="I2" s="7" t="s">
        <v>12</v>
      </c>
      <c r="J2" s="6" t="s">
        <v>19</v>
      </c>
    </row>
    <row r="3" spans="1:10">
      <c r="A3" s="8" t="s">
        <v>10</v>
      </c>
      <c r="B3" s="3">
        <v>93</v>
      </c>
      <c r="C3" s="2">
        <v>431</v>
      </c>
      <c r="D3" s="2">
        <v>16.8</v>
      </c>
      <c r="E3" s="2">
        <v>0.8</v>
      </c>
      <c r="F3" s="2">
        <v>2053</v>
      </c>
      <c r="G3" s="12">
        <v>24</v>
      </c>
      <c r="H3" s="2">
        <v>1</v>
      </c>
      <c r="I3" s="2">
        <v>1</v>
      </c>
      <c r="J3" s="2">
        <f>D3/F3</f>
        <v>8.1831466147101808E-3</v>
      </c>
    </row>
    <row r="4" spans="1:10">
      <c r="A4" s="9" t="s">
        <v>1</v>
      </c>
      <c r="B4" s="4">
        <v>13</v>
      </c>
      <c r="C4" s="1">
        <v>19</v>
      </c>
      <c r="D4" s="1">
        <v>17.399999999999999</v>
      </c>
      <c r="E4" s="1">
        <v>1.18</v>
      </c>
      <c r="F4" s="1">
        <v>4.4000000000000004</v>
      </c>
      <c r="G4" s="13">
        <v>0.96</v>
      </c>
      <c r="H4" s="1">
        <v>1</v>
      </c>
      <c r="I4" s="1">
        <v>1</v>
      </c>
      <c r="J4" s="1">
        <f>D4/F4</f>
        <v>3.9545454545454537</v>
      </c>
    </row>
    <row r="5" spans="1:10">
      <c r="A5" s="9" t="s">
        <v>6</v>
      </c>
      <c r="B5" s="4">
        <v>32</v>
      </c>
      <c r="C5" s="1">
        <v>52</v>
      </c>
      <c r="D5" s="1">
        <v>64.5</v>
      </c>
      <c r="E5" s="1">
        <v>7.3</v>
      </c>
      <c r="F5" s="1">
        <v>7.6</v>
      </c>
      <c r="G5" s="13">
        <v>1.76</v>
      </c>
      <c r="H5" s="1">
        <v>6</v>
      </c>
      <c r="I5" s="1">
        <v>6</v>
      </c>
      <c r="J5" s="1">
        <f>D5/F5</f>
        <v>8.4868421052631575</v>
      </c>
    </row>
    <row r="6" spans="1:10">
      <c r="A6" s="9" t="s">
        <v>7</v>
      </c>
      <c r="B6" s="4">
        <v>74</v>
      </c>
      <c r="C6" s="1">
        <v>92</v>
      </c>
      <c r="D6" s="1">
        <v>162.19999999999999</v>
      </c>
      <c r="E6" s="1">
        <v>1.44</v>
      </c>
      <c r="F6" s="1">
        <v>69.599999999999994</v>
      </c>
      <c r="G6" s="13">
        <v>3.92</v>
      </c>
      <c r="H6" s="1">
        <v>6</v>
      </c>
      <c r="I6" s="1">
        <v>6</v>
      </c>
      <c r="J6" s="1">
        <f>D6/F6</f>
        <v>2.3304597701149428</v>
      </c>
    </row>
    <row r="7" spans="1:10">
      <c r="A7" s="9" t="s">
        <v>11</v>
      </c>
      <c r="B7" s="4">
        <v>52</v>
      </c>
      <c r="C7" s="1">
        <v>150</v>
      </c>
      <c r="D7" s="1">
        <v>215.4</v>
      </c>
      <c r="E7" s="1">
        <v>1.1599999999999999</v>
      </c>
      <c r="F7" s="1">
        <v>27.5</v>
      </c>
      <c r="G7" s="13">
        <v>0.5</v>
      </c>
      <c r="H7" s="1">
        <v>4</v>
      </c>
      <c r="I7" s="1">
        <v>4</v>
      </c>
      <c r="J7" s="1">
        <f>D7/F7</f>
        <v>7.832727272727273</v>
      </c>
    </row>
    <row r="8" spans="1:10">
      <c r="A8" s="9" t="s">
        <v>9</v>
      </c>
      <c r="B8" s="4">
        <v>97</v>
      </c>
      <c r="C8" s="1">
        <v>122</v>
      </c>
      <c r="D8" s="1">
        <v>287.89999999999998</v>
      </c>
      <c r="E8" s="1">
        <v>0.94</v>
      </c>
      <c r="F8" s="1">
        <v>173.3</v>
      </c>
      <c r="G8" s="13">
        <v>5.22</v>
      </c>
      <c r="H8" s="1">
        <v>32</v>
      </c>
      <c r="I8" s="1">
        <v>27</v>
      </c>
      <c r="J8" s="1">
        <f>D8/F8</f>
        <v>1.6612810155799189</v>
      </c>
    </row>
    <row r="9" spans="1:10">
      <c r="A9" s="9" t="s">
        <v>8</v>
      </c>
      <c r="B9" s="4">
        <v>94</v>
      </c>
      <c r="C9" s="1">
        <v>121</v>
      </c>
      <c r="D9" s="1">
        <v>5909.4</v>
      </c>
      <c r="E9" s="1">
        <v>22.68</v>
      </c>
      <c r="F9" s="1">
        <v>28.5</v>
      </c>
      <c r="G9" s="13">
        <v>0.7</v>
      </c>
      <c r="H9" s="1">
        <v>170</v>
      </c>
      <c r="I9" s="1">
        <v>27</v>
      </c>
      <c r="J9" s="1">
        <f>D9/F9</f>
        <v>207.34736842105261</v>
      </c>
    </row>
    <row r="10" spans="1:10">
      <c r="A10" s="9" t="s">
        <v>13</v>
      </c>
      <c r="B10" s="4">
        <v>392</v>
      </c>
      <c r="C10" s="1">
        <v>1128</v>
      </c>
      <c r="D10" s="1"/>
      <c r="E10" s="1"/>
      <c r="F10" s="1">
        <v>841.5</v>
      </c>
      <c r="G10" s="13">
        <v>41.5</v>
      </c>
      <c r="H10" s="1"/>
      <c r="I10" s="1">
        <v>20</v>
      </c>
      <c r="J10" s="1"/>
    </row>
    <row r="11" spans="1:10">
      <c r="A11" s="9" t="s">
        <v>14</v>
      </c>
      <c r="B11" s="4">
        <v>1025</v>
      </c>
      <c r="C11" s="1">
        <v>1024</v>
      </c>
      <c r="D11" s="1"/>
      <c r="E11" s="1"/>
      <c r="F11" s="1">
        <v>1858.1</v>
      </c>
      <c r="G11" s="13">
        <v>55.16</v>
      </c>
      <c r="H11" s="1"/>
      <c r="I11" s="1">
        <v>8</v>
      </c>
      <c r="J11" s="1"/>
    </row>
    <row r="12" spans="1:10" ht="15.75" thickBot="1">
      <c r="A12" s="10" t="s">
        <v>15</v>
      </c>
      <c r="B12" s="4">
        <v>672</v>
      </c>
      <c r="C12" s="1">
        <v>2352</v>
      </c>
      <c r="D12" s="1"/>
      <c r="E12" s="1"/>
      <c r="F12" s="1">
        <v>16814.3</v>
      </c>
      <c r="G12" s="13">
        <v>198.94</v>
      </c>
      <c r="H12" s="1"/>
      <c r="I12" s="1">
        <v>90</v>
      </c>
      <c r="J12" s="1"/>
    </row>
    <row r="15" spans="1:10">
      <c r="A15" s="20"/>
      <c r="B15" s="20"/>
      <c r="C15" s="20"/>
      <c r="D15" s="20"/>
      <c r="E15" s="20"/>
      <c r="F15" s="20"/>
      <c r="G15" s="20"/>
      <c r="H15" s="20"/>
      <c r="I15" s="20"/>
      <c r="J15" s="20"/>
    </row>
    <row r="16" spans="1:10">
      <c r="A16" s="20"/>
      <c r="B16" s="20"/>
      <c r="C16" s="20"/>
      <c r="D16" s="20"/>
      <c r="E16" s="20"/>
      <c r="F16" s="20"/>
      <c r="G16" s="20"/>
      <c r="H16" s="20"/>
      <c r="I16" s="20"/>
      <c r="J16" s="20"/>
    </row>
    <row r="17" spans="1:10">
      <c r="A17" s="20"/>
      <c r="B17" s="20"/>
      <c r="C17" s="20"/>
      <c r="D17" s="20"/>
      <c r="E17" s="20"/>
      <c r="F17" s="20"/>
      <c r="G17" s="20"/>
      <c r="H17" s="20"/>
      <c r="I17" s="20"/>
      <c r="J17" s="20"/>
    </row>
    <row r="18" spans="1:10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 spans="1:10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spans="1:10">
      <c r="A21" s="20"/>
      <c r="B21" s="20"/>
      <c r="C21" s="20"/>
      <c r="D21" s="20"/>
      <c r="E21" s="20"/>
      <c r="F21" s="20"/>
      <c r="G21" s="20"/>
      <c r="H21" s="20"/>
      <c r="I21" s="20"/>
      <c r="J21" s="20"/>
    </row>
    <row r="22" spans="1:10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>
      <c r="A26" s="20"/>
      <c r="B26" s="20"/>
      <c r="C26" s="20"/>
      <c r="D26" s="20"/>
      <c r="E26" s="20"/>
      <c r="F26" s="20"/>
      <c r="G26" s="20"/>
      <c r="H26" s="20"/>
      <c r="I26" s="20"/>
      <c r="J26" s="20"/>
    </row>
  </sheetData>
  <sortState ref="A3:J12">
    <sortCondition ref="D3:D12"/>
  </sortState>
  <mergeCells count="4">
    <mergeCell ref="A1:C1"/>
    <mergeCell ref="D1:E1"/>
    <mergeCell ref="F1:G1"/>
    <mergeCell ref="H1:I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topLeftCell="A13" zoomScale="106" zoomScaleNormal="106" workbookViewId="0">
      <selection activeCell="K7" sqref="K7"/>
    </sheetView>
  </sheetViews>
  <sheetFormatPr defaultRowHeight="15"/>
  <sheetData>
    <row r="1" spans="1:10">
      <c r="A1" s="15"/>
      <c r="B1" s="16"/>
      <c r="C1" s="17"/>
      <c r="D1" s="18" t="s">
        <v>18</v>
      </c>
      <c r="E1" s="18"/>
      <c r="F1" s="18" t="s">
        <v>4</v>
      </c>
      <c r="G1" s="18"/>
      <c r="H1" s="19"/>
      <c r="I1" s="19"/>
      <c r="J1" s="14" t="s">
        <v>20</v>
      </c>
    </row>
    <row r="2" spans="1:10" ht="35.25" thickBot="1">
      <c r="A2" s="5" t="s">
        <v>0</v>
      </c>
      <c r="B2" s="6" t="s">
        <v>2</v>
      </c>
      <c r="C2" s="6" t="s">
        <v>3</v>
      </c>
      <c r="D2" s="6" t="s">
        <v>16</v>
      </c>
      <c r="E2" s="6" t="s">
        <v>17</v>
      </c>
      <c r="F2" s="6" t="s">
        <v>16</v>
      </c>
      <c r="G2" s="11" t="s">
        <v>17</v>
      </c>
      <c r="H2" s="7" t="s">
        <v>5</v>
      </c>
      <c r="I2" s="7" t="s">
        <v>12</v>
      </c>
      <c r="J2" s="6" t="s">
        <v>19</v>
      </c>
    </row>
    <row r="3" spans="1:10">
      <c r="A3" s="8" t="s">
        <v>1</v>
      </c>
      <c r="B3" s="3">
        <v>13</v>
      </c>
      <c r="C3" s="2">
        <v>19</v>
      </c>
      <c r="D3" s="2">
        <v>17.399999999999999</v>
      </c>
      <c r="E3" s="2">
        <v>1.18</v>
      </c>
      <c r="F3" s="2">
        <v>4.4000000000000004</v>
      </c>
      <c r="G3" s="12">
        <v>0.96</v>
      </c>
      <c r="H3" s="2">
        <v>1</v>
      </c>
      <c r="I3" s="2">
        <v>1</v>
      </c>
      <c r="J3" s="2">
        <f>D3/F3</f>
        <v>3.9545454545454537</v>
      </c>
    </row>
    <row r="4" spans="1:10">
      <c r="A4" s="9" t="s">
        <v>6</v>
      </c>
      <c r="B4" s="4">
        <v>32</v>
      </c>
      <c r="C4" s="1">
        <v>52</v>
      </c>
      <c r="D4" s="1">
        <v>64.5</v>
      </c>
      <c r="E4" s="1">
        <v>7.3</v>
      </c>
      <c r="F4" s="1">
        <v>7.6</v>
      </c>
      <c r="G4" s="13">
        <v>1.76</v>
      </c>
      <c r="H4" s="1">
        <v>6</v>
      </c>
      <c r="I4" s="1">
        <v>6</v>
      </c>
      <c r="J4" s="1">
        <f>D4/F4</f>
        <v>8.4868421052631575</v>
      </c>
    </row>
    <row r="5" spans="1:10">
      <c r="A5" s="9" t="s">
        <v>11</v>
      </c>
      <c r="B5" s="4">
        <v>52</v>
      </c>
      <c r="C5" s="1">
        <v>150</v>
      </c>
      <c r="D5" s="1">
        <v>215.4</v>
      </c>
      <c r="E5" s="1">
        <v>1.1599999999999999</v>
      </c>
      <c r="F5" s="1">
        <v>27.5</v>
      </c>
      <c r="G5" s="13">
        <v>0.5</v>
      </c>
      <c r="H5" s="1">
        <v>4</v>
      </c>
      <c r="I5" s="1">
        <v>4</v>
      </c>
      <c r="J5" s="1">
        <f>D5/F5</f>
        <v>7.832727272727273</v>
      </c>
    </row>
    <row r="6" spans="1:10">
      <c r="A6" s="9" t="s">
        <v>8</v>
      </c>
      <c r="B6" s="4">
        <v>94</v>
      </c>
      <c r="C6" s="1">
        <v>121</v>
      </c>
      <c r="D6" s="1">
        <v>5909.4</v>
      </c>
      <c r="E6" s="1">
        <v>22.68</v>
      </c>
      <c r="F6" s="1">
        <v>28.5</v>
      </c>
      <c r="G6" s="13">
        <v>0.7</v>
      </c>
      <c r="H6" s="1">
        <v>170</v>
      </c>
      <c r="I6" s="1">
        <v>27</v>
      </c>
      <c r="J6" s="1">
        <f>D6/F6</f>
        <v>207.34736842105261</v>
      </c>
    </row>
    <row r="7" spans="1:10">
      <c r="A7" s="9" t="s">
        <v>7</v>
      </c>
      <c r="B7" s="4">
        <v>74</v>
      </c>
      <c r="C7" s="1">
        <v>92</v>
      </c>
      <c r="D7" s="1">
        <v>162.19999999999999</v>
      </c>
      <c r="E7" s="1">
        <v>1.44</v>
      </c>
      <c r="F7" s="1">
        <v>69.599999999999994</v>
      </c>
      <c r="G7" s="13">
        <v>3.92</v>
      </c>
      <c r="H7" s="1">
        <v>6</v>
      </c>
      <c r="I7" s="1">
        <v>6</v>
      </c>
      <c r="J7" s="1">
        <f>D7/F7</f>
        <v>2.3304597701149428</v>
      </c>
    </row>
    <row r="8" spans="1:10">
      <c r="A8" s="9" t="s">
        <v>9</v>
      </c>
      <c r="B8" s="4">
        <v>97</v>
      </c>
      <c r="C8" s="1">
        <v>122</v>
      </c>
      <c r="D8" s="1">
        <v>287.89999999999998</v>
      </c>
      <c r="E8" s="1">
        <v>0.94</v>
      </c>
      <c r="F8" s="1">
        <v>173.3</v>
      </c>
      <c r="G8" s="13">
        <v>5.22</v>
      </c>
      <c r="H8" s="1">
        <v>32</v>
      </c>
      <c r="I8" s="1">
        <v>27</v>
      </c>
      <c r="J8" s="1">
        <f>D8/F8</f>
        <v>1.6612810155799189</v>
      </c>
    </row>
    <row r="9" spans="1:10">
      <c r="A9" s="9" t="s">
        <v>13</v>
      </c>
      <c r="B9" s="4">
        <v>392</v>
      </c>
      <c r="C9" s="1">
        <v>1128</v>
      </c>
      <c r="D9" s="1"/>
      <c r="E9" s="1"/>
      <c r="F9" s="1">
        <v>841.5</v>
      </c>
      <c r="G9" s="13">
        <v>41.5</v>
      </c>
      <c r="H9" s="1"/>
      <c r="I9" s="1">
        <v>20</v>
      </c>
      <c r="J9" s="1"/>
    </row>
    <row r="10" spans="1:10">
      <c r="A10" s="9" t="s">
        <v>14</v>
      </c>
      <c r="B10" s="4">
        <v>1025</v>
      </c>
      <c r="C10" s="1">
        <v>1024</v>
      </c>
      <c r="D10" s="1"/>
      <c r="E10" s="1"/>
      <c r="F10" s="1">
        <v>1858.1</v>
      </c>
      <c r="G10" s="13">
        <v>55.16</v>
      </c>
      <c r="H10" s="1"/>
      <c r="I10" s="1">
        <v>8</v>
      </c>
      <c r="J10" s="1"/>
    </row>
    <row r="11" spans="1:10">
      <c r="A11" s="9" t="s">
        <v>10</v>
      </c>
      <c r="B11" s="4">
        <v>93</v>
      </c>
      <c r="C11" s="1">
        <v>431</v>
      </c>
      <c r="D11" s="1">
        <v>16.8</v>
      </c>
      <c r="E11" s="1">
        <v>0.8</v>
      </c>
      <c r="F11" s="1">
        <v>2053</v>
      </c>
      <c r="G11" s="13">
        <v>24</v>
      </c>
      <c r="H11" s="1">
        <v>1</v>
      </c>
      <c r="I11" s="1">
        <v>1</v>
      </c>
      <c r="J11" s="1">
        <f>D11/F11</f>
        <v>8.1831466147101808E-3</v>
      </c>
    </row>
    <row r="12" spans="1:10" ht="15.75" thickBot="1">
      <c r="A12" s="10" t="s">
        <v>15</v>
      </c>
      <c r="B12" s="4">
        <v>672</v>
      </c>
      <c r="C12" s="1">
        <v>2352</v>
      </c>
      <c r="D12" s="1"/>
      <c r="E12" s="1"/>
      <c r="F12" s="1">
        <v>16814.3</v>
      </c>
      <c r="G12" s="13">
        <v>198.94</v>
      </c>
      <c r="H12" s="1"/>
      <c r="I12" s="1">
        <v>90</v>
      </c>
      <c r="J12" s="1"/>
    </row>
  </sheetData>
  <sortState ref="A3:J12">
    <sortCondition ref="F3:F12"/>
  </sortState>
  <mergeCells count="4">
    <mergeCell ref="A1:C1"/>
    <mergeCell ref="D1:E1"/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"/>
  <sheetViews>
    <sheetView topLeftCell="A19" workbookViewId="0">
      <selection activeCell="E17" sqref="E17"/>
    </sheetView>
  </sheetViews>
  <sheetFormatPr defaultRowHeight="15"/>
  <sheetData>
    <row r="1" spans="1:10">
      <c r="A1" s="15"/>
      <c r="B1" s="16"/>
      <c r="C1" s="17"/>
      <c r="D1" s="18" t="s">
        <v>18</v>
      </c>
      <c r="E1" s="18"/>
      <c r="F1" s="18" t="s">
        <v>4</v>
      </c>
      <c r="G1" s="18"/>
      <c r="H1" s="19"/>
      <c r="I1" s="19"/>
      <c r="J1" s="14" t="s">
        <v>20</v>
      </c>
    </row>
    <row r="2" spans="1:10" ht="35.25" thickBot="1">
      <c r="A2" s="5" t="s">
        <v>0</v>
      </c>
      <c r="B2" s="6" t="s">
        <v>2</v>
      </c>
      <c r="C2" s="6" t="s">
        <v>3</v>
      </c>
      <c r="D2" s="6" t="s">
        <v>16</v>
      </c>
      <c r="E2" s="6" t="s">
        <v>17</v>
      </c>
      <c r="F2" s="6" t="s">
        <v>16</v>
      </c>
      <c r="G2" s="11" t="s">
        <v>17</v>
      </c>
      <c r="H2" s="7" t="s">
        <v>5</v>
      </c>
      <c r="I2" s="7" t="s">
        <v>12</v>
      </c>
      <c r="J2" s="6" t="s">
        <v>19</v>
      </c>
    </row>
    <row r="3" spans="1:10">
      <c r="A3" s="8" t="s">
        <v>10</v>
      </c>
      <c r="B3" s="3">
        <v>93</v>
      </c>
      <c r="C3" s="2">
        <v>431</v>
      </c>
      <c r="D3" s="2">
        <v>16.8</v>
      </c>
      <c r="E3" s="2">
        <v>0.8</v>
      </c>
      <c r="F3" s="2">
        <v>2053</v>
      </c>
      <c r="G3" s="12">
        <v>24</v>
      </c>
      <c r="H3" s="2">
        <v>1</v>
      </c>
      <c r="I3" s="2">
        <v>1</v>
      </c>
      <c r="J3" s="2">
        <f>D3/F3</f>
        <v>8.1831466147101808E-3</v>
      </c>
    </row>
    <row r="4" spans="1:10">
      <c r="A4" s="9" t="s">
        <v>9</v>
      </c>
      <c r="B4" s="4">
        <v>97</v>
      </c>
      <c r="C4" s="1">
        <v>122</v>
      </c>
      <c r="D4" s="1">
        <v>287.89999999999998</v>
      </c>
      <c r="E4" s="1">
        <v>0.94</v>
      </c>
      <c r="F4" s="1">
        <v>173.3</v>
      </c>
      <c r="G4" s="13">
        <v>5.22</v>
      </c>
      <c r="H4" s="1">
        <v>32</v>
      </c>
      <c r="I4" s="1">
        <v>27</v>
      </c>
      <c r="J4" s="1">
        <f>D4/F4</f>
        <v>1.6612810155799189</v>
      </c>
    </row>
    <row r="5" spans="1:10">
      <c r="A5" s="9" t="s">
        <v>7</v>
      </c>
      <c r="B5" s="4">
        <v>74</v>
      </c>
      <c r="C5" s="1">
        <v>92</v>
      </c>
      <c r="D5" s="1">
        <v>162.19999999999999</v>
      </c>
      <c r="E5" s="1">
        <v>1.44</v>
      </c>
      <c r="F5" s="1">
        <v>69.599999999999994</v>
      </c>
      <c r="G5" s="13">
        <v>3.92</v>
      </c>
      <c r="H5" s="1">
        <v>6</v>
      </c>
      <c r="I5" s="1">
        <v>6</v>
      </c>
      <c r="J5" s="1">
        <f>D5/F5</f>
        <v>2.3304597701149428</v>
      </c>
    </row>
    <row r="6" spans="1:10">
      <c r="A6" s="9" t="s">
        <v>1</v>
      </c>
      <c r="B6" s="4">
        <v>13</v>
      </c>
      <c r="C6" s="1">
        <v>19</v>
      </c>
      <c r="D6" s="1">
        <v>17.399999999999999</v>
      </c>
      <c r="E6" s="1">
        <v>1.18</v>
      </c>
      <c r="F6" s="1">
        <v>4.4000000000000004</v>
      </c>
      <c r="G6" s="13">
        <v>0.96</v>
      </c>
      <c r="H6" s="1">
        <v>1</v>
      </c>
      <c r="I6" s="1">
        <v>1</v>
      </c>
      <c r="J6" s="1">
        <f>D6/F6</f>
        <v>3.9545454545454537</v>
      </c>
    </row>
    <row r="7" spans="1:10">
      <c r="A7" s="9" t="s">
        <v>11</v>
      </c>
      <c r="B7" s="4">
        <v>52</v>
      </c>
      <c r="C7" s="1">
        <v>150</v>
      </c>
      <c r="D7" s="1">
        <v>215.4</v>
      </c>
      <c r="E7" s="1">
        <v>1.1599999999999999</v>
      </c>
      <c r="F7" s="1">
        <v>27.5</v>
      </c>
      <c r="G7" s="13">
        <v>0.5</v>
      </c>
      <c r="H7" s="1">
        <v>4</v>
      </c>
      <c r="I7" s="1">
        <v>4</v>
      </c>
      <c r="J7" s="1">
        <f>D7/F7</f>
        <v>7.832727272727273</v>
      </c>
    </row>
    <row r="8" spans="1:10">
      <c r="A8" s="9" t="s">
        <v>6</v>
      </c>
      <c r="B8" s="4">
        <v>32</v>
      </c>
      <c r="C8" s="1">
        <v>52</v>
      </c>
      <c r="D8" s="1">
        <v>64.5</v>
      </c>
      <c r="E8" s="1">
        <v>7.3</v>
      </c>
      <c r="F8" s="1">
        <v>7.6</v>
      </c>
      <c r="G8" s="13">
        <v>1.76</v>
      </c>
      <c r="H8" s="1">
        <v>6</v>
      </c>
      <c r="I8" s="1">
        <v>6</v>
      </c>
      <c r="J8" s="1">
        <f>D8/F8</f>
        <v>8.4868421052631575</v>
      </c>
    </row>
    <row r="9" spans="1:10">
      <c r="A9" s="9" t="s">
        <v>8</v>
      </c>
      <c r="B9" s="4">
        <v>94</v>
      </c>
      <c r="C9" s="1">
        <v>121</v>
      </c>
      <c r="D9" s="1">
        <v>5909.4</v>
      </c>
      <c r="E9" s="1">
        <v>22.68</v>
      </c>
      <c r="F9" s="1">
        <v>28.5</v>
      </c>
      <c r="G9" s="13">
        <v>0.7</v>
      </c>
      <c r="H9" s="1">
        <v>170</v>
      </c>
      <c r="I9" s="1">
        <v>27</v>
      </c>
      <c r="J9" s="1">
        <f>D9/F9</f>
        <v>207.34736842105261</v>
      </c>
    </row>
    <row r="10" spans="1:10">
      <c r="A10" s="9" t="s">
        <v>13</v>
      </c>
      <c r="B10" s="4">
        <v>392</v>
      </c>
      <c r="C10" s="1">
        <v>1128</v>
      </c>
      <c r="D10" s="1"/>
      <c r="E10" s="1"/>
      <c r="F10" s="1">
        <v>841.5</v>
      </c>
      <c r="G10" s="13">
        <v>41.5</v>
      </c>
      <c r="H10" s="1"/>
      <c r="I10" s="1">
        <v>20</v>
      </c>
      <c r="J10" s="1"/>
    </row>
    <row r="11" spans="1:10">
      <c r="A11" s="9" t="s">
        <v>14</v>
      </c>
      <c r="B11" s="4">
        <v>1025</v>
      </c>
      <c r="C11" s="1">
        <v>1024</v>
      </c>
      <c r="D11" s="1"/>
      <c r="E11" s="1"/>
      <c r="F11" s="1">
        <v>1858.1</v>
      </c>
      <c r="G11" s="13">
        <v>55.16</v>
      </c>
      <c r="H11" s="1"/>
      <c r="I11" s="1">
        <v>8</v>
      </c>
      <c r="J11" s="1"/>
    </row>
    <row r="12" spans="1:10" ht="15.75" thickBot="1">
      <c r="A12" s="10" t="s">
        <v>15</v>
      </c>
      <c r="B12" s="4">
        <v>672</v>
      </c>
      <c r="C12" s="1">
        <v>2352</v>
      </c>
      <c r="D12" s="1"/>
      <c r="E12" s="1"/>
      <c r="F12" s="1">
        <v>16814.3</v>
      </c>
      <c r="G12" s="13">
        <v>198.94</v>
      </c>
      <c r="H12" s="1"/>
      <c r="I12" s="1">
        <v>90</v>
      </c>
      <c r="J12" s="1"/>
    </row>
  </sheetData>
  <sortState ref="A3:J12">
    <sortCondition ref="J3:J12"/>
  </sortState>
  <mergeCells count="4">
    <mergeCell ref="A1:C1"/>
    <mergeCell ref="D1:E1"/>
    <mergeCell ref="F1:G1"/>
    <mergeCell ref="H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E17" sqref="E17"/>
    </sheetView>
  </sheetViews>
  <sheetFormatPr defaultRowHeight="15"/>
  <cols>
    <col min="1" max="1" width="14.140625" customWidth="1"/>
    <col min="3" max="3" width="10" bestFit="1" customWidth="1"/>
    <col min="8" max="8" width="16.7109375" bestFit="1" customWidth="1"/>
    <col min="9" max="9" width="15.85546875" bestFit="1" customWidth="1"/>
  </cols>
  <sheetData>
    <row r="1" spans="1:10">
      <c r="A1" s="15"/>
      <c r="B1" s="16"/>
      <c r="C1" s="17"/>
      <c r="D1" s="18" t="s">
        <v>18</v>
      </c>
      <c r="E1" s="18"/>
      <c r="F1" s="18" t="s">
        <v>4</v>
      </c>
      <c r="G1" s="18"/>
      <c r="H1" s="19"/>
      <c r="I1" s="19"/>
      <c r="J1" s="14" t="s">
        <v>20</v>
      </c>
    </row>
    <row r="2" spans="1:10" ht="15.75" thickBot="1">
      <c r="A2" s="5" t="s">
        <v>0</v>
      </c>
      <c r="B2" s="6" t="s">
        <v>2</v>
      </c>
      <c r="C2" s="6" t="s">
        <v>3</v>
      </c>
      <c r="D2" s="6" t="s">
        <v>16</v>
      </c>
      <c r="E2" s="6" t="s">
        <v>17</v>
      </c>
      <c r="F2" s="6" t="s">
        <v>16</v>
      </c>
      <c r="G2" s="11" t="s">
        <v>17</v>
      </c>
      <c r="H2" s="7" t="s">
        <v>5</v>
      </c>
      <c r="I2" s="7" t="s">
        <v>12</v>
      </c>
      <c r="J2" s="6" t="s">
        <v>19</v>
      </c>
    </row>
    <row r="3" spans="1:10">
      <c r="A3" s="8" t="s">
        <v>1</v>
      </c>
      <c r="B3" s="3">
        <v>13</v>
      </c>
      <c r="C3" s="2">
        <v>19</v>
      </c>
      <c r="D3" s="2">
        <v>17.399999999999999</v>
      </c>
      <c r="E3" s="2">
        <v>1.18</v>
      </c>
      <c r="F3" s="2">
        <v>4.4000000000000004</v>
      </c>
      <c r="G3" s="12">
        <v>0.96</v>
      </c>
      <c r="H3" s="2">
        <v>1</v>
      </c>
      <c r="I3" s="2">
        <v>1</v>
      </c>
      <c r="J3" s="2">
        <f>D3/F3</f>
        <v>3.9545454545454537</v>
      </c>
    </row>
    <row r="4" spans="1:10">
      <c r="A4" s="9" t="s">
        <v>6</v>
      </c>
      <c r="B4" s="4">
        <v>32</v>
      </c>
      <c r="C4" s="1">
        <v>52</v>
      </c>
      <c r="D4" s="1">
        <v>64.5</v>
      </c>
      <c r="E4" s="1">
        <v>7.3</v>
      </c>
      <c r="F4" s="1">
        <v>7.6</v>
      </c>
      <c r="G4" s="13">
        <v>1.76</v>
      </c>
      <c r="H4" s="1">
        <v>6</v>
      </c>
      <c r="I4" s="1">
        <v>6</v>
      </c>
      <c r="J4" s="1">
        <f>D4/F4</f>
        <v>8.4868421052631575</v>
      </c>
    </row>
    <row r="5" spans="1:10">
      <c r="A5" s="9" t="s">
        <v>11</v>
      </c>
      <c r="B5" s="4">
        <v>52</v>
      </c>
      <c r="C5" s="1">
        <v>150</v>
      </c>
      <c r="D5" s="1">
        <v>215.4</v>
      </c>
      <c r="E5" s="1">
        <v>1.1599999999999999</v>
      </c>
      <c r="F5" s="1">
        <v>27.5</v>
      </c>
      <c r="G5" s="13">
        <v>0.5</v>
      </c>
      <c r="H5" s="1">
        <v>4</v>
      </c>
      <c r="I5" s="1">
        <v>4</v>
      </c>
      <c r="J5" s="1">
        <f>D5/F5</f>
        <v>7.832727272727273</v>
      </c>
    </row>
    <row r="6" spans="1:10">
      <c r="A6" s="9" t="s">
        <v>8</v>
      </c>
      <c r="B6" s="4">
        <v>94</v>
      </c>
      <c r="C6" s="1">
        <v>121</v>
      </c>
      <c r="D6" s="1">
        <v>5909.4</v>
      </c>
      <c r="E6" s="1">
        <v>22.68</v>
      </c>
      <c r="F6" s="1">
        <v>28.5</v>
      </c>
      <c r="G6" s="13">
        <v>0.7</v>
      </c>
      <c r="H6" s="1">
        <v>170</v>
      </c>
      <c r="I6" s="1">
        <v>27</v>
      </c>
      <c r="J6" s="1">
        <f>D6/F6</f>
        <v>207.34736842105261</v>
      </c>
    </row>
    <row r="7" spans="1:10">
      <c r="A7" s="9" t="s">
        <v>7</v>
      </c>
      <c r="B7" s="4">
        <v>74</v>
      </c>
      <c r="C7" s="1">
        <v>92</v>
      </c>
      <c r="D7" s="1">
        <v>162.19999999999999</v>
      </c>
      <c r="E7" s="1">
        <v>1.44</v>
      </c>
      <c r="F7" s="1">
        <v>69.599999999999994</v>
      </c>
      <c r="G7" s="13">
        <v>3.92</v>
      </c>
      <c r="H7" s="1">
        <v>6</v>
      </c>
      <c r="I7" s="1">
        <v>6</v>
      </c>
      <c r="J7" s="1">
        <f>D7/F7</f>
        <v>2.3304597701149428</v>
      </c>
    </row>
    <row r="8" spans="1:10">
      <c r="A8" s="9" t="s">
        <v>9</v>
      </c>
      <c r="B8" s="4">
        <v>97</v>
      </c>
      <c r="C8" s="1">
        <v>122</v>
      </c>
      <c r="D8" s="1">
        <v>287.89999999999998</v>
      </c>
      <c r="E8" s="1">
        <v>0.94</v>
      </c>
      <c r="F8" s="1">
        <v>173.3</v>
      </c>
      <c r="G8" s="13">
        <v>5.22</v>
      </c>
      <c r="H8" s="1">
        <v>32</v>
      </c>
      <c r="I8" s="1">
        <v>27</v>
      </c>
      <c r="J8" s="1">
        <f>D8/F8</f>
        <v>1.6612810155799189</v>
      </c>
    </row>
    <row r="9" spans="1:10">
      <c r="A9" s="9" t="s">
        <v>13</v>
      </c>
      <c r="B9" s="4">
        <v>392</v>
      </c>
      <c r="C9" s="1">
        <v>1128</v>
      </c>
      <c r="D9" s="1"/>
      <c r="E9" s="1"/>
      <c r="F9" s="1">
        <v>841.5</v>
      </c>
      <c r="G9" s="13">
        <v>41.5</v>
      </c>
      <c r="H9" s="1"/>
      <c r="I9" s="1">
        <v>20</v>
      </c>
      <c r="J9" s="1"/>
    </row>
    <row r="10" spans="1:10">
      <c r="A10" s="9" t="s">
        <v>14</v>
      </c>
      <c r="B10" s="4">
        <v>1025</v>
      </c>
      <c r="C10" s="1">
        <v>1024</v>
      </c>
      <c r="D10" s="1"/>
      <c r="E10" s="1"/>
      <c r="F10" s="1">
        <v>1858.1</v>
      </c>
      <c r="G10" s="13">
        <v>55.16</v>
      </c>
      <c r="H10" s="1"/>
      <c r="I10" s="1">
        <v>8</v>
      </c>
      <c r="J10" s="1"/>
    </row>
    <row r="11" spans="1:10">
      <c r="A11" s="9" t="s">
        <v>10</v>
      </c>
      <c r="B11" s="4">
        <v>93</v>
      </c>
      <c r="C11" s="1">
        <v>431</v>
      </c>
      <c r="D11" s="1">
        <v>16.8</v>
      </c>
      <c r="E11" s="1">
        <v>0.8</v>
      </c>
      <c r="F11" s="1">
        <v>2053</v>
      </c>
      <c r="G11" s="13">
        <v>24</v>
      </c>
      <c r="H11" s="1">
        <v>1</v>
      </c>
      <c r="I11" s="1">
        <v>1</v>
      </c>
      <c r="J11" s="1">
        <f>D11/F11</f>
        <v>8.1831466147101808E-3</v>
      </c>
    </row>
    <row r="12" spans="1:10" ht="15.75" thickBot="1">
      <c r="A12" s="10" t="s">
        <v>15</v>
      </c>
      <c r="B12" s="4">
        <v>672</v>
      </c>
      <c r="C12" s="1">
        <v>2352</v>
      </c>
      <c r="D12" s="1"/>
      <c r="E12" s="1"/>
      <c r="F12" s="1">
        <v>16814.3</v>
      </c>
      <c r="G12" s="13">
        <v>198.94</v>
      </c>
      <c r="H12" s="1"/>
      <c r="I12" s="1">
        <v>90</v>
      </c>
      <c r="J12" s="1"/>
    </row>
    <row r="15" spans="1:10">
      <c r="A15">
        <v>17809</v>
      </c>
      <c r="B15">
        <f>ABS(A15-A25)</f>
        <v>994.70000000000073</v>
      </c>
    </row>
    <row r="16" spans="1:10">
      <c r="A16">
        <v>16493</v>
      </c>
      <c r="B16">
        <f>ABS(A16-A25)</f>
        <v>321.29999999999927</v>
      </c>
    </row>
    <row r="17" spans="1:2">
      <c r="A17">
        <v>16762</v>
      </c>
      <c r="B17">
        <f>ABS(A17-A25)</f>
        <v>52.299999999999272</v>
      </c>
    </row>
    <row r="18" spans="1:2">
      <c r="A18">
        <v>16724</v>
      </c>
      <c r="B18">
        <f>ABS(A18-A25)</f>
        <v>90.299999999999272</v>
      </c>
    </row>
    <row r="19" spans="1:2">
      <c r="A19">
        <v>16722</v>
      </c>
      <c r="B19">
        <f>ABS(A19-A25)</f>
        <v>92.299999999999272</v>
      </c>
    </row>
    <row r="20" spans="1:2">
      <c r="A20">
        <v>16720</v>
      </c>
      <c r="B20">
        <f>ABS(A20-A25)</f>
        <v>94.299999999999272</v>
      </c>
    </row>
    <row r="21" spans="1:2">
      <c r="A21">
        <v>16743</v>
      </c>
      <c r="B21">
        <f>ABS(A21-A25)</f>
        <v>71.299999999999272</v>
      </c>
    </row>
    <row r="22" spans="1:2">
      <c r="A22">
        <v>16713</v>
      </c>
      <c r="B22">
        <f>ABS(A22-A25)</f>
        <v>101.29999999999927</v>
      </c>
    </row>
    <row r="23" spans="1:2">
      <c r="A23">
        <v>16727</v>
      </c>
      <c r="B23">
        <f>ABS(A23-A25)</f>
        <v>87.299999999999272</v>
      </c>
    </row>
    <row r="24" spans="1:2">
      <c r="A24">
        <v>16730</v>
      </c>
      <c r="B24">
        <f>ABS(A24-A25)</f>
        <v>84.299999999999272</v>
      </c>
    </row>
    <row r="25" spans="1:2">
      <c r="A25">
        <f>AVERAGE(A15:A24)</f>
        <v>16814.3</v>
      </c>
      <c r="B25">
        <f>AVERAGE(B15:B24)</f>
        <v>198.93999999999943</v>
      </c>
    </row>
  </sheetData>
  <mergeCells count="4">
    <mergeCell ref="D1:E1"/>
    <mergeCell ref="F1:G1"/>
    <mergeCell ref="A1:C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naive</vt:lpstr>
      <vt:lpstr>fernandez</vt:lpstr>
      <vt:lpstr>both</vt:lpstr>
      <vt:lpstr>main table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2011-05-27T17:35:27Z</dcterms:created>
  <dcterms:modified xsi:type="dcterms:W3CDTF">2011-05-28T10:07:46Z</dcterms:modified>
</cp:coreProperties>
</file>