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ropbox\Métodos Exatos\Cursos\Curso017_Econometria_I\Curso-ECON_Material_apoio\Anexos_Econ-I\Anexos_Econ-I_Sec_03\"/>
    </mc:Choice>
  </mc:AlternateContent>
  <xr:revisionPtr revIDLastSave="0" documentId="13_ncr:1_{D75822F4-9AC2-4A76-AEDB-8D916F67A28B}" xr6:coauthVersionLast="43" xr6:coauthVersionMax="43" xr10:uidLastSave="{00000000-0000-0000-0000-000000000000}"/>
  <bookViews>
    <workbookView xWindow="-120" yWindow="-120" windowWidth="20730" windowHeight="11160" xr2:uid="{49085C94-15D8-4132-8D77-AAC6A3E57A0C}"/>
  </bookViews>
  <sheets>
    <sheet name="Capa" sheetId="8" r:id="rId1"/>
    <sheet name="Base" sheetId="5" r:id="rId2"/>
    <sheet name="Dicionário" sheetId="1" r:id="rId3"/>
    <sheet name="Teoria" sheetId="6" r:id="rId4"/>
    <sheet name="Fórmulas" sheetId="9" r:id="rId5"/>
    <sheet name="Modelo" sheetId="10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20" i="10" l="1"/>
  <c r="M20" i="10"/>
  <c r="H20" i="10"/>
  <c r="J20" i="10" s="1"/>
  <c r="N19" i="10"/>
  <c r="M19" i="10"/>
  <c r="I19" i="10"/>
  <c r="N18" i="10"/>
  <c r="M18" i="10"/>
  <c r="L18" i="10"/>
  <c r="I18" i="10"/>
  <c r="H18" i="10"/>
  <c r="K18" i="10" s="1"/>
  <c r="N17" i="10"/>
  <c r="M17" i="10"/>
  <c r="L17" i="10"/>
  <c r="H17" i="10"/>
  <c r="J17" i="10" s="1"/>
  <c r="N16" i="10"/>
  <c r="M16" i="10"/>
  <c r="J16" i="10"/>
  <c r="H16" i="10"/>
  <c r="N15" i="10"/>
  <c r="M15" i="10"/>
  <c r="I15" i="10"/>
  <c r="N14" i="10"/>
  <c r="M14" i="10"/>
  <c r="L14" i="10"/>
  <c r="I14" i="10"/>
  <c r="H14" i="10"/>
  <c r="K14" i="10" s="1"/>
  <c r="N13" i="10"/>
  <c r="M13" i="10"/>
  <c r="L13" i="10"/>
  <c r="H13" i="10"/>
  <c r="J13" i="10" s="1"/>
  <c r="N12" i="10"/>
  <c r="M12" i="10"/>
  <c r="J12" i="10"/>
  <c r="H12" i="10"/>
  <c r="N11" i="10"/>
  <c r="M11" i="10"/>
  <c r="I11" i="10"/>
  <c r="N10" i="10"/>
  <c r="M10" i="10"/>
  <c r="L10" i="10"/>
  <c r="I10" i="10"/>
  <c r="H10" i="10"/>
  <c r="K10" i="10" s="1"/>
  <c r="N9" i="10"/>
  <c r="M9" i="10"/>
  <c r="M3" i="10" s="1"/>
  <c r="L9" i="10"/>
  <c r="H9" i="10"/>
  <c r="J9" i="10" s="1"/>
  <c r="N8" i="10"/>
  <c r="M8" i="10"/>
  <c r="J8" i="10"/>
  <c r="H8" i="10"/>
  <c r="G4" i="10"/>
  <c r="H19" i="10" s="1"/>
  <c r="F4" i="10"/>
  <c r="I20" i="10" s="1"/>
  <c r="K20" i="10" s="1"/>
  <c r="C4" i="10"/>
  <c r="N3" i="10"/>
  <c r="G3" i="10"/>
  <c r="F3" i="10"/>
  <c r="K19" i="10" l="1"/>
  <c r="J19" i="10"/>
  <c r="L20" i="10"/>
  <c r="L8" i="10"/>
  <c r="I9" i="10"/>
  <c r="K9" i="10" s="1"/>
  <c r="J10" i="10"/>
  <c r="L12" i="10"/>
  <c r="I13" i="10"/>
  <c r="K13" i="10" s="1"/>
  <c r="J14" i="10"/>
  <c r="L16" i="10"/>
  <c r="I17" i="10"/>
  <c r="K17" i="10" s="1"/>
  <c r="J18" i="10"/>
  <c r="I8" i="10"/>
  <c r="H11" i="10"/>
  <c r="L11" i="10"/>
  <c r="I12" i="10"/>
  <c r="K12" i="10" s="1"/>
  <c r="H15" i="10"/>
  <c r="L15" i="10"/>
  <c r="I16" i="10"/>
  <c r="K16" i="10" s="1"/>
  <c r="L19" i="10"/>
  <c r="J3" i="10" l="1"/>
  <c r="K11" i="10"/>
  <c r="J11" i="10"/>
  <c r="K15" i="10"/>
  <c r="J15" i="10"/>
  <c r="I3" i="10"/>
  <c r="K8" i="10"/>
  <c r="L3" i="10"/>
  <c r="H3" i="10"/>
  <c r="K3" i="10" l="1"/>
  <c r="C5" i="10" s="1"/>
  <c r="C6" i="10" s="1"/>
</calcChain>
</file>

<file path=xl/sharedStrings.xml><?xml version="1.0" encoding="utf-8"?>
<sst xmlns="http://schemas.openxmlformats.org/spreadsheetml/2006/main" count="47" uniqueCount="34">
  <si>
    <t>Variáveis</t>
  </si>
  <si>
    <t>Código</t>
  </si>
  <si>
    <t>Anos de estudo</t>
  </si>
  <si>
    <t>Salário médio ($/hora)</t>
  </si>
  <si>
    <t>Número de pessoas</t>
  </si>
  <si>
    <t>Fonte: Adaptado de GOLDBERGER, Arthur S. Introductory econometrics. Cambridge, Mass.: Harvard University Press, 1998. p.5.</t>
  </si>
  <si>
    <t>Y</t>
  </si>
  <si>
    <t>X</t>
  </si>
  <si>
    <t>Soma</t>
  </si>
  <si>
    <t>Média</t>
  </si>
  <si>
    <t>yixi</t>
  </si>
  <si>
    <t>Obs</t>
  </si>
  <si>
    <t>σ =</t>
  </si>
  <si>
    <t xml:space="preserve">r² = </t>
  </si>
  <si>
    <t>r =</t>
  </si>
  <si>
    <t>Medida</t>
  </si>
  <si>
    <t>Resultado</t>
  </si>
  <si>
    <t>n =</t>
  </si>
  <si>
    <t>x²i</t>
  </si>
  <si>
    <t>(Yi-Ῡ)²</t>
  </si>
  <si>
    <t>Y²i</t>
  </si>
  <si>
    <t>X²i</t>
  </si>
  <si>
    <t>β2 =</t>
  </si>
  <si>
    <t>β1 =</t>
  </si>
  <si>
    <t>Tab. 2.6 - Salário médio segundo nível de escolaridade</t>
  </si>
  <si>
    <t xml:space="preserve">Número de pessoas </t>
  </si>
  <si>
    <t>Z</t>
  </si>
  <si>
    <t>Teoria:</t>
  </si>
  <si>
    <t>A teoria econômica do trabalho diz que a escolaridade influência na determinação dos salários da força de trabalho brasileira e atribui as diferenças salariais dos trabalhadores aos seus diferentes níveis de instrução, constituintes de seu capital humano.</t>
  </si>
  <si>
    <t>Fonte: RAC, v. 9, n. 4, Out./Dez. 2005. In: http://www.scielo.br/pdf/rac/v9n4/v9n4a03.pdf</t>
  </si>
  <si>
    <t>Resíduos</t>
  </si>
  <si>
    <t>xi</t>
  </si>
  <si>
    <t>yi</t>
  </si>
  <si>
    <t>A Tabela 2.6 apresenta dados relativos ao nível de escolaridade (medido pelo número de anos de frequência escolar), o salário-hora médio das pessoas em cada nível de escolaridade e o número de pessoas em cada um desses níveis. Ernst Berndt obteve originalmente os dados apresentados na tabela com base em um levantamenteo da população conduzido em maio de 1985.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</si>
</sst>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i/>
      <sz val="9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theme="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8">
    <xf numFmtId="0" fontId="0" fillId="0" borderId="0"/>
    <xf numFmtId="0" fontId="2" fillId="0" borderId="1" applyNumberFormat="0" applyFill="0" applyAlignment="0" applyProtection="0"/>
    <xf numFmtId="0" fontId="3" fillId="2" borderId="2" applyNumberFormat="0" applyAlignment="0" applyProtection="0"/>
    <xf numFmtId="0" fontId="1" fillId="3" borderId="3" applyNumberFormat="0" applyFont="0" applyAlignment="0" applyProtection="0"/>
    <xf numFmtId="0" fontId="4" fillId="0" borderId="4" applyNumberFormat="0" applyFill="0" applyAlignment="0" applyProtection="0"/>
    <xf numFmtId="0" fontId="5" fillId="4" borderId="0" applyNumberFormat="0" applyBorder="0" applyAlignment="0" applyProtection="0"/>
    <xf numFmtId="0" fontId="1" fillId="5" borderId="0" applyNumberFormat="0" applyBorder="0" applyAlignment="0" applyProtection="0"/>
    <xf numFmtId="0" fontId="5" fillId="6" borderId="0" applyNumberFormat="0" applyBorder="0" applyAlignment="0" applyProtection="0"/>
  </cellStyleXfs>
  <cellXfs count="32">
    <xf numFmtId="0" fontId="0" fillId="0" borderId="0" xfId="0"/>
    <xf numFmtId="0" fontId="0" fillId="0" borderId="0" xfId="0" applyAlignment="1">
      <alignment horizontal="center"/>
    </xf>
    <xf numFmtId="0" fontId="6" fillId="0" borderId="0" xfId="0" applyFont="1" applyAlignment="1">
      <alignment vertical="center"/>
    </xf>
    <xf numFmtId="0" fontId="3" fillId="2" borderId="2" xfId="2"/>
    <xf numFmtId="0" fontId="8" fillId="2" borderId="2" xfId="2" applyFont="1" applyAlignment="1">
      <alignment horizontal="center" vertical="center"/>
    </xf>
    <xf numFmtId="0" fontId="8" fillId="2" borderId="2" xfId="2" applyFont="1" applyAlignment="1">
      <alignment vertical="center"/>
    </xf>
    <xf numFmtId="0" fontId="0" fillId="3" borderId="3" xfId="3" applyFont="1"/>
    <xf numFmtId="0" fontId="0" fillId="3" borderId="3" xfId="3" applyFont="1" applyAlignment="1">
      <alignment horizontal="center"/>
    </xf>
    <xf numFmtId="165" fontId="0" fillId="3" borderId="3" xfId="3" applyNumberFormat="1" applyFont="1"/>
    <xf numFmtId="165" fontId="0" fillId="3" borderId="3" xfId="3" applyNumberFormat="1" applyFont="1" applyAlignment="1">
      <alignment horizontal="center"/>
    </xf>
    <xf numFmtId="0" fontId="8" fillId="2" borderId="2" xfId="2" applyFont="1" applyAlignment="1">
      <alignment horizontal="center"/>
    </xf>
    <xf numFmtId="0" fontId="5" fillId="4" borderId="2" xfId="5" applyBorder="1"/>
    <xf numFmtId="1" fontId="3" fillId="2" borderId="2" xfId="2" applyNumberFormat="1" applyAlignment="1">
      <alignment horizontal="right" indent="2"/>
    </xf>
    <xf numFmtId="164" fontId="3" fillId="2" borderId="2" xfId="2" applyNumberFormat="1" applyAlignment="1">
      <alignment horizontal="right" vertical="center" indent="2"/>
    </xf>
    <xf numFmtId="0" fontId="8" fillId="2" borderId="2" xfId="2" applyFont="1"/>
    <xf numFmtId="0" fontId="8" fillId="7" borderId="0" xfId="0" applyFont="1" applyFill="1" applyAlignment="1">
      <alignment horizontal="right" indent="5"/>
    </xf>
    <xf numFmtId="0" fontId="8" fillId="7" borderId="0" xfId="0" applyFont="1" applyFill="1" applyAlignment="1">
      <alignment horizontal="right" indent="6"/>
    </xf>
    <xf numFmtId="0" fontId="8" fillId="7" borderId="6" xfId="0" applyFont="1" applyFill="1" applyBorder="1" applyAlignment="1">
      <alignment horizontal="right" indent="5"/>
    </xf>
    <xf numFmtId="0" fontId="8" fillId="7" borderId="6" xfId="0" applyFont="1" applyFill="1" applyBorder="1" applyAlignment="1">
      <alignment horizontal="right" indent="6"/>
    </xf>
    <xf numFmtId="0" fontId="9" fillId="7" borderId="5" xfId="0" applyFont="1" applyFill="1" applyBorder="1" applyAlignment="1">
      <alignment horizontal="center" vertical="center"/>
    </xf>
    <xf numFmtId="0" fontId="7" fillId="0" borderId="0" xfId="0" applyFont="1"/>
    <xf numFmtId="0" fontId="5" fillId="6" borderId="0" xfId="7"/>
    <xf numFmtId="0" fontId="5" fillId="6" borderId="0" xfId="7" applyAlignment="1">
      <alignment horizontal="center"/>
    </xf>
    <xf numFmtId="0" fontId="2" fillId="0" borderId="1" xfId="1"/>
    <xf numFmtId="0" fontId="2" fillId="0" borderId="1" xfId="1" applyAlignment="1">
      <alignment horizontal="center"/>
    </xf>
    <xf numFmtId="0" fontId="4" fillId="7" borderId="4" xfId="4" applyFill="1"/>
    <xf numFmtId="0" fontId="10" fillId="9" borderId="0" xfId="0" applyFont="1" applyFill="1"/>
    <xf numFmtId="0" fontId="0" fillId="9" borderId="0" xfId="0" applyFill="1"/>
    <xf numFmtId="0" fontId="1" fillId="5" borderId="0" xfId="6"/>
    <xf numFmtId="0" fontId="10" fillId="0" borderId="0" xfId="0" applyFont="1" applyAlignment="1">
      <alignment horizontal="center" vertical="center" wrapText="1"/>
    </xf>
    <xf numFmtId="0" fontId="0" fillId="7" borderId="0" xfId="0" applyFill="1" applyAlignment="1">
      <alignment horizontal="left" vertical="center" wrapText="1"/>
    </xf>
    <xf numFmtId="0" fontId="2" fillId="8" borderId="0" xfId="1" applyFill="1" applyBorder="1" applyAlignment="1">
      <alignment horizontal="center" wrapText="1"/>
    </xf>
  </cellXfs>
  <cellStyles count="8">
    <cellStyle name="60% - Ênfase2" xfId="6" builtinId="36"/>
    <cellStyle name="Ênfase2" xfId="5" builtinId="33"/>
    <cellStyle name="Ênfase5" xfId="7" builtinId="45"/>
    <cellStyle name="Entrada" xfId="2" builtinId="20"/>
    <cellStyle name="Normal" xfId="0" builtinId="0"/>
    <cellStyle name="Nota" xfId="3" builtinId="10"/>
    <cellStyle name="Título 3" xfId="1" builtinId="18"/>
    <cellStyle name="Total" xfId="4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504825</xdr:colOff>
      <xdr:row>0</xdr:row>
      <xdr:rowOff>0</xdr:rowOff>
    </xdr:from>
    <xdr:to>
      <xdr:col>11</xdr:col>
      <xdr:colOff>95250</xdr:colOff>
      <xdr:row>11</xdr:row>
      <xdr:rowOff>173280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65C7287-1C0F-472D-8BAD-D72ECEBFA3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24025" y="0"/>
          <a:ext cx="5076825" cy="2268780"/>
        </a:xfrm>
        <a:prstGeom prst="rect">
          <a:avLst/>
        </a:prstGeom>
      </xdr:spPr>
    </xdr:pic>
    <xdr:clientData/>
  </xdr:twoCellAnchor>
  <xdr:oneCellAnchor>
    <xdr:from>
      <xdr:col>2</xdr:col>
      <xdr:colOff>57413</xdr:colOff>
      <xdr:row>10</xdr:row>
      <xdr:rowOff>174123</xdr:rowOff>
    </xdr:from>
    <xdr:ext cx="6000232" cy="1782924"/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id="{A0FE19AB-8DC6-45AF-B7AA-D18DF2DCB0AA}"/>
            </a:ext>
          </a:extLst>
        </xdr:cNvPr>
        <xdr:cNvSpPr/>
      </xdr:nvSpPr>
      <xdr:spPr>
        <a:xfrm>
          <a:off x="1276613" y="2079123"/>
          <a:ext cx="6000232" cy="1782924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pt-BR" sz="5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Exemplo Numérico</a:t>
          </a:r>
        </a:p>
        <a:p>
          <a:pPr algn="ctr"/>
          <a:r>
            <a:rPr lang="pt-BR" sz="5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Teoria Econométrica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185737</xdr:colOff>
      <xdr:row>2</xdr:row>
      <xdr:rowOff>123825</xdr:rowOff>
    </xdr:from>
    <xdr:ext cx="2458814" cy="2864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aixaDeTexto 1">
              <a:extLst>
                <a:ext uri="{FF2B5EF4-FFF2-40B4-BE49-F238E27FC236}">
                  <a16:creationId xmlns:a16="http://schemas.microsoft.com/office/drawing/2014/main" id="{280242D4-102A-42E4-8530-74A1B1BE9C5B}"/>
                </a:ext>
              </a:extLst>
            </xdr:cNvPr>
            <xdr:cNvSpPr txBox="1"/>
          </xdr:nvSpPr>
          <xdr:spPr>
            <a:xfrm>
              <a:off x="376237" y="504825"/>
              <a:ext cx="2458814" cy="2864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8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8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pt-BR" sz="18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pt-BR" sz="18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pt-BR" sz="18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800" b="0" i="1">
                            <a:latin typeface="Cambria Math" panose="02040503050406030204" pitchFamily="18" charset="0"/>
                          </a:rPr>
                          <m:t>𝑋</m:t>
                        </m:r>
                      </m:e>
                      <m:sub>
                        <m:r>
                          <a:rPr lang="pt-BR" sz="18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pt-BR" sz="1800" b="0" i="1">
                        <a:latin typeface="Cambria Math" panose="02040503050406030204" pitchFamily="18" charset="0"/>
                      </a:rPr>
                      <m:t>−</m:t>
                    </m:r>
                    <m:acc>
                      <m:accPr>
                        <m:chr m:val="̅"/>
                        <m:ctrlPr>
                          <a:rPr lang="pt-BR" sz="18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t-BR" sz="1800" b="0" i="1">
                            <a:latin typeface="Cambria Math" panose="02040503050406030204" pitchFamily="18" charset="0"/>
                          </a:rPr>
                          <m:t>𝑋</m:t>
                        </m:r>
                      </m:e>
                    </m:acc>
                    <m:r>
                      <a:rPr lang="pt-BR" sz="1800" b="0" i="1">
                        <a:latin typeface="Cambria Math" panose="02040503050406030204" pitchFamily="18" charset="0"/>
                      </a:rPr>
                      <m:t>; </m:t>
                    </m:r>
                    <m:sSub>
                      <m:sSubPr>
                        <m:ctrlPr>
                          <a:rPr lang="pt-BR" sz="18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8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pt-BR" sz="18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pt-BR" sz="18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pt-BR" sz="18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800" b="0" i="1">
                            <a:latin typeface="Cambria Math" panose="02040503050406030204" pitchFamily="18" charset="0"/>
                          </a:rPr>
                          <m:t>𝑌</m:t>
                        </m:r>
                      </m:e>
                      <m:sub>
                        <m:r>
                          <a:rPr lang="pt-BR" sz="18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pt-BR" sz="1800" b="0" i="1">
                        <a:latin typeface="Cambria Math" panose="02040503050406030204" pitchFamily="18" charset="0"/>
                      </a:rPr>
                      <m:t>−</m:t>
                    </m:r>
                    <m:acc>
                      <m:accPr>
                        <m:chr m:val="̅"/>
                        <m:ctrlPr>
                          <a:rPr lang="pt-BR" sz="18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t-BR" sz="1800" b="0" i="1">
                            <a:latin typeface="Cambria Math" panose="02040503050406030204" pitchFamily="18" charset="0"/>
                          </a:rPr>
                          <m:t>𝑌</m:t>
                        </m:r>
                      </m:e>
                    </m:acc>
                  </m:oMath>
                </m:oMathPara>
              </a14:m>
              <a:endParaRPr lang="pt-BR" sz="1800"/>
            </a:p>
          </xdr:txBody>
        </xdr:sp>
      </mc:Choice>
      <mc:Fallback xmlns="">
        <xdr:sp macro="" textlink="">
          <xdr:nvSpPr>
            <xdr:cNvPr id="2" name="CaixaDeTexto 1">
              <a:extLst>
                <a:ext uri="{FF2B5EF4-FFF2-40B4-BE49-F238E27FC236}">
                  <a16:creationId xmlns:a16="http://schemas.microsoft.com/office/drawing/2014/main" id="{280242D4-102A-42E4-8530-74A1B1BE9C5B}"/>
                </a:ext>
              </a:extLst>
            </xdr:cNvPr>
            <xdr:cNvSpPr txBox="1"/>
          </xdr:nvSpPr>
          <xdr:spPr>
            <a:xfrm>
              <a:off x="376237" y="504825"/>
              <a:ext cx="2458814" cy="2864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800" b="0" i="0">
                  <a:latin typeface="Cambria Math" panose="02040503050406030204" pitchFamily="18" charset="0"/>
                </a:rPr>
                <a:t>𝑥_𝑖=𝑋_𝑖−𝑋 ̅; 𝑦_𝑖=𝑌_𝑖−𝑌 ̅</a:t>
              </a:r>
              <a:endParaRPr lang="pt-BR" sz="1800"/>
            </a:p>
          </xdr:txBody>
        </xdr:sp>
      </mc:Fallback>
    </mc:AlternateContent>
    <xdr:clientData/>
  </xdr:oneCellAnchor>
  <xdr:oneCellAnchor>
    <xdr:from>
      <xdr:col>1</xdr:col>
      <xdr:colOff>38100</xdr:colOff>
      <xdr:row>7</xdr:row>
      <xdr:rowOff>4762</xdr:rowOff>
    </xdr:from>
    <xdr:ext cx="1178656" cy="62158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aixaDeTexto 2">
              <a:extLst>
                <a:ext uri="{FF2B5EF4-FFF2-40B4-BE49-F238E27FC236}">
                  <a16:creationId xmlns:a16="http://schemas.microsoft.com/office/drawing/2014/main" id="{37AEDAF9-1FF9-46F8-9D0C-F01D198199EE}"/>
                </a:ext>
              </a:extLst>
            </xdr:cNvPr>
            <xdr:cNvSpPr txBox="1"/>
          </xdr:nvSpPr>
          <xdr:spPr>
            <a:xfrm>
              <a:off x="228600" y="1338262"/>
              <a:ext cx="1178656" cy="6215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8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acc>
                          <m:accPr>
                            <m:chr m:val="̂"/>
                            <m:ctrlPr>
                              <a:rPr lang="pt-BR" sz="180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pt-BR" sz="180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𝛽</m:t>
                            </m:r>
                          </m:e>
                        </m:acc>
                      </m:e>
                      <m:sub>
                        <m:r>
                          <a:rPr lang="pt-BR" sz="18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pt-BR" sz="18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pt-BR" sz="18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nary>
                          <m:naryPr>
                            <m:chr m:val="∑"/>
                            <m:subHide m:val="on"/>
                            <m:supHide m:val="on"/>
                            <m:ctrlPr>
                              <a:rPr lang="pt-BR" sz="1800" b="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/>
                          <m:sup/>
                          <m:e>
                            <m:sSub>
                              <m:sSubPr>
                                <m:ctrlPr>
                                  <a:rPr lang="pt-BR" sz="18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pt-BR" sz="1800" b="0" i="1">
                                    <a:latin typeface="Cambria Math" panose="02040503050406030204" pitchFamily="18" charset="0"/>
                                  </a:rPr>
                                  <m:t>𝑦</m:t>
                                </m:r>
                              </m:e>
                              <m:sub>
                                <m:r>
                                  <a:rPr lang="pt-BR" sz="1800" b="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</m:sSub>
                            <m:sSub>
                              <m:sSubPr>
                                <m:ctrlPr>
                                  <a:rPr lang="pt-BR" sz="18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pt-BR" sz="18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pt-BR" sz="1800" b="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</m:sSub>
                          </m:e>
                        </m:nary>
                      </m:num>
                      <m:den>
                        <m:nary>
                          <m:naryPr>
                            <m:chr m:val="∑"/>
                            <m:subHide m:val="on"/>
                            <m:supHide m:val="on"/>
                            <m:ctrlPr>
                              <a:rPr lang="pt-BR" sz="1800" b="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/>
                          <m:sup/>
                          <m:e>
                            <m:sSubSup>
                              <m:sSubSupPr>
                                <m:ctrlPr>
                                  <a:rPr lang="pt-BR" sz="1800" b="0" i="1">
                                    <a:latin typeface="Cambria Math" panose="02040503050406030204" pitchFamily="18" charset="0"/>
                                  </a:rPr>
                                </m:ctrlPr>
                              </m:sSubSupPr>
                              <m:e>
                                <m:r>
                                  <a:rPr lang="pt-BR" sz="18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pt-BR" sz="1800" b="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  <m:sup>
                                <m:r>
                                  <a:rPr lang="pt-BR" sz="18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bSup>
                          </m:e>
                        </m:nary>
                      </m:den>
                    </m:f>
                  </m:oMath>
                </m:oMathPara>
              </a14:m>
              <a:endParaRPr lang="pt-BR" sz="1800"/>
            </a:p>
          </xdr:txBody>
        </xdr:sp>
      </mc:Choice>
      <mc:Fallback xmlns="">
        <xdr:sp macro="" textlink="">
          <xdr:nvSpPr>
            <xdr:cNvPr id="3" name="CaixaDeTexto 2">
              <a:extLst>
                <a:ext uri="{FF2B5EF4-FFF2-40B4-BE49-F238E27FC236}">
                  <a16:creationId xmlns:a16="http://schemas.microsoft.com/office/drawing/2014/main" id="{37AEDAF9-1FF9-46F8-9D0C-F01D198199EE}"/>
                </a:ext>
              </a:extLst>
            </xdr:cNvPr>
            <xdr:cNvSpPr txBox="1"/>
          </xdr:nvSpPr>
          <xdr:spPr>
            <a:xfrm>
              <a:off x="228600" y="1338262"/>
              <a:ext cx="1178656" cy="6215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8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𝛽 ̂_</a:t>
              </a:r>
              <a:r>
                <a:rPr lang="pt-BR" sz="1800" b="0" i="0">
                  <a:latin typeface="Cambria Math" panose="02040503050406030204" pitchFamily="18" charset="0"/>
                </a:rPr>
                <a:t>2=(∑▒〖𝑦_𝑖 𝑥_𝑖 〗)/(∑▒𝑥_𝑖^2 )</a:t>
              </a:r>
              <a:endParaRPr lang="pt-BR" sz="1800"/>
            </a:p>
          </xdr:txBody>
        </xdr:sp>
      </mc:Fallback>
    </mc:AlternateContent>
    <xdr:clientData/>
  </xdr:oneCellAnchor>
  <xdr:oneCellAnchor>
    <xdr:from>
      <xdr:col>3</xdr:col>
      <xdr:colOff>209550</xdr:colOff>
      <xdr:row>7</xdr:row>
      <xdr:rowOff>138112</xdr:rowOff>
    </xdr:from>
    <xdr:ext cx="1386277" cy="30271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aixaDeTexto 3">
              <a:extLst>
                <a:ext uri="{FF2B5EF4-FFF2-40B4-BE49-F238E27FC236}">
                  <a16:creationId xmlns:a16="http://schemas.microsoft.com/office/drawing/2014/main" id="{79DBB319-2442-4EE0-BC94-4ED80B31951C}"/>
                </a:ext>
              </a:extLst>
            </xdr:cNvPr>
            <xdr:cNvSpPr txBox="1"/>
          </xdr:nvSpPr>
          <xdr:spPr>
            <a:xfrm>
              <a:off x="1619250" y="1471612"/>
              <a:ext cx="1386277" cy="30271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8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acc>
                          <m:accPr>
                            <m:chr m:val="̂"/>
                            <m:ctrlPr>
                              <a:rPr lang="pt-BR" sz="180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pt-BR" sz="180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𝛽</m:t>
                            </m:r>
                          </m:e>
                        </m:acc>
                      </m:e>
                      <m:sub>
                        <m:r>
                          <a:rPr lang="pt-BR" sz="18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pt-BR" sz="1800" b="0" i="1">
                        <a:latin typeface="Cambria Math" panose="02040503050406030204" pitchFamily="18" charset="0"/>
                      </a:rPr>
                      <m:t>=</m:t>
                    </m:r>
                    <m:acc>
                      <m:accPr>
                        <m:chr m:val="̅"/>
                        <m:ctrlPr>
                          <a:rPr lang="pt-BR" sz="18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t-BR" sz="1800" b="0" i="1">
                            <a:latin typeface="Cambria Math" panose="02040503050406030204" pitchFamily="18" charset="0"/>
                          </a:rPr>
                          <m:t>𝑌</m:t>
                        </m:r>
                      </m:e>
                    </m:acc>
                    <m:r>
                      <a:rPr lang="pt-BR" sz="1800" b="0" i="1">
                        <a:latin typeface="Cambria Math" panose="02040503050406030204" pitchFamily="18" charset="0"/>
                      </a:rPr>
                      <m:t>−</m:t>
                    </m:r>
                    <m:sSub>
                      <m:sSubPr>
                        <m:ctrlPr>
                          <a:rPr lang="pt-BR" sz="18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acc>
                          <m:accPr>
                            <m:chr m:val="̂"/>
                            <m:ctrlPr>
                              <a:rPr lang="pt-BR" sz="18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a:rPr lang="pt-BR" sz="18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𝛽</m:t>
                            </m:r>
                          </m:e>
                        </m:acc>
                      </m:e>
                      <m:sub>
                        <m:r>
                          <a:rPr lang="pt-BR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  <m:acc>
                      <m:accPr>
                        <m:chr m:val="̅"/>
                        <m:ctrlPr>
                          <a:rPr lang="pt-BR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accPr>
                      <m:e>
                        <m:r>
                          <a:rPr lang="pt-BR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𝑋</m:t>
                        </m:r>
                      </m:e>
                    </m:acc>
                  </m:oMath>
                </m:oMathPara>
              </a14:m>
              <a:endParaRPr lang="pt-BR" sz="1800"/>
            </a:p>
          </xdr:txBody>
        </xdr:sp>
      </mc:Choice>
      <mc:Fallback xmlns="">
        <xdr:sp macro="" textlink="">
          <xdr:nvSpPr>
            <xdr:cNvPr id="4" name="CaixaDeTexto 3">
              <a:extLst>
                <a:ext uri="{FF2B5EF4-FFF2-40B4-BE49-F238E27FC236}">
                  <a16:creationId xmlns:a16="http://schemas.microsoft.com/office/drawing/2014/main" id="{79DBB319-2442-4EE0-BC94-4ED80B31951C}"/>
                </a:ext>
              </a:extLst>
            </xdr:cNvPr>
            <xdr:cNvSpPr txBox="1"/>
          </xdr:nvSpPr>
          <xdr:spPr>
            <a:xfrm>
              <a:off x="1619250" y="1471612"/>
              <a:ext cx="1386277" cy="30271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8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𝛽 ̂_</a:t>
              </a:r>
              <a:r>
                <a:rPr lang="pt-BR" sz="1800" b="0" i="0">
                  <a:latin typeface="Cambria Math" panose="02040503050406030204" pitchFamily="18" charset="0"/>
                </a:rPr>
                <a:t>1=𝑌 ̅−</a:t>
              </a:r>
              <a:r>
                <a:rPr lang="pt-BR" sz="18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𝛽 ̂_</a:t>
              </a:r>
              <a:r>
                <a:rPr lang="pt-BR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 𝑋 ̅</a:t>
              </a:r>
              <a:endParaRPr lang="pt-BR" sz="1800"/>
            </a:p>
          </xdr:txBody>
        </xdr:sp>
      </mc:Fallback>
    </mc:AlternateContent>
    <xdr:clientData/>
  </xdr:oneCellAnchor>
  <xdr:oneCellAnchor>
    <xdr:from>
      <xdr:col>1</xdr:col>
      <xdr:colOff>76200</xdr:colOff>
      <xdr:row>14</xdr:row>
      <xdr:rowOff>33337</xdr:rowOff>
    </xdr:from>
    <xdr:ext cx="1147686" cy="56502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aixaDeTexto 4">
              <a:extLst>
                <a:ext uri="{FF2B5EF4-FFF2-40B4-BE49-F238E27FC236}">
                  <a16:creationId xmlns:a16="http://schemas.microsoft.com/office/drawing/2014/main" id="{46025D25-2E55-4036-A7AE-683EAF699C49}"/>
                </a:ext>
              </a:extLst>
            </xdr:cNvPr>
            <xdr:cNvSpPr txBox="1"/>
          </xdr:nvSpPr>
          <xdr:spPr>
            <a:xfrm>
              <a:off x="266700" y="2700337"/>
              <a:ext cx="1147686" cy="5650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pt-BR" sz="18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acc>
                          <m:accPr>
                            <m:chr m:val="̂"/>
                            <m:ctrlPr>
                              <a:rPr lang="pt-BR" sz="180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pt-BR" sz="180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𝜎</m:t>
                            </m:r>
                          </m:e>
                        </m:acc>
                      </m:e>
                      <m:sup>
                        <m:r>
                          <a:rPr lang="pt-BR" sz="18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pt-BR" sz="18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pt-BR" sz="18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nary>
                          <m:naryPr>
                            <m:chr m:val="∑"/>
                            <m:subHide m:val="on"/>
                            <m:supHide m:val="on"/>
                            <m:ctrlPr>
                              <a:rPr lang="pt-BR" sz="1800" b="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/>
                          <m:sup/>
                          <m:e>
                            <m:sSubSup>
                              <m:sSubSupPr>
                                <m:ctrlPr>
                                  <a:rPr lang="pt-BR" sz="1800" b="0" i="1">
                                    <a:latin typeface="Cambria Math" panose="02040503050406030204" pitchFamily="18" charset="0"/>
                                  </a:rPr>
                                </m:ctrlPr>
                              </m:sSubSupPr>
                              <m:e>
                                <m:acc>
                                  <m:accPr>
                                    <m:chr m:val="̂"/>
                                    <m:ctrlPr>
                                      <a:rPr lang="pt-BR" sz="18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accPr>
                                  <m:e>
                                    <m:r>
                                      <a:rPr lang="pt-BR" sz="1800" b="0" i="1">
                                        <a:latin typeface="Cambria Math" panose="02040503050406030204" pitchFamily="18" charset="0"/>
                                      </a:rPr>
                                      <m:t>𝑢</m:t>
                                    </m:r>
                                  </m:e>
                                </m:acc>
                              </m:e>
                              <m:sub>
                                <m:r>
                                  <a:rPr lang="pt-BR" sz="1800" b="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  <m:sup>
                                <m:r>
                                  <a:rPr lang="pt-BR" sz="18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bSup>
                          </m:e>
                        </m:nary>
                      </m:num>
                      <m:den>
                        <m:r>
                          <a:rPr lang="pt-BR" sz="1800" b="0" i="1">
                            <a:latin typeface="Cambria Math" panose="02040503050406030204" pitchFamily="18" charset="0"/>
                          </a:rPr>
                          <m:t>𝑛</m:t>
                        </m:r>
                        <m:r>
                          <a:rPr lang="pt-BR" sz="1800" b="0" i="1">
                            <a:latin typeface="Cambria Math" panose="02040503050406030204" pitchFamily="18" charset="0"/>
                          </a:rPr>
                          <m:t>−2</m:t>
                        </m:r>
                      </m:den>
                    </m:f>
                  </m:oMath>
                </m:oMathPara>
              </a14:m>
              <a:endParaRPr lang="pt-BR" sz="1800"/>
            </a:p>
          </xdr:txBody>
        </xdr:sp>
      </mc:Choice>
      <mc:Fallback xmlns="">
        <xdr:sp macro="" textlink="">
          <xdr:nvSpPr>
            <xdr:cNvPr id="5" name="CaixaDeTexto 4">
              <a:extLst>
                <a:ext uri="{FF2B5EF4-FFF2-40B4-BE49-F238E27FC236}">
                  <a16:creationId xmlns:a16="http://schemas.microsoft.com/office/drawing/2014/main" id="{46025D25-2E55-4036-A7AE-683EAF699C49}"/>
                </a:ext>
              </a:extLst>
            </xdr:cNvPr>
            <xdr:cNvSpPr txBox="1"/>
          </xdr:nvSpPr>
          <xdr:spPr>
            <a:xfrm>
              <a:off x="266700" y="2700337"/>
              <a:ext cx="1147686" cy="5650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8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 ̂^</a:t>
              </a:r>
              <a:r>
                <a:rPr lang="pt-BR" sz="1800" b="0" i="0">
                  <a:latin typeface="Cambria Math" panose="02040503050406030204" pitchFamily="18" charset="0"/>
                </a:rPr>
                <a:t>2=(∑▒𝑢 ̂_𝑖^2 )/(𝑛−2)</a:t>
              </a:r>
              <a:endParaRPr lang="pt-BR" sz="1800"/>
            </a:p>
          </xdr:txBody>
        </xdr:sp>
      </mc:Fallback>
    </mc:AlternateContent>
    <xdr:clientData/>
  </xdr:oneCellAnchor>
  <xdr:oneCellAnchor>
    <xdr:from>
      <xdr:col>7</xdr:col>
      <xdr:colOff>85725</xdr:colOff>
      <xdr:row>3</xdr:row>
      <xdr:rowOff>61912</xdr:rowOff>
    </xdr:from>
    <xdr:ext cx="1606081" cy="62882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aixaDeTexto 5">
              <a:extLst>
                <a:ext uri="{FF2B5EF4-FFF2-40B4-BE49-F238E27FC236}">
                  <a16:creationId xmlns:a16="http://schemas.microsoft.com/office/drawing/2014/main" id="{D3C20531-DC5D-49BD-A546-E47BF8FE1098}"/>
                </a:ext>
              </a:extLst>
            </xdr:cNvPr>
            <xdr:cNvSpPr txBox="1"/>
          </xdr:nvSpPr>
          <xdr:spPr>
            <a:xfrm>
              <a:off x="3933825" y="633412"/>
              <a:ext cx="1606081" cy="6288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800" b="0" i="1">
                        <a:latin typeface="Cambria Math" panose="02040503050406030204" pitchFamily="18" charset="0"/>
                      </a:rPr>
                      <m:t>𝑣𝑎𝑟</m:t>
                    </m:r>
                    <m:d>
                      <m:dPr>
                        <m:ctrlPr>
                          <a:rPr lang="pt-BR" sz="18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pt-BR" sz="18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acc>
                              <m:accPr>
                                <m:chr m:val="̂"/>
                                <m:ctrlPr>
                                  <a:rPr lang="pt-BR" sz="1800" b="0" i="1"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r>
                                  <a:rPr lang="pt-BR" sz="18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𝛽</m:t>
                                </m:r>
                              </m:e>
                            </m:acc>
                          </m:e>
                          <m:sub>
                            <m:r>
                              <a:rPr lang="pt-BR" sz="18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</m:e>
                    </m:d>
                    <m:r>
                      <a:rPr lang="pt-BR" sz="18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pt-BR" sz="18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pt-BR" sz="18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acc>
                              <m:accPr>
                                <m:chr m:val="̂"/>
                                <m:ctrlPr>
                                  <a:rPr lang="pt-BR" sz="18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accPr>
                              <m:e>
                                <m:r>
                                  <a:rPr lang="pt-BR" sz="18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𝜎</m:t>
                                </m:r>
                              </m:e>
                            </m:acc>
                          </m:e>
                          <m:sup>
                            <m:r>
                              <a:rPr lang="pt-BR" sz="1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num>
                      <m:den>
                        <m:nary>
                          <m:naryPr>
                            <m:chr m:val="∑"/>
                            <m:subHide m:val="on"/>
                            <m:supHide m:val="on"/>
                            <m:ctrlPr>
                              <a:rPr lang="pt-BR" sz="1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naryPr>
                          <m:sub/>
                          <m:sup/>
                          <m:e>
                            <m:sSubSup>
                              <m:sSubSupPr>
                                <m:ctrlPr>
                                  <a:rPr lang="pt-BR" sz="18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SupPr>
                              <m:e>
                                <m:r>
                                  <a:rPr lang="pt-BR" sz="18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pt-BR" sz="18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sub>
                              <m:sup>
                                <m:r>
                                  <a:rPr lang="pt-BR" sz="18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bSup>
                          </m:e>
                        </m:nary>
                      </m:den>
                    </m:f>
                  </m:oMath>
                </m:oMathPara>
              </a14:m>
              <a:endParaRPr lang="pt-BR" sz="1800"/>
            </a:p>
          </xdr:txBody>
        </xdr:sp>
      </mc:Choice>
      <mc:Fallback xmlns="">
        <xdr:sp macro="" textlink="">
          <xdr:nvSpPr>
            <xdr:cNvPr id="6" name="CaixaDeTexto 5">
              <a:extLst>
                <a:ext uri="{FF2B5EF4-FFF2-40B4-BE49-F238E27FC236}">
                  <a16:creationId xmlns:a16="http://schemas.microsoft.com/office/drawing/2014/main" id="{D3C20531-DC5D-49BD-A546-E47BF8FE1098}"/>
                </a:ext>
              </a:extLst>
            </xdr:cNvPr>
            <xdr:cNvSpPr txBox="1"/>
          </xdr:nvSpPr>
          <xdr:spPr>
            <a:xfrm>
              <a:off x="3933825" y="633412"/>
              <a:ext cx="1606081" cy="6288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800" b="0" i="0">
                  <a:latin typeface="Cambria Math" panose="02040503050406030204" pitchFamily="18" charset="0"/>
                </a:rPr>
                <a:t>𝑣𝑎𝑟(</a:t>
              </a:r>
              <a:r>
                <a:rPr lang="pt-BR" sz="1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𝛽 ̂_</a:t>
              </a:r>
              <a:r>
                <a:rPr lang="pt-BR" sz="1800" b="0" i="0">
                  <a:latin typeface="Cambria Math" panose="02040503050406030204" pitchFamily="18" charset="0"/>
                </a:rPr>
                <a:t>2 )=</a:t>
              </a:r>
              <a:r>
                <a:rPr lang="pt-BR" sz="18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𝜎 ̂^</a:t>
              </a:r>
              <a:r>
                <a:rPr lang="pt-BR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2/(∑▒𝑥_𝑖^2 )</a:t>
              </a:r>
              <a:endParaRPr lang="pt-BR" sz="1800"/>
            </a:p>
          </xdr:txBody>
        </xdr:sp>
      </mc:Fallback>
    </mc:AlternateContent>
    <xdr:clientData/>
  </xdr:oneCellAnchor>
  <xdr:oneCellAnchor>
    <xdr:from>
      <xdr:col>7</xdr:col>
      <xdr:colOff>28575</xdr:colOff>
      <xdr:row>15</xdr:row>
      <xdr:rowOff>128587</xdr:rowOff>
    </xdr:from>
    <xdr:ext cx="2035237" cy="62568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aixaDeTexto 6">
              <a:extLst>
                <a:ext uri="{FF2B5EF4-FFF2-40B4-BE49-F238E27FC236}">
                  <a16:creationId xmlns:a16="http://schemas.microsoft.com/office/drawing/2014/main" id="{18810B43-0897-49DF-AF8F-63F6C77EF9BD}"/>
                </a:ext>
              </a:extLst>
            </xdr:cNvPr>
            <xdr:cNvSpPr txBox="1"/>
          </xdr:nvSpPr>
          <xdr:spPr>
            <a:xfrm>
              <a:off x="3876675" y="2986087"/>
              <a:ext cx="2035237" cy="62568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pt-BR" sz="18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pt-BR" sz="1800" b="0" i="1">
                            <a:latin typeface="Cambria Math" panose="02040503050406030204" pitchFamily="18" charset="0"/>
                          </a:rPr>
                          <m:t>𝑟</m:t>
                        </m:r>
                      </m:e>
                      <m:sup>
                        <m:r>
                          <a:rPr lang="pt-BR" sz="18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pt-BR" sz="1800" b="0" i="1">
                        <a:latin typeface="Cambria Math" panose="02040503050406030204" pitchFamily="18" charset="0"/>
                      </a:rPr>
                      <m:t>=1−</m:t>
                    </m:r>
                    <m:f>
                      <m:fPr>
                        <m:ctrlPr>
                          <a:rPr lang="pt-BR" sz="18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nary>
                          <m:naryPr>
                            <m:chr m:val="∑"/>
                            <m:subHide m:val="on"/>
                            <m:supHide m:val="on"/>
                            <m:ctrlPr>
                              <a:rPr lang="pt-BR" sz="1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naryPr>
                          <m:sub/>
                          <m:sup/>
                          <m:e>
                            <m:sSubSup>
                              <m:sSubSupPr>
                                <m:ctrlPr>
                                  <a:rPr lang="pt-BR" sz="18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SupPr>
                              <m:e>
                                <m:acc>
                                  <m:accPr>
                                    <m:chr m:val="̂"/>
                                    <m:ctrlPr>
                                      <a:rPr lang="pt-BR" sz="18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accPr>
                                  <m:e>
                                    <m:r>
                                      <a:rPr lang="pt-BR" sz="18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𝑢</m:t>
                                    </m:r>
                                  </m:e>
                                </m:acc>
                              </m:e>
                              <m:sub>
                                <m:r>
                                  <a:rPr lang="pt-BR" sz="18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sub>
                              <m:sup>
                                <m:r>
                                  <a:rPr lang="pt-BR" sz="18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bSup>
                          </m:e>
                        </m:nary>
                      </m:num>
                      <m:den>
                        <m:nary>
                          <m:naryPr>
                            <m:chr m:val="∑"/>
                            <m:subHide m:val="on"/>
                            <m:supHide m:val="on"/>
                            <m:ctrlPr>
                              <a:rPr lang="pt-BR" sz="1800" b="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/>
                          <m:sup/>
                          <m:e>
                            <m:sSup>
                              <m:sSupPr>
                                <m:ctrlPr>
                                  <a:rPr lang="pt-BR" sz="18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pt-BR" sz="1800" b="0" i="1">
                                    <a:latin typeface="Cambria Math" panose="02040503050406030204" pitchFamily="18" charset="0"/>
                                  </a:rPr>
                                  <m:t>(</m:t>
                                </m:r>
                                <m:sSub>
                                  <m:sSubPr>
                                    <m:ctrlPr>
                                      <a:rPr lang="pt-BR" sz="18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pt-BR" sz="18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𝑌</m:t>
                                    </m:r>
                                  </m:e>
                                  <m:sub>
                                    <m:r>
                                      <a:rPr lang="pt-BR" sz="18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sub>
                                </m:sSub>
                                <m:r>
                                  <a:rPr lang="pt-BR" sz="18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acc>
                                  <m:accPr>
                                    <m:chr m:val="̅"/>
                                    <m:ctrlPr>
                                      <a:rPr lang="pt-BR" sz="18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accPr>
                                  <m:e>
                                    <m:r>
                                      <a:rPr lang="pt-BR" sz="18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𝑌</m:t>
                                    </m:r>
                                  </m:e>
                                </m:acc>
                                <m:r>
                                  <a:rPr lang="pt-BR" sz="1800" b="0" i="1">
                                    <a:latin typeface="Cambria Math" panose="02040503050406030204" pitchFamily="18" charset="0"/>
                                  </a:rPr>
                                  <m:t>)</m:t>
                                </m:r>
                              </m:e>
                              <m:sup>
                                <m:r>
                                  <a:rPr lang="pt-BR" sz="18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e>
                        </m:nary>
                      </m:den>
                    </m:f>
                  </m:oMath>
                </m:oMathPara>
              </a14:m>
              <a:endParaRPr lang="pt-BR" sz="1800"/>
            </a:p>
          </xdr:txBody>
        </xdr:sp>
      </mc:Choice>
      <mc:Fallback xmlns="">
        <xdr:sp macro="" textlink="">
          <xdr:nvSpPr>
            <xdr:cNvPr id="7" name="CaixaDeTexto 6">
              <a:extLst>
                <a:ext uri="{FF2B5EF4-FFF2-40B4-BE49-F238E27FC236}">
                  <a16:creationId xmlns:a16="http://schemas.microsoft.com/office/drawing/2014/main" id="{18810B43-0897-49DF-AF8F-63F6C77EF9BD}"/>
                </a:ext>
              </a:extLst>
            </xdr:cNvPr>
            <xdr:cNvSpPr txBox="1"/>
          </xdr:nvSpPr>
          <xdr:spPr>
            <a:xfrm>
              <a:off x="3876675" y="2986087"/>
              <a:ext cx="2035237" cy="62568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800" b="0" i="0">
                  <a:latin typeface="Cambria Math" panose="02040503050406030204" pitchFamily="18" charset="0"/>
                </a:rPr>
                <a:t>𝑟^2=1−(</a:t>
              </a:r>
              <a:r>
                <a:rPr lang="pt-BR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∑▒𝑢 ̂_𝑖^2 )/(∑▒〖</a:t>
              </a:r>
              <a:r>
                <a:rPr lang="pt-BR" sz="1800" b="0" i="0">
                  <a:latin typeface="Cambria Math" panose="02040503050406030204" pitchFamily="18" charset="0"/>
                </a:rPr>
                <a:t>(</a:t>
              </a:r>
              <a:r>
                <a:rPr lang="pt-BR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𝑌_𝑖−𝑌 ̅</a:t>
              </a:r>
              <a:r>
                <a:rPr lang="pt-BR" sz="1800" b="0" i="0">
                  <a:latin typeface="Cambria Math" panose="02040503050406030204" pitchFamily="18" charset="0"/>
                </a:rPr>
                <a:t>)〗^2 )</a:t>
              </a:r>
              <a:endParaRPr lang="pt-BR" sz="1800"/>
            </a:p>
          </xdr:txBody>
        </xdr:sp>
      </mc:Fallback>
    </mc:AlternateContent>
    <xdr:clientData/>
  </xdr:oneCellAnchor>
  <xdr:oneCellAnchor>
    <xdr:from>
      <xdr:col>11</xdr:col>
      <xdr:colOff>447675</xdr:colOff>
      <xdr:row>16</xdr:row>
      <xdr:rowOff>128587</xdr:rowOff>
    </xdr:from>
    <xdr:ext cx="867289" cy="35702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aixaDeTexto 7">
              <a:extLst>
                <a:ext uri="{FF2B5EF4-FFF2-40B4-BE49-F238E27FC236}">
                  <a16:creationId xmlns:a16="http://schemas.microsoft.com/office/drawing/2014/main" id="{958B5059-42E6-42EE-A9E4-18EF45AA009C}"/>
                </a:ext>
              </a:extLst>
            </xdr:cNvPr>
            <xdr:cNvSpPr txBox="1"/>
          </xdr:nvSpPr>
          <xdr:spPr>
            <a:xfrm>
              <a:off x="6734175" y="3176587"/>
              <a:ext cx="867289" cy="3570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800" b="0" i="1">
                        <a:latin typeface="Cambria Math" panose="02040503050406030204" pitchFamily="18" charset="0"/>
                      </a:rPr>
                      <m:t>𝑟</m:t>
                    </m:r>
                    <m:r>
                      <a:rPr lang="pt-BR" sz="1800" b="0" i="1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pt-BR" sz="18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pt-BR" sz="18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pt-BR" sz="1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𝑟</m:t>
                            </m:r>
                          </m:e>
                          <m:sup>
                            <m:r>
                              <a:rPr lang="pt-BR" sz="1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pt-BR" sz="1800"/>
            </a:p>
          </xdr:txBody>
        </xdr:sp>
      </mc:Choice>
      <mc:Fallback xmlns="">
        <xdr:sp macro="" textlink="">
          <xdr:nvSpPr>
            <xdr:cNvPr id="8" name="CaixaDeTexto 7">
              <a:extLst>
                <a:ext uri="{FF2B5EF4-FFF2-40B4-BE49-F238E27FC236}">
                  <a16:creationId xmlns:a16="http://schemas.microsoft.com/office/drawing/2014/main" id="{958B5059-42E6-42EE-A9E4-18EF45AA009C}"/>
                </a:ext>
              </a:extLst>
            </xdr:cNvPr>
            <xdr:cNvSpPr txBox="1"/>
          </xdr:nvSpPr>
          <xdr:spPr>
            <a:xfrm>
              <a:off x="6734175" y="3176587"/>
              <a:ext cx="867289" cy="3570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800" b="0" i="0">
                  <a:latin typeface="Cambria Math" panose="02040503050406030204" pitchFamily="18" charset="0"/>
                </a:rPr>
                <a:t>𝑟=√(</a:t>
              </a:r>
              <a:r>
                <a:rPr lang="pt-BR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𝑟^2 )</a:t>
              </a:r>
              <a:endParaRPr lang="pt-BR" sz="1800"/>
            </a:p>
          </xdr:txBody>
        </xdr:sp>
      </mc:Fallback>
    </mc:AlternateContent>
    <xdr:clientData/>
  </xdr:oneCellAnchor>
  <xdr:oneCellAnchor>
    <xdr:from>
      <xdr:col>7</xdr:col>
      <xdr:colOff>47625</xdr:colOff>
      <xdr:row>8</xdr:row>
      <xdr:rowOff>23812</xdr:rowOff>
    </xdr:from>
    <xdr:ext cx="2069734" cy="58740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aixaDeTexto 8">
              <a:extLst>
                <a:ext uri="{FF2B5EF4-FFF2-40B4-BE49-F238E27FC236}">
                  <a16:creationId xmlns:a16="http://schemas.microsoft.com/office/drawing/2014/main" id="{5DE5836F-60B9-422E-B3EA-0A1EBDCF8B60}"/>
                </a:ext>
              </a:extLst>
            </xdr:cNvPr>
            <xdr:cNvSpPr txBox="1"/>
          </xdr:nvSpPr>
          <xdr:spPr>
            <a:xfrm>
              <a:off x="3895725" y="1547812"/>
              <a:ext cx="2069734" cy="5874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800" b="0" i="1">
                        <a:latin typeface="Cambria Math" panose="02040503050406030204" pitchFamily="18" charset="0"/>
                      </a:rPr>
                      <m:t>𝑣𝑎𝑟</m:t>
                    </m:r>
                    <m:d>
                      <m:dPr>
                        <m:ctrlPr>
                          <a:rPr lang="pt-BR" sz="18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pt-BR" sz="18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acc>
                              <m:accPr>
                                <m:chr m:val="̂"/>
                                <m:ctrlPr>
                                  <a:rPr lang="pt-BR" sz="1800" b="0" i="1"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r>
                                  <a:rPr lang="pt-BR" sz="18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𝛽</m:t>
                                </m:r>
                              </m:e>
                            </m:acc>
                          </m:e>
                          <m:sub>
                            <m:r>
                              <a:rPr lang="pt-BR" sz="18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</m:e>
                    </m:d>
                    <m:r>
                      <a:rPr lang="pt-BR" sz="18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pt-BR" sz="18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nary>
                          <m:naryPr>
                            <m:chr m:val="∑"/>
                            <m:subHide m:val="on"/>
                            <m:supHide m:val="on"/>
                            <m:ctrlPr>
                              <a:rPr lang="pt-B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naryPr>
                          <m:sub/>
                          <m:sup/>
                          <m:e>
                            <m:sSubSup>
                              <m:sSubSupPr>
                                <m:ctrlPr>
                                  <a:rPr lang="pt-B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SupPr>
                              <m:e>
                                <m:r>
                                  <a:rPr lang="pt-B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𝑋</m:t>
                                </m:r>
                              </m:e>
                              <m:sub>
                                <m:r>
                                  <a:rPr lang="pt-B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sub>
                              <m:sup>
                                <m:r>
                                  <a:rPr lang="pt-B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bSup>
                          </m:e>
                        </m:nary>
                      </m:num>
                      <m:den>
                        <m:r>
                          <a:rPr lang="pt-BR" sz="1800" b="0" i="1">
                            <a:latin typeface="Cambria Math" panose="02040503050406030204" pitchFamily="18" charset="0"/>
                          </a:rPr>
                          <m:t>𝑛</m:t>
                        </m:r>
                        <m:nary>
                          <m:naryPr>
                            <m:chr m:val="∑"/>
                            <m:subHide m:val="on"/>
                            <m:supHide m:val="on"/>
                            <m:ctrlPr>
                              <a:rPr lang="pt-BR" sz="1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naryPr>
                          <m:sub/>
                          <m:sup/>
                          <m:e>
                            <m:sSubSup>
                              <m:sSubSupPr>
                                <m:ctrlPr>
                                  <a:rPr lang="pt-BR" sz="18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SupPr>
                              <m:e>
                                <m:r>
                                  <a:rPr lang="pt-BR" sz="18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pt-BR" sz="18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sub>
                              <m:sup>
                                <m:r>
                                  <a:rPr lang="pt-BR" sz="18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bSup>
                          </m:e>
                        </m:nary>
                      </m:den>
                    </m:f>
                    <m:sSup>
                      <m:sSupPr>
                        <m:ctrlPr>
                          <a:rPr lang="pt-BR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acc>
                          <m:accPr>
                            <m:chr m:val="̂"/>
                            <m:ctrlPr>
                              <a:rPr lang="pt-BR" sz="1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a:rPr lang="pt-BR" sz="1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𝜎</m:t>
                            </m:r>
                          </m:e>
                        </m:acc>
                      </m:e>
                      <m:sup>
                        <m:r>
                          <a:rPr lang="pt-BR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pt-BR" sz="1800"/>
            </a:p>
          </xdr:txBody>
        </xdr:sp>
      </mc:Choice>
      <mc:Fallback xmlns="">
        <xdr:sp macro="" textlink="">
          <xdr:nvSpPr>
            <xdr:cNvPr id="9" name="CaixaDeTexto 8">
              <a:extLst>
                <a:ext uri="{FF2B5EF4-FFF2-40B4-BE49-F238E27FC236}">
                  <a16:creationId xmlns:a16="http://schemas.microsoft.com/office/drawing/2014/main" id="{5DE5836F-60B9-422E-B3EA-0A1EBDCF8B60}"/>
                </a:ext>
              </a:extLst>
            </xdr:cNvPr>
            <xdr:cNvSpPr txBox="1"/>
          </xdr:nvSpPr>
          <xdr:spPr>
            <a:xfrm>
              <a:off x="3895725" y="1547812"/>
              <a:ext cx="2069734" cy="5874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800" b="0" i="0">
                  <a:latin typeface="Cambria Math" panose="02040503050406030204" pitchFamily="18" charset="0"/>
                </a:rPr>
                <a:t>𝑣𝑎𝑟(</a:t>
              </a:r>
              <a:r>
                <a:rPr lang="pt-BR" sz="1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𝛽 ̂_</a:t>
              </a:r>
              <a:r>
                <a:rPr lang="pt-BR" sz="1800" b="0" i="0">
                  <a:latin typeface="Cambria Math" panose="02040503050406030204" pitchFamily="18" charset="0"/>
                </a:rPr>
                <a:t>1 )=(</a:t>
              </a:r>
              <a:r>
                <a:rPr lang="pt-B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∑▒𝑋_𝑖^2 </a:t>
              </a:r>
              <a:r>
                <a:rPr lang="pt-BR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</a:t>
              </a:r>
              <a:r>
                <a:rPr lang="pt-BR" sz="1800" b="0" i="0">
                  <a:latin typeface="Cambria Math" panose="02040503050406030204" pitchFamily="18" charset="0"/>
                </a:rPr>
                <a:t>𝑛</a:t>
              </a:r>
              <a:r>
                <a:rPr lang="pt-BR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∑▒𝑥_𝑖^2 ) </a:t>
              </a:r>
              <a:r>
                <a:rPr lang="pt-BR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𝜎</a:t>
              </a:r>
              <a:r>
                <a:rPr lang="pt-BR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 ̂^2</a:t>
              </a:r>
              <a:endParaRPr lang="pt-BR" sz="1800"/>
            </a:p>
          </xdr:txBody>
        </xdr:sp>
      </mc:Fallback>
    </mc:AlternateContent>
    <xdr:clientData/>
  </xdr:oneCellAnchor>
  <xdr:oneCellAnchor>
    <xdr:from>
      <xdr:col>10</xdr:col>
      <xdr:colOff>323850</xdr:colOff>
      <xdr:row>8</xdr:row>
      <xdr:rowOff>14287</xdr:rowOff>
    </xdr:from>
    <xdr:ext cx="2056589" cy="56368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CaixaDeTexto 9">
              <a:extLst>
                <a:ext uri="{FF2B5EF4-FFF2-40B4-BE49-F238E27FC236}">
                  <a16:creationId xmlns:a16="http://schemas.microsoft.com/office/drawing/2014/main" id="{FBEE1268-D89A-4CE2-BFBC-2A582E6D8320}"/>
                </a:ext>
              </a:extLst>
            </xdr:cNvPr>
            <xdr:cNvSpPr txBox="1"/>
          </xdr:nvSpPr>
          <xdr:spPr>
            <a:xfrm>
              <a:off x="6000750" y="1538287"/>
              <a:ext cx="2056589" cy="5636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800" b="0" i="1">
                        <a:latin typeface="Cambria Math" panose="02040503050406030204" pitchFamily="18" charset="0"/>
                      </a:rPr>
                      <m:t>𝑒𝑝</m:t>
                    </m:r>
                    <m:d>
                      <m:dPr>
                        <m:ctrlPr>
                          <a:rPr lang="pt-BR" sz="18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pt-BR" sz="18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acc>
                              <m:accPr>
                                <m:chr m:val="̂"/>
                                <m:ctrlPr>
                                  <a:rPr lang="pt-BR" sz="1800" b="0" i="1"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r>
                                  <a:rPr lang="pt-BR" sz="18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𝛽</m:t>
                                </m:r>
                              </m:e>
                            </m:acc>
                          </m:e>
                          <m:sub>
                            <m:r>
                              <a:rPr lang="pt-BR" sz="18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</m:e>
                    </m:d>
                    <m:r>
                      <a:rPr lang="pt-BR" sz="1800" b="0" i="1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pt-BR" sz="18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pt-BR" sz="1800" b="0" i="1">
                            <a:latin typeface="Cambria Math" panose="02040503050406030204" pitchFamily="18" charset="0"/>
                          </a:rPr>
                          <m:t>𝑣𝑎𝑟</m:t>
                        </m:r>
                        <m:r>
                          <a:rPr lang="pt-BR" sz="1800" b="0" i="1">
                            <a:latin typeface="Cambria Math" panose="02040503050406030204" pitchFamily="18" charset="0"/>
                          </a:rPr>
                          <m:t>(</m:t>
                        </m:r>
                        <m:sSub>
                          <m:sSubPr>
                            <m:ctrlPr>
                              <a:rPr lang="pt-BR" sz="18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acc>
                              <m:accPr>
                                <m:chr m:val="̂"/>
                                <m:ctrlPr>
                                  <a:rPr lang="pt-BR" sz="1800" b="0" i="1"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r>
                                  <a:rPr lang="pt-BR" sz="18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𝛽</m:t>
                                </m:r>
                              </m:e>
                            </m:acc>
                          </m:e>
                          <m:sub>
                            <m:r>
                              <a:rPr lang="pt-BR" sz="18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  <m:r>
                          <a:rPr lang="pt-BR" sz="1800" b="0" i="1">
                            <a:latin typeface="Cambria Math" panose="02040503050406030204" pitchFamily="18" charset="0"/>
                          </a:rPr>
                          <m:t>)</m:t>
                        </m:r>
                      </m:e>
                    </m:rad>
                  </m:oMath>
                </m:oMathPara>
              </a14:m>
              <a:endParaRPr lang="pt-BR" sz="1800"/>
            </a:p>
          </xdr:txBody>
        </xdr:sp>
      </mc:Choice>
      <mc:Fallback xmlns="">
        <xdr:sp macro="" textlink="">
          <xdr:nvSpPr>
            <xdr:cNvPr id="10" name="CaixaDeTexto 9">
              <a:extLst>
                <a:ext uri="{FF2B5EF4-FFF2-40B4-BE49-F238E27FC236}">
                  <a16:creationId xmlns:a16="http://schemas.microsoft.com/office/drawing/2014/main" id="{FBEE1268-D89A-4CE2-BFBC-2A582E6D8320}"/>
                </a:ext>
              </a:extLst>
            </xdr:cNvPr>
            <xdr:cNvSpPr txBox="1"/>
          </xdr:nvSpPr>
          <xdr:spPr>
            <a:xfrm>
              <a:off x="6000750" y="1538287"/>
              <a:ext cx="2056589" cy="5636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800" b="0" i="0">
                  <a:latin typeface="Cambria Math" panose="02040503050406030204" pitchFamily="18" charset="0"/>
                </a:rPr>
                <a:t>𝑒𝑝(</a:t>
              </a:r>
              <a:r>
                <a:rPr lang="pt-BR" sz="1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𝛽 ̂_</a:t>
              </a:r>
              <a:r>
                <a:rPr lang="pt-BR" sz="1800" b="0" i="0">
                  <a:latin typeface="Cambria Math" panose="02040503050406030204" pitchFamily="18" charset="0"/>
                </a:rPr>
                <a:t>1 )=√(𝑣𝑎𝑟(</a:t>
              </a:r>
              <a:r>
                <a:rPr lang="pt-BR" sz="1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𝛽 ̂_</a:t>
              </a:r>
              <a:r>
                <a:rPr lang="pt-BR" sz="1800" b="0" i="0">
                  <a:latin typeface="Cambria Math" panose="02040503050406030204" pitchFamily="18" charset="0"/>
                </a:rPr>
                <a:t>1))</a:t>
              </a:r>
              <a:endParaRPr lang="pt-BR" sz="1800"/>
            </a:p>
          </xdr:txBody>
        </xdr:sp>
      </mc:Fallback>
    </mc:AlternateContent>
    <xdr:clientData/>
  </xdr:oneCellAnchor>
  <xdr:oneCellAnchor>
    <xdr:from>
      <xdr:col>10</xdr:col>
      <xdr:colOff>323850</xdr:colOff>
      <xdr:row>3</xdr:row>
      <xdr:rowOff>138112</xdr:rowOff>
    </xdr:from>
    <xdr:ext cx="2056589" cy="56368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CaixaDeTexto 10">
              <a:extLst>
                <a:ext uri="{FF2B5EF4-FFF2-40B4-BE49-F238E27FC236}">
                  <a16:creationId xmlns:a16="http://schemas.microsoft.com/office/drawing/2014/main" id="{0E534FEA-A2F4-4A3E-AECA-7A46E7366A32}"/>
                </a:ext>
              </a:extLst>
            </xdr:cNvPr>
            <xdr:cNvSpPr txBox="1"/>
          </xdr:nvSpPr>
          <xdr:spPr>
            <a:xfrm>
              <a:off x="6000750" y="709612"/>
              <a:ext cx="2056589" cy="5636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800" b="0" i="1">
                        <a:latin typeface="Cambria Math" panose="02040503050406030204" pitchFamily="18" charset="0"/>
                      </a:rPr>
                      <m:t>𝑒𝑝</m:t>
                    </m:r>
                    <m:d>
                      <m:dPr>
                        <m:ctrlPr>
                          <a:rPr lang="pt-BR" sz="18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pt-BR" sz="18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acc>
                              <m:accPr>
                                <m:chr m:val="̂"/>
                                <m:ctrlPr>
                                  <a:rPr lang="pt-BR" sz="1800" b="0" i="1"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r>
                                  <a:rPr lang="pt-BR" sz="18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𝛽</m:t>
                                </m:r>
                              </m:e>
                            </m:acc>
                          </m:e>
                          <m:sub>
                            <m:r>
                              <a:rPr lang="pt-BR" sz="18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</m:e>
                    </m:d>
                    <m:r>
                      <a:rPr lang="pt-BR" sz="1800" b="0" i="1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pt-BR" sz="18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pt-BR" sz="1800" b="0" i="1">
                            <a:latin typeface="Cambria Math" panose="02040503050406030204" pitchFamily="18" charset="0"/>
                          </a:rPr>
                          <m:t>𝑣𝑎𝑟</m:t>
                        </m:r>
                        <m:r>
                          <a:rPr lang="pt-BR" sz="1800" b="0" i="1">
                            <a:latin typeface="Cambria Math" panose="02040503050406030204" pitchFamily="18" charset="0"/>
                          </a:rPr>
                          <m:t>(</m:t>
                        </m:r>
                        <m:sSub>
                          <m:sSubPr>
                            <m:ctrlPr>
                              <a:rPr lang="pt-BR" sz="18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acc>
                              <m:accPr>
                                <m:chr m:val="̂"/>
                                <m:ctrlPr>
                                  <a:rPr lang="pt-BR" sz="1800" b="0" i="1"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r>
                                  <a:rPr lang="pt-BR" sz="18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𝛽</m:t>
                                </m:r>
                              </m:e>
                            </m:acc>
                          </m:e>
                          <m:sub>
                            <m:r>
                              <a:rPr lang="pt-BR" sz="18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  <m:r>
                          <a:rPr lang="pt-BR" sz="1800" b="0" i="1">
                            <a:latin typeface="Cambria Math" panose="02040503050406030204" pitchFamily="18" charset="0"/>
                          </a:rPr>
                          <m:t>)</m:t>
                        </m:r>
                      </m:e>
                    </m:rad>
                  </m:oMath>
                </m:oMathPara>
              </a14:m>
              <a:endParaRPr lang="pt-BR" sz="1800"/>
            </a:p>
          </xdr:txBody>
        </xdr:sp>
      </mc:Choice>
      <mc:Fallback xmlns="">
        <xdr:sp macro="" textlink="">
          <xdr:nvSpPr>
            <xdr:cNvPr id="11" name="CaixaDeTexto 10">
              <a:extLst>
                <a:ext uri="{FF2B5EF4-FFF2-40B4-BE49-F238E27FC236}">
                  <a16:creationId xmlns:a16="http://schemas.microsoft.com/office/drawing/2014/main" id="{0E534FEA-A2F4-4A3E-AECA-7A46E7366A32}"/>
                </a:ext>
              </a:extLst>
            </xdr:cNvPr>
            <xdr:cNvSpPr txBox="1"/>
          </xdr:nvSpPr>
          <xdr:spPr>
            <a:xfrm>
              <a:off x="6000750" y="709612"/>
              <a:ext cx="2056589" cy="5636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800" b="0" i="0">
                  <a:latin typeface="Cambria Math" panose="02040503050406030204" pitchFamily="18" charset="0"/>
                </a:rPr>
                <a:t>𝑒𝑝(</a:t>
              </a:r>
              <a:r>
                <a:rPr lang="pt-BR" sz="1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𝛽 ̂_</a:t>
              </a:r>
              <a:r>
                <a:rPr lang="pt-BR" sz="1800" b="0" i="0">
                  <a:latin typeface="Cambria Math" panose="02040503050406030204" pitchFamily="18" charset="0"/>
                </a:rPr>
                <a:t>2 )=√(𝑣𝑎𝑟(</a:t>
              </a:r>
              <a:r>
                <a:rPr lang="pt-BR" sz="1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𝛽 ̂_</a:t>
              </a:r>
              <a:r>
                <a:rPr lang="pt-BR" sz="1800" b="0" i="0">
                  <a:latin typeface="Cambria Math" panose="02040503050406030204" pitchFamily="18" charset="0"/>
                </a:rPr>
                <a:t>2))</a:t>
              </a:r>
              <a:endParaRPr lang="pt-BR" sz="1800"/>
            </a:p>
          </xdr:txBody>
        </xdr:sp>
      </mc:Fallback>
    </mc:AlternateContent>
    <xdr:clientData/>
  </xdr:oneCellAnchor>
  <xdr:twoCellAnchor>
    <xdr:from>
      <xdr:col>0</xdr:col>
      <xdr:colOff>190499</xdr:colOff>
      <xdr:row>1</xdr:row>
      <xdr:rowOff>0</xdr:rowOff>
    </xdr:from>
    <xdr:to>
      <xdr:col>5</xdr:col>
      <xdr:colOff>441599</xdr:colOff>
      <xdr:row>2</xdr:row>
      <xdr:rowOff>47625</xdr:rowOff>
    </xdr:to>
    <xdr:sp macro="" textlink="">
      <xdr:nvSpPr>
        <xdr:cNvPr id="12" name="Retângulo 11">
          <a:extLst>
            <a:ext uri="{FF2B5EF4-FFF2-40B4-BE49-F238E27FC236}">
              <a16:creationId xmlns:a16="http://schemas.microsoft.com/office/drawing/2014/main" id="{48F9874E-EE0A-44BF-90FC-3D0AEFBE8599}"/>
            </a:ext>
          </a:extLst>
        </xdr:cNvPr>
        <xdr:cNvSpPr/>
      </xdr:nvSpPr>
      <xdr:spPr>
        <a:xfrm>
          <a:off x="190499" y="190500"/>
          <a:ext cx="2880000" cy="238125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Desvios</a:t>
          </a:r>
        </a:p>
      </xdr:txBody>
    </xdr:sp>
    <xdr:clientData/>
  </xdr:twoCellAnchor>
  <xdr:twoCellAnchor>
    <xdr:from>
      <xdr:col>0</xdr:col>
      <xdr:colOff>190499</xdr:colOff>
      <xdr:row>5</xdr:row>
      <xdr:rowOff>0</xdr:rowOff>
    </xdr:from>
    <xdr:to>
      <xdr:col>5</xdr:col>
      <xdr:colOff>441599</xdr:colOff>
      <xdr:row>6</xdr:row>
      <xdr:rowOff>47625</xdr:rowOff>
    </xdr:to>
    <xdr:sp macro="" textlink="">
      <xdr:nvSpPr>
        <xdr:cNvPr id="13" name="Retângulo 12">
          <a:extLst>
            <a:ext uri="{FF2B5EF4-FFF2-40B4-BE49-F238E27FC236}">
              <a16:creationId xmlns:a16="http://schemas.microsoft.com/office/drawing/2014/main" id="{2BA6611A-0F36-4E3F-9FEB-DEF2715D3C8B}"/>
            </a:ext>
          </a:extLst>
        </xdr:cNvPr>
        <xdr:cNvSpPr/>
      </xdr:nvSpPr>
      <xdr:spPr>
        <a:xfrm>
          <a:off x="190499" y="952500"/>
          <a:ext cx="2880000" cy="238125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Estimadores</a:t>
          </a:r>
        </a:p>
      </xdr:txBody>
    </xdr:sp>
    <xdr:clientData/>
  </xdr:twoCellAnchor>
  <xdr:twoCellAnchor>
    <xdr:from>
      <xdr:col>0</xdr:col>
      <xdr:colOff>190499</xdr:colOff>
      <xdr:row>11</xdr:row>
      <xdr:rowOff>0</xdr:rowOff>
    </xdr:from>
    <xdr:to>
      <xdr:col>5</xdr:col>
      <xdr:colOff>441599</xdr:colOff>
      <xdr:row>12</xdr:row>
      <xdr:rowOff>47625</xdr:rowOff>
    </xdr:to>
    <xdr:sp macro="" textlink="">
      <xdr:nvSpPr>
        <xdr:cNvPr id="14" name="Retângulo 13">
          <a:extLst>
            <a:ext uri="{FF2B5EF4-FFF2-40B4-BE49-F238E27FC236}">
              <a16:creationId xmlns:a16="http://schemas.microsoft.com/office/drawing/2014/main" id="{D97D453F-425E-418F-AA04-F733CA63C07A}"/>
            </a:ext>
          </a:extLst>
        </xdr:cNvPr>
        <xdr:cNvSpPr/>
      </xdr:nvSpPr>
      <xdr:spPr>
        <a:xfrm>
          <a:off x="190499" y="2095500"/>
          <a:ext cx="2880000" cy="238125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Medidas de Dispersão</a:t>
          </a:r>
        </a:p>
      </xdr:txBody>
    </xdr:sp>
    <xdr:clientData/>
  </xdr:twoCellAnchor>
  <xdr:twoCellAnchor>
    <xdr:from>
      <xdr:col>7</xdr:col>
      <xdr:colOff>0</xdr:colOff>
      <xdr:row>1</xdr:row>
      <xdr:rowOff>0</xdr:rowOff>
    </xdr:from>
    <xdr:to>
      <xdr:col>14</xdr:col>
      <xdr:colOff>19050</xdr:colOff>
      <xdr:row>2</xdr:row>
      <xdr:rowOff>47625</xdr:rowOff>
    </xdr:to>
    <xdr:sp macro="" textlink="">
      <xdr:nvSpPr>
        <xdr:cNvPr id="15" name="Retângulo 14">
          <a:extLst>
            <a:ext uri="{FF2B5EF4-FFF2-40B4-BE49-F238E27FC236}">
              <a16:creationId xmlns:a16="http://schemas.microsoft.com/office/drawing/2014/main" id="{8F064C3C-D717-4DCA-87EA-50CA87B10B00}"/>
            </a:ext>
          </a:extLst>
        </xdr:cNvPr>
        <xdr:cNvSpPr/>
      </xdr:nvSpPr>
      <xdr:spPr>
        <a:xfrm>
          <a:off x="3848100" y="190500"/>
          <a:ext cx="4286250" cy="238125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Precisão das estimativas</a:t>
          </a:r>
          <a:r>
            <a:rPr lang="pt-BR" sz="1100" baseline="0"/>
            <a:t> (erro padrão)</a:t>
          </a:r>
          <a:endParaRPr lang="pt-BR" sz="1100"/>
        </a:p>
      </xdr:txBody>
    </xdr:sp>
    <xdr:clientData/>
  </xdr:twoCellAnchor>
  <xdr:twoCellAnchor>
    <xdr:from>
      <xdr:col>7</xdr:col>
      <xdr:colOff>0</xdr:colOff>
      <xdr:row>14</xdr:row>
      <xdr:rowOff>0</xdr:rowOff>
    </xdr:from>
    <xdr:to>
      <xdr:col>10</xdr:col>
      <xdr:colOff>371475</xdr:colOff>
      <xdr:row>15</xdr:row>
      <xdr:rowOff>47625</xdr:rowOff>
    </xdr:to>
    <xdr:sp macro="" textlink="">
      <xdr:nvSpPr>
        <xdr:cNvPr id="16" name="Retângulo 15">
          <a:extLst>
            <a:ext uri="{FF2B5EF4-FFF2-40B4-BE49-F238E27FC236}">
              <a16:creationId xmlns:a16="http://schemas.microsoft.com/office/drawing/2014/main" id="{189FEB7C-A1E5-419D-8708-55C9082FF57E}"/>
            </a:ext>
          </a:extLst>
        </xdr:cNvPr>
        <xdr:cNvSpPr/>
      </xdr:nvSpPr>
      <xdr:spPr>
        <a:xfrm>
          <a:off x="3848100" y="2667000"/>
          <a:ext cx="2200275" cy="238125"/>
        </a:xfrm>
        <a:prstGeom prst="rect">
          <a:avLst/>
        </a:prstGeom>
        <a:solidFill>
          <a:schemeClr val="tx1">
            <a:lumMod val="75000"/>
            <a:lumOff val="25000"/>
          </a:schemeClr>
        </a:solidFill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Determinação</a:t>
          </a:r>
        </a:p>
      </xdr:txBody>
    </xdr:sp>
    <xdr:clientData/>
  </xdr:twoCellAnchor>
  <xdr:twoCellAnchor>
    <xdr:from>
      <xdr:col>10</xdr:col>
      <xdr:colOff>466726</xdr:colOff>
      <xdr:row>14</xdr:row>
      <xdr:rowOff>0</xdr:rowOff>
    </xdr:from>
    <xdr:to>
      <xdr:col>13</xdr:col>
      <xdr:colOff>542926</xdr:colOff>
      <xdr:row>15</xdr:row>
      <xdr:rowOff>47625</xdr:rowOff>
    </xdr:to>
    <xdr:sp macro="" textlink="">
      <xdr:nvSpPr>
        <xdr:cNvPr id="17" name="Retângulo 16">
          <a:extLst>
            <a:ext uri="{FF2B5EF4-FFF2-40B4-BE49-F238E27FC236}">
              <a16:creationId xmlns:a16="http://schemas.microsoft.com/office/drawing/2014/main" id="{99C0A085-694A-4AD1-8980-FC6C3B03F944}"/>
            </a:ext>
          </a:extLst>
        </xdr:cNvPr>
        <xdr:cNvSpPr/>
      </xdr:nvSpPr>
      <xdr:spPr>
        <a:xfrm>
          <a:off x="6143626" y="2667000"/>
          <a:ext cx="1905000" cy="238125"/>
        </a:xfrm>
        <a:prstGeom prst="rect">
          <a:avLst/>
        </a:prstGeom>
        <a:solidFill>
          <a:schemeClr val="tx1">
            <a:lumMod val="75000"/>
            <a:lumOff val="25000"/>
          </a:schemeClr>
        </a:solidFill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Correlação amostral</a:t>
          </a:r>
        </a:p>
      </xdr:txBody>
    </xdr:sp>
    <xdr:clientData/>
  </xdr:twoCellAnchor>
  <xdr:twoCellAnchor>
    <xdr:from>
      <xdr:col>7</xdr:col>
      <xdr:colOff>0</xdr:colOff>
      <xdr:row>12</xdr:row>
      <xdr:rowOff>85725</xdr:rowOff>
    </xdr:from>
    <xdr:to>
      <xdr:col>13</xdr:col>
      <xdr:colOff>533400</xdr:colOff>
      <xdr:row>13</xdr:row>
      <xdr:rowOff>133350</xdr:rowOff>
    </xdr:to>
    <xdr:sp macro="" textlink="">
      <xdr:nvSpPr>
        <xdr:cNvPr id="18" name="Retângulo 17">
          <a:extLst>
            <a:ext uri="{FF2B5EF4-FFF2-40B4-BE49-F238E27FC236}">
              <a16:creationId xmlns:a16="http://schemas.microsoft.com/office/drawing/2014/main" id="{5F3AA161-4115-4B6D-B543-08B5611C8519}"/>
            </a:ext>
          </a:extLst>
        </xdr:cNvPr>
        <xdr:cNvSpPr/>
      </xdr:nvSpPr>
      <xdr:spPr>
        <a:xfrm>
          <a:off x="3848100" y="2371725"/>
          <a:ext cx="4191000" cy="238125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Coeficientes</a:t>
          </a:r>
        </a:p>
      </xdr:txBody>
    </xdr:sp>
    <xdr:clientData/>
  </xdr:twoCellAnchor>
  <xdr:twoCellAnchor>
    <xdr:from>
      <xdr:col>1</xdr:col>
      <xdr:colOff>1</xdr:colOff>
      <xdr:row>12</xdr:row>
      <xdr:rowOff>104775</xdr:rowOff>
    </xdr:from>
    <xdr:to>
      <xdr:col>3</xdr:col>
      <xdr:colOff>47625</xdr:colOff>
      <xdr:row>13</xdr:row>
      <xdr:rowOff>152400</xdr:rowOff>
    </xdr:to>
    <xdr:sp macro="" textlink="">
      <xdr:nvSpPr>
        <xdr:cNvPr id="19" name="Retângulo 18">
          <a:extLst>
            <a:ext uri="{FF2B5EF4-FFF2-40B4-BE49-F238E27FC236}">
              <a16:creationId xmlns:a16="http://schemas.microsoft.com/office/drawing/2014/main" id="{73F104D7-CEE3-4D24-AF6E-0746F5988757}"/>
            </a:ext>
          </a:extLst>
        </xdr:cNvPr>
        <xdr:cNvSpPr/>
      </xdr:nvSpPr>
      <xdr:spPr>
        <a:xfrm>
          <a:off x="190501" y="2390775"/>
          <a:ext cx="1266824" cy="238125"/>
        </a:xfrm>
        <a:prstGeom prst="rect">
          <a:avLst/>
        </a:prstGeom>
        <a:solidFill>
          <a:schemeClr val="tx1">
            <a:lumMod val="75000"/>
            <a:lumOff val="25000"/>
          </a:schemeClr>
        </a:solidFill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Variância Amostral</a:t>
          </a:r>
        </a:p>
      </xdr:txBody>
    </xdr:sp>
    <xdr:clientData/>
  </xdr:twoCellAnchor>
  <xdr:twoCellAnchor>
    <xdr:from>
      <xdr:col>3</xdr:col>
      <xdr:colOff>85725</xdr:colOff>
      <xdr:row>12</xdr:row>
      <xdr:rowOff>104775</xdr:rowOff>
    </xdr:from>
    <xdr:to>
      <xdr:col>5</xdr:col>
      <xdr:colOff>457201</xdr:colOff>
      <xdr:row>13</xdr:row>
      <xdr:rowOff>152400</xdr:rowOff>
    </xdr:to>
    <xdr:sp macro="" textlink="">
      <xdr:nvSpPr>
        <xdr:cNvPr id="20" name="Retângulo 19">
          <a:extLst>
            <a:ext uri="{FF2B5EF4-FFF2-40B4-BE49-F238E27FC236}">
              <a16:creationId xmlns:a16="http://schemas.microsoft.com/office/drawing/2014/main" id="{2F23379D-89F4-44DB-BF6A-4AA86ACC05EC}"/>
            </a:ext>
          </a:extLst>
        </xdr:cNvPr>
        <xdr:cNvSpPr/>
      </xdr:nvSpPr>
      <xdr:spPr>
        <a:xfrm>
          <a:off x="1495425" y="2390775"/>
          <a:ext cx="1590676" cy="238125"/>
        </a:xfrm>
        <a:prstGeom prst="rect">
          <a:avLst/>
        </a:prstGeom>
        <a:solidFill>
          <a:schemeClr val="tx1">
            <a:lumMod val="75000"/>
            <a:lumOff val="25000"/>
          </a:schemeClr>
        </a:solidFill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Desvio Padrão Amostral</a:t>
          </a:r>
        </a:p>
      </xdr:txBody>
    </xdr:sp>
    <xdr:clientData/>
  </xdr:twoCellAnchor>
  <xdr:oneCellAnchor>
    <xdr:from>
      <xdr:col>3</xdr:col>
      <xdr:colOff>428625</xdr:colOff>
      <xdr:row>14</xdr:row>
      <xdr:rowOff>157162</xdr:rowOff>
    </xdr:from>
    <xdr:ext cx="906595" cy="35612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" name="CaixaDeTexto 20">
              <a:extLst>
                <a:ext uri="{FF2B5EF4-FFF2-40B4-BE49-F238E27FC236}">
                  <a16:creationId xmlns:a16="http://schemas.microsoft.com/office/drawing/2014/main" id="{0CDC61B4-EE95-4982-BC4E-DE3AB8A9EAD8}"/>
                </a:ext>
              </a:extLst>
            </xdr:cNvPr>
            <xdr:cNvSpPr txBox="1"/>
          </xdr:nvSpPr>
          <xdr:spPr>
            <a:xfrm>
              <a:off x="1838325" y="2824162"/>
              <a:ext cx="906595" cy="35612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8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𝑆</m:t>
                    </m:r>
                    <m:r>
                      <a:rPr lang="pt-BR" sz="1800" b="0" i="1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pt-BR" sz="18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pt-BR" sz="18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acc>
                              <m:accPr>
                                <m:chr m:val="̂"/>
                                <m:ctrlPr>
                                  <a:rPr lang="pt-BR" sz="18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accPr>
                              <m:e>
                                <m:r>
                                  <a:rPr lang="pt-BR" sz="18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𝜎</m:t>
                                </m:r>
                              </m:e>
                            </m:acc>
                          </m:e>
                          <m:sup>
                            <m:r>
                              <a:rPr lang="pt-BR" sz="1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pt-BR" sz="1800"/>
            </a:p>
          </xdr:txBody>
        </xdr:sp>
      </mc:Choice>
      <mc:Fallback xmlns="">
        <xdr:sp macro="" textlink="">
          <xdr:nvSpPr>
            <xdr:cNvPr id="21" name="CaixaDeTexto 20">
              <a:extLst>
                <a:ext uri="{FF2B5EF4-FFF2-40B4-BE49-F238E27FC236}">
                  <a16:creationId xmlns:a16="http://schemas.microsoft.com/office/drawing/2014/main" id="{0CDC61B4-EE95-4982-BC4E-DE3AB8A9EAD8}"/>
                </a:ext>
              </a:extLst>
            </xdr:cNvPr>
            <xdr:cNvSpPr txBox="1"/>
          </xdr:nvSpPr>
          <xdr:spPr>
            <a:xfrm>
              <a:off x="1838325" y="2824162"/>
              <a:ext cx="906595" cy="35612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𝑆</a:t>
              </a:r>
              <a:r>
                <a:rPr lang="pt-BR" sz="1800" b="0" i="0">
                  <a:latin typeface="Cambria Math" panose="02040503050406030204" pitchFamily="18" charset="0"/>
                </a:rPr>
                <a:t>=√(</a:t>
              </a:r>
              <a:r>
                <a:rPr lang="pt-BR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𝜎</a:t>
              </a:r>
              <a:r>
                <a:rPr lang="pt-BR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 ̂^2 )</a:t>
              </a:r>
              <a:endParaRPr lang="pt-BR" sz="18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266700</xdr:colOff>
      <xdr:row>6</xdr:row>
      <xdr:rowOff>33337</xdr:rowOff>
    </xdr:from>
    <xdr:ext cx="139205" cy="18037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aixaDeTexto 1">
              <a:extLst>
                <a:ext uri="{FF2B5EF4-FFF2-40B4-BE49-F238E27FC236}">
                  <a16:creationId xmlns:a16="http://schemas.microsoft.com/office/drawing/2014/main" id="{6521D6B4-3F56-4474-8F92-606975EE7D65}"/>
                </a:ext>
              </a:extLst>
            </xdr:cNvPr>
            <xdr:cNvSpPr txBox="1"/>
          </xdr:nvSpPr>
          <xdr:spPr>
            <a:xfrm>
              <a:off x="8267700" y="1328737"/>
              <a:ext cx="139205" cy="180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acc>
                          <m:accPr>
                            <m:chr m:val="̂"/>
                            <m:ctrlPr>
                              <a:rPr lang="pt-BR" sz="110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𝑌</m:t>
                            </m:r>
                          </m:e>
                        </m:acc>
                      </m:e>
                      <m:sub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2" name="CaixaDeTexto 1">
              <a:extLst>
                <a:ext uri="{FF2B5EF4-FFF2-40B4-BE49-F238E27FC236}">
                  <a16:creationId xmlns:a16="http://schemas.microsoft.com/office/drawing/2014/main" id="{6521D6B4-3F56-4474-8F92-606975EE7D65}"/>
                </a:ext>
              </a:extLst>
            </xdr:cNvPr>
            <xdr:cNvSpPr txBox="1"/>
          </xdr:nvSpPr>
          <xdr:spPr>
            <a:xfrm>
              <a:off x="8267700" y="1328737"/>
              <a:ext cx="139205" cy="180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100" b="0" i="0">
                  <a:latin typeface="Cambria Math" panose="02040503050406030204" pitchFamily="18" charset="0"/>
                </a:rPr>
                <a:t>𝑌 ̂_𝑖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15</xdr:col>
      <xdr:colOff>171450</xdr:colOff>
      <xdr:row>6</xdr:row>
      <xdr:rowOff>33337</xdr:rowOff>
    </xdr:from>
    <xdr:ext cx="705962" cy="18037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aixaDeTexto 2">
              <a:extLst>
                <a:ext uri="{FF2B5EF4-FFF2-40B4-BE49-F238E27FC236}">
                  <a16:creationId xmlns:a16="http://schemas.microsoft.com/office/drawing/2014/main" id="{0B8C4EB5-D903-41C9-BE8A-E95F85720D41}"/>
                </a:ext>
              </a:extLst>
            </xdr:cNvPr>
            <xdr:cNvSpPr txBox="1"/>
          </xdr:nvSpPr>
          <xdr:spPr>
            <a:xfrm>
              <a:off x="8782050" y="1328737"/>
              <a:ext cx="705962" cy="180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acc>
                          <m:accPr>
                            <m:chr m:val="̂"/>
                            <m:ctrlPr>
                              <a:rPr lang="pt-BR" sz="110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</m:e>
                        </m:acc>
                      </m:e>
                      <m:sub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pt-BR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pt-B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𝑌</m:t>
                        </m:r>
                      </m:e>
                      <m:sub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pt-BR" sz="1100" b="0" i="1">
                        <a:latin typeface="Cambria Math" panose="02040503050406030204" pitchFamily="18" charset="0"/>
                      </a:rPr>
                      <m:t>−</m:t>
                    </m:r>
                    <m:acc>
                      <m:accPr>
                        <m:chr m:val="̂"/>
                        <m:ctrlPr>
                          <a:rPr lang="pt-BR" sz="11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𝑌</m:t>
                        </m:r>
                      </m:e>
                    </m:acc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3" name="CaixaDeTexto 2">
              <a:extLst>
                <a:ext uri="{FF2B5EF4-FFF2-40B4-BE49-F238E27FC236}">
                  <a16:creationId xmlns:a16="http://schemas.microsoft.com/office/drawing/2014/main" id="{0B8C4EB5-D903-41C9-BE8A-E95F85720D41}"/>
                </a:ext>
              </a:extLst>
            </xdr:cNvPr>
            <xdr:cNvSpPr txBox="1"/>
          </xdr:nvSpPr>
          <xdr:spPr>
            <a:xfrm>
              <a:off x="8782050" y="1328737"/>
              <a:ext cx="705962" cy="180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100" b="0" i="0">
                  <a:latin typeface="Cambria Math" panose="02040503050406030204" pitchFamily="18" charset="0"/>
                </a:rPr>
                <a:t>𝑢 ̂_𝑖=𝑌_𝑖−𝑌 ̂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16</xdr:col>
      <xdr:colOff>228600</xdr:colOff>
      <xdr:row>6</xdr:row>
      <xdr:rowOff>33337</xdr:rowOff>
    </xdr:from>
    <xdr:ext cx="181781" cy="18101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aixaDeTexto 3">
              <a:extLst>
                <a:ext uri="{FF2B5EF4-FFF2-40B4-BE49-F238E27FC236}">
                  <a16:creationId xmlns:a16="http://schemas.microsoft.com/office/drawing/2014/main" id="{9BC4A896-C283-4040-8363-CFABBCCCE0B9}"/>
                </a:ext>
              </a:extLst>
            </xdr:cNvPr>
            <xdr:cNvSpPr txBox="1"/>
          </xdr:nvSpPr>
          <xdr:spPr>
            <a:xfrm>
              <a:off x="9744075" y="1328737"/>
              <a:ext cx="181781" cy="18101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pt-BR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acc>
                          <m:accPr>
                            <m:chr m:val="̂"/>
                            <m:ctrlPr>
                              <a:rPr lang="pt-BR" sz="110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</m:e>
                        </m:acc>
                      </m:e>
                      <m:sub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  <m:sup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4" name="CaixaDeTexto 3">
              <a:extLst>
                <a:ext uri="{FF2B5EF4-FFF2-40B4-BE49-F238E27FC236}">
                  <a16:creationId xmlns:a16="http://schemas.microsoft.com/office/drawing/2014/main" id="{9BC4A896-C283-4040-8363-CFABBCCCE0B9}"/>
                </a:ext>
              </a:extLst>
            </xdr:cNvPr>
            <xdr:cNvSpPr txBox="1"/>
          </xdr:nvSpPr>
          <xdr:spPr>
            <a:xfrm>
              <a:off x="9744075" y="1328737"/>
              <a:ext cx="181781" cy="18101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100" b="0" i="0">
                  <a:latin typeface="Cambria Math" panose="02040503050406030204" pitchFamily="18" charset="0"/>
                </a:rPr>
                <a:t>𝑢 ̂_𝑖^2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1</xdr:col>
      <xdr:colOff>19050</xdr:colOff>
      <xdr:row>6</xdr:row>
      <xdr:rowOff>61912</xdr:rowOff>
    </xdr:from>
    <xdr:ext cx="332655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aixaDeTexto 4">
              <a:extLst>
                <a:ext uri="{FF2B5EF4-FFF2-40B4-BE49-F238E27FC236}">
                  <a16:creationId xmlns:a16="http://schemas.microsoft.com/office/drawing/2014/main" id="{2C6B494C-40AD-475D-8BEA-7B454EA5BBA0}"/>
                </a:ext>
              </a:extLst>
            </xdr:cNvPr>
            <xdr:cNvSpPr txBox="1"/>
          </xdr:nvSpPr>
          <xdr:spPr>
            <a:xfrm>
              <a:off x="161925" y="1357312"/>
              <a:ext cx="332655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pt-BR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acc>
                          <m:accPr>
                            <m:chr m:val="̂"/>
                            <m:ctrlPr>
                              <a:rPr lang="pt-BR" sz="110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pt-BR" sz="110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𝜎</m:t>
                            </m:r>
                          </m:e>
                        </m:acc>
                      </m:e>
                      <m:sup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pt-B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5" name="CaixaDeTexto 4">
              <a:extLst>
                <a:ext uri="{FF2B5EF4-FFF2-40B4-BE49-F238E27FC236}">
                  <a16:creationId xmlns:a16="http://schemas.microsoft.com/office/drawing/2014/main" id="{2C6B494C-40AD-475D-8BEA-7B454EA5BBA0}"/>
                </a:ext>
              </a:extLst>
            </xdr:cNvPr>
            <xdr:cNvSpPr txBox="1"/>
          </xdr:nvSpPr>
          <xdr:spPr>
            <a:xfrm>
              <a:off x="161925" y="1357312"/>
              <a:ext cx="332655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 ̂^</a:t>
              </a:r>
              <a:r>
                <a:rPr lang="pt-BR" sz="1100" b="0" i="0">
                  <a:latin typeface="Cambria Math" panose="02040503050406030204" pitchFamily="18" charset="0"/>
                </a:rPr>
                <a:t>2=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1</xdr:col>
      <xdr:colOff>9525</xdr:colOff>
      <xdr:row>8</xdr:row>
      <xdr:rowOff>14287</xdr:rowOff>
    </xdr:from>
    <xdr:ext cx="670568" cy="19204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aixaDeTexto 5">
              <a:extLst>
                <a:ext uri="{FF2B5EF4-FFF2-40B4-BE49-F238E27FC236}">
                  <a16:creationId xmlns:a16="http://schemas.microsoft.com/office/drawing/2014/main" id="{7E31839B-8798-4093-92D4-D329B16B0444}"/>
                </a:ext>
              </a:extLst>
            </xdr:cNvPr>
            <xdr:cNvSpPr txBox="1"/>
          </xdr:nvSpPr>
          <xdr:spPr>
            <a:xfrm>
              <a:off x="152400" y="1766887"/>
              <a:ext cx="670568" cy="1920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100" b="0" i="1">
                        <a:latin typeface="Cambria Math" panose="02040503050406030204" pitchFamily="18" charset="0"/>
                      </a:rPr>
                      <m:t>𝑣𝑎𝑟</m:t>
                    </m:r>
                    <m:d>
                      <m:dPr>
                        <m:ctrlPr>
                          <a:rPr lang="pt-B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pt-B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acc>
                              <m:accPr>
                                <m:chr m:val="̂"/>
                                <m:ctrlPr>
                                  <a:rPr lang="pt-BR" sz="1100" b="0" i="1"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r>
                                  <a:rPr lang="pt-B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𝛽</m:t>
                                </m:r>
                              </m:e>
                            </m:acc>
                          </m:e>
                          <m:sub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</m:e>
                    </m:d>
                    <m:r>
                      <a:rPr lang="pt-B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6" name="CaixaDeTexto 5">
              <a:extLst>
                <a:ext uri="{FF2B5EF4-FFF2-40B4-BE49-F238E27FC236}">
                  <a16:creationId xmlns:a16="http://schemas.microsoft.com/office/drawing/2014/main" id="{7E31839B-8798-4093-92D4-D329B16B0444}"/>
                </a:ext>
              </a:extLst>
            </xdr:cNvPr>
            <xdr:cNvSpPr txBox="1"/>
          </xdr:nvSpPr>
          <xdr:spPr>
            <a:xfrm>
              <a:off x="152400" y="1766887"/>
              <a:ext cx="670568" cy="1920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100" b="0" i="0">
                  <a:latin typeface="Cambria Math" panose="02040503050406030204" pitchFamily="18" charset="0"/>
                </a:rPr>
                <a:t>𝑣𝑎𝑟(</a:t>
              </a:r>
              <a:r>
                <a:rPr lang="pt-B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𝛽 ̂_</a:t>
              </a:r>
              <a:r>
                <a:rPr lang="pt-BR" sz="1100" b="0" i="0">
                  <a:latin typeface="Cambria Math" panose="02040503050406030204" pitchFamily="18" charset="0"/>
                </a:rPr>
                <a:t>2 )=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1</xdr:col>
      <xdr:colOff>28575</xdr:colOff>
      <xdr:row>9</xdr:row>
      <xdr:rowOff>14287</xdr:rowOff>
    </xdr:from>
    <xdr:ext cx="595419" cy="19204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aixaDeTexto 6">
              <a:extLst>
                <a:ext uri="{FF2B5EF4-FFF2-40B4-BE49-F238E27FC236}">
                  <a16:creationId xmlns:a16="http://schemas.microsoft.com/office/drawing/2014/main" id="{78D3DD2B-79E2-4176-A20C-1D46925F024E}"/>
                </a:ext>
              </a:extLst>
            </xdr:cNvPr>
            <xdr:cNvSpPr txBox="1"/>
          </xdr:nvSpPr>
          <xdr:spPr>
            <a:xfrm>
              <a:off x="171450" y="1995487"/>
              <a:ext cx="595419" cy="1920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100" b="0" i="1">
                        <a:latin typeface="Cambria Math" panose="02040503050406030204" pitchFamily="18" charset="0"/>
                      </a:rPr>
                      <m:t>𝑒𝑝</m:t>
                    </m:r>
                    <m:d>
                      <m:dPr>
                        <m:ctrlPr>
                          <a:rPr lang="pt-B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pt-B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acc>
                              <m:accPr>
                                <m:chr m:val="̂"/>
                                <m:ctrlPr>
                                  <a:rPr lang="pt-BR" sz="1100" b="0" i="1"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r>
                                  <a:rPr lang="pt-B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𝛽</m:t>
                                </m:r>
                              </m:e>
                            </m:acc>
                          </m:e>
                          <m:sub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</m:e>
                    </m:d>
                    <m:r>
                      <a:rPr lang="pt-B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7" name="CaixaDeTexto 6">
              <a:extLst>
                <a:ext uri="{FF2B5EF4-FFF2-40B4-BE49-F238E27FC236}">
                  <a16:creationId xmlns:a16="http://schemas.microsoft.com/office/drawing/2014/main" id="{78D3DD2B-79E2-4176-A20C-1D46925F024E}"/>
                </a:ext>
              </a:extLst>
            </xdr:cNvPr>
            <xdr:cNvSpPr txBox="1"/>
          </xdr:nvSpPr>
          <xdr:spPr>
            <a:xfrm>
              <a:off x="171450" y="1995487"/>
              <a:ext cx="595419" cy="1920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100" b="0" i="0">
                  <a:latin typeface="Cambria Math" panose="02040503050406030204" pitchFamily="18" charset="0"/>
                </a:rPr>
                <a:t>𝑒𝑝(</a:t>
              </a:r>
              <a:r>
                <a:rPr lang="pt-B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𝛽 ̂_</a:t>
              </a:r>
              <a:r>
                <a:rPr lang="pt-BR" sz="1100" b="0" i="0">
                  <a:latin typeface="Cambria Math" panose="02040503050406030204" pitchFamily="18" charset="0"/>
                </a:rPr>
                <a:t>2 )=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1</xdr:col>
      <xdr:colOff>9525</xdr:colOff>
      <xdr:row>12</xdr:row>
      <xdr:rowOff>23812</xdr:rowOff>
    </xdr:from>
    <xdr:ext cx="667298" cy="19204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aixaDeTexto 7">
              <a:extLst>
                <a:ext uri="{FF2B5EF4-FFF2-40B4-BE49-F238E27FC236}">
                  <a16:creationId xmlns:a16="http://schemas.microsoft.com/office/drawing/2014/main" id="{7BF49D99-C5A1-4325-90CE-0DF7B8D50ADB}"/>
                </a:ext>
              </a:extLst>
            </xdr:cNvPr>
            <xdr:cNvSpPr txBox="1"/>
          </xdr:nvSpPr>
          <xdr:spPr>
            <a:xfrm>
              <a:off x="152400" y="2690812"/>
              <a:ext cx="667298" cy="1920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100" b="0" i="1">
                        <a:latin typeface="Cambria Math" panose="02040503050406030204" pitchFamily="18" charset="0"/>
                      </a:rPr>
                      <m:t>𝑣𝑎𝑟</m:t>
                    </m:r>
                    <m:d>
                      <m:dPr>
                        <m:ctrlPr>
                          <a:rPr lang="pt-B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pt-B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acc>
                              <m:accPr>
                                <m:chr m:val="̂"/>
                                <m:ctrlPr>
                                  <a:rPr lang="pt-BR" sz="1100" b="0" i="1"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r>
                                  <a:rPr lang="pt-B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𝛽</m:t>
                                </m:r>
                              </m:e>
                            </m:acc>
                          </m:e>
                          <m:sub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</m:e>
                    </m:d>
                    <m:r>
                      <a:rPr lang="pt-B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8" name="CaixaDeTexto 7">
              <a:extLst>
                <a:ext uri="{FF2B5EF4-FFF2-40B4-BE49-F238E27FC236}">
                  <a16:creationId xmlns:a16="http://schemas.microsoft.com/office/drawing/2014/main" id="{7BF49D99-C5A1-4325-90CE-0DF7B8D50ADB}"/>
                </a:ext>
              </a:extLst>
            </xdr:cNvPr>
            <xdr:cNvSpPr txBox="1"/>
          </xdr:nvSpPr>
          <xdr:spPr>
            <a:xfrm>
              <a:off x="152400" y="2690812"/>
              <a:ext cx="667298" cy="1920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100" b="0" i="0">
                  <a:latin typeface="Cambria Math" panose="02040503050406030204" pitchFamily="18" charset="0"/>
                </a:rPr>
                <a:t>𝑣𝑎𝑟(</a:t>
              </a:r>
              <a:r>
                <a:rPr lang="pt-B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𝛽 ̂_</a:t>
              </a:r>
              <a:r>
                <a:rPr lang="pt-BR" sz="1100" b="0" i="0">
                  <a:latin typeface="Cambria Math" panose="02040503050406030204" pitchFamily="18" charset="0"/>
                </a:rPr>
                <a:t>1 )=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1</xdr:col>
      <xdr:colOff>19050</xdr:colOff>
      <xdr:row>13</xdr:row>
      <xdr:rowOff>23812</xdr:rowOff>
    </xdr:from>
    <xdr:ext cx="592149" cy="19204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aixaDeTexto 8">
              <a:extLst>
                <a:ext uri="{FF2B5EF4-FFF2-40B4-BE49-F238E27FC236}">
                  <a16:creationId xmlns:a16="http://schemas.microsoft.com/office/drawing/2014/main" id="{10A3FDFA-67EB-471D-AD37-1873E2486CC9}"/>
                </a:ext>
              </a:extLst>
            </xdr:cNvPr>
            <xdr:cNvSpPr txBox="1"/>
          </xdr:nvSpPr>
          <xdr:spPr>
            <a:xfrm>
              <a:off x="161925" y="2919412"/>
              <a:ext cx="592149" cy="1920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100" b="0" i="1">
                        <a:latin typeface="Cambria Math" panose="02040503050406030204" pitchFamily="18" charset="0"/>
                      </a:rPr>
                      <m:t>𝑒𝑝</m:t>
                    </m:r>
                    <m:d>
                      <m:dPr>
                        <m:ctrlPr>
                          <a:rPr lang="pt-B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pt-B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acc>
                              <m:accPr>
                                <m:chr m:val="̂"/>
                                <m:ctrlPr>
                                  <a:rPr lang="pt-BR" sz="1100" b="0" i="1"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r>
                                  <a:rPr lang="pt-B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𝛽</m:t>
                                </m:r>
                              </m:e>
                            </m:acc>
                          </m:e>
                          <m:sub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</m:e>
                    </m:d>
                    <m:r>
                      <a:rPr lang="pt-B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9" name="CaixaDeTexto 8">
              <a:extLst>
                <a:ext uri="{FF2B5EF4-FFF2-40B4-BE49-F238E27FC236}">
                  <a16:creationId xmlns:a16="http://schemas.microsoft.com/office/drawing/2014/main" id="{10A3FDFA-67EB-471D-AD37-1873E2486CC9}"/>
                </a:ext>
              </a:extLst>
            </xdr:cNvPr>
            <xdr:cNvSpPr txBox="1"/>
          </xdr:nvSpPr>
          <xdr:spPr>
            <a:xfrm>
              <a:off x="161925" y="2919412"/>
              <a:ext cx="592149" cy="1920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100" b="0" i="0">
                  <a:latin typeface="Cambria Math" panose="02040503050406030204" pitchFamily="18" charset="0"/>
                </a:rPr>
                <a:t>𝑒𝑝(</a:t>
              </a:r>
              <a:r>
                <a:rPr lang="pt-B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𝛽 ̂_</a:t>
              </a:r>
              <a:r>
                <a:rPr lang="pt-BR" sz="1100" b="0" i="0">
                  <a:latin typeface="Cambria Math" panose="02040503050406030204" pitchFamily="18" charset="0"/>
                </a:rPr>
                <a:t>1 )=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14</xdr:col>
      <xdr:colOff>266700</xdr:colOff>
      <xdr:row>1</xdr:row>
      <xdr:rowOff>33337</xdr:rowOff>
    </xdr:from>
    <xdr:ext cx="139205" cy="18037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CaixaDeTexto 9">
              <a:extLst>
                <a:ext uri="{FF2B5EF4-FFF2-40B4-BE49-F238E27FC236}">
                  <a16:creationId xmlns:a16="http://schemas.microsoft.com/office/drawing/2014/main" id="{C7B78EE2-8491-4266-B547-51B09295C575}"/>
                </a:ext>
              </a:extLst>
            </xdr:cNvPr>
            <xdr:cNvSpPr txBox="1"/>
          </xdr:nvSpPr>
          <xdr:spPr>
            <a:xfrm>
              <a:off x="8267700" y="223837"/>
              <a:ext cx="139205" cy="180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acc>
                          <m:accPr>
                            <m:chr m:val="̂"/>
                            <m:ctrlPr>
                              <a:rPr lang="pt-BR" sz="110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𝑌</m:t>
                            </m:r>
                          </m:e>
                        </m:acc>
                      </m:e>
                      <m:sub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10" name="CaixaDeTexto 9">
              <a:extLst>
                <a:ext uri="{FF2B5EF4-FFF2-40B4-BE49-F238E27FC236}">
                  <a16:creationId xmlns:a16="http://schemas.microsoft.com/office/drawing/2014/main" id="{C7B78EE2-8491-4266-B547-51B09295C575}"/>
                </a:ext>
              </a:extLst>
            </xdr:cNvPr>
            <xdr:cNvSpPr txBox="1"/>
          </xdr:nvSpPr>
          <xdr:spPr>
            <a:xfrm>
              <a:off x="8267700" y="223837"/>
              <a:ext cx="139205" cy="180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100" b="0" i="0">
                  <a:latin typeface="Cambria Math" panose="02040503050406030204" pitchFamily="18" charset="0"/>
                </a:rPr>
                <a:t>𝑌 ̂_𝑖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15</xdr:col>
      <xdr:colOff>171450</xdr:colOff>
      <xdr:row>1</xdr:row>
      <xdr:rowOff>33337</xdr:rowOff>
    </xdr:from>
    <xdr:ext cx="705962" cy="18037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CaixaDeTexto 10">
              <a:extLst>
                <a:ext uri="{FF2B5EF4-FFF2-40B4-BE49-F238E27FC236}">
                  <a16:creationId xmlns:a16="http://schemas.microsoft.com/office/drawing/2014/main" id="{50228C85-70D1-46D9-B0EA-A1038616368E}"/>
                </a:ext>
              </a:extLst>
            </xdr:cNvPr>
            <xdr:cNvSpPr txBox="1"/>
          </xdr:nvSpPr>
          <xdr:spPr>
            <a:xfrm>
              <a:off x="8782050" y="223837"/>
              <a:ext cx="705962" cy="180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acc>
                          <m:accPr>
                            <m:chr m:val="̂"/>
                            <m:ctrlPr>
                              <a:rPr lang="pt-BR" sz="110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</m:e>
                        </m:acc>
                      </m:e>
                      <m:sub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pt-BR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pt-B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𝑌</m:t>
                        </m:r>
                      </m:e>
                      <m:sub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pt-BR" sz="1100" b="0" i="1">
                        <a:latin typeface="Cambria Math" panose="02040503050406030204" pitchFamily="18" charset="0"/>
                      </a:rPr>
                      <m:t>−</m:t>
                    </m:r>
                    <m:acc>
                      <m:accPr>
                        <m:chr m:val="̂"/>
                        <m:ctrlPr>
                          <a:rPr lang="pt-BR" sz="11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𝑌</m:t>
                        </m:r>
                      </m:e>
                    </m:acc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11" name="CaixaDeTexto 10">
              <a:extLst>
                <a:ext uri="{FF2B5EF4-FFF2-40B4-BE49-F238E27FC236}">
                  <a16:creationId xmlns:a16="http://schemas.microsoft.com/office/drawing/2014/main" id="{50228C85-70D1-46D9-B0EA-A1038616368E}"/>
                </a:ext>
              </a:extLst>
            </xdr:cNvPr>
            <xdr:cNvSpPr txBox="1"/>
          </xdr:nvSpPr>
          <xdr:spPr>
            <a:xfrm>
              <a:off x="8782050" y="223837"/>
              <a:ext cx="705962" cy="180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100" b="0" i="0">
                  <a:latin typeface="Cambria Math" panose="02040503050406030204" pitchFamily="18" charset="0"/>
                </a:rPr>
                <a:t>𝑢 ̂_𝑖=𝑌_𝑖−𝑌 ̂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16</xdr:col>
      <xdr:colOff>228600</xdr:colOff>
      <xdr:row>1</xdr:row>
      <xdr:rowOff>33337</xdr:rowOff>
    </xdr:from>
    <xdr:ext cx="181781" cy="18101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CaixaDeTexto 11">
              <a:extLst>
                <a:ext uri="{FF2B5EF4-FFF2-40B4-BE49-F238E27FC236}">
                  <a16:creationId xmlns:a16="http://schemas.microsoft.com/office/drawing/2014/main" id="{B291428A-3710-42DE-9CDA-5E8B1E510668}"/>
                </a:ext>
              </a:extLst>
            </xdr:cNvPr>
            <xdr:cNvSpPr txBox="1"/>
          </xdr:nvSpPr>
          <xdr:spPr>
            <a:xfrm>
              <a:off x="9744075" y="223837"/>
              <a:ext cx="181781" cy="18101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pt-BR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acc>
                          <m:accPr>
                            <m:chr m:val="̂"/>
                            <m:ctrlPr>
                              <a:rPr lang="pt-BR" sz="110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</m:e>
                        </m:acc>
                      </m:e>
                      <m:sub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  <m:sup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12" name="CaixaDeTexto 11">
              <a:extLst>
                <a:ext uri="{FF2B5EF4-FFF2-40B4-BE49-F238E27FC236}">
                  <a16:creationId xmlns:a16="http://schemas.microsoft.com/office/drawing/2014/main" id="{B291428A-3710-42DE-9CDA-5E8B1E510668}"/>
                </a:ext>
              </a:extLst>
            </xdr:cNvPr>
            <xdr:cNvSpPr txBox="1"/>
          </xdr:nvSpPr>
          <xdr:spPr>
            <a:xfrm>
              <a:off x="9744075" y="223837"/>
              <a:ext cx="181781" cy="18101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100" b="0" i="0">
                  <a:latin typeface="Cambria Math" panose="02040503050406030204" pitchFamily="18" charset="0"/>
                </a:rPr>
                <a:t>𝑢 ̂_𝑖^2</a:t>
              </a:r>
              <a:endParaRPr lang="pt-BR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68E8A-F815-47A9-9C6D-258335CC7943}">
  <dimension ref="A1"/>
  <sheetViews>
    <sheetView showGridLines="0" tabSelected="1" workbookViewId="0">
      <selection activeCell="N15" sqref="N15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0C06B-04A3-4E0C-9531-FA8A0094B3BE}">
  <dimension ref="B2:D20"/>
  <sheetViews>
    <sheetView showGridLines="0" workbookViewId="0">
      <selection activeCell="D25" sqref="D25"/>
    </sheetView>
  </sheetViews>
  <sheetFormatPr defaultRowHeight="15" x14ac:dyDescent="0.25"/>
  <cols>
    <col min="1" max="1" width="4.140625" customWidth="1"/>
    <col min="2" max="2" width="16.7109375" customWidth="1"/>
    <col min="3" max="3" width="23.140625" customWidth="1"/>
    <col min="4" max="4" width="18.7109375" bestFit="1" customWidth="1"/>
  </cols>
  <sheetData>
    <row r="2" spans="2:4" x14ac:dyDescent="0.25">
      <c r="B2" s="20" t="s">
        <v>24</v>
      </c>
    </row>
    <row r="3" spans="2:4" ht="6.75" customHeight="1" x14ac:dyDescent="0.25"/>
    <row r="4" spans="2:4" x14ac:dyDescent="0.25">
      <c r="B4" s="19" t="s">
        <v>2</v>
      </c>
      <c r="C4" s="19" t="s">
        <v>3</v>
      </c>
      <c r="D4" s="19" t="s">
        <v>4</v>
      </c>
    </row>
    <row r="5" spans="2:4" x14ac:dyDescent="0.25">
      <c r="B5" s="15">
        <v>6</v>
      </c>
      <c r="C5" s="15">
        <v>4.4566999999999997</v>
      </c>
      <c r="D5" s="16">
        <v>3</v>
      </c>
    </row>
    <row r="6" spans="2:4" x14ac:dyDescent="0.25">
      <c r="B6" s="15">
        <v>7</v>
      </c>
      <c r="C6" s="15">
        <v>5.77</v>
      </c>
      <c r="D6" s="16">
        <v>5</v>
      </c>
    </row>
    <row r="7" spans="2:4" x14ac:dyDescent="0.25">
      <c r="B7" s="15">
        <v>8</v>
      </c>
      <c r="C7" s="15">
        <v>5.9786999999999999</v>
      </c>
      <c r="D7" s="16">
        <v>15</v>
      </c>
    </row>
    <row r="8" spans="2:4" x14ac:dyDescent="0.25">
      <c r="B8" s="15">
        <v>9</v>
      </c>
      <c r="C8" s="15">
        <v>7.3316999999999997</v>
      </c>
      <c r="D8" s="16">
        <v>12</v>
      </c>
    </row>
    <row r="9" spans="2:4" x14ac:dyDescent="0.25">
      <c r="B9" s="15">
        <v>10</v>
      </c>
      <c r="C9" s="15">
        <v>7.3182</v>
      </c>
      <c r="D9" s="16">
        <v>17</v>
      </c>
    </row>
    <row r="10" spans="2:4" x14ac:dyDescent="0.25">
      <c r="B10" s="15">
        <v>11</v>
      </c>
      <c r="C10" s="15">
        <v>6.5843999999999996</v>
      </c>
      <c r="D10" s="16">
        <v>27</v>
      </c>
    </row>
    <row r="11" spans="2:4" x14ac:dyDescent="0.25">
      <c r="B11" s="15">
        <v>12</v>
      </c>
      <c r="C11" s="15">
        <v>7.8182</v>
      </c>
      <c r="D11" s="16">
        <v>218</v>
      </c>
    </row>
    <row r="12" spans="2:4" x14ac:dyDescent="0.25">
      <c r="B12" s="15">
        <v>13</v>
      </c>
      <c r="C12" s="15">
        <v>7.8350999999999997</v>
      </c>
      <c r="D12" s="16">
        <v>37</v>
      </c>
    </row>
    <row r="13" spans="2:4" x14ac:dyDescent="0.25">
      <c r="B13" s="15">
        <v>14</v>
      </c>
      <c r="C13" s="15">
        <v>11.0223</v>
      </c>
      <c r="D13" s="16">
        <v>56</v>
      </c>
    </row>
    <row r="14" spans="2:4" x14ac:dyDescent="0.25">
      <c r="B14" s="15">
        <v>15</v>
      </c>
      <c r="C14" s="15">
        <v>10.6738</v>
      </c>
      <c r="D14" s="16">
        <v>13</v>
      </c>
    </row>
    <row r="15" spans="2:4" x14ac:dyDescent="0.25">
      <c r="B15" s="15">
        <v>16</v>
      </c>
      <c r="C15" s="15">
        <v>10.8361</v>
      </c>
      <c r="D15" s="16">
        <v>70</v>
      </c>
    </row>
    <row r="16" spans="2:4" x14ac:dyDescent="0.25">
      <c r="B16" s="15">
        <v>17</v>
      </c>
      <c r="C16" s="15">
        <v>13.615</v>
      </c>
      <c r="D16" s="16">
        <v>24</v>
      </c>
    </row>
    <row r="17" spans="2:4" x14ac:dyDescent="0.25">
      <c r="B17" s="17">
        <v>18</v>
      </c>
      <c r="C17" s="17">
        <v>13.531000000000001</v>
      </c>
      <c r="D17" s="18">
        <v>31</v>
      </c>
    </row>
    <row r="18" spans="2:4" ht="6.75" customHeight="1" x14ac:dyDescent="0.25"/>
    <row r="19" spans="2:4" x14ac:dyDescent="0.25">
      <c r="B19" s="29" t="s">
        <v>5</v>
      </c>
      <c r="C19" s="29"/>
      <c r="D19" s="29"/>
    </row>
    <row r="20" spans="2:4" x14ac:dyDescent="0.25">
      <c r="B20" s="29"/>
      <c r="C20" s="29"/>
      <c r="D20" s="29"/>
    </row>
  </sheetData>
  <mergeCells count="1">
    <mergeCell ref="B19:D20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7B30C-CCA0-4EAF-BBD4-4983382D9CC8}">
  <dimension ref="B2:L10"/>
  <sheetViews>
    <sheetView showGridLines="0" workbookViewId="0">
      <selection activeCell="B14" sqref="B14"/>
    </sheetView>
  </sheetViews>
  <sheetFormatPr defaultRowHeight="15" x14ac:dyDescent="0.25"/>
  <cols>
    <col min="1" max="1" width="2.85546875" customWidth="1"/>
    <col min="2" max="2" width="22" customWidth="1"/>
  </cols>
  <sheetData>
    <row r="2" spans="2:12" ht="15" customHeight="1" x14ac:dyDescent="0.25">
      <c r="B2" s="30" t="s">
        <v>33</v>
      </c>
      <c r="C2" s="30"/>
      <c r="D2" s="30"/>
      <c r="E2" s="30"/>
      <c r="F2" s="30"/>
      <c r="G2" s="30"/>
      <c r="H2" s="30"/>
      <c r="I2" s="30"/>
      <c r="J2" s="30"/>
      <c r="K2" s="30"/>
      <c r="L2" s="30"/>
    </row>
    <row r="3" spans="2:12" x14ac:dyDescent="0.25"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</row>
    <row r="4" spans="2:12" x14ac:dyDescent="0.25"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</row>
    <row r="5" spans="2:12" x14ac:dyDescent="0.25"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</row>
    <row r="6" spans="2:12" ht="9" customHeight="1" x14ac:dyDescent="0.25"/>
    <row r="7" spans="2:12" x14ac:dyDescent="0.25">
      <c r="B7" s="21" t="s">
        <v>0</v>
      </c>
      <c r="C7" s="22" t="s">
        <v>1</v>
      </c>
    </row>
    <row r="8" spans="2:12" ht="15.75" thickBot="1" x14ac:dyDescent="0.3">
      <c r="B8" s="23" t="s">
        <v>2</v>
      </c>
      <c r="C8" s="24" t="s">
        <v>7</v>
      </c>
    </row>
    <row r="9" spans="2:12" ht="15.75" thickBot="1" x14ac:dyDescent="0.3">
      <c r="B9" s="23" t="s">
        <v>3</v>
      </c>
      <c r="C9" s="24" t="s">
        <v>6</v>
      </c>
    </row>
    <row r="10" spans="2:12" ht="15.75" thickBot="1" x14ac:dyDescent="0.3">
      <c r="B10" s="23" t="s">
        <v>25</v>
      </c>
      <c r="C10" s="24" t="s">
        <v>26</v>
      </c>
    </row>
  </sheetData>
  <mergeCells count="1">
    <mergeCell ref="B2:L5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A9930-7091-4581-B0CB-666A330B3470}">
  <dimension ref="B2:J8"/>
  <sheetViews>
    <sheetView showGridLines="0" workbookViewId="0">
      <selection activeCell="B4" sqref="B4:J6"/>
    </sheetView>
  </sheetViews>
  <sheetFormatPr defaultRowHeight="15" x14ac:dyDescent="0.25"/>
  <cols>
    <col min="1" max="1" width="2.7109375" customWidth="1"/>
  </cols>
  <sheetData>
    <row r="2" spans="2:10" ht="15.75" thickBot="1" x14ac:dyDescent="0.3">
      <c r="B2" s="25" t="s">
        <v>27</v>
      </c>
      <c r="C2" s="25"/>
      <c r="D2" s="25"/>
      <c r="E2" s="25"/>
      <c r="F2" s="25"/>
      <c r="G2" s="25"/>
      <c r="H2" s="25"/>
      <c r="I2" s="25"/>
      <c r="J2" s="25"/>
    </row>
    <row r="3" spans="2:10" ht="9.75" customHeight="1" thickTop="1" x14ac:dyDescent="0.25"/>
    <row r="4" spans="2:10" x14ac:dyDescent="0.25">
      <c r="B4" s="31" t="s">
        <v>28</v>
      </c>
      <c r="C4" s="31"/>
      <c r="D4" s="31"/>
      <c r="E4" s="31"/>
      <c r="F4" s="31"/>
      <c r="G4" s="31"/>
      <c r="H4" s="31"/>
      <c r="I4" s="31"/>
      <c r="J4" s="31"/>
    </row>
    <row r="5" spans="2:10" x14ac:dyDescent="0.25">
      <c r="B5" s="31"/>
      <c r="C5" s="31"/>
      <c r="D5" s="31"/>
      <c r="E5" s="31"/>
      <c r="F5" s="31"/>
      <c r="G5" s="31"/>
      <c r="H5" s="31"/>
      <c r="I5" s="31"/>
      <c r="J5" s="31"/>
    </row>
    <row r="6" spans="2:10" x14ac:dyDescent="0.25">
      <c r="B6" s="31"/>
      <c r="C6" s="31"/>
      <c r="D6" s="31"/>
      <c r="E6" s="31"/>
      <c r="F6" s="31"/>
      <c r="G6" s="31"/>
      <c r="H6" s="31"/>
      <c r="I6" s="31"/>
      <c r="J6" s="31"/>
    </row>
    <row r="7" spans="2:10" ht="8.25" customHeight="1" x14ac:dyDescent="0.25"/>
    <row r="8" spans="2:10" x14ac:dyDescent="0.25">
      <c r="B8" s="26" t="s">
        <v>29</v>
      </c>
      <c r="C8" s="27"/>
      <c r="D8" s="27"/>
      <c r="E8" s="27"/>
      <c r="F8" s="27"/>
      <c r="G8" s="27"/>
      <c r="H8" s="27"/>
      <c r="I8" s="27"/>
      <c r="J8" s="27"/>
    </row>
  </sheetData>
  <mergeCells count="1">
    <mergeCell ref="B4:J6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503C5B-4386-4B88-8FBD-04DEE9032854}">
  <dimension ref="A1"/>
  <sheetViews>
    <sheetView showGridLines="0" workbookViewId="0">
      <selection activeCell="D22" sqref="D22"/>
    </sheetView>
  </sheetViews>
  <sheetFormatPr defaultRowHeight="15" x14ac:dyDescent="0.25"/>
  <cols>
    <col min="1" max="1" width="2.85546875" customWidth="1"/>
  </cols>
  <sheetData/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C69A7-96C4-4020-BDB0-7CFC927CBDC6}">
  <dimension ref="A2:Q20"/>
  <sheetViews>
    <sheetView showGridLines="0" zoomScale="90" zoomScaleNormal="90" workbookViewId="0">
      <selection activeCell="I23" sqref="I23"/>
    </sheetView>
  </sheetViews>
  <sheetFormatPr defaultRowHeight="15" x14ac:dyDescent="0.25"/>
  <cols>
    <col min="1" max="1" width="2.140625" customWidth="1"/>
    <col min="2" max="2" width="11.5703125" customWidth="1"/>
    <col min="3" max="3" width="12" bestFit="1" customWidth="1"/>
    <col min="4" max="4" width="2.28515625" customWidth="1"/>
    <col min="5" max="5" width="9.140625" style="1"/>
    <col min="6" max="6" width="8.85546875" bestFit="1" customWidth="1"/>
    <col min="7" max="7" width="7.7109375" bestFit="1" customWidth="1"/>
    <col min="8" max="8" width="5.5703125" customWidth="1"/>
    <col min="13" max="13" width="15" customWidth="1"/>
    <col min="16" max="16" width="13.5703125" customWidth="1"/>
  </cols>
  <sheetData>
    <row r="2" spans="1:17" ht="21" customHeight="1" x14ac:dyDescent="0.25">
      <c r="F2" s="4" t="s">
        <v>6</v>
      </c>
      <c r="G2" s="4" t="s">
        <v>7</v>
      </c>
      <c r="H2" s="4" t="s">
        <v>31</v>
      </c>
      <c r="I2" s="4" t="s">
        <v>32</v>
      </c>
      <c r="J2" s="4" t="s">
        <v>18</v>
      </c>
      <c r="K2" s="4" t="s">
        <v>10</v>
      </c>
      <c r="L2" s="4" t="s">
        <v>19</v>
      </c>
      <c r="M2" s="4" t="s">
        <v>20</v>
      </c>
      <c r="N2" s="4" t="s">
        <v>21</v>
      </c>
      <c r="O2" s="4"/>
      <c r="P2" s="5"/>
      <c r="Q2" s="5"/>
    </row>
    <row r="3" spans="1:17" x14ac:dyDescent="0.25">
      <c r="B3" s="11" t="s">
        <v>15</v>
      </c>
      <c r="C3" s="11" t="s">
        <v>16</v>
      </c>
      <c r="E3" s="3" t="s">
        <v>8</v>
      </c>
      <c r="F3" s="9">
        <f>SUM(F8:F20)</f>
        <v>112.77119999999999</v>
      </c>
      <c r="G3" s="9">
        <f t="shared" ref="G3:N3" si="0">SUM(G8:G20)</f>
        <v>156</v>
      </c>
      <c r="H3" s="9">
        <f t="shared" si="0"/>
        <v>0</v>
      </c>
      <c r="I3" s="9">
        <f t="shared" si="0"/>
        <v>7.1054273576010019E-15</v>
      </c>
      <c r="J3" s="9">
        <f t="shared" si="0"/>
        <v>182</v>
      </c>
      <c r="K3" s="9">
        <f t="shared" si="0"/>
        <v>131.78559999999999</v>
      </c>
      <c r="L3" s="9">
        <f t="shared" si="0"/>
        <v>105.11832814923079</v>
      </c>
      <c r="M3" s="9">
        <f t="shared" si="0"/>
        <v>1083.3755242599998</v>
      </c>
      <c r="N3" s="9">
        <f t="shared" si="0"/>
        <v>2054</v>
      </c>
      <c r="O3" s="9"/>
      <c r="P3" s="9"/>
      <c r="Q3" s="9"/>
    </row>
    <row r="4" spans="1:17" x14ac:dyDescent="0.25">
      <c r="B4" s="14" t="s">
        <v>17</v>
      </c>
      <c r="C4" s="12">
        <f>MAX(E8:E1048576)</f>
        <v>13</v>
      </c>
      <c r="E4" s="3" t="s">
        <v>9</v>
      </c>
      <c r="F4" s="9">
        <f>AVERAGE(F8:F20)</f>
        <v>8.6747076923076918</v>
      </c>
      <c r="G4" s="9">
        <f>AVERAGE(G8:G20)</f>
        <v>12</v>
      </c>
      <c r="H4" s="1"/>
      <c r="I4" s="1"/>
      <c r="J4" s="1"/>
      <c r="K4" s="1"/>
      <c r="L4" s="1"/>
      <c r="M4" s="1"/>
      <c r="N4" s="1"/>
      <c r="O4" s="1"/>
      <c r="P4" s="1"/>
      <c r="Q4" s="1"/>
    </row>
    <row r="5" spans="1:17" ht="18" customHeight="1" x14ac:dyDescent="0.25">
      <c r="A5" s="2"/>
      <c r="B5" s="5" t="s">
        <v>22</v>
      </c>
      <c r="C5" s="13">
        <f>K3/J3</f>
        <v>0.72409670329670328</v>
      </c>
      <c r="H5" s="1"/>
    </row>
    <row r="6" spans="1:17" ht="18" customHeight="1" x14ac:dyDescent="0.25">
      <c r="B6" s="5" t="s">
        <v>23</v>
      </c>
      <c r="C6" s="13">
        <f>F4-C5*G4</f>
        <v>-1.4452747252747145E-2</v>
      </c>
      <c r="H6" s="28" t="s">
        <v>30</v>
      </c>
      <c r="I6" s="28"/>
    </row>
    <row r="7" spans="1:17" ht="18" customHeight="1" x14ac:dyDescent="0.25">
      <c r="B7" s="5"/>
      <c r="C7" s="13"/>
      <c r="E7" s="10" t="s">
        <v>11</v>
      </c>
      <c r="F7" s="4" t="s">
        <v>6</v>
      </c>
      <c r="G7" s="4" t="s">
        <v>7</v>
      </c>
      <c r="H7" s="4" t="s">
        <v>31</v>
      </c>
      <c r="I7" s="4" t="s">
        <v>32</v>
      </c>
      <c r="J7" s="4" t="s">
        <v>18</v>
      </c>
      <c r="K7" s="4" t="s">
        <v>10</v>
      </c>
      <c r="L7" s="4" t="s">
        <v>19</v>
      </c>
      <c r="M7" s="4" t="s">
        <v>20</v>
      </c>
      <c r="N7" s="4" t="s">
        <v>21</v>
      </c>
      <c r="O7" s="4"/>
      <c r="P7" s="5"/>
      <c r="Q7" s="5"/>
    </row>
    <row r="8" spans="1:17" ht="18" customHeight="1" x14ac:dyDescent="0.25">
      <c r="B8" s="5" t="s">
        <v>12</v>
      </c>
      <c r="C8" s="13"/>
      <c r="E8" s="7">
        <v>1</v>
      </c>
      <c r="F8" s="7">
        <v>4.4566999999999997</v>
      </c>
      <c r="G8" s="7">
        <v>6</v>
      </c>
      <c r="H8" s="9">
        <f>G8-$G$4</f>
        <v>-6</v>
      </c>
      <c r="I8" s="8">
        <f>F8-$F$4</f>
        <v>-4.2180076923076921</v>
      </c>
      <c r="J8" s="9">
        <f>H8^2</f>
        <v>36</v>
      </c>
      <c r="K8" s="6">
        <f>H8*I8</f>
        <v>25.308046153846153</v>
      </c>
      <c r="L8" s="8">
        <f>(F8-$F$4)^2</f>
        <v>17.791588892366864</v>
      </c>
      <c r="M8" s="6">
        <f>F8^2</f>
        <v>19.862174889999999</v>
      </c>
      <c r="N8" s="7">
        <f>G8^2</f>
        <v>36</v>
      </c>
      <c r="O8" s="6"/>
      <c r="P8" s="6"/>
      <c r="Q8" s="6"/>
    </row>
    <row r="9" spans="1:17" ht="18" customHeight="1" x14ac:dyDescent="0.25">
      <c r="B9" s="5"/>
      <c r="C9" s="13"/>
      <c r="E9" s="7">
        <v>2</v>
      </c>
      <c r="F9" s="7">
        <v>5.77</v>
      </c>
      <c r="G9" s="7">
        <v>7</v>
      </c>
      <c r="H9" s="9">
        <f t="shared" ref="H9:H20" si="1">G9-$G$4</f>
        <v>-5</v>
      </c>
      <c r="I9" s="8">
        <f t="shared" ref="I9:I20" si="2">F9-$F$4</f>
        <v>-2.9047076923076922</v>
      </c>
      <c r="J9" s="9">
        <f t="shared" ref="J9:J20" si="3">H9^2</f>
        <v>25</v>
      </c>
      <c r="K9" s="6">
        <f t="shared" ref="K9:K20" si="4">H9*I9</f>
        <v>14.523538461538461</v>
      </c>
      <c r="L9" s="8">
        <f t="shared" ref="L9:L20" si="5">(F9-$F$4)^2</f>
        <v>8.437326777751478</v>
      </c>
      <c r="M9" s="6">
        <f t="shared" ref="M9:N20" si="6">F9^2</f>
        <v>33.292899999999996</v>
      </c>
      <c r="N9" s="7">
        <f t="shared" si="6"/>
        <v>49</v>
      </c>
      <c r="O9" s="6"/>
      <c r="P9" s="6"/>
      <c r="Q9" s="6"/>
    </row>
    <row r="10" spans="1:17" ht="18" customHeight="1" x14ac:dyDescent="0.25">
      <c r="B10" s="5"/>
      <c r="C10" s="13"/>
      <c r="E10" s="7">
        <v>3</v>
      </c>
      <c r="F10" s="7">
        <v>5.9786999999999999</v>
      </c>
      <c r="G10" s="7">
        <v>8</v>
      </c>
      <c r="H10" s="9">
        <f t="shared" si="1"/>
        <v>-4</v>
      </c>
      <c r="I10" s="8">
        <f t="shared" si="2"/>
        <v>-2.6960076923076919</v>
      </c>
      <c r="J10" s="9">
        <f t="shared" si="3"/>
        <v>16</v>
      </c>
      <c r="K10" s="6">
        <f t="shared" si="4"/>
        <v>10.784030769230768</v>
      </c>
      <c r="L10" s="8">
        <f t="shared" si="5"/>
        <v>7.2684574769822463</v>
      </c>
      <c r="M10" s="6">
        <f t="shared" si="6"/>
        <v>35.744853689999999</v>
      </c>
      <c r="N10" s="7">
        <f t="shared" si="6"/>
        <v>64</v>
      </c>
      <c r="O10" s="6"/>
      <c r="P10" s="6"/>
      <c r="Q10" s="6"/>
    </row>
    <row r="11" spans="1:17" ht="18" customHeight="1" x14ac:dyDescent="0.25">
      <c r="B11" s="5" t="s">
        <v>13</v>
      </c>
      <c r="C11" s="13"/>
      <c r="E11" s="7">
        <v>4</v>
      </c>
      <c r="F11" s="7">
        <v>7.3316999999999997</v>
      </c>
      <c r="G11" s="7">
        <v>9</v>
      </c>
      <c r="H11" s="9">
        <f t="shared" si="1"/>
        <v>-3</v>
      </c>
      <c r="I11" s="8">
        <f t="shared" si="2"/>
        <v>-1.3430076923076921</v>
      </c>
      <c r="J11" s="9">
        <f t="shared" si="3"/>
        <v>9</v>
      </c>
      <c r="K11" s="6">
        <f t="shared" si="4"/>
        <v>4.0290230769230764</v>
      </c>
      <c r="L11" s="8">
        <f t="shared" si="5"/>
        <v>1.8036696615976326</v>
      </c>
      <c r="M11" s="6">
        <f t="shared" si="6"/>
        <v>53.753824889999997</v>
      </c>
      <c r="N11" s="7">
        <f t="shared" si="6"/>
        <v>81</v>
      </c>
      <c r="O11" s="6"/>
      <c r="P11" s="6"/>
      <c r="Q11" s="6"/>
    </row>
    <row r="12" spans="1:17" ht="18" customHeight="1" x14ac:dyDescent="0.25">
      <c r="B12" s="5" t="s">
        <v>14</v>
      </c>
      <c r="C12" s="13"/>
      <c r="E12" s="7">
        <v>5</v>
      </c>
      <c r="F12" s="7">
        <v>7.3182</v>
      </c>
      <c r="G12" s="7">
        <v>10</v>
      </c>
      <c r="H12" s="9">
        <f t="shared" si="1"/>
        <v>-2</v>
      </c>
      <c r="I12" s="8">
        <f t="shared" si="2"/>
        <v>-1.3565076923076917</v>
      </c>
      <c r="J12" s="9">
        <f t="shared" si="3"/>
        <v>4</v>
      </c>
      <c r="K12" s="6">
        <f t="shared" si="4"/>
        <v>2.7130153846153835</v>
      </c>
      <c r="L12" s="8">
        <f t="shared" si="5"/>
        <v>1.8401131192899394</v>
      </c>
      <c r="M12" s="6">
        <f t="shared" si="6"/>
        <v>53.556051240000002</v>
      </c>
      <c r="N12" s="7">
        <f t="shared" si="6"/>
        <v>100</v>
      </c>
      <c r="O12" s="6"/>
      <c r="P12" s="6"/>
      <c r="Q12" s="6"/>
    </row>
    <row r="13" spans="1:17" ht="18" customHeight="1" x14ac:dyDescent="0.25">
      <c r="B13" s="5"/>
      <c r="C13" s="13"/>
      <c r="E13" s="7">
        <v>6</v>
      </c>
      <c r="F13" s="7">
        <v>6.5843999999999996</v>
      </c>
      <c r="G13" s="7">
        <v>11</v>
      </c>
      <c r="H13" s="9">
        <f t="shared" si="1"/>
        <v>-1</v>
      </c>
      <c r="I13" s="8">
        <f t="shared" si="2"/>
        <v>-2.0903076923076922</v>
      </c>
      <c r="J13" s="9">
        <f t="shared" si="3"/>
        <v>1</v>
      </c>
      <c r="K13" s="6">
        <f t="shared" si="4"/>
        <v>2.0903076923076922</v>
      </c>
      <c r="L13" s="8">
        <f t="shared" si="5"/>
        <v>4.3693862485207093</v>
      </c>
      <c r="M13" s="6">
        <f t="shared" si="6"/>
        <v>43.354323359999995</v>
      </c>
      <c r="N13" s="7">
        <f t="shared" si="6"/>
        <v>121</v>
      </c>
      <c r="O13" s="6"/>
      <c r="P13" s="6"/>
      <c r="Q13" s="6"/>
    </row>
    <row r="14" spans="1:17" ht="18" customHeight="1" x14ac:dyDescent="0.25">
      <c r="B14" s="5"/>
      <c r="C14" s="13"/>
      <c r="E14" s="7">
        <v>7</v>
      </c>
      <c r="F14" s="7">
        <v>7.8182</v>
      </c>
      <c r="G14" s="7">
        <v>12</v>
      </c>
      <c r="H14" s="9">
        <f t="shared" si="1"/>
        <v>0</v>
      </c>
      <c r="I14" s="8">
        <f t="shared" si="2"/>
        <v>-0.85650769230769175</v>
      </c>
      <c r="J14" s="9">
        <f t="shared" si="3"/>
        <v>0</v>
      </c>
      <c r="K14" s="6">
        <f t="shared" si="4"/>
        <v>0</v>
      </c>
      <c r="L14" s="8">
        <f t="shared" si="5"/>
        <v>0.73360542698224751</v>
      </c>
      <c r="M14" s="6">
        <f t="shared" si="6"/>
        <v>61.12425124</v>
      </c>
      <c r="N14" s="7">
        <f t="shared" si="6"/>
        <v>144</v>
      </c>
      <c r="O14" s="6"/>
      <c r="P14" s="6"/>
      <c r="Q14" s="6"/>
    </row>
    <row r="15" spans="1:17" x14ac:dyDescent="0.25">
      <c r="E15" s="7">
        <v>8</v>
      </c>
      <c r="F15" s="7">
        <v>7.8350999999999997</v>
      </c>
      <c r="G15" s="7">
        <v>13</v>
      </c>
      <c r="H15" s="9">
        <f t="shared" si="1"/>
        <v>1</v>
      </c>
      <c r="I15" s="8">
        <f t="shared" si="2"/>
        <v>-0.83960769230769206</v>
      </c>
      <c r="J15" s="9">
        <f t="shared" si="3"/>
        <v>1</v>
      </c>
      <c r="K15" s="6">
        <f t="shared" si="4"/>
        <v>-0.83960769230769206</v>
      </c>
      <c r="L15" s="8">
        <f t="shared" si="5"/>
        <v>0.70494107698224806</v>
      </c>
      <c r="M15" s="6">
        <f t="shared" si="6"/>
        <v>61.388792009999996</v>
      </c>
      <c r="N15" s="7">
        <f t="shared" si="6"/>
        <v>169</v>
      </c>
      <c r="O15" s="6"/>
      <c r="P15" s="6"/>
      <c r="Q15" s="6"/>
    </row>
    <row r="16" spans="1:17" x14ac:dyDescent="0.25">
      <c r="E16" s="7">
        <v>9</v>
      </c>
      <c r="F16" s="7">
        <v>11.0223</v>
      </c>
      <c r="G16" s="7">
        <v>14</v>
      </c>
      <c r="H16" s="9">
        <f t="shared" si="1"/>
        <v>2</v>
      </c>
      <c r="I16" s="8">
        <f t="shared" si="2"/>
        <v>2.3475923076923078</v>
      </c>
      <c r="J16" s="9">
        <f t="shared" si="3"/>
        <v>4</v>
      </c>
      <c r="K16" s="6">
        <f t="shared" si="4"/>
        <v>4.6951846153846155</v>
      </c>
      <c r="L16" s="8">
        <f t="shared" si="5"/>
        <v>5.5111896431360954</v>
      </c>
      <c r="M16" s="6">
        <f t="shared" si="6"/>
        <v>121.49109728999998</v>
      </c>
      <c r="N16" s="7">
        <f t="shared" si="6"/>
        <v>196</v>
      </c>
      <c r="O16" s="6"/>
      <c r="P16" s="6"/>
      <c r="Q16" s="6"/>
    </row>
    <row r="17" spans="5:17" x14ac:dyDescent="0.25">
      <c r="E17" s="7">
        <v>10</v>
      </c>
      <c r="F17" s="7">
        <v>10.6738</v>
      </c>
      <c r="G17" s="7">
        <v>15</v>
      </c>
      <c r="H17" s="9">
        <f t="shared" si="1"/>
        <v>3</v>
      </c>
      <c r="I17" s="8">
        <f t="shared" si="2"/>
        <v>1.9990923076923082</v>
      </c>
      <c r="J17" s="9">
        <f t="shared" si="3"/>
        <v>9</v>
      </c>
      <c r="K17" s="6">
        <f t="shared" si="4"/>
        <v>5.9972769230769245</v>
      </c>
      <c r="L17" s="8">
        <f t="shared" si="5"/>
        <v>3.996370054674558</v>
      </c>
      <c r="M17" s="6">
        <f t="shared" si="6"/>
        <v>113.93000644</v>
      </c>
      <c r="N17" s="7">
        <f t="shared" si="6"/>
        <v>225</v>
      </c>
      <c r="O17" s="6"/>
      <c r="P17" s="6"/>
      <c r="Q17" s="6"/>
    </row>
    <row r="18" spans="5:17" x14ac:dyDescent="0.25">
      <c r="E18" s="7">
        <v>11</v>
      </c>
      <c r="F18" s="7">
        <v>10.8361</v>
      </c>
      <c r="G18" s="7">
        <v>16</v>
      </c>
      <c r="H18" s="9">
        <f t="shared" si="1"/>
        <v>4</v>
      </c>
      <c r="I18" s="8">
        <f t="shared" si="2"/>
        <v>2.1613923076923083</v>
      </c>
      <c r="J18" s="9">
        <f t="shared" si="3"/>
        <v>16</v>
      </c>
      <c r="K18" s="6">
        <f t="shared" si="4"/>
        <v>8.6455692307692331</v>
      </c>
      <c r="L18" s="8">
        <f t="shared" si="5"/>
        <v>4.6716167077514816</v>
      </c>
      <c r="M18" s="6">
        <f t="shared" si="6"/>
        <v>117.42106321</v>
      </c>
      <c r="N18" s="7">
        <f t="shared" si="6"/>
        <v>256</v>
      </c>
      <c r="O18" s="6"/>
      <c r="P18" s="6"/>
      <c r="Q18" s="6"/>
    </row>
    <row r="19" spans="5:17" x14ac:dyDescent="0.25">
      <c r="E19" s="7">
        <v>12</v>
      </c>
      <c r="F19" s="7">
        <v>13.615</v>
      </c>
      <c r="G19" s="7">
        <v>17</v>
      </c>
      <c r="H19" s="9">
        <f t="shared" si="1"/>
        <v>5</v>
      </c>
      <c r="I19" s="8">
        <f t="shared" si="2"/>
        <v>4.9402923076923084</v>
      </c>
      <c r="J19" s="9">
        <f t="shared" si="3"/>
        <v>25</v>
      </c>
      <c r="K19" s="6">
        <f t="shared" si="4"/>
        <v>24.701461538461544</v>
      </c>
      <c r="L19" s="8">
        <f t="shared" si="5"/>
        <v>24.406488085443794</v>
      </c>
      <c r="M19" s="6">
        <f t="shared" si="6"/>
        <v>185.368225</v>
      </c>
      <c r="N19" s="7">
        <f t="shared" si="6"/>
        <v>289</v>
      </c>
      <c r="O19" s="6"/>
      <c r="P19" s="6"/>
      <c r="Q19" s="6"/>
    </row>
    <row r="20" spans="5:17" x14ac:dyDescent="0.25">
      <c r="E20" s="7">
        <v>13</v>
      </c>
      <c r="F20" s="7">
        <v>13.531000000000001</v>
      </c>
      <c r="G20" s="7">
        <v>18</v>
      </c>
      <c r="H20" s="9">
        <f t="shared" si="1"/>
        <v>6</v>
      </c>
      <c r="I20" s="8">
        <f t="shared" si="2"/>
        <v>4.8562923076923088</v>
      </c>
      <c r="J20" s="9">
        <f t="shared" si="3"/>
        <v>36</v>
      </c>
      <c r="K20" s="6">
        <f t="shared" si="4"/>
        <v>29.137753846153853</v>
      </c>
      <c r="L20" s="8">
        <f t="shared" si="5"/>
        <v>23.583574977751489</v>
      </c>
      <c r="M20" s="6">
        <f t="shared" si="6"/>
        <v>183.08796100000001</v>
      </c>
      <c r="N20" s="7">
        <f t="shared" si="6"/>
        <v>324</v>
      </c>
      <c r="O20" s="6"/>
      <c r="P20" s="6"/>
      <c r="Q20" s="6"/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Capa</vt:lpstr>
      <vt:lpstr>Base</vt:lpstr>
      <vt:lpstr>Dicionário</vt:lpstr>
      <vt:lpstr>Teoria</vt:lpstr>
      <vt:lpstr>Fórmulas</vt:lpstr>
      <vt:lpstr>Modelo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Santos</dc:creator>
  <cp:lastModifiedBy>André Santos</cp:lastModifiedBy>
  <dcterms:created xsi:type="dcterms:W3CDTF">2019-07-30T18:37:22Z</dcterms:created>
  <dcterms:modified xsi:type="dcterms:W3CDTF">2019-08-01T16:56:08Z</dcterms:modified>
</cp:coreProperties>
</file>