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3\"/>
    </mc:Choice>
  </mc:AlternateContent>
  <xr:revisionPtr revIDLastSave="0" documentId="13_ncr:1_{CE7B6EAE-6F65-420E-9623-CB45BF77614D}" xr6:coauthVersionLast="43" xr6:coauthVersionMax="43" xr10:uidLastSave="{00000000-0000-0000-0000-000000000000}"/>
  <bookViews>
    <workbookView xWindow="-120" yWindow="-120" windowWidth="20730" windowHeight="11160" xr2:uid="{04EB60D4-4DF5-45F5-A622-59EA38496160}"/>
  </bookViews>
  <sheets>
    <sheet name="MQ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1" l="1"/>
  <c r="Q2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</calcChain>
</file>

<file path=xl/sharedStrings.xml><?xml version="1.0" encoding="utf-8"?>
<sst xmlns="http://schemas.openxmlformats.org/spreadsheetml/2006/main" count="45" uniqueCount="33">
  <si>
    <t>Critério dos mínimos quadrados</t>
  </si>
  <si>
    <t>Tab. 2.1. Renda familiar semana e despesas de consumo</t>
  </si>
  <si>
    <t>Amostras</t>
  </si>
  <si>
    <t>Gerador de Amostras</t>
  </si>
  <si>
    <t>X</t>
  </si>
  <si>
    <t>Y1</t>
  </si>
  <si>
    <t>Y2</t>
  </si>
  <si>
    <t>Y3</t>
  </si>
  <si>
    <t>Y4</t>
  </si>
  <si>
    <t>Y5</t>
  </si>
  <si>
    <t>Y6</t>
  </si>
  <si>
    <t>Y7</t>
  </si>
  <si>
    <t>Amostra 1</t>
  </si>
  <si>
    <t>Amostra 2</t>
  </si>
  <si>
    <t>Amostra 3</t>
  </si>
  <si>
    <t>Amostra 4</t>
  </si>
  <si>
    <t>Amostra 5</t>
  </si>
  <si>
    <t>Nº Aleatórios</t>
  </si>
  <si>
    <t>Amostra</t>
  </si>
  <si>
    <t>Estimativas</t>
  </si>
  <si>
    <t>Resíduos</t>
  </si>
  <si>
    <t>Coeficientes</t>
  </si>
  <si>
    <t>E(Y|X)</t>
  </si>
  <si>
    <r>
      <t>u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²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</si>
  <si>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²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</si>
  <si>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²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</si>
  <si>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²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</si>
  <si>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²</t>
    </r>
  </si>
  <si>
    <t>β1</t>
  </si>
  <si>
    <t>β2</t>
  </si>
  <si>
    <t>Melhor modelo</t>
  </si>
  <si>
    <t>∑u²</t>
  </si>
  <si>
    <t>∑=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</si>
</sst>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double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1" applyNumberFormat="0" applyFill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7" borderId="0" applyNumberFormat="0" applyBorder="0" applyAlignment="0" applyProtection="0"/>
  </cellStyleXfs>
  <cellXfs count="39">
    <xf numFmtId="0" fontId="0" fillId="0" borderId="0" xfId="0"/>
    <xf numFmtId="0" fontId="8" fillId="5" borderId="0" xfId="5" applyFont="1"/>
    <xf numFmtId="0" fontId="0" fillId="8" borderId="0" xfId="0" applyFill="1"/>
    <xf numFmtId="0" fontId="9" fillId="2" borderId="2" xfId="1" applyFont="1" applyBorder="1" applyAlignment="1">
      <alignment horizontal="center"/>
    </xf>
    <xf numFmtId="0" fontId="4" fillId="4" borderId="2" xfId="3" applyBorder="1" applyAlignment="1">
      <alignment horizontal="center"/>
    </xf>
    <xf numFmtId="0" fontId="6" fillId="4" borderId="2" xfId="4" applyFill="1" applyBorder="1" applyAlignment="1">
      <alignment horizontal="center"/>
    </xf>
    <xf numFmtId="0" fontId="3" fillId="3" borderId="2" xfId="2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6" xfId="0" applyBorder="1"/>
    <xf numFmtId="0" fontId="0" fillId="10" borderId="0" xfId="0" applyFill="1"/>
    <xf numFmtId="0" fontId="10" fillId="4" borderId="2" xfId="3" applyFont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6" fillId="11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7" fillId="7" borderId="2" xfId="7" applyBorder="1" applyAlignment="1">
      <alignment horizontal="center"/>
    </xf>
    <xf numFmtId="164" fontId="5" fillId="12" borderId="10" xfId="7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1" fillId="6" borderId="12" xfId="6" applyBorder="1" applyAlignment="1">
      <alignment horizontal="center" vertical="center"/>
    </xf>
    <xf numFmtId="0" fontId="1" fillId="6" borderId="13" xfId="6" applyBorder="1" applyAlignment="1">
      <alignment horizontal="center" vertical="center"/>
    </xf>
    <xf numFmtId="0" fontId="0" fillId="10" borderId="7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/>
    </xf>
    <xf numFmtId="0" fontId="7" fillId="7" borderId="2" xfId="7" applyBorder="1" applyAlignment="1">
      <alignment horizontal="center" vertical="center" wrapText="1"/>
    </xf>
    <xf numFmtId="0" fontId="5" fillId="12" borderId="10" xfId="7" applyFont="1" applyFill="1" applyBorder="1" applyAlignment="1">
      <alignment horizontal="center" wrapText="1"/>
    </xf>
  </cellXfs>
  <cellStyles count="8">
    <cellStyle name="60% - Ênfase3" xfId="6" builtinId="40"/>
    <cellStyle name="Bom" xfId="1" builtinId="26"/>
    <cellStyle name="Ênfase1" xfId="5" builtinId="29"/>
    <cellStyle name="Ênfase6" xfId="7" builtinId="49"/>
    <cellStyle name="Neutro" xfId="3" builtinId="28"/>
    <cellStyle name="Normal" xfId="0" builtinId="0"/>
    <cellStyle name="Ruim" xfId="2" builtinId="27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253999</xdr:colOff>
      <xdr:row>27</xdr:row>
      <xdr:rowOff>10584</xdr:rowOff>
    </xdr:from>
    <xdr:to>
      <xdr:col>18</xdr:col>
      <xdr:colOff>508142</xdr:colOff>
      <xdr:row>28</xdr:row>
      <xdr:rowOff>101119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4">
              <a:extLst>
                <a:ext uri="{FF2B5EF4-FFF2-40B4-BE49-F238E27FC236}">
                  <a16:creationId xmlns:a16="http://schemas.microsoft.com/office/drawing/2014/main" id="{FCE2547F-ACAC-4DAB-85C1-1C069D6B196B}"/>
                </a:ext>
              </a:extLst>
            </xdr:cNvPr>
            <xdr:cNvSpPr txBox="1"/>
          </xdr:nvSpPr>
          <xdr:spPr>
            <a:xfrm>
              <a:off x="7940674" y="5030259"/>
              <a:ext cx="1692418" cy="2905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̂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  <m:r>
                      <a:rPr lang="pt-BR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̂"/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pt-BR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acc>
                    <m:sSub>
                      <m:sSubPr>
                        <m:ctrlP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CaixaDeTexto 14">
              <a:extLst>
                <a:ext uri="{FF2B5EF4-FFF2-40B4-BE49-F238E27FC236}">
                  <a16:creationId xmlns:a16="http://schemas.microsoft.com/office/drawing/2014/main" id="{FCE2547F-ACAC-4DAB-85C1-1C069D6B196B}"/>
                </a:ext>
              </a:extLst>
            </xdr:cNvPr>
            <xdr:cNvSpPr txBox="1"/>
          </xdr:nvSpPr>
          <xdr:spPr>
            <a:xfrm>
              <a:off x="7940674" y="5030259"/>
              <a:ext cx="1692418" cy="29056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i="0">
                  <a:latin typeface="Cambria Math" panose="02040503050406030204" pitchFamily="18" charset="0"/>
                </a:rPr>
                <a:t>(</a:t>
              </a:r>
              <a:r>
                <a:rPr lang="pt-BR" b="0" i="0">
                  <a:latin typeface="Cambria Math" panose="02040503050406030204" pitchFamily="18" charset="0"/>
                </a:rPr>
                <a:t>𝑌_</a:t>
              </a:r>
              <a:r>
                <a:rPr lang="pt-BR" i="0">
                  <a:latin typeface="Cambria Math" panose="02040503050406030204" pitchFamily="18" charset="0"/>
                </a:rPr>
                <a:t>𝑖 ) ̂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i="0">
                  <a:latin typeface="Cambria Math" panose="02040503050406030204" pitchFamily="18" charset="0"/>
                </a:rPr>
                <a:t>1 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 ̂+(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i="0">
                  <a:latin typeface="Cambria Math" panose="02040503050406030204" pitchFamily="18" charset="0"/>
                </a:rPr>
                <a:t>2 </a:t>
              </a:r>
              <a:r>
                <a:rPr lang="pt-BR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 ̂〖∗𝑋〗_𝑖</a:t>
              </a:r>
              <a:endParaRPr lang="pt-BR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204B-6277-4161-963C-CB150FACF972}">
  <dimension ref="B1:S30"/>
  <sheetViews>
    <sheetView showGridLines="0" tabSelected="1" topLeftCell="A2" zoomScale="90" zoomScaleNormal="90" workbookViewId="0">
      <selection activeCell="D19" sqref="D19"/>
    </sheetView>
  </sheetViews>
  <sheetFormatPr defaultRowHeight="15" x14ac:dyDescent="0.25"/>
  <cols>
    <col min="1" max="1" width="1.42578125" customWidth="1"/>
    <col min="3" max="9" width="7" customWidth="1"/>
    <col min="10" max="10" width="3.7109375" customWidth="1"/>
    <col min="11" max="15" width="9.85546875" bestFit="1" customWidth="1"/>
    <col min="16" max="16" width="2.7109375" customWidth="1"/>
    <col min="17" max="17" width="13.140625" bestFit="1" customWidth="1"/>
    <col min="18" max="18" width="8.42578125" bestFit="1" customWidth="1"/>
  </cols>
  <sheetData>
    <row r="1" spans="2:19" ht="6" customHeight="1" x14ac:dyDescent="0.25"/>
    <row r="2" spans="2:19" ht="18.75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7.5" customHeight="1" x14ac:dyDescent="0.25"/>
    <row r="4" spans="2:19" x14ac:dyDescent="0.25">
      <c r="B4" s="2" t="s">
        <v>1</v>
      </c>
      <c r="C4" s="2"/>
      <c r="D4" s="2"/>
      <c r="E4" s="2"/>
      <c r="F4" s="2"/>
      <c r="G4" s="2"/>
      <c r="H4" s="2"/>
      <c r="I4" s="2"/>
      <c r="K4" s="2" t="s">
        <v>2</v>
      </c>
      <c r="L4" s="2"/>
      <c r="M4" s="2"/>
      <c r="N4" s="2"/>
      <c r="O4" s="2"/>
      <c r="Q4" s="2" t="s">
        <v>3</v>
      </c>
      <c r="R4" s="2"/>
    </row>
    <row r="5" spans="2:19" ht="15.75" thickBot="1" x14ac:dyDescent="0.3"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Q5" s="6" t="s">
        <v>17</v>
      </c>
      <c r="R5" s="6" t="s">
        <v>18</v>
      </c>
    </row>
    <row r="6" spans="2:19" x14ac:dyDescent="0.25">
      <c r="B6" s="7">
        <v>80</v>
      </c>
      <c r="C6" s="8">
        <v>55</v>
      </c>
      <c r="D6" s="8">
        <v>60</v>
      </c>
      <c r="E6" s="8">
        <v>65</v>
      </c>
      <c r="F6" s="8">
        <v>70</v>
      </c>
      <c r="G6" s="8">
        <v>75</v>
      </c>
      <c r="H6" s="8"/>
      <c r="I6" s="8"/>
      <c r="K6" s="8">
        <v>75</v>
      </c>
      <c r="L6" s="8">
        <v>60</v>
      </c>
      <c r="M6" s="8">
        <v>75</v>
      </c>
      <c r="N6" s="8">
        <v>65</v>
      </c>
      <c r="O6" s="8">
        <v>65</v>
      </c>
      <c r="Q6" s="8">
        <f ca="1">RANDBETWEEN(1,COUNT(C6:I6))</f>
        <v>4</v>
      </c>
      <c r="R6" s="8">
        <f ca="1">IF(Q6=1,C6,IF(Q6=2,D6,IF(Q6=3,E6,IF(Q6=4,F6,IF(Q6=5,G6,IF(Q6=6,H6,I6))))))</f>
        <v>70</v>
      </c>
    </row>
    <row r="7" spans="2:19" x14ac:dyDescent="0.25">
      <c r="B7" s="9">
        <v>100</v>
      </c>
      <c r="C7" s="10">
        <v>65</v>
      </c>
      <c r="D7" s="10">
        <v>70</v>
      </c>
      <c r="E7" s="10">
        <v>74</v>
      </c>
      <c r="F7" s="10">
        <v>80</v>
      </c>
      <c r="G7" s="10">
        <v>85</v>
      </c>
      <c r="H7" s="10">
        <v>88</v>
      </c>
      <c r="I7" s="10"/>
      <c r="K7" s="10">
        <v>88</v>
      </c>
      <c r="L7" s="10">
        <v>85</v>
      </c>
      <c r="M7" s="10">
        <v>80</v>
      </c>
      <c r="N7" s="10">
        <v>85</v>
      </c>
      <c r="O7" s="10">
        <v>80</v>
      </c>
      <c r="Q7" s="10">
        <f t="shared" ref="Q7:Q15" ca="1" si="0">RANDBETWEEN(1,COUNT(C7:I7))</f>
        <v>5</v>
      </c>
      <c r="R7" s="10">
        <f t="shared" ref="R7:R15" ca="1" si="1">IF(Q7=1,C7,IF(Q7=2,D7,IF(Q7=3,E7,IF(Q7=4,F7,IF(Q7=5,G7,IF(Q7=6,H7,I7))))))</f>
        <v>85</v>
      </c>
    </row>
    <row r="8" spans="2:19" x14ac:dyDescent="0.25">
      <c r="B8" s="9">
        <v>120</v>
      </c>
      <c r="C8" s="10">
        <v>79</v>
      </c>
      <c r="D8" s="10">
        <v>84</v>
      </c>
      <c r="E8" s="10">
        <v>90</v>
      </c>
      <c r="F8" s="10">
        <v>94</v>
      </c>
      <c r="G8" s="10">
        <v>98</v>
      </c>
      <c r="H8" s="10"/>
      <c r="I8" s="10"/>
      <c r="K8" s="10">
        <v>90</v>
      </c>
      <c r="L8" s="10">
        <v>79</v>
      </c>
      <c r="M8" s="10">
        <v>90</v>
      </c>
      <c r="N8" s="10">
        <v>94</v>
      </c>
      <c r="O8" s="10">
        <v>84</v>
      </c>
      <c r="Q8" s="10">
        <f t="shared" ca="1" si="0"/>
        <v>5</v>
      </c>
      <c r="R8" s="10">
        <f t="shared" ca="1" si="1"/>
        <v>98</v>
      </c>
    </row>
    <row r="9" spans="2:19" x14ac:dyDescent="0.25">
      <c r="B9" s="9">
        <v>140</v>
      </c>
      <c r="C9" s="10">
        <v>80</v>
      </c>
      <c r="D9" s="10">
        <v>93</v>
      </c>
      <c r="E9" s="10">
        <v>95</v>
      </c>
      <c r="F9" s="10">
        <v>103</v>
      </c>
      <c r="G9" s="10">
        <v>108</v>
      </c>
      <c r="H9" s="10">
        <v>113</v>
      </c>
      <c r="I9" s="10">
        <v>115</v>
      </c>
      <c r="K9" s="10">
        <v>93</v>
      </c>
      <c r="L9" s="10">
        <v>115</v>
      </c>
      <c r="M9" s="10">
        <v>95</v>
      </c>
      <c r="N9" s="10">
        <v>93</v>
      </c>
      <c r="O9" s="10">
        <v>113</v>
      </c>
      <c r="Q9" s="10">
        <f t="shared" ca="1" si="0"/>
        <v>4</v>
      </c>
      <c r="R9" s="10">
        <f t="shared" ca="1" si="1"/>
        <v>103</v>
      </c>
    </row>
    <row r="10" spans="2:19" x14ac:dyDescent="0.25">
      <c r="B10" s="9">
        <v>160</v>
      </c>
      <c r="C10" s="10">
        <v>102</v>
      </c>
      <c r="D10" s="10">
        <v>107</v>
      </c>
      <c r="E10" s="10">
        <v>110</v>
      </c>
      <c r="F10" s="10">
        <v>116</v>
      </c>
      <c r="G10" s="10">
        <v>118</v>
      </c>
      <c r="H10" s="10">
        <v>125</v>
      </c>
      <c r="I10" s="10"/>
      <c r="K10" s="10">
        <v>107</v>
      </c>
      <c r="L10" s="10">
        <v>107</v>
      </c>
      <c r="M10" s="10">
        <v>116</v>
      </c>
      <c r="N10" s="10">
        <v>102</v>
      </c>
      <c r="O10" s="10">
        <v>102</v>
      </c>
      <c r="Q10" s="10">
        <f t="shared" ca="1" si="0"/>
        <v>3</v>
      </c>
      <c r="R10" s="10">
        <f ca="1">IF(Q10=1,C10,IF(Q10=2,D10,IF(Q10=3,E10,IF(Q10=4,F10,IF(Q10=5,G10,IF(Q10=6,H10,I10))))))</f>
        <v>110</v>
      </c>
    </row>
    <row r="11" spans="2:19" x14ac:dyDescent="0.25">
      <c r="B11" s="9">
        <v>180</v>
      </c>
      <c r="C11" s="10">
        <v>110</v>
      </c>
      <c r="D11" s="10">
        <v>115</v>
      </c>
      <c r="E11" s="10">
        <v>120</v>
      </c>
      <c r="F11" s="10">
        <v>130</v>
      </c>
      <c r="G11" s="10">
        <v>135</v>
      </c>
      <c r="H11" s="10">
        <v>140</v>
      </c>
      <c r="I11" s="10"/>
      <c r="K11" s="10">
        <v>140</v>
      </c>
      <c r="L11" s="10">
        <v>115</v>
      </c>
      <c r="M11" s="10">
        <v>110</v>
      </c>
      <c r="N11" s="10">
        <v>110</v>
      </c>
      <c r="O11" s="10">
        <v>120</v>
      </c>
      <c r="Q11" s="10">
        <f t="shared" ca="1" si="0"/>
        <v>3</v>
      </c>
      <c r="R11" s="10">
        <f t="shared" ca="1" si="1"/>
        <v>120</v>
      </c>
    </row>
    <row r="12" spans="2:19" x14ac:dyDescent="0.25">
      <c r="B12" s="9">
        <v>200</v>
      </c>
      <c r="C12" s="10">
        <v>120</v>
      </c>
      <c r="D12" s="10">
        <v>136</v>
      </c>
      <c r="E12" s="10">
        <v>140</v>
      </c>
      <c r="F12" s="10">
        <v>144</v>
      </c>
      <c r="G12" s="10">
        <v>145</v>
      </c>
      <c r="H12" s="10"/>
      <c r="I12" s="10"/>
      <c r="K12" s="10">
        <v>140</v>
      </c>
      <c r="L12" s="10">
        <v>140</v>
      </c>
      <c r="M12" s="10">
        <v>145</v>
      </c>
      <c r="N12" s="10">
        <v>140</v>
      </c>
      <c r="O12" s="10">
        <v>145</v>
      </c>
      <c r="Q12" s="10">
        <f t="shared" ca="1" si="0"/>
        <v>5</v>
      </c>
      <c r="R12" s="10">
        <f t="shared" ca="1" si="1"/>
        <v>145</v>
      </c>
    </row>
    <row r="13" spans="2:19" x14ac:dyDescent="0.25">
      <c r="B13" s="9">
        <v>220</v>
      </c>
      <c r="C13" s="10">
        <v>135</v>
      </c>
      <c r="D13" s="10">
        <v>137</v>
      </c>
      <c r="E13" s="10">
        <v>140</v>
      </c>
      <c r="F13" s="10">
        <v>152</v>
      </c>
      <c r="G13" s="10">
        <v>157</v>
      </c>
      <c r="H13" s="10">
        <v>160</v>
      </c>
      <c r="I13" s="10">
        <v>162</v>
      </c>
      <c r="K13" s="10">
        <v>162</v>
      </c>
      <c r="L13" s="10">
        <v>135</v>
      </c>
      <c r="M13" s="10">
        <v>140</v>
      </c>
      <c r="N13" s="10">
        <v>157</v>
      </c>
      <c r="O13" s="10">
        <v>152</v>
      </c>
      <c r="Q13" s="10">
        <f t="shared" ca="1" si="0"/>
        <v>6</v>
      </c>
      <c r="R13" s="10">
        <f t="shared" ca="1" si="1"/>
        <v>160</v>
      </c>
    </row>
    <row r="14" spans="2:19" x14ac:dyDescent="0.25">
      <c r="B14" s="9">
        <v>240</v>
      </c>
      <c r="C14" s="10">
        <v>137</v>
      </c>
      <c r="D14" s="10">
        <v>145</v>
      </c>
      <c r="E14" s="10">
        <v>155</v>
      </c>
      <c r="F14" s="10">
        <v>165</v>
      </c>
      <c r="G14" s="10">
        <v>175</v>
      </c>
      <c r="H14" s="10">
        <v>189</v>
      </c>
      <c r="I14" s="10"/>
      <c r="K14" s="10">
        <v>145</v>
      </c>
      <c r="L14" s="10">
        <v>155</v>
      </c>
      <c r="M14" s="10">
        <v>137</v>
      </c>
      <c r="N14" s="10">
        <v>189</v>
      </c>
      <c r="O14" s="10">
        <v>137</v>
      </c>
      <c r="Q14" s="10">
        <f t="shared" ca="1" si="0"/>
        <v>5</v>
      </c>
      <c r="R14" s="10">
        <f t="shared" ca="1" si="1"/>
        <v>175</v>
      </c>
    </row>
    <row r="15" spans="2:19" ht="15.75" thickBot="1" x14ac:dyDescent="0.3">
      <c r="B15" s="11">
        <v>260</v>
      </c>
      <c r="C15" s="12">
        <v>150</v>
      </c>
      <c r="D15" s="12">
        <v>152</v>
      </c>
      <c r="E15" s="12">
        <v>175</v>
      </c>
      <c r="F15" s="12">
        <v>178</v>
      </c>
      <c r="G15" s="12">
        <v>180</v>
      </c>
      <c r="H15" s="12">
        <v>185</v>
      </c>
      <c r="I15" s="12">
        <v>191</v>
      </c>
      <c r="K15" s="12">
        <v>150</v>
      </c>
      <c r="L15" s="12">
        <v>191</v>
      </c>
      <c r="M15" s="12">
        <v>191</v>
      </c>
      <c r="N15" s="12">
        <v>178</v>
      </c>
      <c r="O15" s="12">
        <v>152</v>
      </c>
      <c r="Q15" s="12">
        <f t="shared" ca="1" si="0"/>
        <v>3</v>
      </c>
      <c r="R15" s="12">
        <f t="shared" ca="1" si="1"/>
        <v>175</v>
      </c>
    </row>
    <row r="16" spans="2:19" ht="10.5" customHeight="1" x14ac:dyDescent="0.25">
      <c r="Q16" s="13"/>
      <c r="R16" s="13"/>
      <c r="S16" s="13"/>
    </row>
    <row r="17" spans="2:19" x14ac:dyDescent="0.25">
      <c r="B17" s="14" t="s">
        <v>19</v>
      </c>
      <c r="C17" s="14"/>
      <c r="D17" s="14"/>
      <c r="E17" s="14"/>
      <c r="F17" s="14"/>
      <c r="G17" s="14"/>
      <c r="H17" s="14"/>
      <c r="K17" s="14" t="s">
        <v>20</v>
      </c>
      <c r="L17" s="14"/>
      <c r="M17" s="14"/>
      <c r="N17" s="14"/>
      <c r="O17" s="14"/>
      <c r="Q17" s="34" t="s">
        <v>2</v>
      </c>
      <c r="R17" s="36" t="s">
        <v>21</v>
      </c>
      <c r="S17" s="36"/>
    </row>
    <row r="18" spans="2:19" ht="18.75" thickBot="1" x14ac:dyDescent="0.4">
      <c r="B18" s="3" t="s">
        <v>4</v>
      </c>
      <c r="C18" s="15" t="s">
        <v>22</v>
      </c>
      <c r="D18" s="4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K18" s="5" t="s">
        <v>23</v>
      </c>
      <c r="L18" s="5" t="s">
        <v>24</v>
      </c>
      <c r="M18" s="5" t="s">
        <v>25</v>
      </c>
      <c r="N18" s="5" t="s">
        <v>26</v>
      </c>
      <c r="O18" s="5" t="s">
        <v>27</v>
      </c>
      <c r="Q18" s="35"/>
      <c r="R18" s="16" t="s">
        <v>28</v>
      </c>
      <c r="S18" s="16" t="s">
        <v>29</v>
      </c>
    </row>
    <row r="19" spans="2:19" x14ac:dyDescent="0.25">
      <c r="B19" s="17">
        <v>80</v>
      </c>
      <c r="C19" s="17">
        <v>65</v>
      </c>
      <c r="D19" s="18"/>
      <c r="E19" s="18"/>
      <c r="F19" s="18"/>
      <c r="G19" s="18"/>
      <c r="H19" s="18"/>
      <c r="K19" s="18"/>
      <c r="L19" s="18"/>
      <c r="M19" s="18"/>
      <c r="N19" s="18"/>
      <c r="O19" s="18"/>
      <c r="Q19" s="19" t="s">
        <v>12</v>
      </c>
      <c r="R19" s="20"/>
      <c r="S19" s="20"/>
    </row>
    <row r="20" spans="2:19" x14ac:dyDescent="0.25">
      <c r="B20" s="21">
        <v>100</v>
      </c>
      <c r="C20" s="21">
        <v>77</v>
      </c>
      <c r="D20" s="22"/>
      <c r="E20" s="22"/>
      <c r="F20" s="22"/>
      <c r="G20" s="22"/>
      <c r="H20" s="22"/>
      <c r="K20" s="22"/>
      <c r="L20" s="22"/>
      <c r="M20" s="22"/>
      <c r="N20" s="22"/>
      <c r="O20" s="22"/>
      <c r="Q20" s="23" t="s">
        <v>13</v>
      </c>
      <c r="R20" s="24"/>
      <c r="S20" s="24"/>
    </row>
    <row r="21" spans="2:19" x14ac:dyDescent="0.25">
      <c r="B21" s="21">
        <v>120</v>
      </c>
      <c r="C21" s="21">
        <v>89</v>
      </c>
      <c r="D21" s="22"/>
      <c r="E21" s="22"/>
      <c r="F21" s="22"/>
      <c r="G21" s="22"/>
      <c r="H21" s="22"/>
      <c r="K21" s="22"/>
      <c r="L21" s="22"/>
      <c r="M21" s="22"/>
      <c r="N21" s="22"/>
      <c r="O21" s="22"/>
      <c r="Q21" s="23" t="s">
        <v>14</v>
      </c>
      <c r="R21" s="24"/>
      <c r="S21" s="24"/>
    </row>
    <row r="22" spans="2:19" x14ac:dyDescent="0.25">
      <c r="B22" s="21">
        <v>140</v>
      </c>
      <c r="C22" s="21">
        <v>101</v>
      </c>
      <c r="D22" s="22"/>
      <c r="E22" s="22"/>
      <c r="F22" s="22"/>
      <c r="G22" s="22"/>
      <c r="H22" s="22"/>
      <c r="K22" s="22"/>
      <c r="L22" s="22"/>
      <c r="M22" s="22"/>
      <c r="N22" s="22"/>
      <c r="O22" s="22"/>
      <c r="Q22" s="23" t="s">
        <v>15</v>
      </c>
      <c r="R22" s="24"/>
      <c r="S22" s="24"/>
    </row>
    <row r="23" spans="2:19" ht="15.75" thickBot="1" x14ac:dyDescent="0.3">
      <c r="B23" s="21">
        <v>160</v>
      </c>
      <c r="C23" s="21">
        <v>113</v>
      </c>
      <c r="D23" s="22"/>
      <c r="E23" s="22"/>
      <c r="F23" s="22"/>
      <c r="G23" s="22"/>
      <c r="H23" s="22"/>
      <c r="K23" s="22"/>
      <c r="L23" s="22"/>
      <c r="M23" s="22"/>
      <c r="N23" s="22"/>
      <c r="O23" s="22"/>
      <c r="Q23" s="25" t="s">
        <v>16</v>
      </c>
      <c r="R23" s="26"/>
      <c r="S23" s="26"/>
    </row>
    <row r="24" spans="2:19" x14ac:dyDescent="0.25">
      <c r="B24" s="21">
        <v>180</v>
      </c>
      <c r="C24" s="21">
        <v>125</v>
      </c>
      <c r="D24" s="22"/>
      <c r="E24" s="22"/>
      <c r="F24" s="22"/>
      <c r="G24" s="22"/>
      <c r="H24" s="22"/>
      <c r="K24" s="22"/>
      <c r="L24" s="22"/>
      <c r="M24" s="22"/>
      <c r="N24" s="22"/>
      <c r="O24" s="22"/>
    </row>
    <row r="25" spans="2:19" ht="15.75" thickBot="1" x14ac:dyDescent="0.3">
      <c r="B25" s="21">
        <v>200</v>
      </c>
      <c r="C25" s="21">
        <v>137</v>
      </c>
      <c r="D25" s="22"/>
      <c r="E25" s="22"/>
      <c r="F25" s="22"/>
      <c r="G25" s="22"/>
      <c r="H25" s="22"/>
      <c r="K25" s="22"/>
      <c r="L25" s="22"/>
      <c r="M25" s="22"/>
      <c r="N25" s="22"/>
      <c r="O25" s="22"/>
      <c r="Q25" s="37" t="s">
        <v>30</v>
      </c>
      <c r="R25" s="37"/>
      <c r="S25" s="27" t="s">
        <v>31</v>
      </c>
    </row>
    <row r="26" spans="2:19" ht="15.75" thickBot="1" x14ac:dyDescent="0.3">
      <c r="B26" s="21">
        <v>220</v>
      </c>
      <c r="C26" s="21">
        <v>149</v>
      </c>
      <c r="D26" s="22"/>
      <c r="E26" s="22"/>
      <c r="F26" s="22"/>
      <c r="G26" s="22"/>
      <c r="H26" s="22"/>
      <c r="K26" s="22"/>
      <c r="L26" s="22"/>
      <c r="M26" s="22"/>
      <c r="N26" s="22"/>
      <c r="O26" s="22"/>
      <c r="Q26" s="38" t="str">
        <f>IF(S26=K29,K5,IF(S26=L29,L5,IF(S26=M29,M5,IF(S26=N29,N5,O5))))</f>
        <v>Amostra 1</v>
      </c>
      <c r="R26" s="38"/>
      <c r="S26" s="28">
        <f>MIN(K29:O29)</f>
        <v>0</v>
      </c>
    </row>
    <row r="27" spans="2:19" x14ac:dyDescent="0.25">
      <c r="B27" s="21">
        <v>240</v>
      </c>
      <c r="C27" s="21">
        <v>161</v>
      </c>
      <c r="D27" s="22"/>
      <c r="E27" s="22"/>
      <c r="F27" s="22"/>
      <c r="G27" s="22"/>
      <c r="H27" s="22"/>
      <c r="K27" s="22"/>
      <c r="L27" s="22"/>
      <c r="M27" s="22"/>
      <c r="N27" s="22"/>
      <c r="O27" s="22"/>
    </row>
    <row r="28" spans="2:19" ht="15.75" thickBot="1" x14ac:dyDescent="0.3">
      <c r="B28" s="29">
        <v>260</v>
      </c>
      <c r="C28" s="29">
        <v>173</v>
      </c>
      <c r="D28" s="30"/>
      <c r="E28" s="30"/>
      <c r="F28" s="30"/>
      <c r="G28" s="30"/>
      <c r="H28" s="30"/>
      <c r="K28" s="31"/>
      <c r="L28" s="31"/>
      <c r="M28" s="31"/>
      <c r="N28" s="31"/>
      <c r="O28" s="31"/>
    </row>
    <row r="29" spans="2:19" ht="15.75" thickBot="1" x14ac:dyDescent="0.3">
      <c r="J29" s="32" t="s">
        <v>32</v>
      </c>
      <c r="K29" s="33"/>
      <c r="L29" s="33"/>
      <c r="M29" s="33"/>
      <c r="N29" s="33"/>
      <c r="O29" s="33"/>
    </row>
    <row r="30" spans="2:19" ht="15.75" thickTop="1" x14ac:dyDescent="0.25"/>
  </sheetData>
  <mergeCells count="4">
    <mergeCell ref="Q17:Q18"/>
    <mergeCell ref="R17:S17"/>
    <mergeCell ref="Q25:R25"/>
    <mergeCell ref="Q26:R2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MQO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2019-07-30T15:24:36Z</dcterms:created>
  <dcterms:modified xsi:type="dcterms:W3CDTF">2019-08-01T17:01:52Z</dcterms:modified>
</cp:coreProperties>
</file>