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129D13B3-0F66-4691-BC68-DEE99A671A22}" xr6:coauthVersionLast="45" xr6:coauthVersionMax="45" xr10:uidLastSave="{00000000-0000-0000-0000-000000000000}"/>
  <bookViews>
    <workbookView xWindow="-120" yWindow="-120" windowWidth="20730" windowHeight="11160" xr2:uid="{A6601032-9BAF-495D-9347-4EB1AB138D63}"/>
  </bookViews>
  <sheets>
    <sheet name="IC com Distribuição 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8" l="1"/>
  <c r="H13" i="8"/>
  <c r="H12" i="8"/>
  <c r="H11" i="8"/>
  <c r="M13" i="8" l="1"/>
  <c r="D21" i="8"/>
  <c r="E16" i="8"/>
  <c r="E12" i="8"/>
  <c r="E21" i="8" l="1"/>
  <c r="H16" i="8" s="1"/>
  <c r="M11" i="8" s="1"/>
  <c r="M12" i="8" s="1"/>
  <c r="M14" i="8" l="1"/>
</calcChain>
</file>

<file path=xl/sharedStrings.xml><?xml version="1.0" encoding="utf-8"?>
<sst xmlns="http://schemas.openxmlformats.org/spreadsheetml/2006/main" count="23" uniqueCount="21">
  <si>
    <t>n =</t>
  </si>
  <si>
    <t>Nível de confiança</t>
  </si>
  <si>
    <t>c</t>
  </si>
  <si>
    <r>
      <t>t</t>
    </r>
    <r>
      <rPr>
        <vertAlign val="subscript"/>
        <sz val="16"/>
        <color theme="1"/>
        <rFont val="Cambria"/>
        <family val="1"/>
      </rPr>
      <t>c</t>
    </r>
  </si>
  <si>
    <t>Medidas</t>
  </si>
  <si>
    <t>g.l. =</t>
  </si>
  <si>
    <t>P(x)  =</t>
  </si>
  <si>
    <t>c =</t>
  </si>
  <si>
    <t>Margem de erro</t>
  </si>
  <si>
    <t>Intervalo de confiança</t>
  </si>
  <si>
    <t>Margem de erro:</t>
  </si>
  <si>
    <t>LIC</t>
  </si>
  <si>
    <t>LCC</t>
  </si>
  <si>
    <t>LSC</t>
  </si>
  <si>
    <t>E =</t>
  </si>
  <si>
    <t>média =</t>
  </si>
  <si>
    <t>D.P. =</t>
  </si>
  <si>
    <t>S =</t>
  </si>
  <si>
    <r>
      <t>t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</si>
  <si>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Enunciado</t>
  </si>
  <si>
    <t>Você seleciona aleatoriamente 16 cafeterias e mede a temperatura do café vendido em cada uma delas. A média de temperatura da amostra é 162,0°F com desvio padrão da amostra de 10,0°F. Encontre um intervalo de confiança de 95% para a temperatura média. Assuma que as temperaturas são aproximadamente normalmente distribuídas.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</si>
</sst>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mbria"/>
      <family val="1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bscript"/>
      <sz val="16"/>
      <color theme="1"/>
      <name val="Cambria"/>
      <family val="1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medium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6" fillId="0" borderId="5" applyNumberFormat="0" applyFill="0" applyAlignment="0" applyProtection="0"/>
    <xf numFmtId="0" fontId="10" fillId="5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left"/>
    </xf>
    <xf numFmtId="0" fontId="3" fillId="0" borderId="2" xfId="1" applyFont="1"/>
    <xf numFmtId="0" fontId="5" fillId="0" borderId="0" xfId="0" applyFont="1" applyAlignment="1">
      <alignment horizontal="left"/>
    </xf>
    <xf numFmtId="0" fontId="6" fillId="0" borderId="5" xfId="2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/>
    <xf numFmtId="0" fontId="8" fillId="0" borderId="0" xfId="0" applyFont="1" applyAlignment="1">
      <alignment horizontal="center"/>
    </xf>
    <xf numFmtId="0" fontId="8" fillId="0" borderId="0" xfId="0" applyFont="1"/>
    <xf numFmtId="9" fontId="4" fillId="4" borderId="7" xfId="0" applyNumberFormat="1" applyFont="1" applyFill="1" applyBorder="1" applyAlignment="1">
      <alignment horizontal="right" vertical="center"/>
    </xf>
    <xf numFmtId="9" fontId="4" fillId="4" borderId="6" xfId="0" applyNumberFormat="1" applyFont="1" applyFill="1" applyBorder="1" applyAlignment="1">
      <alignment horizontal="right" vertical="center"/>
    </xf>
    <xf numFmtId="3" fontId="4" fillId="4" borderId="6" xfId="0" applyNumberFormat="1" applyFont="1" applyFill="1" applyBorder="1" applyAlignment="1"/>
    <xf numFmtId="9" fontId="4" fillId="4" borderId="0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Border="1" applyAlignment="1"/>
    <xf numFmtId="4" fontId="4" fillId="4" borderId="7" xfId="0" applyNumberFormat="1" applyFont="1" applyFill="1" applyBorder="1" applyAlignment="1"/>
    <xf numFmtId="165" fontId="4" fillId="4" borderId="0" xfId="0" applyNumberFormat="1" applyFont="1" applyFill="1" applyBorder="1" applyAlignment="1"/>
    <xf numFmtId="9" fontId="4" fillId="0" borderId="6" xfId="0" applyNumberFormat="1" applyFont="1" applyBorder="1" applyAlignment="1">
      <alignment horizontal="center"/>
    </xf>
    <xf numFmtId="0" fontId="9" fillId="0" borderId="5" xfId="2" applyFont="1" applyAlignment="1">
      <alignment horizontal="left"/>
    </xf>
    <xf numFmtId="0" fontId="11" fillId="0" borderId="8" xfId="0" applyFont="1" applyBorder="1"/>
    <xf numFmtId="0" fontId="0" fillId="0" borderId="8" xfId="0" applyBorder="1"/>
    <xf numFmtId="0" fontId="12" fillId="6" borderId="9" xfId="0" applyFont="1" applyFill="1" applyBorder="1" applyAlignment="1">
      <alignment horizontal="right"/>
    </xf>
    <xf numFmtId="2" fontId="4" fillId="6" borderId="9" xfId="0" applyNumberFormat="1" applyFont="1" applyFill="1" applyBorder="1"/>
    <xf numFmtId="0" fontId="4" fillId="3" borderId="4" xfId="0" applyFont="1" applyFill="1" applyBorder="1"/>
    <xf numFmtId="0" fontId="0" fillId="3" borderId="4" xfId="0" applyFill="1" applyBorder="1"/>
    <xf numFmtId="2" fontId="4" fillId="3" borderId="4" xfId="0" applyNumberFormat="1" applyFont="1" applyFill="1" applyBorder="1"/>
    <xf numFmtId="0" fontId="4" fillId="3" borderId="0" xfId="0" applyFont="1" applyFill="1" applyAlignment="1">
      <alignment horizontal="right"/>
    </xf>
    <xf numFmtId="0" fontId="4" fillId="0" borderId="0" xfId="0" applyFont="1"/>
    <xf numFmtId="2" fontId="4" fillId="3" borderId="0" xfId="0" applyNumberFormat="1" applyFont="1" applyFill="1"/>
    <xf numFmtId="0" fontId="4" fillId="3" borderId="10" xfId="0" applyFont="1" applyFill="1" applyBorder="1" applyAlignment="1">
      <alignment horizontal="right"/>
    </xf>
    <xf numFmtId="0" fontId="4" fillId="0" borderId="6" xfId="0" applyFont="1" applyBorder="1"/>
    <xf numFmtId="0" fontId="4" fillId="5" borderId="4" xfId="3" applyFont="1" applyBorder="1" applyAlignment="1">
      <alignment horizontal="right" vertical="center"/>
    </xf>
    <xf numFmtId="2" fontId="4" fillId="5" borderId="4" xfId="3" applyNumberFormat="1" applyFont="1" applyBorder="1" applyAlignment="1">
      <alignment horizontal="center" vertical="center"/>
    </xf>
    <xf numFmtId="164" fontId="4" fillId="3" borderId="0" xfId="0" applyNumberFormat="1" applyFont="1" applyFill="1"/>
    <xf numFmtId="3" fontId="4" fillId="3" borderId="10" xfId="0" applyNumberFormat="1" applyFont="1" applyFill="1" applyBorder="1"/>
    <xf numFmtId="2" fontId="4" fillId="0" borderId="0" xfId="0" applyNumberFormat="1" applyFont="1"/>
    <xf numFmtId="3" fontId="4" fillId="0" borderId="0" xfId="0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3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0" borderId="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4">
    <cellStyle name="60% - Ênfase6" xfId="3" builtinId="52"/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Distribuição t'!$J$9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Distribuição t'!$J$12:$J$14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Distribuição t'!$M$12:$M$14</c:f>
              <c:numCache>
                <c:formatCode>#,##0</c:formatCode>
                <c:ptCount val="3"/>
                <c:pt idx="0" formatCode="0.00">
                  <c:v>156.67137613610058</c:v>
                </c:pt>
                <c:pt idx="1">
                  <c:v>162</c:v>
                </c:pt>
                <c:pt idx="2" formatCode="General">
                  <c:v>167.32862386389942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F-464A-89CF-0D1D879EE4F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367241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288B9-E3F9-4727-9858-9CC97B03B2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5</xdr:col>
      <xdr:colOff>1</xdr:colOff>
      <xdr:row>1</xdr:row>
      <xdr:rowOff>21723</xdr:rowOff>
    </xdr:from>
    <xdr:ext cx="8572500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751985-DFE9-416F-8CAF-A07462DC96C1}"/>
            </a:ext>
          </a:extLst>
        </xdr:cNvPr>
        <xdr:cNvSpPr/>
      </xdr:nvSpPr>
      <xdr:spPr>
        <a:xfrm>
          <a:off x="2307168" y="127556"/>
          <a:ext cx="857250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com distribuição t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88106</xdr:colOff>
      <xdr:row>14</xdr:row>
      <xdr:rowOff>223840</xdr:rowOff>
    </xdr:from>
    <xdr:to>
      <xdr:col>12</xdr:col>
      <xdr:colOff>690562</xdr:colOff>
      <xdr:row>15</xdr:row>
      <xdr:rowOff>250033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D3B9A086-943C-4E7F-9BB6-9B6E15FDC7A0}"/>
                </a:ext>
              </a:extLst>
            </xdr:cNvPr>
            <xdr:cNvSpPr txBox="1"/>
          </xdr:nvSpPr>
          <xdr:spPr>
            <a:xfrm>
              <a:off x="9403556" y="3062290"/>
              <a:ext cx="2593181" cy="292893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5" name="CaixaDeTexto 3">
              <a:extLst>
                <a:ext uri="{FF2B5EF4-FFF2-40B4-BE49-F238E27FC236}">
                  <a16:creationId xmlns:a16="http://schemas.microsoft.com/office/drawing/2014/main" id="{D3B9A086-943C-4E7F-9BB6-9B6E15FDC7A0}"/>
                </a:ext>
              </a:extLst>
            </xdr:cNvPr>
            <xdr:cNvSpPr txBox="1"/>
          </xdr:nvSpPr>
          <xdr:spPr>
            <a:xfrm>
              <a:off x="9403556" y="3062290"/>
              <a:ext cx="2593181" cy="292893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̅+𝑬</a:t>
              </a:r>
              <a:endParaRPr lang="pt-BR" sz="1600" b="1"/>
            </a:p>
          </xdr:txBody>
        </xdr:sp>
      </mc:Fallback>
    </mc:AlternateContent>
    <xdr:clientData/>
  </xdr:twoCellAnchor>
  <xdr:twoCellAnchor>
    <xdr:from>
      <xdr:col>7</xdr:col>
      <xdr:colOff>783167</xdr:colOff>
      <xdr:row>16</xdr:row>
      <xdr:rowOff>130969</xdr:rowOff>
    </xdr:from>
    <xdr:to>
      <xdr:col>13</xdr:col>
      <xdr:colOff>645584</xdr:colOff>
      <xdr:row>20</xdr:row>
      <xdr:rowOff>84666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F64673-A28C-4CCA-AAC1-85DC53159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610267</xdr:colOff>
      <xdr:row>15</xdr:row>
      <xdr:rowOff>145269</xdr:rowOff>
    </xdr:from>
    <xdr:to>
      <xdr:col>16</xdr:col>
      <xdr:colOff>261660</xdr:colOff>
      <xdr:row>17</xdr:row>
      <xdr:rowOff>209434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6">
              <a:extLst>
                <a:ext uri="{FF2B5EF4-FFF2-40B4-BE49-F238E27FC236}">
                  <a16:creationId xmlns:a16="http://schemas.microsoft.com/office/drawing/2014/main" id="{974784D0-3B33-4D85-A912-5F99283AE7BA}"/>
                </a:ext>
              </a:extLst>
            </xdr:cNvPr>
            <xdr:cNvSpPr txBox="1"/>
          </xdr:nvSpPr>
          <xdr:spPr>
            <a:xfrm>
              <a:off x="8928767" y="3860019"/>
              <a:ext cx="1154226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9" name="CaixaDeTexto 6">
              <a:extLst>
                <a:ext uri="{FF2B5EF4-FFF2-40B4-BE49-F238E27FC236}">
                  <a16:creationId xmlns:a16="http://schemas.microsoft.com/office/drawing/2014/main" id="{974784D0-3B33-4D85-A912-5F99283AE7BA}"/>
                </a:ext>
              </a:extLst>
            </xdr:cNvPr>
            <xdr:cNvSpPr txBox="1"/>
          </xdr:nvSpPr>
          <xdr:spPr>
            <a:xfrm>
              <a:off x="8928767" y="3860019"/>
              <a:ext cx="1154226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𝐸=𝑡_𝑐 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𝑆/√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14</xdr:col>
      <xdr:colOff>692518</xdr:colOff>
      <xdr:row>9</xdr:row>
      <xdr:rowOff>63499</xdr:rowOff>
    </xdr:from>
    <xdr:to>
      <xdr:col>16</xdr:col>
      <xdr:colOff>94740</xdr:colOff>
      <xdr:row>11</xdr:row>
      <xdr:rowOff>21008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3126E2F3-C1E4-4D59-802F-930A7E797AD5}"/>
                </a:ext>
              </a:extLst>
            </xdr:cNvPr>
            <xdr:cNvSpPr txBox="1"/>
          </xdr:nvSpPr>
          <xdr:spPr>
            <a:xfrm>
              <a:off x="9011018" y="2180166"/>
              <a:ext cx="90505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6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3126E2F3-C1E4-4D59-802F-930A7E797AD5}"/>
                </a:ext>
              </a:extLst>
            </xdr:cNvPr>
            <xdr:cNvSpPr txBox="1"/>
          </xdr:nvSpPr>
          <xdr:spPr>
            <a:xfrm>
              <a:off x="9011018" y="2180166"/>
              <a:ext cx="90505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17</xdr:col>
      <xdr:colOff>489086</xdr:colOff>
      <xdr:row>9</xdr:row>
      <xdr:rowOff>8934</xdr:rowOff>
    </xdr:from>
    <xdr:to>
      <xdr:col>20</xdr:col>
      <xdr:colOff>54757</xdr:colOff>
      <xdr:row>11</xdr:row>
      <xdr:rowOff>217858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4">
              <a:extLst>
                <a:ext uri="{FF2B5EF4-FFF2-40B4-BE49-F238E27FC236}">
                  <a16:creationId xmlns:a16="http://schemas.microsoft.com/office/drawing/2014/main" id="{D083C4A6-26A8-48D1-A49C-576FFE39E24E}"/>
                </a:ext>
              </a:extLst>
            </xdr:cNvPr>
            <xdr:cNvSpPr txBox="1"/>
          </xdr:nvSpPr>
          <xdr:spPr>
            <a:xfrm>
              <a:off x="11061836" y="2125601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1" name="CaixaDeTexto 4">
              <a:extLst>
                <a:ext uri="{FF2B5EF4-FFF2-40B4-BE49-F238E27FC236}">
                  <a16:creationId xmlns:a16="http://schemas.microsoft.com/office/drawing/2014/main" id="{D083C4A6-26A8-48D1-A49C-576FFE39E24E}"/>
                </a:ext>
              </a:extLst>
            </xdr:cNvPr>
            <xdr:cNvSpPr txBox="1"/>
          </xdr:nvSpPr>
          <xdr:spPr>
            <a:xfrm>
              <a:off x="11061836" y="2125601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𝑠=√((∑▒〖(𝑥−𝑥 ̅)〗^2 )/(𝑛−1))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16</xdr:col>
      <xdr:colOff>335616</xdr:colOff>
      <xdr:row>13</xdr:row>
      <xdr:rowOff>2746</xdr:rowOff>
    </xdr:from>
    <xdr:to>
      <xdr:col>18</xdr:col>
      <xdr:colOff>197643</xdr:colOff>
      <xdr:row>13</xdr:row>
      <xdr:rowOff>253199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9">
              <a:extLst>
                <a:ext uri="{FF2B5EF4-FFF2-40B4-BE49-F238E27FC236}">
                  <a16:creationId xmlns:a16="http://schemas.microsoft.com/office/drawing/2014/main" id="{5058D046-5667-4E67-877A-63BF224EB2B6}"/>
                </a:ext>
              </a:extLst>
            </xdr:cNvPr>
            <xdr:cNvSpPr txBox="1"/>
          </xdr:nvSpPr>
          <xdr:spPr>
            <a:xfrm>
              <a:off x="10156949" y="3188329"/>
              <a:ext cx="1364861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12" name="CaixaDeTexto 9">
              <a:extLst>
                <a:ext uri="{FF2B5EF4-FFF2-40B4-BE49-F238E27FC236}">
                  <a16:creationId xmlns:a16="http://schemas.microsoft.com/office/drawing/2014/main" id="{5058D046-5667-4E67-877A-63BF224EB2B6}"/>
                </a:ext>
              </a:extLst>
            </xdr:cNvPr>
            <xdr:cNvSpPr txBox="1"/>
          </xdr:nvSpPr>
          <xdr:spPr>
            <a:xfrm>
              <a:off x="10156949" y="3188329"/>
              <a:ext cx="1364861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𝑔.𝑙.=𝑛−1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16</xdr:col>
      <xdr:colOff>359833</xdr:colOff>
      <xdr:row>15</xdr:row>
      <xdr:rowOff>84838</xdr:rowOff>
    </xdr:from>
    <xdr:to>
      <xdr:col>20</xdr:col>
      <xdr:colOff>681424</xdr:colOff>
      <xdr:row>17</xdr:row>
      <xdr:rowOff>231269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D84253E-CABC-41C3-A9C5-85EDE32A8C32}"/>
            </a:ext>
          </a:extLst>
        </xdr:cNvPr>
        <xdr:cNvGrpSpPr/>
      </xdr:nvGrpSpPr>
      <xdr:grpSpPr>
        <a:xfrm>
          <a:off x="10181166" y="3799588"/>
          <a:ext cx="3327258" cy="590931"/>
          <a:chOff x="7174156" y="5318335"/>
          <a:chExt cx="3327258" cy="590931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" name="CaixaDeTexto 10">
                <a:extLst>
                  <a:ext uri="{FF2B5EF4-FFF2-40B4-BE49-F238E27FC236}">
                    <a16:creationId xmlns:a16="http://schemas.microsoft.com/office/drawing/2014/main" id="{F3D5E20D-7E7E-485B-8B64-CA592939C0B8}"/>
                  </a:ext>
                </a:extLst>
              </xdr:cNvPr>
              <xdr:cNvSpPr txBox="1"/>
            </xdr:nvSpPr>
            <xdr:spPr>
              <a:xfrm>
                <a:off x="8022466" y="5318335"/>
                <a:ext cx="1909433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𝐸𝑥𝑡𝑟𝑒𝑚𝑜𝑠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:</m:t>
                      </m:r>
                      <m:acc>
                        <m:accPr>
                          <m:chr m:val="̅"/>
                          <m:ctrlPr>
                            <a:rPr lang="pt-BR" sz="16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6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±</m:t>
                      </m:r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 xmlns="">
          <xdr:sp macro="" textlink="">
            <xdr:nvSpPr>
              <xdr:cNvPr id="14" name="CaixaDeTexto 10">
                <a:extLst>
                  <a:ext uri="{FF2B5EF4-FFF2-40B4-BE49-F238E27FC236}">
                    <a16:creationId xmlns:a16="http://schemas.microsoft.com/office/drawing/2014/main" id="{F3D5E20D-7E7E-485B-8B64-CA592939C0B8}"/>
                  </a:ext>
                </a:extLst>
              </xdr:cNvPr>
              <xdr:cNvSpPr txBox="1"/>
            </xdr:nvSpPr>
            <xdr:spPr>
              <a:xfrm>
                <a:off x="8022466" y="5318335"/>
                <a:ext cx="1909433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600" b="0" i="0">
                    <a:latin typeface="Cambria Math" panose="02040503050406030204" pitchFamily="18" charset="0"/>
                  </a:rPr>
                  <a:t>𝐸𝑥𝑡𝑟𝑒𝑚𝑜𝑠:</a:t>
                </a:r>
                <a:r>
                  <a:rPr lang="pt-BR" sz="1600" i="0">
                    <a:latin typeface="Cambria Math" panose="02040503050406030204" pitchFamily="18" charset="0"/>
                  </a:rPr>
                  <a:t>𝑥 ̅</a:t>
                </a:r>
                <a:r>
                  <a:rPr lang="pt-BR" sz="16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±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𝐸</a:t>
                </a:r>
                <a:endParaRPr lang="pt-BR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CaixaDeTexto 11">
                <a:extLst>
                  <a:ext uri="{FF2B5EF4-FFF2-40B4-BE49-F238E27FC236}">
                    <a16:creationId xmlns:a16="http://schemas.microsoft.com/office/drawing/2014/main" id="{D203DDC0-C1EF-40DC-A521-702D1B40A7ED}"/>
                  </a:ext>
                </a:extLst>
              </xdr:cNvPr>
              <xdr:cNvSpPr txBox="1"/>
            </xdr:nvSpPr>
            <xdr:spPr>
              <a:xfrm>
                <a:off x="7174156" y="5658813"/>
                <a:ext cx="3327258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600" b="0" i="1">
                          <a:latin typeface="Cambria Math" panose="02040503050406030204" pitchFamily="18" charset="0"/>
                        </a:rPr>
                        <m:t>𝐼𝑛𝑡𝑒𝑟𝑣𝑎𝑙𝑜</m:t>
                      </m:r>
                      <m:r>
                        <a:rPr lang="pt-BR" sz="1600" b="0" i="1">
                          <a:latin typeface="Cambria Math" panose="02040503050406030204" pitchFamily="18" charset="0"/>
                        </a:rPr>
                        <m:t>:</m:t>
                      </m:r>
                      <m:acc>
                        <m:accPr>
                          <m:chr m:val="̅"/>
                          <m:ctrlPr>
                            <a:rPr lang="pt-BR" sz="16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6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&lt;</m:t>
                      </m:r>
                      <m:acc>
                        <m:accPr>
                          <m:chr m:val="̅"/>
                          <m:ctrlPr>
                            <a:rPr lang="pt-BR" sz="1600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6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pt-BR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oMath>
                  </m:oMathPara>
                </a14:m>
                <a:endParaRPr lang="pt-BR" sz="1600"/>
              </a:p>
            </xdr:txBody>
          </xdr:sp>
        </mc:Choice>
        <mc:Fallback xmlns="">
          <xdr:sp macro="" textlink="">
            <xdr:nvSpPr>
              <xdr:cNvPr id="15" name="CaixaDeTexto 11">
                <a:extLst>
                  <a:ext uri="{FF2B5EF4-FFF2-40B4-BE49-F238E27FC236}">
                    <a16:creationId xmlns:a16="http://schemas.microsoft.com/office/drawing/2014/main" id="{D203DDC0-C1EF-40DC-A521-702D1B40A7ED}"/>
                  </a:ext>
                </a:extLst>
              </xdr:cNvPr>
              <xdr:cNvSpPr txBox="1"/>
            </xdr:nvSpPr>
            <xdr:spPr>
              <a:xfrm>
                <a:off x="7174156" y="5658813"/>
                <a:ext cx="3327258" cy="250453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600" b="0" i="0">
                    <a:latin typeface="Cambria Math" panose="02040503050406030204" pitchFamily="18" charset="0"/>
                  </a:rPr>
                  <a:t>𝐼𝑛𝑡𝑒𝑟𝑣𝑎𝑙𝑜:</a:t>
                </a:r>
                <a:r>
                  <a:rPr lang="pt-BR" sz="1600" i="0">
                    <a:latin typeface="Cambria Math" panose="02040503050406030204" pitchFamily="18" charset="0"/>
                  </a:rPr>
                  <a:t>𝑥 ̅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−𝐸&lt;𝜇&lt;</a:t>
                </a:r>
                <a:r>
                  <a:rPr lang="pt-BR" sz="1600" i="0">
                    <a:latin typeface="Cambria Math" panose="02040503050406030204" pitchFamily="18" charset="0"/>
                  </a:rPr>
                  <a:t>𝑥 ̅</a:t>
                </a:r>
                <a:r>
                  <a:rPr lang="pt-BR" sz="16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+</a:t>
                </a:r>
                <a:r>
                  <a:rPr lang="pt-BR" sz="16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𝐸</a:t>
                </a:r>
                <a:endParaRPr lang="pt-BR" sz="16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D85A-9B69-4E40-9CD5-0FC707D7E8CA}">
  <dimension ref="B1:V30"/>
  <sheetViews>
    <sheetView showGridLines="0" tabSelected="1" zoomScale="90" zoomScaleNormal="90" workbookViewId="0">
      <selection activeCell="Q20" sqref="Q20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4" width="12" style="1" customWidth="1"/>
    <col min="5" max="5" width="11" style="1" customWidth="1"/>
    <col min="6" max="6" width="4" customWidth="1"/>
    <col min="7" max="8" width="12.28515625" customWidth="1"/>
    <col min="10" max="10" width="11.5703125" bestFit="1" customWidth="1"/>
    <col min="13" max="13" width="11.28515625" bestFit="1" customWidth="1"/>
    <col min="14" max="21" width="11.28515625" customWidth="1"/>
  </cols>
  <sheetData>
    <row r="1" spans="2:22" ht="8.25" customHeight="1" x14ac:dyDescent="0.25">
      <c r="C1"/>
      <c r="D1"/>
      <c r="E1"/>
    </row>
    <row r="2" spans="2:2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ht="6.75" customHeight="1" x14ac:dyDescent="0.25">
      <c r="C3"/>
      <c r="D3"/>
      <c r="E3"/>
    </row>
    <row r="4" spans="2:22" ht="21.75" thickBot="1" x14ac:dyDescent="0.4"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2" ht="15.75" thickTop="1" x14ac:dyDescent="0.25">
      <c r="D5" s="49" t="s">
        <v>20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2:22" x14ac:dyDescent="0.25"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2:22" x14ac:dyDescent="0.25"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</row>
    <row r="8" spans="2:22" ht="15.75" thickBot="1" x14ac:dyDescent="0.3">
      <c r="D8" s="5"/>
    </row>
    <row r="9" spans="2:22" ht="21.75" thickBot="1" x14ac:dyDescent="0.4">
      <c r="D9" s="20" t="s">
        <v>4</v>
      </c>
      <c r="E9" s="6"/>
      <c r="G9" s="21" t="s">
        <v>8</v>
      </c>
      <c r="H9" s="22"/>
      <c r="J9" s="21" t="s">
        <v>9</v>
      </c>
      <c r="K9" s="22"/>
      <c r="L9" s="22"/>
      <c r="M9" s="22"/>
      <c r="O9" s="39"/>
      <c r="P9" s="40"/>
      <c r="Q9" s="40"/>
      <c r="R9" s="40"/>
      <c r="S9" s="40"/>
      <c r="T9" s="40"/>
      <c r="U9" s="41"/>
    </row>
    <row r="10" spans="2:22" ht="18.75" thickBot="1" x14ac:dyDescent="0.3">
      <c r="D10" s="10"/>
      <c r="E10" s="11"/>
      <c r="O10" s="42"/>
      <c r="P10" s="43"/>
      <c r="Q10" s="43"/>
      <c r="R10" s="43"/>
      <c r="S10" s="43"/>
      <c r="T10" s="43"/>
      <c r="U10" s="44"/>
    </row>
    <row r="11" spans="2:22" ht="21.75" thickTop="1" x14ac:dyDescent="0.35">
      <c r="D11" s="12" t="s">
        <v>7</v>
      </c>
      <c r="E11" s="17">
        <v>0.95</v>
      </c>
      <c r="G11" s="23" t="s">
        <v>7</v>
      </c>
      <c r="H11" s="24">
        <f>E11</f>
        <v>0.95</v>
      </c>
      <c r="J11" s="25" t="s">
        <v>10</v>
      </c>
      <c r="K11" s="26"/>
      <c r="L11" s="26"/>
      <c r="M11" s="27">
        <f>H16</f>
        <v>5.3286238638994359</v>
      </c>
      <c r="O11" s="42"/>
      <c r="P11" s="43"/>
      <c r="Q11" s="43"/>
      <c r="R11" s="43"/>
      <c r="S11" s="43"/>
      <c r="T11" s="43"/>
      <c r="U11" s="44"/>
    </row>
    <row r="12" spans="2:22" ht="23.25" x14ac:dyDescent="0.4">
      <c r="D12" s="15" t="s">
        <v>6</v>
      </c>
      <c r="E12" s="18">
        <f>(1-E11)/2</f>
        <v>2.5000000000000022E-2</v>
      </c>
      <c r="G12" s="28" t="s">
        <v>18</v>
      </c>
      <c r="H12" s="35">
        <f>E21</f>
        <v>-2.1314495455597742</v>
      </c>
      <c r="J12" s="29" t="s">
        <v>11</v>
      </c>
      <c r="K12" s="29"/>
      <c r="L12" s="29"/>
      <c r="M12" s="37">
        <f>M13-M11</f>
        <v>156.67137613610058</v>
      </c>
      <c r="O12" s="42"/>
      <c r="P12" s="43"/>
      <c r="Q12" s="45"/>
      <c r="R12" s="43"/>
      <c r="S12" s="43"/>
      <c r="T12" s="43"/>
      <c r="U12" s="44"/>
    </row>
    <row r="13" spans="2:22" ht="20.25" x14ac:dyDescent="0.3">
      <c r="D13" s="15" t="s">
        <v>0</v>
      </c>
      <c r="E13" s="16">
        <v>16</v>
      </c>
      <c r="G13" s="28" t="s">
        <v>17</v>
      </c>
      <c r="H13" s="30">
        <f>E15</f>
        <v>10</v>
      </c>
      <c r="J13" s="29" t="s">
        <v>12</v>
      </c>
      <c r="K13" s="29"/>
      <c r="L13" s="29"/>
      <c r="M13" s="38">
        <f>E14</f>
        <v>162</v>
      </c>
      <c r="O13" s="42"/>
      <c r="P13" s="43"/>
      <c r="Q13" s="43"/>
      <c r="R13" s="43"/>
      <c r="S13" s="43"/>
      <c r="T13" s="43"/>
      <c r="U13" s="44"/>
    </row>
    <row r="14" spans="2:22" ht="21" thickBot="1" x14ac:dyDescent="0.35">
      <c r="D14" s="15" t="s">
        <v>15</v>
      </c>
      <c r="E14" s="16">
        <v>162</v>
      </c>
      <c r="G14" s="31" t="s">
        <v>0</v>
      </c>
      <c r="H14" s="36">
        <f>E13</f>
        <v>16</v>
      </c>
      <c r="J14" s="32" t="s">
        <v>13</v>
      </c>
      <c r="K14" s="32"/>
      <c r="L14" s="32"/>
      <c r="M14" s="32">
        <f>M13+M11</f>
        <v>167.32862386389942</v>
      </c>
      <c r="O14" s="42"/>
      <c r="P14" s="43"/>
      <c r="Q14" s="43"/>
      <c r="R14" s="43"/>
      <c r="S14" s="43"/>
      <c r="T14" s="43"/>
      <c r="U14" s="44"/>
    </row>
    <row r="15" spans="2:22" ht="21" thickTop="1" x14ac:dyDescent="0.3">
      <c r="D15" s="15" t="s">
        <v>16</v>
      </c>
      <c r="E15" s="16">
        <v>10</v>
      </c>
      <c r="G15" s="29"/>
      <c r="H15" s="29"/>
      <c r="O15" s="42"/>
      <c r="P15" s="43"/>
      <c r="Q15" s="43"/>
      <c r="R15" s="43"/>
      <c r="S15" s="43"/>
      <c r="T15" s="43"/>
      <c r="U15" s="44"/>
    </row>
    <row r="16" spans="2:22" ht="20.25" x14ac:dyDescent="0.3">
      <c r="D16" s="13" t="s">
        <v>5</v>
      </c>
      <c r="E16" s="14">
        <f>E13-1</f>
        <v>15</v>
      </c>
      <c r="G16" s="33" t="s">
        <v>14</v>
      </c>
      <c r="H16" s="34">
        <f>ABS(H12*(H13/SQRT(H14)))</f>
        <v>5.3286238638994359</v>
      </c>
      <c r="O16" s="42"/>
      <c r="P16" s="43"/>
      <c r="Q16" s="43"/>
      <c r="R16" s="43"/>
      <c r="S16" s="43"/>
      <c r="T16" s="43"/>
      <c r="U16" s="44"/>
    </row>
    <row r="17" spans="4:21" x14ac:dyDescent="0.25">
      <c r="E17"/>
      <c r="O17" s="42"/>
      <c r="P17" s="43"/>
      <c r="Q17" s="43"/>
      <c r="R17" s="43"/>
      <c r="S17" s="43"/>
      <c r="T17" s="43"/>
      <c r="U17" s="44"/>
    </row>
    <row r="18" spans="4:21" ht="19.5" thickBot="1" x14ac:dyDescent="0.35">
      <c r="D18" s="20" t="s">
        <v>1</v>
      </c>
      <c r="E18" s="6"/>
      <c r="O18" s="42"/>
      <c r="P18" s="43"/>
      <c r="Q18" s="43"/>
      <c r="R18" s="43"/>
      <c r="S18" s="43"/>
      <c r="T18" s="43"/>
      <c r="U18" s="44"/>
    </row>
    <row r="19" spans="4:21" ht="15.75" thickBot="1" x14ac:dyDescent="0.3">
      <c r="E19"/>
      <c r="O19" s="46"/>
      <c r="P19" s="47"/>
      <c r="Q19" s="47"/>
      <c r="R19" s="47"/>
      <c r="S19" s="47"/>
      <c r="T19" s="47"/>
      <c r="U19" s="48"/>
    </row>
    <row r="20" spans="4:21" ht="23.25" x14ac:dyDescent="0.25">
      <c r="D20" s="7" t="s">
        <v>2</v>
      </c>
      <c r="E20" s="8" t="s">
        <v>3</v>
      </c>
    </row>
    <row r="21" spans="4:21" ht="20.25" x14ac:dyDescent="0.3">
      <c r="D21" s="19">
        <f>E11</f>
        <v>0.95</v>
      </c>
      <c r="E21" s="9">
        <f>_xlfn.T.INV(E12,E16)</f>
        <v>-2.1314495455597742</v>
      </c>
    </row>
    <row r="28" spans="4:21" x14ac:dyDescent="0.25">
      <c r="E28"/>
    </row>
    <row r="29" spans="4:21" x14ac:dyDescent="0.25">
      <c r="E29"/>
    </row>
    <row r="30" spans="4:21" ht="18.75" x14ac:dyDescent="0.3">
      <c r="E30" s="3"/>
    </row>
  </sheetData>
  <mergeCells count="1">
    <mergeCell ref="D5:U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 com Distribuição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2020-02-04T18:51:25Z</dcterms:modified>
</cp:coreProperties>
</file>