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6_IC\Material_Apoio_IC\"/>
    </mc:Choice>
  </mc:AlternateContent>
  <xr:revisionPtr revIDLastSave="0" documentId="13_ncr:1_{B8B42DFC-8E29-4894-AF4D-CD8ED951D018}" xr6:coauthVersionLast="45" xr6:coauthVersionMax="45" xr10:uidLastSave="{00000000-0000-0000-0000-000000000000}"/>
  <bookViews>
    <workbookView xWindow="600" yWindow="0" windowWidth="19275" windowHeight="10905" xr2:uid="{A6601032-9BAF-495D-9347-4EB1AB138D63}"/>
  </bookViews>
  <sheets>
    <sheet name="IC com x²" sheetId="5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" i="5" l="1"/>
  <c r="S13" i="5"/>
  <c r="S14" i="5"/>
  <c r="O15" i="5"/>
  <c r="O13" i="5"/>
  <c r="O14" i="5"/>
  <c r="D21" i="5"/>
  <c r="C21" i="5"/>
  <c r="D16" i="5"/>
  <c r="D13" i="5"/>
</calcChain>
</file>

<file path=xl/sharedStrings.xml><?xml version="1.0" encoding="utf-8"?>
<sst xmlns="http://schemas.openxmlformats.org/spreadsheetml/2006/main" count="22" uniqueCount="19">
  <si>
    <t>n =</t>
  </si>
  <si>
    <t>Medidas</t>
  </si>
  <si>
    <t>g.l. =</t>
  </si>
  <si>
    <t xml:space="preserve">c = </t>
  </si>
  <si>
    <t>P(x)  =</t>
  </si>
  <si>
    <t>Valores crítivos</t>
  </si>
  <si>
    <t>R</t>
  </si>
  <si>
    <t>L</t>
  </si>
  <si>
    <t>Você seleciona aleatoriamente 30 amostras de um antialérgico e as pesa. O desvio padrão da amostra é 1,20 miligramas. Supondo que os pesos são normalmente distribuídos, construa intervalos de confiança de 99% para a variância e o desvio padrão da população.</t>
  </si>
  <si>
    <t>Enunciado</t>
  </si>
  <si>
    <r>
      <t xml:space="preserve">IC para </t>
    </r>
    <r>
      <rPr>
        <b/>
        <sz val="14"/>
        <color theme="3"/>
        <rFont val="Calibri"/>
        <family val="2"/>
      </rPr>
      <t>σ</t>
    </r>
    <r>
      <rPr>
        <b/>
        <sz val="11.2"/>
        <color theme="3"/>
        <rFont val="Calibri"/>
        <family val="2"/>
      </rPr>
      <t>²</t>
    </r>
  </si>
  <si>
    <r>
      <t xml:space="preserve">IC para </t>
    </r>
    <r>
      <rPr>
        <b/>
        <sz val="14"/>
        <color theme="3"/>
        <rFont val="Calibri"/>
        <family val="2"/>
      </rPr>
      <t>σ</t>
    </r>
  </si>
  <si>
    <t>LIC</t>
  </si>
  <si>
    <t>LCC</t>
  </si>
  <si>
    <t>LSC</t>
  </si>
  <si>
    <t>σ =</t>
  </si>
  <si>
    <t>IC p/ Variância Populacional</t>
  </si>
  <si>
    <t>Intervalos de confiança</t>
  </si>
  <si>
    <t>IC p/ Desvio Padrão Populacional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</si>
</sst>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#,##0.000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3"/>
      <name val="Calibri"/>
      <family val="2"/>
      <scheme val="minor"/>
    </font>
    <font>
      <b/>
      <sz val="14"/>
      <color theme="3"/>
      <name val="Calibri"/>
      <family val="2"/>
    </font>
    <font>
      <b/>
      <sz val="11.2"/>
      <color theme="3"/>
      <name val="Calibri"/>
      <family val="2"/>
    </font>
    <font>
      <b/>
      <sz val="16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/>
      <bottom style="medium">
        <color theme="9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6" fillId="0" borderId="5" applyNumberFormat="0" applyFill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2" fillId="0" borderId="2" xfId="1" applyFont="1"/>
    <xf numFmtId="0" fontId="3" fillId="0" borderId="0" xfId="0" applyFont="1" applyAlignment="1">
      <alignment horizontal="right"/>
    </xf>
    <xf numFmtId="0" fontId="6" fillId="0" borderId="5" xfId="2" applyAlignment="1">
      <alignment horizontal="left"/>
    </xf>
    <xf numFmtId="2" fontId="4" fillId="3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Border="1" applyAlignment="1"/>
    <xf numFmtId="0" fontId="7" fillId="0" borderId="0" xfId="0" applyFont="1" applyAlignment="1">
      <alignment horizontal="center"/>
    </xf>
    <xf numFmtId="0" fontId="7" fillId="0" borderId="0" xfId="0" applyFont="1"/>
    <xf numFmtId="9" fontId="4" fillId="4" borderId="7" xfId="0" applyNumberFormat="1" applyFont="1" applyFill="1" applyBorder="1" applyAlignment="1">
      <alignment horizontal="right" vertical="center"/>
    </xf>
    <xf numFmtId="9" fontId="4" fillId="4" borderId="6" xfId="0" applyNumberFormat="1" applyFont="1" applyFill="1" applyBorder="1" applyAlignment="1">
      <alignment horizontal="right" vertical="center"/>
    </xf>
    <xf numFmtId="3" fontId="4" fillId="4" borderId="6" xfId="0" applyNumberFormat="1" applyFont="1" applyFill="1" applyBorder="1" applyAlignment="1"/>
    <xf numFmtId="9" fontId="4" fillId="4" borderId="0" xfId="0" applyNumberFormat="1" applyFont="1" applyFill="1" applyBorder="1" applyAlignment="1">
      <alignment horizontal="right" vertical="center"/>
    </xf>
    <xf numFmtId="3" fontId="4" fillId="4" borderId="0" xfId="0" applyNumberFormat="1" applyFont="1" applyFill="1" applyBorder="1" applyAlignment="1"/>
    <xf numFmtId="4" fontId="4" fillId="4" borderId="7" xfId="0" applyNumberFormat="1" applyFont="1" applyFill="1" applyBorder="1" applyAlignment="1"/>
    <xf numFmtId="166" fontId="4" fillId="4" borderId="0" xfId="0" applyNumberFormat="1" applyFont="1" applyFill="1" applyBorder="1" applyAlignment="1"/>
    <xf numFmtId="0" fontId="8" fillId="0" borderId="5" xfId="2" applyFont="1" applyAlignment="1">
      <alignment horizontal="left"/>
    </xf>
    <xf numFmtId="0" fontId="3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0" fillId="5" borderId="0" xfId="0" applyFill="1"/>
    <xf numFmtId="0" fontId="11" fillId="0" borderId="8" xfId="0" applyFont="1" applyBorder="1"/>
    <xf numFmtId="0" fontId="0" fillId="0" borderId="8" xfId="0" applyBorder="1"/>
    <xf numFmtId="2" fontId="4" fillId="3" borderId="4" xfId="0" applyNumberFormat="1" applyFont="1" applyFill="1" applyBorder="1"/>
    <xf numFmtId="4" fontId="4" fillId="4" borderId="0" xfId="0" applyNumberFormat="1" applyFont="1" applyFill="1" applyBorder="1" applyAlignme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0" xfId="0" applyNumberFormat="1" applyFont="1" applyAlignment="1">
      <alignment horizontal="left"/>
    </xf>
    <xf numFmtId="4" fontId="4" fillId="0" borderId="6" xfId="0" applyNumberFormat="1" applyFont="1" applyBorder="1" applyAlignment="1">
      <alignment horizontal="left"/>
    </xf>
    <xf numFmtId="0" fontId="7" fillId="3" borderId="4" xfId="0" applyFont="1" applyFill="1" applyBorder="1"/>
  </cellXfs>
  <cellStyles count="3">
    <cellStyle name="Normal" xfId="0" builtinId="0"/>
    <cellStyle name="Título 1" xfId="1" builtinId="16"/>
    <cellStyle name="Título 3" xfId="2" builtinId="18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'IC com x²'!$N$12</c:f>
              <c:strCache>
                <c:ptCount val="1"/>
                <c:pt idx="0">
                  <c:v>IC p/ Variância Populacional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'IC com x²'!$N$13:$N$15</c:f>
              <c:strCache>
                <c:ptCount val="3"/>
                <c:pt idx="0">
                  <c:v>LIC</c:v>
                </c:pt>
                <c:pt idx="1">
                  <c:v>LCC</c:v>
                </c:pt>
                <c:pt idx="2">
                  <c:v>LSC</c:v>
                </c:pt>
              </c:strCache>
            </c:strRef>
          </c:cat>
          <c:val>
            <c:numRef>
              <c:f>'IC com x²'!$O$13:$O$15</c:f>
              <c:numCache>
                <c:formatCode>#,##0.00</c:formatCode>
                <c:ptCount val="3"/>
                <c:pt idx="0">
                  <c:v>0.79792695236367206</c:v>
                </c:pt>
                <c:pt idx="1">
                  <c:v>1.44</c:v>
                </c:pt>
                <c:pt idx="2">
                  <c:v>3.1826481321553937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B-4335-B042-04D2DCBF7AA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425151"/>
        <c:axId val="192299439"/>
      </c:lineChart>
      <c:catAx>
        <c:axId val="511425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9439"/>
        <c:crosses val="autoZero"/>
        <c:auto val="1"/>
        <c:lblAlgn val="ctr"/>
        <c:lblOffset val="100"/>
        <c:noMultiLvlLbl val="0"/>
      </c:catAx>
      <c:valAx>
        <c:axId val="1922994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14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418263093225987E-2"/>
          <c:y val="0.15042759339539952"/>
          <c:w val="0.92564424577211424"/>
          <c:h val="0.69914481320920097"/>
        </c:manualLayout>
      </c:layout>
      <c:lineChart>
        <c:grouping val="percentStacked"/>
        <c:varyColors val="0"/>
        <c:ser>
          <c:idx val="0"/>
          <c:order val="0"/>
          <c:tx>
            <c:strRef>
              <c:f>'IC com x²'!$R$12</c:f>
              <c:strCache>
                <c:ptCount val="1"/>
                <c:pt idx="0">
                  <c:v>IC p/ Desvio Padrão Populacional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'IC com x²'!$R$13:$R$15</c:f>
              <c:strCache>
                <c:ptCount val="3"/>
                <c:pt idx="0">
                  <c:v>LIC</c:v>
                </c:pt>
                <c:pt idx="1">
                  <c:v>LCC</c:v>
                </c:pt>
                <c:pt idx="2">
                  <c:v>LSC</c:v>
                </c:pt>
              </c:strCache>
            </c:strRef>
          </c:cat>
          <c:val>
            <c:numRef>
              <c:f>'IC com x²'!$S$13:$S$15</c:f>
              <c:numCache>
                <c:formatCode>#,##0.00</c:formatCode>
                <c:ptCount val="3"/>
                <c:pt idx="0">
                  <c:v>0.89326757041978866</c:v>
                </c:pt>
                <c:pt idx="1">
                  <c:v>1.2</c:v>
                </c:pt>
                <c:pt idx="2">
                  <c:v>1.7839977948852386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1-4510-9E6E-9916F2B41992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425151"/>
        <c:axId val="192299439"/>
      </c:lineChart>
      <c:catAx>
        <c:axId val="511425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9439"/>
        <c:crosses val="autoZero"/>
        <c:auto val="1"/>
        <c:lblAlgn val="ctr"/>
        <c:lblOffset val="100"/>
        <c:noMultiLvlLbl val="0"/>
      </c:catAx>
      <c:valAx>
        <c:axId val="1922994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14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449263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D1544B-7060-41CD-B8EA-A872D63CE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4</xdr:col>
      <xdr:colOff>261936</xdr:colOff>
      <xdr:row>1</xdr:row>
      <xdr:rowOff>21723</xdr:rowOff>
    </xdr:from>
    <xdr:ext cx="11763375" cy="5306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Retângulo 2">
              <a:extLst>
                <a:ext uri="{FF2B5EF4-FFF2-40B4-BE49-F238E27FC236}">
                  <a16:creationId xmlns:a16="http://schemas.microsoft.com/office/drawing/2014/main" id="{83224FBB-9493-4BF9-91DC-45CE029D7963}"/>
                </a:ext>
              </a:extLst>
            </xdr:cNvPr>
            <xdr:cNvSpPr/>
          </xdr:nvSpPr>
          <xdr:spPr>
            <a:xfrm>
              <a:off x="2488405" y="128879"/>
              <a:ext cx="11763375" cy="53065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pt-BR" sz="2800" b="0" cap="none" spc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Construindo intervalos de confiança com</a:t>
              </a:r>
              <a:r>
                <a:rPr lang="pt-BR" sz="2800" b="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</a:t>
              </a:r>
              <a14:m>
                <m:oMath xmlns:m="http://schemas.openxmlformats.org/officeDocument/2006/math">
                  <m:r>
                    <a:rPr lang="pt-BR" sz="2800" b="0" i="1" cap="none" spc="0" baseline="0">
                      <a:ln w="0"/>
                      <a:solidFill>
                        <a:schemeClr val="bg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𝑥</m:t>
                  </m:r>
                  <m:r>
                    <a:rPr lang="pt-BR" sz="2800" b="0" i="1" cap="none" spc="0" baseline="0">
                      <a:ln w="0"/>
                      <a:solidFill>
                        <a:schemeClr val="bg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²</m:t>
                  </m:r>
                </m:oMath>
              </a14:m>
              <a:endParaRPr lang="pt-BR" sz="28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mc:Choice>
      <mc:Fallback>
        <xdr:sp macro="" textlink="">
          <xdr:nvSpPr>
            <xdr:cNvPr id="3" name="Retângulo 2">
              <a:extLst>
                <a:ext uri="{FF2B5EF4-FFF2-40B4-BE49-F238E27FC236}">
                  <a16:creationId xmlns:a16="http://schemas.microsoft.com/office/drawing/2014/main" id="{83224FBB-9493-4BF9-91DC-45CE029D7963}"/>
                </a:ext>
              </a:extLst>
            </xdr:cNvPr>
            <xdr:cNvSpPr/>
          </xdr:nvSpPr>
          <xdr:spPr>
            <a:xfrm>
              <a:off x="2488405" y="128879"/>
              <a:ext cx="11763375" cy="53065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pt-BR" sz="2800" b="0" cap="none" spc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Construindo intervalos de confiança com</a:t>
              </a:r>
              <a:r>
                <a:rPr lang="pt-BR" sz="2800" b="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</a:t>
              </a:r>
              <a:r>
                <a:rPr lang="pt-BR" sz="2800" b="0" i="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𝑥²</a:t>
              </a:r>
              <a:endParaRPr lang="pt-BR" sz="28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mc:Fallback>
    </mc:AlternateContent>
    <xdr:clientData/>
  </xdr:oneCellAnchor>
  <xdr:twoCellAnchor>
    <xdr:from>
      <xdr:col>5</xdr:col>
      <xdr:colOff>247960</xdr:colOff>
      <xdr:row>11</xdr:row>
      <xdr:rowOff>11905</xdr:rowOff>
    </xdr:from>
    <xdr:to>
      <xdr:col>10</xdr:col>
      <xdr:colOff>423957</xdr:colOff>
      <xdr:row>13</xdr:row>
      <xdr:rowOff>108456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15">
              <a:extLst>
                <a:ext uri="{FF2B5EF4-FFF2-40B4-BE49-F238E27FC236}">
                  <a16:creationId xmlns:a16="http://schemas.microsoft.com/office/drawing/2014/main" id="{406B2830-6102-4B1C-BEF5-BA6BA6DEC9C4}"/>
                </a:ext>
              </a:extLst>
            </xdr:cNvPr>
            <xdr:cNvSpPr txBox="1"/>
          </xdr:nvSpPr>
          <xdr:spPr>
            <a:xfrm>
              <a:off x="3069741" y="2797968"/>
              <a:ext cx="2866810" cy="62042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b="0" i="1">
                            <a:latin typeface="Cambria Math" panose="02040503050406030204" pitchFamily="18" charset="0"/>
                          </a:rPr>
                          <m:t>²</m:t>
                        </m:r>
                      </m:num>
                      <m:den>
                        <m:sSubSup>
                          <m:sSubSup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pt-BR" b="0" i="1">
                        <a:latin typeface="Cambria Math" panose="02040503050406030204" pitchFamily="18" charset="0"/>
                      </a:rPr>
                      <m:t>&lt;</m:t>
                    </m:r>
                    <m:sSup>
                      <m:sSup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b="0" i="1">
                        <a:latin typeface="Cambria Math" panose="02040503050406030204" pitchFamily="18" charset="0"/>
                      </a:rPr>
                      <m:t>&lt;</m:t>
                    </m:r>
                    <m:f>
                      <m:fPr>
                        <m:ctrlPr>
                          <a:rPr lang="pt-BR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pt-BR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i="1">
                            <a:latin typeface="Cambria Math" panose="02040503050406030204" pitchFamily="18" charset="0"/>
                          </a:rPr>
                          <m:t>²</m:t>
                        </m:r>
                      </m:num>
                      <m:den>
                        <m:sSubSup>
                          <m:sSubSup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pt-BR"/>
            </a:p>
          </xdr:txBody>
        </xdr:sp>
      </mc:Choice>
      <mc:Fallback>
        <xdr:sp macro="" textlink="">
          <xdr:nvSpPr>
            <xdr:cNvPr id="5" name="CaixaDeTexto 15">
              <a:extLst>
                <a:ext uri="{FF2B5EF4-FFF2-40B4-BE49-F238E27FC236}">
                  <a16:creationId xmlns:a16="http://schemas.microsoft.com/office/drawing/2014/main" id="{406B2830-6102-4B1C-BEF5-BA6BA6DEC9C4}"/>
                </a:ext>
              </a:extLst>
            </xdr:cNvPr>
            <xdr:cNvSpPr txBox="1"/>
          </xdr:nvSpPr>
          <xdr:spPr>
            <a:xfrm>
              <a:off x="3069741" y="2797968"/>
              <a:ext cx="2866810" cy="62042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(𝑛−1)𝑠²/(𝑥_𝑅^2 )&lt;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BR" b="0" i="0">
                  <a:latin typeface="Cambria Math" panose="02040503050406030204" pitchFamily="18" charset="0"/>
                </a:rPr>
                <a:t>2&lt;</a:t>
              </a:r>
              <a:r>
                <a:rPr lang="pt-BR" i="0">
                  <a:latin typeface="Cambria Math" panose="02040503050406030204" pitchFamily="18" charset="0"/>
                </a:rPr>
                <a:t>(𝑛−1)𝑠²/(𝑥_</a:t>
              </a:r>
              <a:r>
                <a:rPr lang="pt-BR" b="0" i="0">
                  <a:latin typeface="Cambria Math" panose="02040503050406030204" pitchFamily="18" charset="0"/>
                </a:rPr>
                <a:t>𝐿^</a:t>
              </a:r>
              <a:r>
                <a:rPr lang="pt-BR" i="0">
                  <a:latin typeface="Cambria Math" panose="02040503050406030204" pitchFamily="18" charset="0"/>
                </a:rPr>
                <a:t>2 )</a:t>
              </a:r>
              <a:endParaRPr lang="pt-BR"/>
            </a:p>
          </xdr:txBody>
        </xdr:sp>
      </mc:Fallback>
    </mc:AlternateContent>
    <xdr:clientData/>
  </xdr:twoCellAnchor>
  <xdr:twoCellAnchor>
    <xdr:from>
      <xdr:col>5</xdr:col>
      <xdr:colOff>11907</xdr:colOff>
      <xdr:row>16</xdr:row>
      <xdr:rowOff>81424</xdr:rowOff>
    </xdr:from>
    <xdr:to>
      <xdr:col>10</xdr:col>
      <xdr:colOff>540950</xdr:colOff>
      <xdr:row>20</xdr:row>
      <xdr:rowOff>6822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16">
              <a:extLst>
                <a:ext uri="{FF2B5EF4-FFF2-40B4-BE49-F238E27FC236}">
                  <a16:creationId xmlns:a16="http://schemas.microsoft.com/office/drawing/2014/main" id="{3A1472B3-4B0B-4390-A63C-AA2579E2168B}"/>
                </a:ext>
              </a:extLst>
            </xdr:cNvPr>
            <xdr:cNvSpPr txBox="1"/>
          </xdr:nvSpPr>
          <xdr:spPr>
            <a:xfrm>
              <a:off x="2833688" y="4200987"/>
              <a:ext cx="3219856" cy="818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pt-BR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pt-BR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²</m:t>
                            </m:r>
                          </m:num>
                          <m:den>
                            <m:sSubSup>
                              <m:sSubSupPr>
                                <m:ctrlPr>
                                  <a:rPr lang="pt-BR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sub>
                              <m:sup>
                                <m:r>
                                  <a:rPr lang="pt-BR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e>
                    </m:rad>
                    <m:r>
                      <a:rPr lang="pt-BR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pt-BR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&lt;</m:t>
                    </m:r>
                    <m:rad>
                      <m:radPr>
                        <m:degHide m:val="on"/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pt-BR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pt-BR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²</m:t>
                            </m:r>
                          </m:num>
                          <m:den>
                            <m:sSubSup>
                              <m:sSubSupPr>
                                <m:ctrlPr>
                                  <a:rPr lang="pt-BR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sub>
                              <m:sup>
                                <m:r>
                                  <a:rPr lang="pt-BR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e>
                    </m:rad>
                  </m:oMath>
                </m:oMathPara>
              </a14:m>
              <a:endParaRPr lang="pt-BR"/>
            </a:p>
          </xdr:txBody>
        </xdr:sp>
      </mc:Choice>
      <mc:Fallback>
        <xdr:sp macro="" textlink="">
          <xdr:nvSpPr>
            <xdr:cNvPr id="7" name="CaixaDeTexto 16">
              <a:extLst>
                <a:ext uri="{FF2B5EF4-FFF2-40B4-BE49-F238E27FC236}">
                  <a16:creationId xmlns:a16="http://schemas.microsoft.com/office/drawing/2014/main" id="{3A1472B3-4B0B-4390-A63C-AA2579E2168B}"/>
                </a:ext>
              </a:extLst>
            </xdr:cNvPr>
            <xdr:cNvSpPr txBox="1"/>
          </xdr:nvSpPr>
          <xdr:spPr>
            <a:xfrm>
              <a:off x="2833688" y="4200987"/>
              <a:ext cx="3219856" cy="818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√((</a:t>
              </a:r>
              <a:r>
                <a:rPr lang="pt-BR" i="0">
                  <a:latin typeface="Cambria Math" panose="02040503050406030204" pitchFamily="18" charset="0"/>
                </a:rPr>
                <a:t>𝑛−1)𝑠²/(𝑥_𝑅^2 )</a:t>
              </a:r>
              <a:r>
                <a:rPr lang="pt-BR" b="0" i="0">
                  <a:latin typeface="Cambria Math" panose="02040503050406030204" pitchFamily="18" charset="0"/>
                </a:rPr>
                <a:t>)&lt;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pt-BR" b="0" i="0">
                  <a:latin typeface="Cambria Math" panose="02040503050406030204" pitchFamily="18" charset="0"/>
                </a:rPr>
                <a:t>&lt;√((</a:t>
              </a:r>
              <a:r>
                <a:rPr lang="pt-BR" i="0">
                  <a:latin typeface="Cambria Math" panose="02040503050406030204" pitchFamily="18" charset="0"/>
                </a:rPr>
                <a:t>𝑛−1)𝑠²/(𝑥_𝐿^2 )</a:t>
              </a:r>
              <a:r>
                <a:rPr lang="pt-BR" b="0" i="0">
                  <a:latin typeface="Cambria Math" panose="02040503050406030204" pitchFamily="18" charset="0"/>
                </a:rPr>
                <a:t>)</a:t>
              </a:r>
              <a:endParaRPr lang="pt-BR"/>
            </a:p>
          </xdr:txBody>
        </xdr:sp>
      </mc:Fallback>
    </mc:AlternateContent>
    <xdr:clientData/>
  </xdr:twoCellAnchor>
  <xdr:twoCellAnchor>
    <xdr:from>
      <xdr:col>11</xdr:col>
      <xdr:colOff>500064</xdr:colOff>
      <xdr:row>15</xdr:row>
      <xdr:rowOff>190502</xdr:rowOff>
    </xdr:from>
    <xdr:to>
      <xdr:col>15</xdr:col>
      <xdr:colOff>690562</xdr:colOff>
      <xdr:row>19</xdr:row>
      <xdr:rowOff>226219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0460531-7D3E-4DA8-8D05-003B10C04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95251</xdr:colOff>
      <xdr:row>15</xdr:row>
      <xdr:rowOff>178596</xdr:rowOff>
    </xdr:from>
    <xdr:to>
      <xdr:col>20</xdr:col>
      <xdr:colOff>376237</xdr:colOff>
      <xdr:row>19</xdr:row>
      <xdr:rowOff>214313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DEFD8C4-22C2-48F0-A92C-76FF5C99B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9_Atividade_IC_Proporco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C para proporções"/>
      <sheetName val="IC com Distribuição normal e t"/>
    </sheetNames>
    <sheetDataSet>
      <sheetData sheetId="0" refreshError="1"/>
      <sheetData sheetId="1">
        <row r="11">
          <cell r="G11" t="str">
            <v>Intervalo de confiança</v>
          </cell>
        </row>
        <row r="14">
          <cell r="G14" t="str">
            <v>LIC</v>
          </cell>
          <cell r="J14">
            <v>0.26491887124071067</v>
          </cell>
        </row>
        <row r="15">
          <cell r="G15" t="str">
            <v>LCC</v>
          </cell>
          <cell r="J15">
            <v>0.29040196882690728</v>
          </cell>
        </row>
        <row r="16">
          <cell r="G16" t="str">
            <v>LSC</v>
          </cell>
          <cell r="J16">
            <v>0.31588506641310388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4522-7FCB-4F1E-968F-62F78114A800}">
  <dimension ref="B1:V21"/>
  <sheetViews>
    <sheetView showGridLines="0" tabSelected="1" zoomScale="80" zoomScaleNormal="80" workbookViewId="0">
      <selection activeCell="R23" sqref="R23"/>
    </sheetView>
  </sheetViews>
  <sheetFormatPr defaultRowHeight="15" x14ac:dyDescent="0.25"/>
  <cols>
    <col min="1" max="1" width="3.28515625" customWidth="1"/>
    <col min="2" max="2" width="9" customWidth="1"/>
    <col min="3" max="3" width="10" style="1" customWidth="1"/>
    <col min="4" max="4" width="11.28515625" bestFit="1" customWidth="1"/>
    <col min="5" max="6" width="9" customWidth="1"/>
    <col min="10" max="10" width="4.140625" customWidth="1"/>
    <col min="13" max="13" width="9" customWidth="1"/>
    <col min="14" max="14" width="19.85546875" customWidth="1"/>
    <col min="15" max="15" width="14.7109375" customWidth="1"/>
    <col min="16" max="16" width="11.5703125" bestFit="1" customWidth="1"/>
    <col min="18" max="18" width="26.5703125" customWidth="1"/>
    <col min="19" max="19" width="12.28515625" bestFit="1" customWidth="1"/>
    <col min="20" max="20" width="4.140625" customWidth="1"/>
    <col min="21" max="21" width="7.85546875" customWidth="1"/>
    <col min="22" max="22" width="2.5703125" customWidth="1"/>
  </cols>
  <sheetData>
    <row r="1" spans="2:22" ht="8.25" customHeight="1" x14ac:dyDescent="0.25">
      <c r="C1"/>
    </row>
    <row r="2" spans="2:22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ht="6.75" customHeight="1" x14ac:dyDescent="0.25">
      <c r="C3"/>
    </row>
    <row r="5" spans="2:22" ht="21.75" thickBot="1" x14ac:dyDescent="0.4">
      <c r="C5" s="3" t="s">
        <v>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2:22" ht="21.75" customHeight="1" thickTop="1" x14ac:dyDescent="0.35">
      <c r="C6" s="4"/>
      <c r="D6" s="19" t="s">
        <v>8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2:22" ht="21" x14ac:dyDescent="0.35">
      <c r="C7" s="4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2:22" ht="21" x14ac:dyDescent="0.35">
      <c r="C8" s="4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spans="2:22" ht="21" x14ac:dyDescent="0.35">
      <c r="C9" s="4"/>
      <c r="D9" s="18"/>
      <c r="E9" s="18"/>
      <c r="F9" s="18"/>
      <c r="G9" s="18"/>
      <c r="H9" s="18"/>
      <c r="I9" s="18"/>
      <c r="J9" s="18"/>
      <c r="K9" s="18"/>
      <c r="L9" s="18"/>
      <c r="S9" s="18"/>
    </row>
    <row r="10" spans="2:22" ht="21.75" thickBot="1" x14ac:dyDescent="0.4">
      <c r="C10" s="17" t="s">
        <v>1</v>
      </c>
      <c r="D10" s="5"/>
      <c r="F10" s="17" t="s">
        <v>10</v>
      </c>
      <c r="G10" s="5"/>
      <c r="H10" s="5"/>
      <c r="I10" s="5"/>
      <c r="J10" s="5"/>
      <c r="K10" s="5"/>
      <c r="N10" s="22" t="s">
        <v>17</v>
      </c>
      <c r="O10" s="23"/>
      <c r="P10" s="23"/>
      <c r="Q10" s="23"/>
      <c r="R10" s="23"/>
      <c r="S10" s="23"/>
      <c r="T10" s="23"/>
    </row>
    <row r="11" spans="2:22" ht="18" x14ac:dyDescent="0.25">
      <c r="C11" s="8"/>
      <c r="D11" s="9"/>
      <c r="F11" s="21"/>
      <c r="G11" s="21"/>
      <c r="H11" s="21"/>
      <c r="I11" s="21"/>
      <c r="J11" s="21"/>
      <c r="K11" s="21"/>
    </row>
    <row r="12" spans="2:22" ht="20.25" x14ac:dyDescent="0.3">
      <c r="C12" s="10" t="s">
        <v>3</v>
      </c>
      <c r="D12" s="15">
        <v>0.99</v>
      </c>
      <c r="F12" s="21"/>
      <c r="G12" s="21"/>
      <c r="H12" s="21"/>
      <c r="I12" s="21"/>
      <c r="J12" s="21"/>
      <c r="K12" s="21"/>
      <c r="N12" s="30" t="s">
        <v>16</v>
      </c>
      <c r="O12" s="24"/>
      <c r="R12" s="30" t="s">
        <v>18</v>
      </c>
      <c r="S12" s="24"/>
    </row>
    <row r="13" spans="2:22" ht="20.25" x14ac:dyDescent="0.3">
      <c r="C13" s="13" t="s">
        <v>4</v>
      </c>
      <c r="D13" s="16">
        <f>(1-D12)/2</f>
        <v>5.0000000000000044E-3</v>
      </c>
      <c r="F13" s="21"/>
      <c r="G13" s="21"/>
      <c r="H13" s="21"/>
      <c r="I13" s="21"/>
      <c r="J13" s="21"/>
      <c r="K13" s="21"/>
      <c r="N13" s="26" t="s">
        <v>12</v>
      </c>
      <c r="O13" s="28">
        <f>(D16*O14)/D21</f>
        <v>0.79792695236367206</v>
      </c>
      <c r="R13" s="26" t="s">
        <v>12</v>
      </c>
      <c r="S13" s="28">
        <f>SQRT(O13)</f>
        <v>0.89326757041978866</v>
      </c>
    </row>
    <row r="14" spans="2:22" ht="20.25" x14ac:dyDescent="0.3">
      <c r="C14" s="13" t="s">
        <v>0</v>
      </c>
      <c r="D14" s="14">
        <v>30</v>
      </c>
      <c r="F14" s="21"/>
      <c r="G14" s="21"/>
      <c r="H14" s="21"/>
      <c r="I14" s="21"/>
      <c r="J14" s="21"/>
      <c r="K14" s="21"/>
      <c r="N14" s="26" t="s">
        <v>13</v>
      </c>
      <c r="O14" s="28">
        <f>D15^2</f>
        <v>1.44</v>
      </c>
      <c r="R14" s="26" t="s">
        <v>13</v>
      </c>
      <c r="S14" s="28">
        <f>D15</f>
        <v>1.2</v>
      </c>
    </row>
    <row r="15" spans="2:22" ht="20.25" x14ac:dyDescent="0.3">
      <c r="C15" s="13" t="s">
        <v>15</v>
      </c>
      <c r="D15" s="25">
        <v>1.2</v>
      </c>
      <c r="N15" s="27" t="s">
        <v>14</v>
      </c>
      <c r="O15" s="29">
        <f>(D16*O14)/C21</f>
        <v>3.1826481321553937</v>
      </c>
      <c r="R15" s="27" t="s">
        <v>14</v>
      </c>
      <c r="S15" s="29">
        <f>SQRT(O15)</f>
        <v>1.7839977948852386</v>
      </c>
    </row>
    <row r="16" spans="2:22" ht="21" thickBot="1" x14ac:dyDescent="0.35">
      <c r="C16" s="11" t="s">
        <v>2</v>
      </c>
      <c r="D16" s="12">
        <f>D14-1</f>
        <v>29</v>
      </c>
      <c r="F16" s="17" t="s">
        <v>11</v>
      </c>
      <c r="G16" s="5"/>
      <c r="H16" s="5"/>
      <c r="I16" s="5"/>
      <c r="J16" s="5"/>
      <c r="K16" s="5"/>
    </row>
    <row r="17" spans="3:11" x14ac:dyDescent="0.25">
      <c r="F17" s="21"/>
      <c r="G17" s="21"/>
      <c r="H17" s="21"/>
      <c r="I17" s="21"/>
      <c r="J17" s="21"/>
      <c r="K17" s="21"/>
    </row>
    <row r="18" spans="3:11" ht="19.5" thickBot="1" x14ac:dyDescent="0.35">
      <c r="C18" s="17" t="s">
        <v>5</v>
      </c>
      <c r="D18" s="5"/>
      <c r="F18" s="21"/>
      <c r="G18" s="21"/>
      <c r="H18" s="21"/>
      <c r="I18" s="21"/>
      <c r="J18" s="21"/>
      <c r="K18" s="21"/>
    </row>
    <row r="19" spans="3:11" x14ac:dyDescent="0.25">
      <c r="F19" s="21"/>
      <c r="G19" s="21"/>
      <c r="H19" s="21"/>
      <c r="I19" s="21"/>
      <c r="J19" s="21"/>
      <c r="K19" s="21"/>
    </row>
    <row r="20" spans="3:11" ht="20.25" x14ac:dyDescent="0.25">
      <c r="C20" s="6" t="s">
        <v>7</v>
      </c>
      <c r="D20" s="6" t="s">
        <v>6</v>
      </c>
      <c r="F20" s="21"/>
      <c r="G20" s="21"/>
      <c r="H20" s="21"/>
      <c r="I20" s="21"/>
      <c r="J20" s="21"/>
      <c r="K20" s="21"/>
    </row>
    <row r="21" spans="3:11" ht="20.25" x14ac:dyDescent="0.3">
      <c r="C21" s="7">
        <f>_xlfn.CHISQ.INV(D13,D16)</f>
        <v>13.121148887960404</v>
      </c>
      <c r="D21" s="7">
        <f>_xlfn.CHISQ.INV.RT(D13,D16)</f>
        <v>52.335617785933614</v>
      </c>
    </row>
  </sheetData>
  <mergeCells count="1">
    <mergeCell ref="D6:S8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S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IC com x²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2020-02-07T17:03:16Z</dcterms:modified>
</cp:coreProperties>
</file>