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IV - Consumidor\"/>
    </mc:Choice>
  </mc:AlternateContent>
  <xr:revisionPtr revIDLastSave="0" documentId="13_ncr:1_{C8527318-6BE5-4E0B-85A9-7F931EF24506}" xr6:coauthVersionLast="45" xr6:coauthVersionMax="45" xr10:uidLastSave="{00000000-0000-0000-0000-000000000000}"/>
  <bookViews>
    <workbookView xWindow="615" yWindow="0" windowWidth="19275" windowHeight="10230" tabRatio="793" activeTab="3" xr2:uid="{350EC157-C301-442C-AB2A-F5AAC7832722}"/>
  </bookViews>
  <sheets>
    <sheet name="Base" sheetId="21" r:id="rId1"/>
    <sheet name="Idade" sheetId="15" r:id="rId2"/>
    <sheet name="Linear" sheetId="24" r:id="rId3"/>
    <sheet name="Idade e Rendimento" sheetId="23" r:id="rId4"/>
  </sheets>
  <externalReferences>
    <externalReference r:id="rId5"/>
  </externalReferences>
  <definedNames>
    <definedName name="intercept">[1]Planilha1!$D$1</definedName>
    <definedName name="slope">[1]Planilha1!$D$2</definedName>
    <definedName name="solver_adj" localSheetId="0" hidden="1">Base!#REF!</definedName>
    <definedName name="solver_adj" localSheetId="1" hidden="1">Idade!$D$4:$D$5</definedName>
    <definedName name="solver_adj" localSheetId="3" hidden="1">'Idade e Rendimento'!$D$4:$D$6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drv" localSheetId="0" hidden="1">2</definedName>
    <definedName name="solver_drv" localSheetId="1" hidden="1">2</definedName>
    <definedName name="solver_drv" localSheetId="3" hidden="1">2</definedName>
    <definedName name="solver_eng" localSheetId="0" hidden="1">1</definedName>
    <definedName name="solver_eng" localSheetId="1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neg" localSheetId="0" hidden="1">2</definedName>
    <definedName name="solver_neg" localSheetId="1" hidden="1">2</definedName>
    <definedName name="solver_neg" localSheetId="3" hidden="1">2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um" localSheetId="0" hidden="1">0</definedName>
    <definedName name="solver_num" localSheetId="1" hidden="1">0</definedName>
    <definedName name="solver_num" localSheetId="3" hidden="1">0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opt" localSheetId="0" hidden="1">Base!#REF!</definedName>
    <definedName name="solver_opt" localSheetId="1" hidden="1">Idade!$D$8</definedName>
    <definedName name="solver_opt" localSheetId="3" hidden="1">'Idade e Rendimento'!$D$9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rbv" localSheetId="0" hidden="1">2</definedName>
    <definedName name="solver_rbv" localSheetId="1" hidden="1">2</definedName>
    <definedName name="solver_rbv" localSheetId="3" hidden="1">2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scl" localSheetId="0" hidden="1">2</definedName>
    <definedName name="solver_scl" localSheetId="1" hidden="1">2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23" l="1"/>
  <c r="L6" i="23" s="1"/>
  <c r="K7" i="23"/>
  <c r="L7" i="23" s="1"/>
  <c r="K8" i="23"/>
  <c r="L8" i="23" s="1"/>
  <c r="K9" i="23"/>
  <c r="L9" i="23" s="1"/>
  <c r="N9" i="23" s="1"/>
  <c r="O9" i="23" s="1"/>
  <c r="K10" i="23"/>
  <c r="L10" i="23" s="1"/>
  <c r="M10" i="23" s="1"/>
  <c r="N10" i="23" s="1"/>
  <c r="O10" i="23" s="1"/>
  <c r="K11" i="23"/>
  <c r="L11" i="23" s="1"/>
  <c r="M11" i="23" s="1"/>
  <c r="N11" i="23" s="1"/>
  <c r="O11" i="23" s="1"/>
  <c r="K12" i="23"/>
  <c r="L12" i="23" s="1"/>
  <c r="M12" i="23" s="1"/>
  <c r="N12" i="23" s="1"/>
  <c r="O12" i="23" s="1"/>
  <c r="K13" i="23"/>
  <c r="L13" i="23" s="1"/>
  <c r="K14" i="23"/>
  <c r="L14" i="23" s="1"/>
  <c r="M14" i="23" s="1"/>
  <c r="N14" i="23" s="1"/>
  <c r="O14" i="23" s="1"/>
  <c r="K15" i="23"/>
  <c r="L15" i="23" s="1"/>
  <c r="M15" i="23" s="1"/>
  <c r="K16" i="23"/>
  <c r="L16" i="23" s="1"/>
  <c r="K17" i="23"/>
  <c r="L17" i="23" s="1"/>
  <c r="M17" i="23" s="1"/>
  <c r="N17" i="23" s="1"/>
  <c r="O17" i="23" s="1"/>
  <c r="K18" i="23"/>
  <c r="L18" i="23" s="1"/>
  <c r="M18" i="23" s="1"/>
  <c r="N18" i="23" s="1"/>
  <c r="O18" i="23" s="1"/>
  <c r="K19" i="23"/>
  <c r="L19" i="23" s="1"/>
  <c r="K20" i="23"/>
  <c r="L20" i="23" s="1"/>
  <c r="K21" i="23"/>
  <c r="L21" i="23" s="1"/>
  <c r="N21" i="23" s="1"/>
  <c r="O21" i="23" s="1"/>
  <c r="K22" i="23"/>
  <c r="L22" i="23" s="1"/>
  <c r="K23" i="23"/>
  <c r="L23" i="23" s="1"/>
  <c r="K24" i="23"/>
  <c r="L24" i="23" s="1"/>
  <c r="K25" i="23"/>
  <c r="L25" i="23" s="1"/>
  <c r="M25" i="23" s="1"/>
  <c r="N25" i="23" s="1"/>
  <c r="O25" i="23" s="1"/>
  <c r="K26" i="23"/>
  <c r="L26" i="23" s="1"/>
  <c r="M26" i="23" s="1"/>
  <c r="N26" i="23" s="1"/>
  <c r="O26" i="23" s="1"/>
  <c r="K27" i="23"/>
  <c r="L27" i="23" s="1"/>
  <c r="K28" i="23"/>
  <c r="L28" i="23" s="1"/>
  <c r="K29" i="23"/>
  <c r="L29" i="23" s="1"/>
  <c r="K30" i="23"/>
  <c r="L30" i="23" s="1"/>
  <c r="K31" i="23"/>
  <c r="L31" i="23" s="1"/>
  <c r="M31" i="23" s="1"/>
  <c r="N31" i="23" s="1"/>
  <c r="O31" i="23" s="1"/>
  <c r="K32" i="23"/>
  <c r="L32" i="23" s="1"/>
  <c r="M32" i="23" s="1"/>
  <c r="N32" i="23" s="1"/>
  <c r="O32" i="23" s="1"/>
  <c r="K33" i="23"/>
  <c r="L33" i="23" s="1"/>
  <c r="M33" i="23" s="1"/>
  <c r="N33" i="23" s="1"/>
  <c r="O33" i="23" s="1"/>
  <c r="K34" i="23"/>
  <c r="L34" i="23" s="1"/>
  <c r="K35" i="23"/>
  <c r="L35" i="23" s="1"/>
  <c r="M35" i="23" s="1"/>
  <c r="N35" i="23" s="1"/>
  <c r="O35" i="23" s="1"/>
  <c r="K36" i="23"/>
  <c r="L36" i="23" s="1"/>
  <c r="M36" i="23" s="1"/>
  <c r="N36" i="23" s="1"/>
  <c r="O36" i="23" s="1"/>
  <c r="K37" i="23"/>
  <c r="L37" i="23" s="1"/>
  <c r="M37" i="23" s="1"/>
  <c r="N37" i="23" s="1"/>
  <c r="O37" i="23" s="1"/>
  <c r="K38" i="23"/>
  <c r="L38" i="23" s="1"/>
  <c r="M38" i="23" s="1"/>
  <c r="N38" i="23" s="1"/>
  <c r="O38" i="23" s="1"/>
  <c r="K39" i="23"/>
  <c r="L39" i="23" s="1"/>
  <c r="K40" i="23"/>
  <c r="L40" i="23" s="1"/>
  <c r="M40" i="23" s="1"/>
  <c r="N40" i="23" s="1"/>
  <c r="O40" i="23" s="1"/>
  <c r="K41" i="23"/>
  <c r="L41" i="23" s="1"/>
  <c r="M41" i="23" s="1"/>
  <c r="N41" i="23" s="1"/>
  <c r="O41" i="23" s="1"/>
  <c r="K42" i="23"/>
  <c r="L42" i="23" s="1"/>
  <c r="M42" i="23" s="1"/>
  <c r="N42" i="23" s="1"/>
  <c r="O42" i="23" s="1"/>
  <c r="K43" i="23"/>
  <c r="L43" i="23" s="1"/>
  <c r="K44" i="23"/>
  <c r="L44" i="23" s="1"/>
  <c r="M44" i="23" s="1"/>
  <c r="N44" i="23" s="1"/>
  <c r="O44" i="23" s="1"/>
  <c r="K45" i="23"/>
  <c r="L45" i="23" s="1"/>
  <c r="M45" i="23" s="1"/>
  <c r="N45" i="23" s="1"/>
  <c r="O45" i="23" s="1"/>
  <c r="K46" i="23"/>
  <c r="L46" i="23" s="1"/>
  <c r="M46" i="23" s="1"/>
  <c r="N46" i="23" s="1"/>
  <c r="O46" i="23" s="1"/>
  <c r="K47" i="23"/>
  <c r="L47" i="23" s="1"/>
  <c r="M47" i="23" s="1"/>
  <c r="N47" i="23" s="1"/>
  <c r="O47" i="23" s="1"/>
  <c r="K48" i="23"/>
  <c r="L48" i="23" s="1"/>
  <c r="M48" i="23" s="1"/>
  <c r="N48" i="23" s="1"/>
  <c r="O48" i="23" s="1"/>
  <c r="K49" i="23"/>
  <c r="L49" i="23" s="1"/>
  <c r="M49" i="23" s="1"/>
  <c r="N49" i="23" s="1"/>
  <c r="O49" i="23" s="1"/>
  <c r="K50" i="23"/>
  <c r="L50" i="23" s="1"/>
  <c r="M50" i="23" s="1"/>
  <c r="N50" i="23" s="1"/>
  <c r="O50" i="23" s="1"/>
  <c r="K51" i="23"/>
  <c r="L51" i="23" s="1"/>
  <c r="M51" i="23" s="1"/>
  <c r="N51" i="23" s="1"/>
  <c r="O51" i="23" s="1"/>
  <c r="K52" i="23"/>
  <c r="L52" i="23" s="1"/>
  <c r="K53" i="23"/>
  <c r="L53" i="23" s="1"/>
  <c r="N53" i="23" s="1"/>
  <c r="O53" i="23" s="1"/>
  <c r="K54" i="23"/>
  <c r="L54" i="23" s="1"/>
  <c r="M54" i="23" s="1"/>
  <c r="N54" i="23" s="1"/>
  <c r="O54" i="23" s="1"/>
  <c r="K55" i="23"/>
  <c r="L55" i="23" s="1"/>
  <c r="K56" i="23"/>
  <c r="L56" i="23" s="1"/>
  <c r="K57" i="23"/>
  <c r="L57" i="23" s="1"/>
  <c r="K58" i="23"/>
  <c r="L58" i="23" s="1"/>
  <c r="K59" i="23"/>
  <c r="L59" i="23" s="1"/>
  <c r="K60" i="23"/>
  <c r="L60" i="23" s="1"/>
  <c r="M60" i="23" s="1"/>
  <c r="N60" i="23" s="1"/>
  <c r="O60" i="23" s="1"/>
  <c r="K61" i="23"/>
  <c r="L61" i="23" s="1"/>
  <c r="M61" i="23" s="1"/>
  <c r="N61" i="23" s="1"/>
  <c r="O61" i="23" s="1"/>
  <c r="K62" i="23"/>
  <c r="L62" i="23" s="1"/>
  <c r="M62" i="23" s="1"/>
  <c r="N62" i="23" s="1"/>
  <c r="O62" i="23" s="1"/>
  <c r="K63" i="23"/>
  <c r="L63" i="23" s="1"/>
  <c r="M63" i="23" s="1"/>
  <c r="N63" i="23" s="1"/>
  <c r="O63" i="23" s="1"/>
  <c r="K64" i="23"/>
  <c r="L64" i="23" s="1"/>
  <c r="K65" i="23"/>
  <c r="L65" i="23" s="1"/>
  <c r="M65" i="23" s="1"/>
  <c r="N65" i="23" s="1"/>
  <c r="O65" i="23" s="1"/>
  <c r="K66" i="23"/>
  <c r="L66" i="23" s="1"/>
  <c r="K67" i="23"/>
  <c r="L67" i="23" s="1"/>
  <c r="M67" i="23" s="1"/>
  <c r="N67" i="23" s="1"/>
  <c r="O67" i="23" s="1"/>
  <c r="K68" i="23"/>
  <c r="L68" i="23" s="1"/>
  <c r="K69" i="23"/>
  <c r="L69" i="23" s="1"/>
  <c r="M69" i="23" s="1"/>
  <c r="N69" i="23" s="1"/>
  <c r="O69" i="23" s="1"/>
  <c r="K70" i="23"/>
  <c r="L70" i="23" s="1"/>
  <c r="K71" i="23"/>
  <c r="L71" i="23" s="1"/>
  <c r="M71" i="23" s="1"/>
  <c r="N71" i="23" s="1"/>
  <c r="O71" i="23" s="1"/>
  <c r="K72" i="23"/>
  <c r="L72" i="23" s="1"/>
  <c r="K73" i="23"/>
  <c r="L73" i="23" s="1"/>
  <c r="M73" i="23" s="1"/>
  <c r="N73" i="23" s="1"/>
  <c r="O73" i="23" s="1"/>
  <c r="K74" i="23"/>
  <c r="L74" i="23" s="1"/>
  <c r="K75" i="23"/>
  <c r="L75" i="23" s="1"/>
  <c r="K76" i="23"/>
  <c r="L76" i="23" s="1"/>
  <c r="M76" i="23" s="1"/>
  <c r="N76" i="23" s="1"/>
  <c r="O76" i="23" s="1"/>
  <c r="K77" i="23"/>
  <c r="L77" i="23" s="1"/>
  <c r="K78" i="23"/>
  <c r="L78" i="23" s="1"/>
  <c r="M78" i="23" s="1"/>
  <c r="N78" i="23" s="1"/>
  <c r="O78" i="23" s="1"/>
  <c r="K79" i="23"/>
  <c r="L79" i="23" s="1"/>
  <c r="M79" i="23" s="1"/>
  <c r="K80" i="23"/>
  <c r="L80" i="23" s="1"/>
  <c r="K81" i="23"/>
  <c r="L81" i="23" s="1"/>
  <c r="M81" i="23" s="1"/>
  <c r="N81" i="23" s="1"/>
  <c r="O81" i="23" s="1"/>
  <c r="K82" i="23"/>
  <c r="L82" i="23" s="1"/>
  <c r="K83" i="23"/>
  <c r="L83" i="23" s="1"/>
  <c r="K84" i="23"/>
  <c r="L84" i="23" s="1"/>
  <c r="K85" i="23"/>
  <c r="L85" i="23" s="1"/>
  <c r="M85" i="23" s="1"/>
  <c r="N85" i="23" s="1"/>
  <c r="O85" i="23" s="1"/>
  <c r="K86" i="23"/>
  <c r="L86" i="23" s="1"/>
  <c r="M86" i="23" s="1"/>
  <c r="N86" i="23" s="1"/>
  <c r="O86" i="23" s="1"/>
  <c r="K87" i="23"/>
  <c r="L87" i="23" s="1"/>
  <c r="M87" i="23" s="1"/>
  <c r="N87" i="23" s="1"/>
  <c r="O87" i="23" s="1"/>
  <c r="K88" i="23"/>
  <c r="L88" i="23" s="1"/>
  <c r="K89" i="23"/>
  <c r="L89" i="23" s="1"/>
  <c r="K90" i="23"/>
  <c r="L90" i="23" s="1"/>
  <c r="K91" i="23"/>
  <c r="L91" i="23" s="1"/>
  <c r="M91" i="23" s="1"/>
  <c r="N91" i="23" s="1"/>
  <c r="O91" i="23" s="1"/>
  <c r="K92" i="23"/>
  <c r="L92" i="23" s="1"/>
  <c r="K93" i="23"/>
  <c r="L93" i="23" s="1"/>
  <c r="M93" i="23" s="1"/>
  <c r="N93" i="23" s="1"/>
  <c r="O93" i="23" s="1"/>
  <c r="K94" i="23"/>
  <c r="L94" i="23" s="1"/>
  <c r="K95" i="23"/>
  <c r="L95" i="23" s="1"/>
  <c r="M95" i="23" s="1"/>
  <c r="N95" i="23" s="1"/>
  <c r="O95" i="23" s="1"/>
  <c r="K96" i="23"/>
  <c r="L96" i="23" s="1"/>
  <c r="M96" i="23" s="1"/>
  <c r="N96" i="23" s="1"/>
  <c r="O96" i="23" s="1"/>
  <c r="K97" i="23"/>
  <c r="L97" i="23" s="1"/>
  <c r="M97" i="23" s="1"/>
  <c r="N97" i="23" s="1"/>
  <c r="O97" i="23" s="1"/>
  <c r="K98" i="23"/>
  <c r="L98" i="23" s="1"/>
  <c r="M98" i="23" s="1"/>
  <c r="N98" i="23" s="1"/>
  <c r="O98" i="23" s="1"/>
  <c r="K99" i="23"/>
  <c r="L99" i="23" s="1"/>
  <c r="M99" i="23" s="1"/>
  <c r="N99" i="23" s="1"/>
  <c r="O99" i="23" s="1"/>
  <c r="K100" i="23"/>
  <c r="L100" i="23" s="1"/>
  <c r="K101" i="23"/>
  <c r="L101" i="23" s="1"/>
  <c r="N101" i="23" s="1"/>
  <c r="O101" i="23" s="1"/>
  <c r="K102" i="23"/>
  <c r="L102" i="23" s="1"/>
  <c r="M102" i="23" s="1"/>
  <c r="N102" i="23" s="1"/>
  <c r="O102" i="23" s="1"/>
  <c r="K103" i="23"/>
  <c r="L103" i="23" s="1"/>
  <c r="M103" i="23" s="1"/>
  <c r="N103" i="23" s="1"/>
  <c r="O103" i="23" s="1"/>
  <c r="K104" i="23"/>
  <c r="L104" i="23" s="1"/>
  <c r="M104" i="23" s="1"/>
  <c r="N104" i="23" s="1"/>
  <c r="O104" i="23" s="1"/>
  <c r="K105" i="23"/>
  <c r="L105" i="23" s="1"/>
  <c r="K106" i="23"/>
  <c r="L106" i="23" s="1"/>
  <c r="K107" i="23"/>
  <c r="L107" i="23" s="1"/>
  <c r="M107" i="23" s="1"/>
  <c r="N107" i="23" s="1"/>
  <c r="O107" i="23" s="1"/>
  <c r="K108" i="23"/>
  <c r="L108" i="23" s="1"/>
  <c r="K109" i="23"/>
  <c r="L109" i="23" s="1"/>
  <c r="M109" i="23" s="1"/>
  <c r="N109" i="23" s="1"/>
  <c r="O109" i="23" s="1"/>
  <c r="K110" i="23"/>
  <c r="L110" i="23" s="1"/>
  <c r="K111" i="23"/>
  <c r="L111" i="23" s="1"/>
  <c r="M111" i="23" s="1"/>
  <c r="N111" i="23" s="1"/>
  <c r="O111" i="23" s="1"/>
  <c r="K112" i="23"/>
  <c r="L112" i="23" s="1"/>
  <c r="M112" i="23" s="1"/>
  <c r="N112" i="23" s="1"/>
  <c r="O112" i="23" s="1"/>
  <c r="K113" i="23"/>
  <c r="L113" i="23" s="1"/>
  <c r="M113" i="23" s="1"/>
  <c r="N113" i="23" s="1"/>
  <c r="O113" i="23" s="1"/>
  <c r="K114" i="23"/>
  <c r="L114" i="23" s="1"/>
  <c r="M114" i="23" s="1"/>
  <c r="N114" i="23" s="1"/>
  <c r="O114" i="23" s="1"/>
  <c r="K115" i="23"/>
  <c r="L115" i="23" s="1"/>
  <c r="M115" i="23" s="1"/>
  <c r="N115" i="23" s="1"/>
  <c r="O115" i="23" s="1"/>
  <c r="K116" i="23"/>
  <c r="L116" i="23" s="1"/>
  <c r="K117" i="23"/>
  <c r="L117" i="23" s="1"/>
  <c r="M117" i="23" s="1"/>
  <c r="N117" i="23" s="1"/>
  <c r="O117" i="23" s="1"/>
  <c r="K118" i="23"/>
  <c r="L118" i="23" s="1"/>
  <c r="M118" i="23" s="1"/>
  <c r="N118" i="23" s="1"/>
  <c r="O118" i="23" s="1"/>
  <c r="K119" i="23"/>
  <c r="L119" i="23" s="1"/>
  <c r="K120" i="23"/>
  <c r="L120" i="23" s="1"/>
  <c r="M120" i="23" s="1"/>
  <c r="N120" i="23" s="1"/>
  <c r="O120" i="23" s="1"/>
  <c r="K121" i="23"/>
  <c r="L121" i="23" s="1"/>
  <c r="M121" i="23" s="1"/>
  <c r="N121" i="23" s="1"/>
  <c r="O121" i="23" s="1"/>
  <c r="K122" i="23"/>
  <c r="L122" i="23" s="1"/>
  <c r="M122" i="23" s="1"/>
  <c r="N122" i="23" s="1"/>
  <c r="O122" i="23" s="1"/>
  <c r="K123" i="23"/>
  <c r="L123" i="23" s="1"/>
  <c r="K124" i="23"/>
  <c r="L124" i="23" s="1"/>
  <c r="K125" i="23"/>
  <c r="L125" i="23" s="1"/>
  <c r="K126" i="23"/>
  <c r="L126" i="23" s="1"/>
  <c r="K127" i="23"/>
  <c r="L127" i="23" s="1"/>
  <c r="M127" i="23" s="1"/>
  <c r="N127" i="23" s="1"/>
  <c r="O127" i="23" s="1"/>
  <c r="K128" i="23"/>
  <c r="L128" i="23" s="1"/>
  <c r="K129" i="23"/>
  <c r="L129" i="23" s="1"/>
  <c r="M129" i="23" s="1"/>
  <c r="N129" i="23" s="1"/>
  <c r="O129" i="23" s="1"/>
  <c r="K130" i="23"/>
  <c r="L130" i="23" s="1"/>
  <c r="M130" i="23" s="1"/>
  <c r="N130" i="23" s="1"/>
  <c r="O130" i="23" s="1"/>
  <c r="K131" i="23"/>
  <c r="L131" i="23" s="1"/>
  <c r="K132" i="23"/>
  <c r="L132" i="23" s="1"/>
  <c r="M132" i="23" s="1"/>
  <c r="N132" i="23" s="1"/>
  <c r="O132" i="23" s="1"/>
  <c r="K133" i="23"/>
  <c r="L133" i="23" s="1"/>
  <c r="M133" i="23" s="1"/>
  <c r="N133" i="23" s="1"/>
  <c r="O133" i="23" s="1"/>
  <c r="K134" i="23"/>
  <c r="L134" i="23" s="1"/>
  <c r="M134" i="23" s="1"/>
  <c r="N134" i="23" s="1"/>
  <c r="O134" i="23" s="1"/>
  <c r="K135" i="23"/>
  <c r="L135" i="23" s="1"/>
  <c r="K136" i="23"/>
  <c r="L136" i="23" s="1"/>
  <c r="K137" i="23"/>
  <c r="L137" i="23" s="1"/>
  <c r="M137" i="23" s="1"/>
  <c r="N137" i="23" s="1"/>
  <c r="O137" i="23" s="1"/>
  <c r="K138" i="23"/>
  <c r="L138" i="23" s="1"/>
  <c r="M138" i="23" s="1"/>
  <c r="N138" i="23" s="1"/>
  <c r="O138" i="23" s="1"/>
  <c r="K139" i="23"/>
  <c r="L139" i="23" s="1"/>
  <c r="K140" i="23"/>
  <c r="L140" i="23" s="1"/>
  <c r="M140" i="23" s="1"/>
  <c r="N140" i="23" s="1"/>
  <c r="O140" i="23" s="1"/>
  <c r="K141" i="23"/>
  <c r="L141" i="23" s="1"/>
  <c r="M141" i="23" s="1"/>
  <c r="N141" i="23" s="1"/>
  <c r="O141" i="23" s="1"/>
  <c r="K142" i="23"/>
  <c r="L142" i="23" s="1"/>
  <c r="K143" i="23"/>
  <c r="L143" i="23" s="1"/>
  <c r="M143" i="23" s="1"/>
  <c r="N143" i="23" s="1"/>
  <c r="O143" i="23" s="1"/>
  <c r="K144" i="23"/>
  <c r="L144" i="23" s="1"/>
  <c r="K145" i="23"/>
  <c r="L145" i="23" s="1"/>
  <c r="M145" i="23" s="1"/>
  <c r="N145" i="23" s="1"/>
  <c r="O145" i="23" s="1"/>
  <c r="K146" i="23"/>
  <c r="L146" i="23" s="1"/>
  <c r="M146" i="23" s="1"/>
  <c r="N146" i="23" s="1"/>
  <c r="O146" i="23" s="1"/>
  <c r="K147" i="23"/>
  <c r="L147" i="23" s="1"/>
  <c r="K148" i="23"/>
  <c r="L148" i="23" s="1"/>
  <c r="M148" i="23" s="1"/>
  <c r="N148" i="23" s="1"/>
  <c r="O148" i="23" s="1"/>
  <c r="K149" i="23"/>
  <c r="L149" i="23" s="1"/>
  <c r="M149" i="23" s="1"/>
  <c r="N149" i="23" s="1"/>
  <c r="O149" i="23" s="1"/>
  <c r="K150" i="23"/>
  <c r="L150" i="23" s="1"/>
  <c r="K151" i="23"/>
  <c r="L151" i="23" s="1"/>
  <c r="M151" i="23" s="1"/>
  <c r="N151" i="23" s="1"/>
  <c r="O151" i="23" s="1"/>
  <c r="K152" i="23"/>
  <c r="L152" i="23" s="1"/>
  <c r="M152" i="23" s="1"/>
  <c r="N152" i="23" s="1"/>
  <c r="O152" i="23" s="1"/>
  <c r="K153" i="23"/>
  <c r="L153" i="23" s="1"/>
  <c r="K154" i="23"/>
  <c r="L154" i="23" s="1"/>
  <c r="K155" i="23"/>
  <c r="L155" i="23" s="1"/>
  <c r="K156" i="23"/>
  <c r="L156" i="23" s="1"/>
  <c r="K157" i="23"/>
  <c r="L157" i="23" s="1"/>
  <c r="M157" i="23" s="1"/>
  <c r="N157" i="23" s="1"/>
  <c r="O157" i="23" s="1"/>
  <c r="K158" i="23"/>
  <c r="L158" i="23" s="1"/>
  <c r="K159" i="23"/>
  <c r="L159" i="23" s="1"/>
  <c r="M159" i="23" s="1"/>
  <c r="N159" i="23" s="1"/>
  <c r="O159" i="23" s="1"/>
  <c r="K160" i="23"/>
  <c r="L160" i="23" s="1"/>
  <c r="M160" i="23" s="1"/>
  <c r="N160" i="23" s="1"/>
  <c r="O160" i="23" s="1"/>
  <c r="K161" i="23"/>
  <c r="L161" i="23" s="1"/>
  <c r="M161" i="23" s="1"/>
  <c r="N161" i="23" s="1"/>
  <c r="O161" i="23" s="1"/>
  <c r="K162" i="23"/>
  <c r="L162" i="23" s="1"/>
  <c r="K163" i="23"/>
  <c r="L163" i="23" s="1"/>
  <c r="M163" i="23" s="1"/>
  <c r="N163" i="23" s="1"/>
  <c r="O163" i="23" s="1"/>
  <c r="K164" i="23"/>
  <c r="L164" i="23" s="1"/>
  <c r="M164" i="23" s="1"/>
  <c r="N164" i="23" s="1"/>
  <c r="O164" i="23" s="1"/>
  <c r="K165" i="23"/>
  <c r="L165" i="23" s="1"/>
  <c r="M165" i="23" s="1"/>
  <c r="N165" i="23" s="1"/>
  <c r="O165" i="23" s="1"/>
  <c r="K166" i="23"/>
  <c r="L166" i="23" s="1"/>
  <c r="M166" i="23" s="1"/>
  <c r="N166" i="23" s="1"/>
  <c r="O166" i="23" s="1"/>
  <c r="K167" i="23"/>
  <c r="L167" i="23" s="1"/>
  <c r="M167" i="23" s="1"/>
  <c r="N167" i="23" s="1"/>
  <c r="O167" i="23" s="1"/>
  <c r="K168" i="23"/>
  <c r="L168" i="23" s="1"/>
  <c r="M168" i="23" s="1"/>
  <c r="N168" i="23" s="1"/>
  <c r="O168" i="23" s="1"/>
  <c r="K169" i="23"/>
  <c r="L169" i="23" s="1"/>
  <c r="K170" i="23"/>
  <c r="L170" i="23" s="1"/>
  <c r="M170" i="23" s="1"/>
  <c r="N170" i="23" s="1"/>
  <c r="O170" i="23" s="1"/>
  <c r="K171" i="23"/>
  <c r="L171" i="23" s="1"/>
  <c r="M171" i="23" s="1"/>
  <c r="N171" i="23" s="1"/>
  <c r="O171" i="23" s="1"/>
  <c r="K172" i="23"/>
  <c r="L172" i="23" s="1"/>
  <c r="M172" i="23" s="1"/>
  <c r="N172" i="23" s="1"/>
  <c r="O172" i="23" s="1"/>
  <c r="K173" i="23"/>
  <c r="L173" i="23" s="1"/>
  <c r="M173" i="23" s="1"/>
  <c r="N173" i="23" s="1"/>
  <c r="O173" i="23" s="1"/>
  <c r="K174" i="23"/>
  <c r="L174" i="23" s="1"/>
  <c r="M174" i="23" s="1"/>
  <c r="N174" i="23" s="1"/>
  <c r="O174" i="23" s="1"/>
  <c r="K175" i="23"/>
  <c r="L175" i="23" s="1"/>
  <c r="M175" i="23" s="1"/>
  <c r="N175" i="23" s="1"/>
  <c r="O175" i="23" s="1"/>
  <c r="K176" i="23"/>
  <c r="L176" i="23" s="1"/>
  <c r="M176" i="23" s="1"/>
  <c r="N176" i="23" s="1"/>
  <c r="O176" i="23" s="1"/>
  <c r="K177" i="23"/>
  <c r="L177" i="23" s="1"/>
  <c r="K178" i="23"/>
  <c r="L178" i="23" s="1"/>
  <c r="M178" i="23" s="1"/>
  <c r="N178" i="23" s="1"/>
  <c r="O178" i="23" s="1"/>
  <c r="K179" i="23"/>
  <c r="L179" i="23" s="1"/>
  <c r="K180" i="23"/>
  <c r="L180" i="23" s="1"/>
  <c r="M180" i="23" s="1"/>
  <c r="N180" i="23" s="1"/>
  <c r="O180" i="23" s="1"/>
  <c r="K181" i="23"/>
  <c r="L181" i="23" s="1"/>
  <c r="M181" i="23" s="1"/>
  <c r="N181" i="23" s="1"/>
  <c r="O181" i="23" s="1"/>
  <c r="K182" i="23"/>
  <c r="L182" i="23" s="1"/>
  <c r="K183" i="23"/>
  <c r="L183" i="23" s="1"/>
  <c r="K184" i="23"/>
  <c r="L184" i="23" s="1"/>
  <c r="M184" i="23" s="1"/>
  <c r="N184" i="23" s="1"/>
  <c r="O184" i="23" s="1"/>
  <c r="K185" i="23"/>
  <c r="L185" i="23" s="1"/>
  <c r="K186" i="23"/>
  <c r="L186" i="23" s="1"/>
  <c r="M186" i="23" s="1"/>
  <c r="N186" i="23" s="1"/>
  <c r="O186" i="23" s="1"/>
  <c r="K187" i="23"/>
  <c r="L187" i="23" s="1"/>
  <c r="M187" i="23" s="1"/>
  <c r="N187" i="23" s="1"/>
  <c r="O187" i="23" s="1"/>
  <c r="K188" i="23"/>
  <c r="L188" i="23" s="1"/>
  <c r="M188" i="23" s="1"/>
  <c r="N188" i="23" s="1"/>
  <c r="O188" i="23" s="1"/>
  <c r="K189" i="23"/>
  <c r="L189" i="23" s="1"/>
  <c r="M189" i="23" s="1"/>
  <c r="N189" i="23" s="1"/>
  <c r="O189" i="23" s="1"/>
  <c r="K190" i="23"/>
  <c r="L190" i="23" s="1"/>
  <c r="K191" i="23"/>
  <c r="L191" i="23" s="1"/>
  <c r="K192" i="23"/>
  <c r="L192" i="23" s="1"/>
  <c r="M192" i="23" s="1"/>
  <c r="N192" i="23" s="1"/>
  <c r="O192" i="23" s="1"/>
  <c r="K193" i="23"/>
  <c r="L193" i="23" s="1"/>
  <c r="K194" i="23"/>
  <c r="L194" i="23" s="1"/>
  <c r="M194" i="23" s="1"/>
  <c r="N194" i="23" s="1"/>
  <c r="O194" i="23" s="1"/>
  <c r="K195" i="23"/>
  <c r="L195" i="23" s="1"/>
  <c r="M195" i="23" s="1"/>
  <c r="N195" i="23" s="1"/>
  <c r="O195" i="23" s="1"/>
  <c r="K196" i="23"/>
  <c r="L196" i="23" s="1"/>
  <c r="M196" i="23" s="1"/>
  <c r="N196" i="23" s="1"/>
  <c r="O196" i="23" s="1"/>
  <c r="K197" i="23"/>
  <c r="L197" i="23" s="1"/>
  <c r="M197" i="23" s="1"/>
  <c r="N197" i="23" s="1"/>
  <c r="O197" i="23" s="1"/>
  <c r="K198" i="23"/>
  <c r="L198" i="23" s="1"/>
  <c r="M198" i="23" s="1"/>
  <c r="N198" i="23" s="1"/>
  <c r="O198" i="23" s="1"/>
  <c r="K199" i="23"/>
  <c r="L199" i="23" s="1"/>
  <c r="M199" i="23" s="1"/>
  <c r="N199" i="23" s="1"/>
  <c r="O199" i="23" s="1"/>
  <c r="K200" i="23"/>
  <c r="L200" i="23" s="1"/>
  <c r="K201" i="23"/>
  <c r="L201" i="23" s="1"/>
  <c r="M201" i="23" s="1"/>
  <c r="N201" i="23" s="1"/>
  <c r="O201" i="23" s="1"/>
  <c r="K202" i="23"/>
  <c r="L202" i="23" s="1"/>
  <c r="K203" i="23"/>
  <c r="L203" i="23" s="1"/>
  <c r="K204" i="23"/>
  <c r="L204" i="23" s="1"/>
  <c r="M204" i="23" s="1"/>
  <c r="N204" i="23" s="1"/>
  <c r="O204" i="23" s="1"/>
  <c r="K205" i="23"/>
  <c r="L205" i="23" s="1"/>
  <c r="M205" i="23" s="1"/>
  <c r="N205" i="23" s="1"/>
  <c r="O205" i="23" s="1"/>
  <c r="K206" i="23"/>
  <c r="L206" i="23" s="1"/>
  <c r="M206" i="23" s="1"/>
  <c r="N206" i="23" s="1"/>
  <c r="O206" i="23" s="1"/>
  <c r="K207" i="23"/>
  <c r="L207" i="23" s="1"/>
  <c r="K208" i="23"/>
  <c r="L208" i="23" s="1"/>
  <c r="M208" i="23" s="1"/>
  <c r="N208" i="23" s="1"/>
  <c r="O208" i="23" s="1"/>
  <c r="K209" i="23"/>
  <c r="L209" i="23" s="1"/>
  <c r="M209" i="23" s="1"/>
  <c r="N209" i="23" s="1"/>
  <c r="O209" i="23" s="1"/>
  <c r="K210" i="23"/>
  <c r="L210" i="23" s="1"/>
  <c r="M210" i="23" s="1"/>
  <c r="N210" i="23" s="1"/>
  <c r="O210" i="23" s="1"/>
  <c r="K211" i="23"/>
  <c r="L211" i="23" s="1"/>
  <c r="M211" i="23" s="1"/>
  <c r="N211" i="23" s="1"/>
  <c r="O211" i="23" s="1"/>
  <c r="K212" i="23"/>
  <c r="L212" i="23" s="1"/>
  <c r="M212" i="23" s="1"/>
  <c r="N212" i="23" s="1"/>
  <c r="O212" i="23" s="1"/>
  <c r="K213" i="23"/>
  <c r="L213" i="23" s="1"/>
  <c r="K214" i="23"/>
  <c r="L214" i="23" s="1"/>
  <c r="M214" i="23" s="1"/>
  <c r="K215" i="23"/>
  <c r="L215" i="23" s="1"/>
  <c r="M215" i="23" s="1"/>
  <c r="N215" i="23" s="1"/>
  <c r="O215" i="23" s="1"/>
  <c r="K216" i="23"/>
  <c r="L216" i="23" s="1"/>
  <c r="K217" i="23"/>
  <c r="L217" i="23" s="1"/>
  <c r="M217" i="23" s="1"/>
  <c r="N217" i="23" s="1"/>
  <c r="O217" i="23" s="1"/>
  <c r="K218" i="23"/>
  <c r="L218" i="23" s="1"/>
  <c r="M218" i="23" s="1"/>
  <c r="N218" i="23" s="1"/>
  <c r="O218" i="23" s="1"/>
  <c r="K219" i="23"/>
  <c r="L219" i="23" s="1"/>
  <c r="K220" i="23"/>
  <c r="L220" i="23" s="1"/>
  <c r="M220" i="23" s="1"/>
  <c r="N220" i="23" s="1"/>
  <c r="O220" i="23" s="1"/>
  <c r="K221" i="23"/>
  <c r="L221" i="23" s="1"/>
  <c r="K222" i="23"/>
  <c r="L222" i="23" s="1"/>
  <c r="M222" i="23" s="1"/>
  <c r="N222" i="23" s="1"/>
  <c r="O222" i="23" s="1"/>
  <c r="K223" i="23"/>
  <c r="L223" i="23" s="1"/>
  <c r="M223" i="23" s="1"/>
  <c r="N223" i="23" s="1"/>
  <c r="O223" i="23" s="1"/>
  <c r="K224" i="23"/>
  <c r="L224" i="23" s="1"/>
  <c r="K225" i="23"/>
  <c r="L225" i="23" s="1"/>
  <c r="K226" i="23"/>
  <c r="L226" i="23" s="1"/>
  <c r="M226" i="23" s="1"/>
  <c r="N226" i="23" s="1"/>
  <c r="O226" i="23" s="1"/>
  <c r="K227" i="23"/>
  <c r="L227" i="23" s="1"/>
  <c r="M227" i="23" s="1"/>
  <c r="N227" i="23" s="1"/>
  <c r="O227" i="23" s="1"/>
  <c r="K228" i="23"/>
  <c r="L228" i="23" s="1"/>
  <c r="M228" i="23" s="1"/>
  <c r="N228" i="23" s="1"/>
  <c r="O228" i="23" s="1"/>
  <c r="K229" i="23"/>
  <c r="L229" i="23" s="1"/>
  <c r="M229" i="23" s="1"/>
  <c r="N229" i="23" s="1"/>
  <c r="O229" i="23" s="1"/>
  <c r="K230" i="23"/>
  <c r="L230" i="23" s="1"/>
  <c r="M230" i="23" s="1"/>
  <c r="N230" i="23" s="1"/>
  <c r="O230" i="23" s="1"/>
  <c r="K231" i="23"/>
  <c r="L231" i="23" s="1"/>
  <c r="K232" i="23"/>
  <c r="L232" i="23" s="1"/>
  <c r="M232" i="23" s="1"/>
  <c r="N232" i="23" s="1"/>
  <c r="O232" i="23" s="1"/>
  <c r="K233" i="23"/>
  <c r="L233" i="23" s="1"/>
  <c r="M233" i="23" s="1"/>
  <c r="N233" i="23" s="1"/>
  <c r="O233" i="23" s="1"/>
  <c r="K234" i="23"/>
  <c r="L234" i="23" s="1"/>
  <c r="M234" i="23" s="1"/>
  <c r="N234" i="23" s="1"/>
  <c r="O234" i="23" s="1"/>
  <c r="K235" i="23"/>
  <c r="L235" i="23" s="1"/>
  <c r="M235" i="23" s="1"/>
  <c r="N235" i="23" s="1"/>
  <c r="O235" i="23" s="1"/>
  <c r="K236" i="23"/>
  <c r="L236" i="23" s="1"/>
  <c r="M236" i="23" s="1"/>
  <c r="N236" i="23" s="1"/>
  <c r="O236" i="23" s="1"/>
  <c r="K237" i="23"/>
  <c r="L237" i="23" s="1"/>
  <c r="M237" i="23" s="1"/>
  <c r="N237" i="23" s="1"/>
  <c r="O237" i="23" s="1"/>
  <c r="K238" i="23"/>
  <c r="L238" i="23" s="1"/>
  <c r="M238" i="23" s="1"/>
  <c r="N238" i="23" s="1"/>
  <c r="O238" i="23" s="1"/>
  <c r="K239" i="23"/>
  <c r="L239" i="23" s="1"/>
  <c r="K240" i="23"/>
  <c r="L240" i="23" s="1"/>
  <c r="M240" i="23" s="1"/>
  <c r="N240" i="23" s="1"/>
  <c r="O240" i="23" s="1"/>
  <c r="K241" i="23"/>
  <c r="L241" i="23" s="1"/>
  <c r="K242" i="23"/>
  <c r="L242" i="23" s="1"/>
  <c r="K243" i="23"/>
  <c r="L243" i="23" s="1"/>
  <c r="K244" i="23"/>
  <c r="L244" i="23" s="1"/>
  <c r="K245" i="23"/>
  <c r="L245" i="23" s="1"/>
  <c r="M245" i="23" s="1"/>
  <c r="N245" i="23" s="1"/>
  <c r="O245" i="23" s="1"/>
  <c r="K246" i="23"/>
  <c r="L246" i="23" s="1"/>
  <c r="M246" i="23" s="1"/>
  <c r="N246" i="23" s="1"/>
  <c r="O246" i="23" s="1"/>
  <c r="K247" i="23"/>
  <c r="L247" i="23" s="1"/>
  <c r="M247" i="23" s="1"/>
  <c r="N247" i="23" s="1"/>
  <c r="O247" i="23" s="1"/>
  <c r="K248" i="23"/>
  <c r="L248" i="23" s="1"/>
  <c r="M248" i="23" s="1"/>
  <c r="N248" i="23" s="1"/>
  <c r="O248" i="23" s="1"/>
  <c r="K249" i="23"/>
  <c r="L249" i="23" s="1"/>
  <c r="M249" i="23" s="1"/>
  <c r="N249" i="23" s="1"/>
  <c r="O249" i="23" s="1"/>
  <c r="K250" i="23"/>
  <c r="L250" i="23" s="1"/>
  <c r="M250" i="23" s="1"/>
  <c r="K251" i="23"/>
  <c r="L251" i="23" s="1"/>
  <c r="M251" i="23" s="1"/>
  <c r="N251" i="23" s="1"/>
  <c r="O251" i="23" s="1"/>
  <c r="K252" i="23"/>
  <c r="L252" i="23" s="1"/>
  <c r="K253" i="23"/>
  <c r="L253" i="23" s="1"/>
  <c r="K254" i="23"/>
  <c r="L254" i="23" s="1"/>
  <c r="M254" i="23" s="1"/>
  <c r="N254" i="23" s="1"/>
  <c r="O254" i="23" s="1"/>
  <c r="K255" i="23"/>
  <c r="L255" i="23" s="1"/>
  <c r="K256" i="23"/>
  <c r="L256" i="23" s="1"/>
  <c r="K257" i="23"/>
  <c r="L257" i="23" s="1"/>
  <c r="K258" i="23"/>
  <c r="L258" i="23" s="1"/>
  <c r="M258" i="23" s="1"/>
  <c r="N258" i="23" s="1"/>
  <c r="O258" i="23" s="1"/>
  <c r="K259" i="23"/>
  <c r="L259" i="23" s="1"/>
  <c r="K260" i="23"/>
  <c r="L260" i="23" s="1"/>
  <c r="M260" i="23" s="1"/>
  <c r="N260" i="23" s="1"/>
  <c r="O260" i="23" s="1"/>
  <c r="K261" i="23"/>
  <c r="L261" i="23" s="1"/>
  <c r="K262" i="23"/>
  <c r="L262" i="23" s="1"/>
  <c r="M262" i="23" s="1"/>
  <c r="N262" i="23" s="1"/>
  <c r="O262" i="23" s="1"/>
  <c r="K263" i="23"/>
  <c r="L263" i="23" s="1"/>
  <c r="K264" i="23"/>
  <c r="L264" i="23" s="1"/>
  <c r="M264" i="23" s="1"/>
  <c r="N264" i="23" s="1"/>
  <c r="O264" i="23" s="1"/>
  <c r="K265" i="23"/>
  <c r="L265" i="23" s="1"/>
  <c r="K266" i="23"/>
  <c r="L266" i="23" s="1"/>
  <c r="K267" i="23"/>
  <c r="L267" i="23" s="1"/>
  <c r="M267" i="23" s="1"/>
  <c r="N267" i="23" s="1"/>
  <c r="O267" i="23" s="1"/>
  <c r="K268" i="23"/>
  <c r="L268" i="23" s="1"/>
  <c r="K269" i="23"/>
  <c r="L269" i="23" s="1"/>
  <c r="M269" i="23" s="1"/>
  <c r="N269" i="23" s="1"/>
  <c r="O269" i="23" s="1"/>
  <c r="K270" i="23"/>
  <c r="L270" i="23" s="1"/>
  <c r="K271" i="23"/>
  <c r="L271" i="23" s="1"/>
  <c r="K272" i="23"/>
  <c r="L272" i="23" s="1"/>
  <c r="M272" i="23" s="1"/>
  <c r="N272" i="23" s="1"/>
  <c r="O272" i="23" s="1"/>
  <c r="K273" i="23"/>
  <c r="L273" i="23" s="1"/>
  <c r="M273" i="23" s="1"/>
  <c r="N273" i="23" s="1"/>
  <c r="O273" i="23" s="1"/>
  <c r="K274" i="23"/>
  <c r="L274" i="23" s="1"/>
  <c r="M274" i="23" s="1"/>
  <c r="N274" i="23" s="1"/>
  <c r="O274" i="23" s="1"/>
  <c r="K275" i="23"/>
  <c r="L275" i="23" s="1"/>
  <c r="K276" i="23"/>
  <c r="L276" i="23" s="1"/>
  <c r="M276" i="23" s="1"/>
  <c r="N276" i="23" s="1"/>
  <c r="O276" i="23" s="1"/>
  <c r="K277" i="23"/>
  <c r="L277" i="23" s="1"/>
  <c r="K278" i="23"/>
  <c r="L278" i="23" s="1"/>
  <c r="K279" i="23"/>
  <c r="L279" i="23" s="1"/>
  <c r="M279" i="23" s="1"/>
  <c r="N279" i="23" s="1"/>
  <c r="O279" i="23" s="1"/>
  <c r="K280" i="23"/>
  <c r="L280" i="23" s="1"/>
  <c r="M280" i="23" s="1"/>
  <c r="N280" i="23" s="1"/>
  <c r="O280" i="23" s="1"/>
  <c r="K281" i="23"/>
  <c r="L281" i="23" s="1"/>
  <c r="M281" i="23" s="1"/>
  <c r="N281" i="23" s="1"/>
  <c r="O281" i="23" s="1"/>
  <c r="K282" i="23"/>
  <c r="L282" i="23" s="1"/>
  <c r="K283" i="23"/>
  <c r="L283" i="23" s="1"/>
  <c r="K284" i="23"/>
  <c r="L284" i="23" s="1"/>
  <c r="M284" i="23" s="1"/>
  <c r="N284" i="23" s="1"/>
  <c r="O284" i="23" s="1"/>
  <c r="K285" i="23"/>
  <c r="L285" i="23" s="1"/>
  <c r="M285" i="23" s="1"/>
  <c r="N285" i="23" s="1"/>
  <c r="O285" i="23" s="1"/>
  <c r="K286" i="23"/>
  <c r="L286" i="23" s="1"/>
  <c r="M286" i="23" s="1"/>
  <c r="N286" i="23" s="1"/>
  <c r="O286" i="23" s="1"/>
  <c r="K287" i="23"/>
  <c r="L287" i="23" s="1"/>
  <c r="K288" i="23"/>
  <c r="L288" i="23" s="1"/>
  <c r="K289" i="23"/>
  <c r="L289" i="23" s="1"/>
  <c r="K5" i="23"/>
  <c r="L5" i="23" s="1"/>
  <c r="J6" i="15"/>
  <c r="K6" i="15" s="1"/>
  <c r="J7" i="15"/>
  <c r="K7" i="15" s="1"/>
  <c r="J8" i="15"/>
  <c r="K8" i="15" s="1"/>
  <c r="J9" i="15"/>
  <c r="K9" i="15" s="1"/>
  <c r="J10" i="15"/>
  <c r="K10" i="15" s="1"/>
  <c r="L10" i="15" s="1"/>
  <c r="M10" i="15" s="1"/>
  <c r="N10" i="15" s="1"/>
  <c r="J11" i="15"/>
  <c r="K11" i="15" s="1"/>
  <c r="L11" i="15" s="1"/>
  <c r="M11" i="15" s="1"/>
  <c r="N11" i="15" s="1"/>
  <c r="J12" i="15"/>
  <c r="K12" i="15" s="1"/>
  <c r="L12" i="15" s="1"/>
  <c r="M12" i="15" s="1"/>
  <c r="N12" i="15" s="1"/>
  <c r="J13" i="15"/>
  <c r="K13" i="15" s="1"/>
  <c r="J14" i="15"/>
  <c r="K14" i="15" s="1"/>
  <c r="L14" i="15" s="1"/>
  <c r="M14" i="15" s="1"/>
  <c r="N14" i="15" s="1"/>
  <c r="J15" i="15"/>
  <c r="K15" i="15" s="1"/>
  <c r="J16" i="15"/>
  <c r="K16" i="15" s="1"/>
  <c r="J17" i="15"/>
  <c r="K17" i="15" s="1"/>
  <c r="L17" i="15" s="1"/>
  <c r="M17" i="15" s="1"/>
  <c r="N17" i="15" s="1"/>
  <c r="J18" i="15"/>
  <c r="K18" i="15" s="1"/>
  <c r="L18" i="15" s="1"/>
  <c r="M18" i="15" s="1"/>
  <c r="N18" i="15" s="1"/>
  <c r="J19" i="15"/>
  <c r="K19" i="15" s="1"/>
  <c r="J20" i="15"/>
  <c r="K20" i="15" s="1"/>
  <c r="J21" i="15"/>
  <c r="K21" i="15" s="1"/>
  <c r="J22" i="15"/>
  <c r="K22" i="15" s="1"/>
  <c r="J23" i="15"/>
  <c r="K23" i="15" s="1"/>
  <c r="J24" i="15"/>
  <c r="K24" i="15" s="1"/>
  <c r="J25" i="15"/>
  <c r="K25" i="15" s="1"/>
  <c r="L25" i="15" s="1"/>
  <c r="M25" i="15" s="1"/>
  <c r="N25" i="15" s="1"/>
  <c r="J26" i="15"/>
  <c r="K26" i="15" s="1"/>
  <c r="L26" i="15" s="1"/>
  <c r="M26" i="15" s="1"/>
  <c r="N26" i="15" s="1"/>
  <c r="J27" i="15"/>
  <c r="K27" i="15" s="1"/>
  <c r="J28" i="15"/>
  <c r="K28" i="15" s="1"/>
  <c r="J29" i="15"/>
  <c r="K29" i="15" s="1"/>
  <c r="J30" i="15"/>
  <c r="K30" i="15" s="1"/>
  <c r="J31" i="15"/>
  <c r="K31" i="15" s="1"/>
  <c r="L31" i="15" s="1"/>
  <c r="M31" i="15" s="1"/>
  <c r="N31" i="15" s="1"/>
  <c r="J32" i="15"/>
  <c r="K32" i="15" s="1"/>
  <c r="L32" i="15" s="1"/>
  <c r="M32" i="15" s="1"/>
  <c r="N32" i="15" s="1"/>
  <c r="J33" i="15"/>
  <c r="K33" i="15" s="1"/>
  <c r="L33" i="15" s="1"/>
  <c r="M33" i="15" s="1"/>
  <c r="N33" i="15" s="1"/>
  <c r="J34" i="15"/>
  <c r="K34" i="15" s="1"/>
  <c r="M34" i="15" s="1"/>
  <c r="N34" i="15" s="1"/>
  <c r="J35" i="15"/>
  <c r="K35" i="15" s="1"/>
  <c r="L35" i="15" s="1"/>
  <c r="M35" i="15" s="1"/>
  <c r="N35" i="15" s="1"/>
  <c r="J36" i="15"/>
  <c r="K36" i="15" s="1"/>
  <c r="L36" i="15" s="1"/>
  <c r="M36" i="15" s="1"/>
  <c r="N36" i="15" s="1"/>
  <c r="J37" i="15"/>
  <c r="K37" i="15" s="1"/>
  <c r="L37" i="15" s="1"/>
  <c r="M37" i="15" s="1"/>
  <c r="N37" i="15" s="1"/>
  <c r="J38" i="15"/>
  <c r="K38" i="15" s="1"/>
  <c r="L38" i="15" s="1"/>
  <c r="M38" i="15" s="1"/>
  <c r="N38" i="15" s="1"/>
  <c r="J39" i="15"/>
  <c r="K39" i="15" s="1"/>
  <c r="J40" i="15"/>
  <c r="K40" i="15" s="1"/>
  <c r="L40" i="15" s="1"/>
  <c r="M40" i="15" s="1"/>
  <c r="N40" i="15" s="1"/>
  <c r="J41" i="15"/>
  <c r="K41" i="15" s="1"/>
  <c r="L41" i="15" s="1"/>
  <c r="M41" i="15" s="1"/>
  <c r="N41" i="15" s="1"/>
  <c r="J42" i="15"/>
  <c r="K42" i="15" s="1"/>
  <c r="L42" i="15" s="1"/>
  <c r="M42" i="15" s="1"/>
  <c r="N42" i="15" s="1"/>
  <c r="J43" i="15"/>
  <c r="K43" i="15" s="1"/>
  <c r="J44" i="15"/>
  <c r="K44" i="15" s="1"/>
  <c r="L44" i="15" s="1"/>
  <c r="M44" i="15" s="1"/>
  <c r="N44" i="15" s="1"/>
  <c r="J45" i="15"/>
  <c r="K45" i="15" s="1"/>
  <c r="L45" i="15" s="1"/>
  <c r="M45" i="15" s="1"/>
  <c r="N45" i="15" s="1"/>
  <c r="J46" i="15"/>
  <c r="K46" i="15" s="1"/>
  <c r="L46" i="15" s="1"/>
  <c r="M46" i="15" s="1"/>
  <c r="N46" i="15" s="1"/>
  <c r="J47" i="15"/>
  <c r="K47" i="15" s="1"/>
  <c r="L47" i="15" s="1"/>
  <c r="M47" i="15" s="1"/>
  <c r="N47" i="15" s="1"/>
  <c r="J48" i="15"/>
  <c r="K48" i="15" s="1"/>
  <c r="L48" i="15" s="1"/>
  <c r="M48" i="15" s="1"/>
  <c r="N48" i="15" s="1"/>
  <c r="J49" i="15"/>
  <c r="K49" i="15" s="1"/>
  <c r="L49" i="15" s="1"/>
  <c r="M49" i="15" s="1"/>
  <c r="N49" i="15" s="1"/>
  <c r="J50" i="15"/>
  <c r="K50" i="15" s="1"/>
  <c r="L50" i="15" s="1"/>
  <c r="M50" i="15" s="1"/>
  <c r="N50" i="15" s="1"/>
  <c r="J51" i="15"/>
  <c r="K51" i="15" s="1"/>
  <c r="L51" i="15" s="1"/>
  <c r="M51" i="15" s="1"/>
  <c r="N51" i="15" s="1"/>
  <c r="J52" i="15"/>
  <c r="K52" i="15" s="1"/>
  <c r="J53" i="15"/>
  <c r="K53" i="15" s="1"/>
  <c r="J54" i="15"/>
  <c r="K54" i="15" s="1"/>
  <c r="L54" i="15" s="1"/>
  <c r="M54" i="15" s="1"/>
  <c r="N54" i="15" s="1"/>
  <c r="J55" i="15"/>
  <c r="K55" i="15" s="1"/>
  <c r="J56" i="15"/>
  <c r="K56" i="15" s="1"/>
  <c r="J57" i="15"/>
  <c r="K57" i="15" s="1"/>
  <c r="J58" i="15"/>
  <c r="K58" i="15" s="1"/>
  <c r="M58" i="15" s="1"/>
  <c r="N58" i="15" s="1"/>
  <c r="J59" i="15"/>
  <c r="K59" i="15" s="1"/>
  <c r="J60" i="15"/>
  <c r="K60" i="15" s="1"/>
  <c r="L60" i="15" s="1"/>
  <c r="M60" i="15" s="1"/>
  <c r="N60" i="15" s="1"/>
  <c r="J61" i="15"/>
  <c r="K61" i="15" s="1"/>
  <c r="L61" i="15" s="1"/>
  <c r="M61" i="15" s="1"/>
  <c r="N61" i="15" s="1"/>
  <c r="J62" i="15"/>
  <c r="K62" i="15" s="1"/>
  <c r="L62" i="15" s="1"/>
  <c r="M62" i="15" s="1"/>
  <c r="N62" i="15" s="1"/>
  <c r="J63" i="15"/>
  <c r="K63" i="15" s="1"/>
  <c r="L63" i="15" s="1"/>
  <c r="M63" i="15" s="1"/>
  <c r="N63" i="15" s="1"/>
  <c r="J64" i="15"/>
  <c r="K64" i="15" s="1"/>
  <c r="J65" i="15"/>
  <c r="K65" i="15" s="1"/>
  <c r="L65" i="15" s="1"/>
  <c r="M65" i="15" s="1"/>
  <c r="N65" i="15" s="1"/>
  <c r="J66" i="15"/>
  <c r="K66" i="15" s="1"/>
  <c r="M66" i="15" s="1"/>
  <c r="N66" i="15" s="1"/>
  <c r="J67" i="15"/>
  <c r="K67" i="15" s="1"/>
  <c r="L67" i="15" s="1"/>
  <c r="M67" i="15" s="1"/>
  <c r="N67" i="15" s="1"/>
  <c r="J68" i="15"/>
  <c r="K68" i="15" s="1"/>
  <c r="J69" i="15"/>
  <c r="K69" i="15" s="1"/>
  <c r="L69" i="15" s="1"/>
  <c r="M69" i="15" s="1"/>
  <c r="N69" i="15" s="1"/>
  <c r="J70" i="15"/>
  <c r="K70" i="15" s="1"/>
  <c r="M70" i="15" s="1"/>
  <c r="N70" i="15" s="1"/>
  <c r="J71" i="15"/>
  <c r="K71" i="15" s="1"/>
  <c r="L71" i="15" s="1"/>
  <c r="M71" i="15" s="1"/>
  <c r="N71" i="15" s="1"/>
  <c r="J72" i="15"/>
  <c r="K72" i="15" s="1"/>
  <c r="J73" i="15"/>
  <c r="K73" i="15" s="1"/>
  <c r="L73" i="15" s="1"/>
  <c r="M73" i="15" s="1"/>
  <c r="N73" i="15" s="1"/>
  <c r="J74" i="15"/>
  <c r="K74" i="15" s="1"/>
  <c r="M74" i="15" s="1"/>
  <c r="N74" i="15" s="1"/>
  <c r="J75" i="15"/>
  <c r="K75" i="15" s="1"/>
  <c r="J76" i="15"/>
  <c r="K76" i="15" s="1"/>
  <c r="L76" i="15" s="1"/>
  <c r="M76" i="15" s="1"/>
  <c r="N76" i="15" s="1"/>
  <c r="J77" i="15"/>
  <c r="K77" i="15" s="1"/>
  <c r="J78" i="15"/>
  <c r="K78" i="15" s="1"/>
  <c r="L78" i="15" s="1"/>
  <c r="M78" i="15" s="1"/>
  <c r="N78" i="15" s="1"/>
  <c r="J79" i="15"/>
  <c r="K79" i="15" s="1"/>
  <c r="J80" i="15"/>
  <c r="K80" i="15" s="1"/>
  <c r="J81" i="15"/>
  <c r="K81" i="15" s="1"/>
  <c r="L81" i="15" s="1"/>
  <c r="M81" i="15" s="1"/>
  <c r="N81" i="15" s="1"/>
  <c r="J82" i="15"/>
  <c r="K82" i="15" s="1"/>
  <c r="M82" i="15" s="1"/>
  <c r="N82" i="15" s="1"/>
  <c r="J83" i="15"/>
  <c r="K83" i="15" s="1"/>
  <c r="J84" i="15"/>
  <c r="K84" i="15" s="1"/>
  <c r="J85" i="15"/>
  <c r="K85" i="15" s="1"/>
  <c r="L85" i="15" s="1"/>
  <c r="M85" i="15" s="1"/>
  <c r="N85" i="15" s="1"/>
  <c r="J86" i="15"/>
  <c r="K86" i="15" s="1"/>
  <c r="L86" i="15" s="1"/>
  <c r="M86" i="15" s="1"/>
  <c r="N86" i="15" s="1"/>
  <c r="J87" i="15"/>
  <c r="K87" i="15" s="1"/>
  <c r="L87" i="15" s="1"/>
  <c r="M87" i="15" s="1"/>
  <c r="N87" i="15" s="1"/>
  <c r="J88" i="15"/>
  <c r="K88" i="15" s="1"/>
  <c r="J89" i="15"/>
  <c r="K89" i="15" s="1"/>
  <c r="J90" i="15"/>
  <c r="K90" i="15" s="1"/>
  <c r="M90" i="15" s="1"/>
  <c r="N90" i="15" s="1"/>
  <c r="J91" i="15"/>
  <c r="K91" i="15" s="1"/>
  <c r="L91" i="15" s="1"/>
  <c r="M91" i="15" s="1"/>
  <c r="N91" i="15" s="1"/>
  <c r="J92" i="15"/>
  <c r="K92" i="15" s="1"/>
  <c r="J93" i="15"/>
  <c r="K93" i="15" s="1"/>
  <c r="L93" i="15" s="1"/>
  <c r="M93" i="15" s="1"/>
  <c r="N93" i="15" s="1"/>
  <c r="J94" i="15"/>
  <c r="K94" i="15" s="1"/>
  <c r="M94" i="15" s="1"/>
  <c r="N94" i="15" s="1"/>
  <c r="J95" i="15"/>
  <c r="K95" i="15" s="1"/>
  <c r="L95" i="15" s="1"/>
  <c r="M95" i="15" s="1"/>
  <c r="N95" i="15" s="1"/>
  <c r="J96" i="15"/>
  <c r="K96" i="15" s="1"/>
  <c r="L96" i="15" s="1"/>
  <c r="M96" i="15" s="1"/>
  <c r="N96" i="15" s="1"/>
  <c r="J97" i="15"/>
  <c r="K97" i="15" s="1"/>
  <c r="L97" i="15" s="1"/>
  <c r="M97" i="15" s="1"/>
  <c r="N97" i="15" s="1"/>
  <c r="J98" i="15"/>
  <c r="K98" i="15" s="1"/>
  <c r="L98" i="15" s="1"/>
  <c r="M98" i="15" s="1"/>
  <c r="N98" i="15" s="1"/>
  <c r="J99" i="15"/>
  <c r="K99" i="15" s="1"/>
  <c r="L99" i="15" s="1"/>
  <c r="M99" i="15" s="1"/>
  <c r="N99" i="15" s="1"/>
  <c r="J100" i="15"/>
  <c r="K100" i="15" s="1"/>
  <c r="J101" i="15"/>
  <c r="K101" i="15" s="1"/>
  <c r="J102" i="15"/>
  <c r="K102" i="15" s="1"/>
  <c r="L102" i="15" s="1"/>
  <c r="M102" i="15" s="1"/>
  <c r="N102" i="15" s="1"/>
  <c r="J103" i="15"/>
  <c r="K103" i="15" s="1"/>
  <c r="L103" i="15" s="1"/>
  <c r="M103" i="15" s="1"/>
  <c r="N103" i="15" s="1"/>
  <c r="J104" i="15"/>
  <c r="K104" i="15" s="1"/>
  <c r="L104" i="15" s="1"/>
  <c r="M104" i="15" s="1"/>
  <c r="N104" i="15" s="1"/>
  <c r="J105" i="15"/>
  <c r="K105" i="15" s="1"/>
  <c r="J106" i="15"/>
  <c r="K106" i="15" s="1"/>
  <c r="M106" i="15" s="1"/>
  <c r="N106" i="15" s="1"/>
  <c r="J107" i="15"/>
  <c r="K107" i="15" s="1"/>
  <c r="L107" i="15" s="1"/>
  <c r="M107" i="15" s="1"/>
  <c r="N107" i="15" s="1"/>
  <c r="J108" i="15"/>
  <c r="K108" i="15" s="1"/>
  <c r="J109" i="15"/>
  <c r="K109" i="15" s="1"/>
  <c r="L109" i="15" s="1"/>
  <c r="M109" i="15" s="1"/>
  <c r="N109" i="15" s="1"/>
  <c r="J110" i="15"/>
  <c r="K110" i="15" s="1"/>
  <c r="M110" i="15" s="1"/>
  <c r="N110" i="15" s="1"/>
  <c r="J111" i="15"/>
  <c r="K111" i="15" s="1"/>
  <c r="L111" i="15" s="1"/>
  <c r="M111" i="15" s="1"/>
  <c r="N111" i="15" s="1"/>
  <c r="J112" i="15"/>
  <c r="K112" i="15" s="1"/>
  <c r="L112" i="15" s="1"/>
  <c r="M112" i="15" s="1"/>
  <c r="N112" i="15" s="1"/>
  <c r="J113" i="15"/>
  <c r="K113" i="15" s="1"/>
  <c r="L113" i="15" s="1"/>
  <c r="M113" i="15" s="1"/>
  <c r="N113" i="15" s="1"/>
  <c r="J114" i="15"/>
  <c r="K114" i="15" s="1"/>
  <c r="L114" i="15" s="1"/>
  <c r="M114" i="15" s="1"/>
  <c r="N114" i="15" s="1"/>
  <c r="J115" i="15"/>
  <c r="K115" i="15" s="1"/>
  <c r="L115" i="15" s="1"/>
  <c r="M115" i="15" s="1"/>
  <c r="N115" i="15" s="1"/>
  <c r="J116" i="15"/>
  <c r="K116" i="15" s="1"/>
  <c r="J117" i="15"/>
  <c r="K117" i="15" s="1"/>
  <c r="L117" i="15" s="1"/>
  <c r="M117" i="15" s="1"/>
  <c r="N117" i="15" s="1"/>
  <c r="J118" i="15"/>
  <c r="K118" i="15" s="1"/>
  <c r="L118" i="15" s="1"/>
  <c r="M118" i="15" s="1"/>
  <c r="N118" i="15" s="1"/>
  <c r="J119" i="15"/>
  <c r="K119" i="15" s="1"/>
  <c r="J120" i="15"/>
  <c r="K120" i="15" s="1"/>
  <c r="L120" i="15" s="1"/>
  <c r="M120" i="15" s="1"/>
  <c r="N120" i="15" s="1"/>
  <c r="J121" i="15"/>
  <c r="K121" i="15" s="1"/>
  <c r="L121" i="15" s="1"/>
  <c r="M121" i="15" s="1"/>
  <c r="N121" i="15" s="1"/>
  <c r="J122" i="15"/>
  <c r="K122" i="15" s="1"/>
  <c r="L122" i="15" s="1"/>
  <c r="M122" i="15" s="1"/>
  <c r="N122" i="15" s="1"/>
  <c r="J123" i="15"/>
  <c r="K123" i="15" s="1"/>
  <c r="J124" i="15"/>
  <c r="K124" i="15" s="1"/>
  <c r="J125" i="15"/>
  <c r="K125" i="15" s="1"/>
  <c r="J126" i="15"/>
  <c r="K126" i="15" s="1"/>
  <c r="M126" i="15" s="1"/>
  <c r="N126" i="15" s="1"/>
  <c r="J127" i="15"/>
  <c r="K127" i="15" s="1"/>
  <c r="L127" i="15" s="1"/>
  <c r="M127" i="15" s="1"/>
  <c r="N127" i="15" s="1"/>
  <c r="J128" i="15"/>
  <c r="K128" i="15" s="1"/>
  <c r="J129" i="15"/>
  <c r="K129" i="15" s="1"/>
  <c r="L129" i="15" s="1"/>
  <c r="M129" i="15" s="1"/>
  <c r="N129" i="15" s="1"/>
  <c r="J130" i="15"/>
  <c r="K130" i="15" s="1"/>
  <c r="L130" i="15" s="1"/>
  <c r="M130" i="15" s="1"/>
  <c r="N130" i="15" s="1"/>
  <c r="J131" i="15"/>
  <c r="K131" i="15" s="1"/>
  <c r="J132" i="15"/>
  <c r="K132" i="15" s="1"/>
  <c r="L132" i="15" s="1"/>
  <c r="M132" i="15" s="1"/>
  <c r="N132" i="15" s="1"/>
  <c r="J133" i="15"/>
  <c r="K133" i="15" s="1"/>
  <c r="L133" i="15" s="1"/>
  <c r="M133" i="15" s="1"/>
  <c r="N133" i="15" s="1"/>
  <c r="J134" i="15"/>
  <c r="K134" i="15" s="1"/>
  <c r="L134" i="15" s="1"/>
  <c r="M134" i="15" s="1"/>
  <c r="N134" i="15" s="1"/>
  <c r="J135" i="15"/>
  <c r="K135" i="15" s="1"/>
  <c r="J136" i="15"/>
  <c r="K136" i="15" s="1"/>
  <c r="J137" i="15"/>
  <c r="K137" i="15" s="1"/>
  <c r="L137" i="15" s="1"/>
  <c r="M137" i="15" s="1"/>
  <c r="N137" i="15" s="1"/>
  <c r="J138" i="15"/>
  <c r="K138" i="15" s="1"/>
  <c r="L138" i="15" s="1"/>
  <c r="M138" i="15" s="1"/>
  <c r="N138" i="15" s="1"/>
  <c r="J139" i="15"/>
  <c r="K139" i="15" s="1"/>
  <c r="L139" i="15" s="1"/>
  <c r="J140" i="15"/>
  <c r="K140" i="15" s="1"/>
  <c r="L140" i="15" s="1"/>
  <c r="M140" i="15" s="1"/>
  <c r="N140" i="15" s="1"/>
  <c r="J141" i="15"/>
  <c r="K141" i="15" s="1"/>
  <c r="L141" i="15" s="1"/>
  <c r="M141" i="15" s="1"/>
  <c r="N141" i="15" s="1"/>
  <c r="J142" i="15"/>
  <c r="K142" i="15" s="1"/>
  <c r="J143" i="15"/>
  <c r="K143" i="15" s="1"/>
  <c r="L143" i="15" s="1"/>
  <c r="M143" i="15" s="1"/>
  <c r="N143" i="15" s="1"/>
  <c r="J144" i="15"/>
  <c r="K144" i="15" s="1"/>
  <c r="J145" i="15"/>
  <c r="K145" i="15" s="1"/>
  <c r="L145" i="15" s="1"/>
  <c r="M145" i="15" s="1"/>
  <c r="N145" i="15" s="1"/>
  <c r="J146" i="15"/>
  <c r="K146" i="15" s="1"/>
  <c r="L146" i="15" s="1"/>
  <c r="M146" i="15" s="1"/>
  <c r="N146" i="15" s="1"/>
  <c r="J147" i="15"/>
  <c r="K147" i="15" s="1"/>
  <c r="J148" i="15"/>
  <c r="K148" i="15" s="1"/>
  <c r="L148" i="15" s="1"/>
  <c r="M148" i="15" s="1"/>
  <c r="N148" i="15" s="1"/>
  <c r="J149" i="15"/>
  <c r="K149" i="15" s="1"/>
  <c r="L149" i="15" s="1"/>
  <c r="M149" i="15" s="1"/>
  <c r="N149" i="15" s="1"/>
  <c r="J150" i="15"/>
  <c r="K150" i="15" s="1"/>
  <c r="J151" i="15"/>
  <c r="K151" i="15" s="1"/>
  <c r="L151" i="15" s="1"/>
  <c r="M151" i="15" s="1"/>
  <c r="N151" i="15" s="1"/>
  <c r="J152" i="15"/>
  <c r="K152" i="15" s="1"/>
  <c r="L152" i="15" s="1"/>
  <c r="M152" i="15" s="1"/>
  <c r="N152" i="15" s="1"/>
  <c r="J153" i="15"/>
  <c r="K153" i="15" s="1"/>
  <c r="J154" i="15"/>
  <c r="K154" i="15" s="1"/>
  <c r="J155" i="15"/>
  <c r="K155" i="15" s="1"/>
  <c r="J156" i="15"/>
  <c r="K156" i="15" s="1"/>
  <c r="J157" i="15"/>
  <c r="K157" i="15" s="1"/>
  <c r="L157" i="15" s="1"/>
  <c r="M157" i="15" s="1"/>
  <c r="N157" i="15" s="1"/>
  <c r="J158" i="15"/>
  <c r="K158" i="15" s="1"/>
  <c r="J159" i="15"/>
  <c r="K159" i="15" s="1"/>
  <c r="L159" i="15" s="1"/>
  <c r="M159" i="15" s="1"/>
  <c r="N159" i="15" s="1"/>
  <c r="J160" i="15"/>
  <c r="K160" i="15" s="1"/>
  <c r="L160" i="15" s="1"/>
  <c r="M160" i="15" s="1"/>
  <c r="N160" i="15" s="1"/>
  <c r="J161" i="15"/>
  <c r="K161" i="15" s="1"/>
  <c r="L161" i="15" s="1"/>
  <c r="M161" i="15" s="1"/>
  <c r="N161" i="15" s="1"/>
  <c r="J162" i="15"/>
  <c r="K162" i="15" s="1"/>
  <c r="J163" i="15"/>
  <c r="K163" i="15" s="1"/>
  <c r="L163" i="15" s="1"/>
  <c r="M163" i="15" s="1"/>
  <c r="N163" i="15" s="1"/>
  <c r="J164" i="15"/>
  <c r="K164" i="15" s="1"/>
  <c r="L164" i="15" s="1"/>
  <c r="M164" i="15" s="1"/>
  <c r="N164" i="15" s="1"/>
  <c r="J165" i="15"/>
  <c r="K165" i="15" s="1"/>
  <c r="L165" i="15" s="1"/>
  <c r="M165" i="15" s="1"/>
  <c r="N165" i="15" s="1"/>
  <c r="J166" i="15"/>
  <c r="K166" i="15" s="1"/>
  <c r="L166" i="15" s="1"/>
  <c r="M166" i="15" s="1"/>
  <c r="N166" i="15" s="1"/>
  <c r="J167" i="15"/>
  <c r="K167" i="15" s="1"/>
  <c r="L167" i="15" s="1"/>
  <c r="M167" i="15" s="1"/>
  <c r="N167" i="15" s="1"/>
  <c r="J168" i="15"/>
  <c r="K168" i="15" s="1"/>
  <c r="L168" i="15" s="1"/>
  <c r="M168" i="15" s="1"/>
  <c r="N168" i="15" s="1"/>
  <c r="J169" i="15"/>
  <c r="K169" i="15" s="1"/>
  <c r="J170" i="15"/>
  <c r="K170" i="15" s="1"/>
  <c r="L170" i="15" s="1"/>
  <c r="M170" i="15" s="1"/>
  <c r="N170" i="15" s="1"/>
  <c r="J171" i="15"/>
  <c r="K171" i="15" s="1"/>
  <c r="L171" i="15" s="1"/>
  <c r="M171" i="15" s="1"/>
  <c r="N171" i="15" s="1"/>
  <c r="J172" i="15"/>
  <c r="K172" i="15" s="1"/>
  <c r="L172" i="15" s="1"/>
  <c r="M172" i="15" s="1"/>
  <c r="N172" i="15" s="1"/>
  <c r="J173" i="15"/>
  <c r="K173" i="15" s="1"/>
  <c r="L173" i="15" s="1"/>
  <c r="M173" i="15" s="1"/>
  <c r="N173" i="15" s="1"/>
  <c r="J174" i="15"/>
  <c r="K174" i="15" s="1"/>
  <c r="L174" i="15" s="1"/>
  <c r="M174" i="15" s="1"/>
  <c r="N174" i="15" s="1"/>
  <c r="J175" i="15"/>
  <c r="K175" i="15" s="1"/>
  <c r="L175" i="15" s="1"/>
  <c r="M175" i="15" s="1"/>
  <c r="N175" i="15" s="1"/>
  <c r="J176" i="15"/>
  <c r="K176" i="15" s="1"/>
  <c r="L176" i="15" s="1"/>
  <c r="M176" i="15" s="1"/>
  <c r="N176" i="15" s="1"/>
  <c r="J177" i="15"/>
  <c r="K177" i="15" s="1"/>
  <c r="J178" i="15"/>
  <c r="K178" i="15" s="1"/>
  <c r="L178" i="15" s="1"/>
  <c r="M178" i="15" s="1"/>
  <c r="N178" i="15" s="1"/>
  <c r="J179" i="15"/>
  <c r="K179" i="15" s="1"/>
  <c r="J180" i="15"/>
  <c r="K180" i="15" s="1"/>
  <c r="L180" i="15" s="1"/>
  <c r="M180" i="15" s="1"/>
  <c r="N180" i="15" s="1"/>
  <c r="J181" i="15"/>
  <c r="K181" i="15" s="1"/>
  <c r="L181" i="15" s="1"/>
  <c r="M181" i="15" s="1"/>
  <c r="N181" i="15" s="1"/>
  <c r="J182" i="15"/>
  <c r="K182" i="15" s="1"/>
  <c r="J183" i="15"/>
  <c r="K183" i="15" s="1"/>
  <c r="J184" i="15"/>
  <c r="K184" i="15" s="1"/>
  <c r="L184" i="15" s="1"/>
  <c r="M184" i="15" s="1"/>
  <c r="N184" i="15" s="1"/>
  <c r="J185" i="15"/>
  <c r="K185" i="15" s="1"/>
  <c r="J186" i="15"/>
  <c r="K186" i="15" s="1"/>
  <c r="L186" i="15" s="1"/>
  <c r="M186" i="15" s="1"/>
  <c r="N186" i="15" s="1"/>
  <c r="J187" i="15"/>
  <c r="K187" i="15" s="1"/>
  <c r="L187" i="15" s="1"/>
  <c r="M187" i="15" s="1"/>
  <c r="N187" i="15" s="1"/>
  <c r="J188" i="15"/>
  <c r="K188" i="15" s="1"/>
  <c r="L188" i="15" s="1"/>
  <c r="M188" i="15" s="1"/>
  <c r="N188" i="15" s="1"/>
  <c r="J189" i="15"/>
  <c r="K189" i="15" s="1"/>
  <c r="L189" i="15" s="1"/>
  <c r="M189" i="15" s="1"/>
  <c r="N189" i="15" s="1"/>
  <c r="J190" i="15"/>
  <c r="K190" i="15" s="1"/>
  <c r="J191" i="15"/>
  <c r="K191" i="15" s="1"/>
  <c r="J192" i="15"/>
  <c r="K192" i="15" s="1"/>
  <c r="L192" i="15" s="1"/>
  <c r="M192" i="15" s="1"/>
  <c r="N192" i="15" s="1"/>
  <c r="J193" i="15"/>
  <c r="K193" i="15" s="1"/>
  <c r="J194" i="15"/>
  <c r="K194" i="15" s="1"/>
  <c r="L194" i="15" s="1"/>
  <c r="M194" i="15" s="1"/>
  <c r="N194" i="15" s="1"/>
  <c r="J195" i="15"/>
  <c r="K195" i="15" s="1"/>
  <c r="L195" i="15" s="1"/>
  <c r="M195" i="15" s="1"/>
  <c r="N195" i="15" s="1"/>
  <c r="J196" i="15"/>
  <c r="K196" i="15" s="1"/>
  <c r="L196" i="15" s="1"/>
  <c r="M196" i="15" s="1"/>
  <c r="N196" i="15" s="1"/>
  <c r="J197" i="15"/>
  <c r="K197" i="15" s="1"/>
  <c r="L197" i="15" s="1"/>
  <c r="M197" i="15" s="1"/>
  <c r="N197" i="15" s="1"/>
  <c r="J198" i="15"/>
  <c r="K198" i="15" s="1"/>
  <c r="L198" i="15" s="1"/>
  <c r="M198" i="15" s="1"/>
  <c r="N198" i="15" s="1"/>
  <c r="J199" i="15"/>
  <c r="K199" i="15" s="1"/>
  <c r="L199" i="15" s="1"/>
  <c r="M199" i="15" s="1"/>
  <c r="N199" i="15" s="1"/>
  <c r="J200" i="15"/>
  <c r="K200" i="15" s="1"/>
  <c r="J201" i="15"/>
  <c r="K201" i="15" s="1"/>
  <c r="L201" i="15" s="1"/>
  <c r="M201" i="15" s="1"/>
  <c r="N201" i="15" s="1"/>
  <c r="J202" i="15"/>
  <c r="K202" i="15" s="1"/>
  <c r="J203" i="15"/>
  <c r="K203" i="15" s="1"/>
  <c r="J204" i="15"/>
  <c r="K204" i="15" s="1"/>
  <c r="L204" i="15" s="1"/>
  <c r="M204" i="15" s="1"/>
  <c r="N204" i="15" s="1"/>
  <c r="J205" i="15"/>
  <c r="K205" i="15" s="1"/>
  <c r="L205" i="15" s="1"/>
  <c r="M205" i="15" s="1"/>
  <c r="N205" i="15" s="1"/>
  <c r="J206" i="15"/>
  <c r="K206" i="15" s="1"/>
  <c r="L206" i="15" s="1"/>
  <c r="M206" i="15" s="1"/>
  <c r="N206" i="15" s="1"/>
  <c r="J207" i="15"/>
  <c r="K207" i="15" s="1"/>
  <c r="J208" i="15"/>
  <c r="K208" i="15" s="1"/>
  <c r="L208" i="15" s="1"/>
  <c r="M208" i="15" s="1"/>
  <c r="N208" i="15" s="1"/>
  <c r="J209" i="15"/>
  <c r="K209" i="15" s="1"/>
  <c r="L209" i="15" s="1"/>
  <c r="M209" i="15" s="1"/>
  <c r="N209" i="15" s="1"/>
  <c r="J210" i="15"/>
  <c r="K210" i="15" s="1"/>
  <c r="L210" i="15" s="1"/>
  <c r="M210" i="15" s="1"/>
  <c r="N210" i="15" s="1"/>
  <c r="J211" i="15"/>
  <c r="K211" i="15" s="1"/>
  <c r="L211" i="15" s="1"/>
  <c r="M211" i="15" s="1"/>
  <c r="N211" i="15" s="1"/>
  <c r="J212" i="15"/>
  <c r="K212" i="15" s="1"/>
  <c r="L212" i="15" s="1"/>
  <c r="M212" i="15" s="1"/>
  <c r="N212" i="15" s="1"/>
  <c r="J213" i="15"/>
  <c r="K213" i="15" s="1"/>
  <c r="J214" i="15"/>
  <c r="K214" i="15" s="1"/>
  <c r="J215" i="15"/>
  <c r="K215" i="15" s="1"/>
  <c r="L215" i="15" s="1"/>
  <c r="M215" i="15" s="1"/>
  <c r="N215" i="15" s="1"/>
  <c r="J216" i="15"/>
  <c r="K216" i="15" s="1"/>
  <c r="J217" i="15"/>
  <c r="K217" i="15" s="1"/>
  <c r="L217" i="15" s="1"/>
  <c r="M217" i="15" s="1"/>
  <c r="N217" i="15" s="1"/>
  <c r="J218" i="15"/>
  <c r="K218" i="15" s="1"/>
  <c r="L218" i="15" s="1"/>
  <c r="M218" i="15" s="1"/>
  <c r="N218" i="15" s="1"/>
  <c r="J219" i="15"/>
  <c r="K219" i="15" s="1"/>
  <c r="J220" i="15"/>
  <c r="K220" i="15" s="1"/>
  <c r="L220" i="15" s="1"/>
  <c r="M220" i="15" s="1"/>
  <c r="N220" i="15" s="1"/>
  <c r="J221" i="15"/>
  <c r="K221" i="15" s="1"/>
  <c r="J222" i="15"/>
  <c r="K222" i="15" s="1"/>
  <c r="L222" i="15" s="1"/>
  <c r="M222" i="15" s="1"/>
  <c r="N222" i="15" s="1"/>
  <c r="J223" i="15"/>
  <c r="K223" i="15" s="1"/>
  <c r="L223" i="15" s="1"/>
  <c r="M223" i="15" s="1"/>
  <c r="N223" i="15" s="1"/>
  <c r="J224" i="15"/>
  <c r="K224" i="15" s="1"/>
  <c r="J225" i="15"/>
  <c r="K225" i="15" s="1"/>
  <c r="J226" i="15"/>
  <c r="K226" i="15" s="1"/>
  <c r="L226" i="15" s="1"/>
  <c r="M226" i="15" s="1"/>
  <c r="N226" i="15" s="1"/>
  <c r="J227" i="15"/>
  <c r="K227" i="15" s="1"/>
  <c r="L227" i="15" s="1"/>
  <c r="M227" i="15" s="1"/>
  <c r="N227" i="15" s="1"/>
  <c r="J228" i="15"/>
  <c r="K228" i="15" s="1"/>
  <c r="L228" i="15" s="1"/>
  <c r="M228" i="15" s="1"/>
  <c r="N228" i="15" s="1"/>
  <c r="J229" i="15"/>
  <c r="K229" i="15" s="1"/>
  <c r="L229" i="15" s="1"/>
  <c r="M229" i="15" s="1"/>
  <c r="N229" i="15" s="1"/>
  <c r="J230" i="15"/>
  <c r="K230" i="15" s="1"/>
  <c r="L230" i="15" s="1"/>
  <c r="M230" i="15" s="1"/>
  <c r="N230" i="15" s="1"/>
  <c r="J231" i="15"/>
  <c r="K231" i="15" s="1"/>
  <c r="J232" i="15"/>
  <c r="K232" i="15" s="1"/>
  <c r="L232" i="15" s="1"/>
  <c r="M232" i="15" s="1"/>
  <c r="N232" i="15" s="1"/>
  <c r="J233" i="15"/>
  <c r="K233" i="15" s="1"/>
  <c r="L233" i="15" s="1"/>
  <c r="M233" i="15" s="1"/>
  <c r="N233" i="15" s="1"/>
  <c r="J234" i="15"/>
  <c r="K234" i="15" s="1"/>
  <c r="L234" i="15" s="1"/>
  <c r="M234" i="15" s="1"/>
  <c r="N234" i="15" s="1"/>
  <c r="J235" i="15"/>
  <c r="K235" i="15" s="1"/>
  <c r="L235" i="15" s="1"/>
  <c r="M235" i="15" s="1"/>
  <c r="N235" i="15" s="1"/>
  <c r="J236" i="15"/>
  <c r="K236" i="15" s="1"/>
  <c r="L236" i="15" s="1"/>
  <c r="M236" i="15" s="1"/>
  <c r="N236" i="15" s="1"/>
  <c r="J237" i="15"/>
  <c r="K237" i="15" s="1"/>
  <c r="L237" i="15" s="1"/>
  <c r="M237" i="15" s="1"/>
  <c r="N237" i="15" s="1"/>
  <c r="J238" i="15"/>
  <c r="K238" i="15" s="1"/>
  <c r="L238" i="15" s="1"/>
  <c r="M238" i="15" s="1"/>
  <c r="N238" i="15" s="1"/>
  <c r="J239" i="15"/>
  <c r="K239" i="15" s="1"/>
  <c r="J240" i="15"/>
  <c r="K240" i="15" s="1"/>
  <c r="L240" i="15" s="1"/>
  <c r="M240" i="15" s="1"/>
  <c r="N240" i="15" s="1"/>
  <c r="J241" i="15"/>
  <c r="K241" i="15" s="1"/>
  <c r="J242" i="15"/>
  <c r="K242" i="15" s="1"/>
  <c r="M242" i="15" s="1"/>
  <c r="N242" i="15" s="1"/>
  <c r="J243" i="15"/>
  <c r="K243" i="15" s="1"/>
  <c r="J244" i="15"/>
  <c r="K244" i="15" s="1"/>
  <c r="M244" i="15" s="1"/>
  <c r="N244" i="15" s="1"/>
  <c r="J245" i="15"/>
  <c r="K245" i="15" s="1"/>
  <c r="L245" i="15" s="1"/>
  <c r="M245" i="15" s="1"/>
  <c r="N245" i="15" s="1"/>
  <c r="J246" i="15"/>
  <c r="K246" i="15" s="1"/>
  <c r="L246" i="15" s="1"/>
  <c r="M246" i="15" s="1"/>
  <c r="N246" i="15" s="1"/>
  <c r="J247" i="15"/>
  <c r="K247" i="15" s="1"/>
  <c r="L247" i="15" s="1"/>
  <c r="M247" i="15" s="1"/>
  <c r="N247" i="15" s="1"/>
  <c r="J248" i="15"/>
  <c r="K248" i="15" s="1"/>
  <c r="L248" i="15" s="1"/>
  <c r="M248" i="15" s="1"/>
  <c r="N248" i="15" s="1"/>
  <c r="J249" i="15"/>
  <c r="K249" i="15" s="1"/>
  <c r="L249" i="15" s="1"/>
  <c r="M249" i="15" s="1"/>
  <c r="N249" i="15" s="1"/>
  <c r="J250" i="15"/>
  <c r="K250" i="15" s="1"/>
  <c r="M250" i="15" s="1"/>
  <c r="N250" i="15" s="1"/>
  <c r="J251" i="15"/>
  <c r="K251" i="15" s="1"/>
  <c r="L251" i="15" s="1"/>
  <c r="M251" i="15" s="1"/>
  <c r="N251" i="15" s="1"/>
  <c r="J252" i="15"/>
  <c r="K252" i="15" s="1"/>
  <c r="M252" i="15" s="1"/>
  <c r="N252" i="15" s="1"/>
  <c r="J253" i="15"/>
  <c r="K253" i="15" s="1"/>
  <c r="J254" i="15"/>
  <c r="K254" i="15" s="1"/>
  <c r="L254" i="15" s="1"/>
  <c r="M254" i="15" s="1"/>
  <c r="N254" i="15" s="1"/>
  <c r="J255" i="15"/>
  <c r="K255" i="15" s="1"/>
  <c r="J256" i="15"/>
  <c r="K256" i="15" s="1"/>
  <c r="M256" i="15" s="1"/>
  <c r="N256" i="15" s="1"/>
  <c r="J257" i="15"/>
  <c r="K257" i="15" s="1"/>
  <c r="J258" i="15"/>
  <c r="K258" i="15" s="1"/>
  <c r="L258" i="15" s="1"/>
  <c r="M258" i="15" s="1"/>
  <c r="N258" i="15" s="1"/>
  <c r="J259" i="15"/>
  <c r="K259" i="15" s="1"/>
  <c r="J260" i="15"/>
  <c r="K260" i="15" s="1"/>
  <c r="L260" i="15" s="1"/>
  <c r="M260" i="15" s="1"/>
  <c r="N260" i="15" s="1"/>
  <c r="J261" i="15"/>
  <c r="K261" i="15" s="1"/>
  <c r="J262" i="15"/>
  <c r="K262" i="15" s="1"/>
  <c r="L262" i="15" s="1"/>
  <c r="M262" i="15" s="1"/>
  <c r="N262" i="15" s="1"/>
  <c r="J263" i="15"/>
  <c r="K263" i="15" s="1"/>
  <c r="J264" i="15"/>
  <c r="K264" i="15" s="1"/>
  <c r="L264" i="15" s="1"/>
  <c r="M264" i="15" s="1"/>
  <c r="N264" i="15" s="1"/>
  <c r="J265" i="15"/>
  <c r="K265" i="15" s="1"/>
  <c r="J266" i="15"/>
  <c r="K266" i="15" s="1"/>
  <c r="M266" i="15" s="1"/>
  <c r="N266" i="15" s="1"/>
  <c r="J267" i="15"/>
  <c r="K267" i="15" s="1"/>
  <c r="L267" i="15" s="1"/>
  <c r="M267" i="15" s="1"/>
  <c r="N267" i="15" s="1"/>
  <c r="J268" i="15"/>
  <c r="K268" i="15" s="1"/>
  <c r="M268" i="15" s="1"/>
  <c r="N268" i="15" s="1"/>
  <c r="J269" i="15"/>
  <c r="K269" i="15" s="1"/>
  <c r="L269" i="15" s="1"/>
  <c r="M269" i="15" s="1"/>
  <c r="N269" i="15" s="1"/>
  <c r="J270" i="15"/>
  <c r="K270" i="15" s="1"/>
  <c r="M270" i="15" s="1"/>
  <c r="N270" i="15" s="1"/>
  <c r="J271" i="15"/>
  <c r="K271" i="15" s="1"/>
  <c r="J272" i="15"/>
  <c r="K272" i="15" s="1"/>
  <c r="L272" i="15" s="1"/>
  <c r="M272" i="15" s="1"/>
  <c r="N272" i="15" s="1"/>
  <c r="J273" i="15"/>
  <c r="K273" i="15" s="1"/>
  <c r="L273" i="15" s="1"/>
  <c r="M273" i="15" s="1"/>
  <c r="N273" i="15" s="1"/>
  <c r="J274" i="15"/>
  <c r="K274" i="15" s="1"/>
  <c r="L274" i="15" s="1"/>
  <c r="M274" i="15" s="1"/>
  <c r="N274" i="15" s="1"/>
  <c r="J275" i="15"/>
  <c r="K275" i="15" s="1"/>
  <c r="J276" i="15"/>
  <c r="K276" i="15" s="1"/>
  <c r="L276" i="15" s="1"/>
  <c r="M276" i="15" s="1"/>
  <c r="N276" i="15" s="1"/>
  <c r="J277" i="15"/>
  <c r="K277" i="15" s="1"/>
  <c r="J278" i="15"/>
  <c r="K278" i="15" s="1"/>
  <c r="M278" i="15" s="1"/>
  <c r="N278" i="15" s="1"/>
  <c r="J279" i="15"/>
  <c r="K279" i="15" s="1"/>
  <c r="L279" i="15" s="1"/>
  <c r="M279" i="15" s="1"/>
  <c r="N279" i="15" s="1"/>
  <c r="J280" i="15"/>
  <c r="K280" i="15" s="1"/>
  <c r="L280" i="15" s="1"/>
  <c r="M280" i="15" s="1"/>
  <c r="N280" i="15" s="1"/>
  <c r="J281" i="15"/>
  <c r="K281" i="15" s="1"/>
  <c r="L281" i="15" s="1"/>
  <c r="M281" i="15" s="1"/>
  <c r="N281" i="15" s="1"/>
  <c r="J282" i="15"/>
  <c r="K282" i="15" s="1"/>
  <c r="M282" i="15" s="1"/>
  <c r="N282" i="15" s="1"/>
  <c r="J283" i="15"/>
  <c r="K283" i="15" s="1"/>
  <c r="J284" i="15"/>
  <c r="K284" i="15" s="1"/>
  <c r="L284" i="15" s="1"/>
  <c r="M284" i="15" s="1"/>
  <c r="N284" i="15" s="1"/>
  <c r="J285" i="15"/>
  <c r="K285" i="15" s="1"/>
  <c r="L285" i="15" s="1"/>
  <c r="M285" i="15" s="1"/>
  <c r="N285" i="15" s="1"/>
  <c r="J286" i="15"/>
  <c r="K286" i="15" s="1"/>
  <c r="L286" i="15" s="1"/>
  <c r="M286" i="15" s="1"/>
  <c r="N286" i="15" s="1"/>
  <c r="J287" i="15"/>
  <c r="K287" i="15" s="1"/>
  <c r="J288" i="15"/>
  <c r="K288" i="15" s="1"/>
  <c r="M288" i="15" s="1"/>
  <c r="N288" i="15" s="1"/>
  <c r="J289" i="15"/>
  <c r="K289" i="15" s="1"/>
  <c r="J5" i="15"/>
  <c r="K5" i="15" s="1"/>
  <c r="M21" i="23" l="1"/>
  <c r="M9" i="23"/>
  <c r="M261" i="23"/>
  <c r="N261" i="23"/>
  <c r="O261" i="23" s="1"/>
  <c r="M241" i="23"/>
  <c r="N241" i="23"/>
  <c r="O241" i="23" s="1"/>
  <c r="M169" i="23"/>
  <c r="N169" i="23"/>
  <c r="O169" i="23" s="1"/>
  <c r="M153" i="23"/>
  <c r="N153" i="23"/>
  <c r="O153" i="23" s="1"/>
  <c r="N125" i="23"/>
  <c r="O125" i="23" s="1"/>
  <c r="M125" i="23"/>
  <c r="M105" i="23"/>
  <c r="N105" i="23"/>
  <c r="O105" i="23" s="1"/>
  <c r="M89" i="23"/>
  <c r="N89" i="23"/>
  <c r="O89" i="23" s="1"/>
  <c r="M268" i="23"/>
  <c r="N268" i="23"/>
  <c r="O268" i="23" s="1"/>
  <c r="M252" i="23"/>
  <c r="N252" i="23"/>
  <c r="O252" i="23" s="1"/>
  <c r="M244" i="23"/>
  <c r="N244" i="23"/>
  <c r="O244" i="23" s="1"/>
  <c r="M224" i="23"/>
  <c r="N224" i="23"/>
  <c r="O224" i="23" s="1"/>
  <c r="M216" i="23"/>
  <c r="N216" i="23"/>
  <c r="O216" i="23" s="1"/>
  <c r="M200" i="23"/>
  <c r="N200" i="23"/>
  <c r="O200" i="23" s="1"/>
  <c r="M144" i="23"/>
  <c r="N144" i="23"/>
  <c r="O144" i="23" s="1"/>
  <c r="M128" i="23"/>
  <c r="N128" i="23"/>
  <c r="O128" i="23" s="1"/>
  <c r="M116" i="23"/>
  <c r="N116" i="23"/>
  <c r="O116" i="23" s="1"/>
  <c r="M100" i="23"/>
  <c r="N100" i="23"/>
  <c r="O100" i="23" s="1"/>
  <c r="M84" i="23"/>
  <c r="N84" i="23"/>
  <c r="O84" i="23" s="1"/>
  <c r="M80" i="23"/>
  <c r="N80" i="23"/>
  <c r="O80" i="23" s="1"/>
  <c r="M68" i="23"/>
  <c r="N68" i="23"/>
  <c r="O68" i="23" s="1"/>
  <c r="M64" i="23"/>
  <c r="N64" i="23"/>
  <c r="O64" i="23" s="1"/>
  <c r="M52" i="23"/>
  <c r="N52" i="23"/>
  <c r="O52" i="23" s="1"/>
  <c r="M20" i="23"/>
  <c r="N20" i="23"/>
  <c r="O20" i="23" s="1"/>
  <c r="M16" i="23"/>
  <c r="N16" i="23"/>
  <c r="O16" i="23" s="1"/>
  <c r="M257" i="23"/>
  <c r="N257" i="23"/>
  <c r="O257" i="23" s="1"/>
  <c r="M225" i="23"/>
  <c r="N225" i="23"/>
  <c r="O225" i="23" s="1"/>
  <c r="M193" i="23"/>
  <c r="N193" i="23"/>
  <c r="O193" i="23" s="1"/>
  <c r="M185" i="23"/>
  <c r="N185" i="23"/>
  <c r="O185" i="23" s="1"/>
  <c r="M177" i="23"/>
  <c r="N177" i="23"/>
  <c r="O177" i="23" s="1"/>
  <c r="N13" i="23"/>
  <c r="O13" i="23" s="1"/>
  <c r="M13" i="23"/>
  <c r="M288" i="23"/>
  <c r="N288" i="23"/>
  <c r="O288" i="23" s="1"/>
  <c r="M287" i="23"/>
  <c r="N287" i="23"/>
  <c r="O287" i="23" s="1"/>
  <c r="M263" i="23"/>
  <c r="N263" i="23"/>
  <c r="O263" i="23" s="1"/>
  <c r="M259" i="23"/>
  <c r="N259" i="23"/>
  <c r="O259" i="23" s="1"/>
  <c r="M255" i="23"/>
  <c r="N255" i="23"/>
  <c r="O255" i="23" s="1"/>
  <c r="M243" i="23"/>
  <c r="N243" i="23"/>
  <c r="O243" i="23" s="1"/>
  <c r="M239" i="23"/>
  <c r="N239" i="23"/>
  <c r="O239" i="23" s="1"/>
  <c r="M231" i="23"/>
  <c r="N231" i="23"/>
  <c r="O231" i="23" s="1"/>
  <c r="M219" i="23"/>
  <c r="N219" i="23"/>
  <c r="O219" i="23" s="1"/>
  <c r="M207" i="23"/>
  <c r="N207" i="23"/>
  <c r="O207" i="23" s="1"/>
  <c r="M203" i="23"/>
  <c r="N203" i="23"/>
  <c r="O203" i="23" s="1"/>
  <c r="M191" i="23"/>
  <c r="N191" i="23"/>
  <c r="O191" i="23" s="1"/>
  <c r="M183" i="23"/>
  <c r="N183" i="23"/>
  <c r="O183" i="23" s="1"/>
  <c r="M179" i="23"/>
  <c r="N179" i="23"/>
  <c r="O179" i="23" s="1"/>
  <c r="M155" i="23"/>
  <c r="N155" i="23"/>
  <c r="O155" i="23" s="1"/>
  <c r="M139" i="23"/>
  <c r="N139" i="23"/>
  <c r="O139" i="23" s="1"/>
  <c r="M123" i="23"/>
  <c r="N123" i="23"/>
  <c r="O123" i="23" s="1"/>
  <c r="M119" i="23"/>
  <c r="N119" i="23"/>
  <c r="O119" i="23" s="1"/>
  <c r="M75" i="23"/>
  <c r="N75" i="23"/>
  <c r="O75" i="23" s="1"/>
  <c r="M59" i="23"/>
  <c r="N59" i="23"/>
  <c r="O59" i="23" s="1"/>
  <c r="M55" i="23"/>
  <c r="N55" i="23"/>
  <c r="O55" i="23" s="1"/>
  <c r="M39" i="23"/>
  <c r="N39" i="23"/>
  <c r="O39" i="23" s="1"/>
  <c r="M27" i="23"/>
  <c r="N27" i="23"/>
  <c r="O27" i="23" s="1"/>
  <c r="M23" i="23"/>
  <c r="N23" i="23"/>
  <c r="O23" i="23" s="1"/>
  <c r="M289" i="23"/>
  <c r="N289" i="23"/>
  <c r="O289" i="23" s="1"/>
  <c r="M277" i="23"/>
  <c r="N277" i="23"/>
  <c r="O277" i="23" s="1"/>
  <c r="M265" i="23"/>
  <c r="N265" i="23"/>
  <c r="O265" i="23" s="1"/>
  <c r="M253" i="23"/>
  <c r="N253" i="23"/>
  <c r="O253" i="23" s="1"/>
  <c r="M221" i="23"/>
  <c r="N221" i="23"/>
  <c r="O221" i="23" s="1"/>
  <c r="M213" i="23"/>
  <c r="N213" i="23"/>
  <c r="O213" i="23" s="1"/>
  <c r="N77" i="23"/>
  <c r="O77" i="23" s="1"/>
  <c r="M77" i="23"/>
  <c r="M256" i="23"/>
  <c r="N256" i="23"/>
  <c r="O256" i="23" s="1"/>
  <c r="M283" i="23"/>
  <c r="N283" i="23"/>
  <c r="O283" i="23" s="1"/>
  <c r="M275" i="23"/>
  <c r="N275" i="23"/>
  <c r="O275" i="23" s="1"/>
  <c r="M271" i="23"/>
  <c r="N271" i="23"/>
  <c r="O271" i="23" s="1"/>
  <c r="N5" i="23"/>
  <c r="M5" i="23"/>
  <c r="M162" i="23"/>
  <c r="N162" i="23"/>
  <c r="O162" i="23" s="1"/>
  <c r="M158" i="23"/>
  <c r="N158" i="23"/>
  <c r="O158" i="23" s="1"/>
  <c r="M126" i="23"/>
  <c r="N126" i="23"/>
  <c r="O126" i="23" s="1"/>
  <c r="M110" i="23"/>
  <c r="N110" i="23"/>
  <c r="O110" i="23" s="1"/>
  <c r="M94" i="23"/>
  <c r="N94" i="23"/>
  <c r="O94" i="23" s="1"/>
  <c r="M82" i="23"/>
  <c r="N82" i="23"/>
  <c r="O82" i="23" s="1"/>
  <c r="M66" i="23"/>
  <c r="N66" i="23"/>
  <c r="O66" i="23" s="1"/>
  <c r="M34" i="23"/>
  <c r="N34" i="23"/>
  <c r="O34" i="23" s="1"/>
  <c r="M30" i="23"/>
  <c r="N30" i="23"/>
  <c r="O30" i="23" s="1"/>
  <c r="M6" i="23"/>
  <c r="N6" i="23"/>
  <c r="O6" i="23" s="1"/>
  <c r="M56" i="23"/>
  <c r="N56" i="23"/>
  <c r="O56" i="23" s="1"/>
  <c r="M24" i="23"/>
  <c r="N24" i="23"/>
  <c r="O24" i="23" s="1"/>
  <c r="M8" i="23"/>
  <c r="N8" i="23"/>
  <c r="O8" i="23" s="1"/>
  <c r="M278" i="23"/>
  <c r="N278" i="23"/>
  <c r="O278" i="23" s="1"/>
  <c r="M270" i="23"/>
  <c r="N270" i="23"/>
  <c r="O270" i="23" s="1"/>
  <c r="M135" i="23"/>
  <c r="N135" i="23"/>
  <c r="O135" i="23" s="1"/>
  <c r="N29" i="23"/>
  <c r="O29" i="23" s="1"/>
  <c r="M29" i="23"/>
  <c r="M147" i="23"/>
  <c r="N147" i="23"/>
  <c r="O147" i="23" s="1"/>
  <c r="M131" i="23"/>
  <c r="N131" i="23"/>
  <c r="O131" i="23" s="1"/>
  <c r="M83" i="23"/>
  <c r="N83" i="23"/>
  <c r="O83" i="23" s="1"/>
  <c r="M19" i="23"/>
  <c r="N19" i="23"/>
  <c r="O19" i="23" s="1"/>
  <c r="M7" i="23"/>
  <c r="N7" i="23"/>
  <c r="O7" i="23" s="1"/>
  <c r="N250" i="23"/>
  <c r="O250" i="23" s="1"/>
  <c r="N214" i="23"/>
  <c r="O214" i="23" s="1"/>
  <c r="N79" i="23"/>
  <c r="O79" i="23" s="1"/>
  <c r="M156" i="23"/>
  <c r="N156" i="23"/>
  <c r="O156" i="23" s="1"/>
  <c r="M88" i="23"/>
  <c r="N88" i="23"/>
  <c r="O88" i="23" s="1"/>
  <c r="M72" i="23"/>
  <c r="N72" i="23"/>
  <c r="O72" i="23" s="1"/>
  <c r="M28" i="23"/>
  <c r="N28" i="23"/>
  <c r="O28" i="23" s="1"/>
  <c r="M266" i="23"/>
  <c r="N266" i="23"/>
  <c r="O266" i="23" s="1"/>
  <c r="M242" i="23"/>
  <c r="N242" i="23"/>
  <c r="O242" i="23" s="1"/>
  <c r="M202" i="23"/>
  <c r="N202" i="23"/>
  <c r="O202" i="23" s="1"/>
  <c r="M190" i="23"/>
  <c r="N190" i="23"/>
  <c r="O190" i="23" s="1"/>
  <c r="M182" i="23"/>
  <c r="N182" i="23"/>
  <c r="O182" i="23" s="1"/>
  <c r="M154" i="23"/>
  <c r="N154" i="23"/>
  <c r="O154" i="23" s="1"/>
  <c r="M150" i="23"/>
  <c r="N150" i="23"/>
  <c r="O150" i="23" s="1"/>
  <c r="M106" i="23"/>
  <c r="N106" i="23"/>
  <c r="O106" i="23" s="1"/>
  <c r="M90" i="23"/>
  <c r="N90" i="23"/>
  <c r="O90" i="23" s="1"/>
  <c r="M74" i="23"/>
  <c r="N74" i="23"/>
  <c r="O74" i="23" s="1"/>
  <c r="M70" i="23"/>
  <c r="N70" i="23"/>
  <c r="O70" i="23" s="1"/>
  <c r="M58" i="23"/>
  <c r="N58" i="23"/>
  <c r="O58" i="23" s="1"/>
  <c r="M22" i="23"/>
  <c r="N22" i="23"/>
  <c r="O22" i="23" s="1"/>
  <c r="M53" i="23"/>
  <c r="M136" i="23"/>
  <c r="N136" i="23"/>
  <c r="O136" i="23" s="1"/>
  <c r="M124" i="23"/>
  <c r="N124" i="23"/>
  <c r="O124" i="23" s="1"/>
  <c r="M108" i="23"/>
  <c r="N108" i="23"/>
  <c r="O108" i="23" s="1"/>
  <c r="M92" i="23"/>
  <c r="N92" i="23"/>
  <c r="O92" i="23" s="1"/>
  <c r="M282" i="23"/>
  <c r="N282" i="23"/>
  <c r="O282" i="23" s="1"/>
  <c r="M142" i="23"/>
  <c r="N142" i="23"/>
  <c r="O142" i="23" s="1"/>
  <c r="M57" i="23"/>
  <c r="N57" i="23"/>
  <c r="O57" i="23" s="1"/>
  <c r="M43" i="23"/>
  <c r="N43" i="23"/>
  <c r="O43" i="23" s="1"/>
  <c r="M101" i="23"/>
  <c r="N15" i="23"/>
  <c r="O15" i="23" s="1"/>
  <c r="L70" i="15"/>
  <c r="L287" i="15"/>
  <c r="M287" i="15"/>
  <c r="N287" i="15" s="1"/>
  <c r="L283" i="15"/>
  <c r="M283" i="15"/>
  <c r="N283" i="15" s="1"/>
  <c r="M275" i="15"/>
  <c r="N275" i="15" s="1"/>
  <c r="L275" i="15"/>
  <c r="M271" i="15"/>
  <c r="N271" i="15" s="1"/>
  <c r="L271" i="15"/>
  <c r="M263" i="15"/>
  <c r="N263" i="15" s="1"/>
  <c r="L263" i="15"/>
  <c r="M259" i="15"/>
  <c r="N259" i="15" s="1"/>
  <c r="L259" i="15"/>
  <c r="M255" i="15"/>
  <c r="N255" i="15" s="1"/>
  <c r="L255" i="15"/>
  <c r="M243" i="15"/>
  <c r="N243" i="15" s="1"/>
  <c r="L243" i="15"/>
  <c r="M239" i="15"/>
  <c r="N239" i="15" s="1"/>
  <c r="L239" i="15"/>
  <c r="M231" i="15"/>
  <c r="N231" i="15" s="1"/>
  <c r="L231" i="15"/>
  <c r="M207" i="15"/>
  <c r="N207" i="15" s="1"/>
  <c r="L207" i="15"/>
  <c r="M191" i="15"/>
  <c r="N191" i="15" s="1"/>
  <c r="L191" i="15"/>
  <c r="M183" i="15"/>
  <c r="N183" i="15" s="1"/>
  <c r="L183" i="15"/>
  <c r="M135" i="15"/>
  <c r="N135" i="15" s="1"/>
  <c r="L135" i="15"/>
  <c r="M27" i="15"/>
  <c r="N27" i="15" s="1"/>
  <c r="L27" i="15"/>
  <c r="M19" i="15"/>
  <c r="N19" i="15" s="1"/>
  <c r="L19" i="15"/>
  <c r="L5" i="15"/>
  <c r="M5" i="15"/>
  <c r="M225" i="15"/>
  <c r="N225" i="15" s="1"/>
  <c r="L225" i="15"/>
  <c r="M221" i="15"/>
  <c r="N221" i="15" s="1"/>
  <c r="L221" i="15"/>
  <c r="M213" i="15"/>
  <c r="N213" i="15" s="1"/>
  <c r="L213" i="15"/>
  <c r="M193" i="15"/>
  <c r="N193" i="15" s="1"/>
  <c r="L193" i="15"/>
  <c r="M185" i="15"/>
  <c r="N185" i="15" s="1"/>
  <c r="L185" i="15"/>
  <c r="M177" i="15"/>
  <c r="N177" i="15" s="1"/>
  <c r="L177" i="15"/>
  <c r="M169" i="15"/>
  <c r="N169" i="15" s="1"/>
  <c r="L169" i="15"/>
  <c r="M153" i="15"/>
  <c r="N153" i="15" s="1"/>
  <c r="L153" i="15"/>
  <c r="M200" i="15"/>
  <c r="N200" i="15" s="1"/>
  <c r="L200" i="15"/>
  <c r="M156" i="15"/>
  <c r="N156" i="15" s="1"/>
  <c r="L156" i="15"/>
  <c r="M84" i="15"/>
  <c r="N84" i="15" s="1"/>
  <c r="L84" i="15"/>
  <c r="M52" i="15"/>
  <c r="N52" i="15" s="1"/>
  <c r="L52" i="15"/>
  <c r="M20" i="15"/>
  <c r="N20" i="15" s="1"/>
  <c r="L20" i="15"/>
  <c r="M8" i="15"/>
  <c r="N8" i="15" s="1"/>
  <c r="L8" i="15"/>
  <c r="M261" i="15"/>
  <c r="N261" i="15" s="1"/>
  <c r="L261" i="15"/>
  <c r="M253" i="15"/>
  <c r="N253" i="15" s="1"/>
  <c r="L253" i="15"/>
  <c r="M203" i="15"/>
  <c r="N203" i="15" s="1"/>
  <c r="L203" i="15"/>
  <c r="M123" i="15"/>
  <c r="N123" i="15" s="1"/>
  <c r="L123" i="15"/>
  <c r="M119" i="15"/>
  <c r="N119" i="15" s="1"/>
  <c r="L119" i="15"/>
  <c r="M83" i="15"/>
  <c r="N83" i="15" s="1"/>
  <c r="L83" i="15"/>
  <c r="L79" i="15"/>
  <c r="M79" i="15"/>
  <c r="N79" i="15" s="1"/>
  <c r="M75" i="15"/>
  <c r="N75" i="15" s="1"/>
  <c r="L75" i="15"/>
  <c r="M59" i="15"/>
  <c r="N59" i="15" s="1"/>
  <c r="L59" i="15"/>
  <c r="L55" i="15"/>
  <c r="M55" i="15"/>
  <c r="N55" i="15" s="1"/>
  <c r="M43" i="15"/>
  <c r="N43" i="15" s="1"/>
  <c r="L43" i="15"/>
  <c r="M39" i="15"/>
  <c r="N39" i="15" s="1"/>
  <c r="L39" i="15"/>
  <c r="L23" i="15"/>
  <c r="M23" i="15"/>
  <c r="N23" i="15" s="1"/>
  <c r="L15" i="15"/>
  <c r="M15" i="15"/>
  <c r="N15" i="15" s="1"/>
  <c r="M7" i="15"/>
  <c r="N7" i="15" s="1"/>
  <c r="L7" i="15"/>
  <c r="L288" i="15"/>
  <c r="L268" i="15"/>
  <c r="L256" i="15"/>
  <c r="L252" i="15"/>
  <c r="L244" i="15"/>
  <c r="L82" i="15"/>
  <c r="L66" i="15"/>
  <c r="L34" i="15"/>
  <c r="M139" i="15"/>
  <c r="N139" i="15" s="1"/>
  <c r="M224" i="15"/>
  <c r="N224" i="15" s="1"/>
  <c r="L224" i="15"/>
  <c r="M216" i="15"/>
  <c r="N216" i="15" s="1"/>
  <c r="L216" i="15"/>
  <c r="M144" i="15"/>
  <c r="N144" i="15" s="1"/>
  <c r="L144" i="15"/>
  <c r="M136" i="15"/>
  <c r="N136" i="15" s="1"/>
  <c r="L136" i="15"/>
  <c r="M128" i="15"/>
  <c r="N128" i="15" s="1"/>
  <c r="L128" i="15"/>
  <c r="M108" i="15"/>
  <c r="N108" i="15" s="1"/>
  <c r="L108" i="15"/>
  <c r="M100" i="15"/>
  <c r="N100" i="15" s="1"/>
  <c r="L100" i="15"/>
  <c r="M88" i="15"/>
  <c r="N88" i="15" s="1"/>
  <c r="L88" i="15"/>
  <c r="M68" i="15"/>
  <c r="N68" i="15" s="1"/>
  <c r="L68" i="15"/>
  <c r="M56" i="15"/>
  <c r="N56" i="15" s="1"/>
  <c r="L56" i="15"/>
  <c r="M24" i="15"/>
  <c r="N24" i="15" s="1"/>
  <c r="L24" i="15"/>
  <c r="M16" i="15"/>
  <c r="N16" i="15" s="1"/>
  <c r="L16" i="15"/>
  <c r="M289" i="15"/>
  <c r="N289" i="15" s="1"/>
  <c r="L289" i="15"/>
  <c r="M277" i="15"/>
  <c r="N277" i="15" s="1"/>
  <c r="L277" i="15"/>
  <c r="M265" i="15"/>
  <c r="N265" i="15" s="1"/>
  <c r="L265" i="15"/>
  <c r="M257" i="15"/>
  <c r="N257" i="15" s="1"/>
  <c r="L257" i="15"/>
  <c r="M241" i="15"/>
  <c r="N241" i="15" s="1"/>
  <c r="L241" i="15"/>
  <c r="M219" i="15"/>
  <c r="N219" i="15" s="1"/>
  <c r="L219" i="15"/>
  <c r="M131" i="15"/>
  <c r="N131" i="15" s="1"/>
  <c r="L131" i="15"/>
  <c r="M214" i="15"/>
  <c r="N214" i="15" s="1"/>
  <c r="L214" i="15"/>
  <c r="M202" i="15"/>
  <c r="N202" i="15" s="1"/>
  <c r="L202" i="15"/>
  <c r="M190" i="15"/>
  <c r="N190" i="15" s="1"/>
  <c r="L190" i="15"/>
  <c r="M182" i="15"/>
  <c r="N182" i="15" s="1"/>
  <c r="L182" i="15"/>
  <c r="M162" i="15"/>
  <c r="N162" i="15" s="1"/>
  <c r="L162" i="15"/>
  <c r="M158" i="15"/>
  <c r="N158" i="15" s="1"/>
  <c r="L158" i="15"/>
  <c r="M154" i="15"/>
  <c r="N154" i="15" s="1"/>
  <c r="L154" i="15"/>
  <c r="M150" i="15"/>
  <c r="N150" i="15" s="1"/>
  <c r="L150" i="15"/>
  <c r="M142" i="15"/>
  <c r="N142" i="15" s="1"/>
  <c r="L142" i="15"/>
  <c r="M30" i="15"/>
  <c r="N30" i="15" s="1"/>
  <c r="L30" i="15"/>
  <c r="M22" i="15"/>
  <c r="N22" i="15" s="1"/>
  <c r="L22" i="15"/>
  <c r="M6" i="15"/>
  <c r="N6" i="15" s="1"/>
  <c r="L6" i="15"/>
  <c r="L126" i="15"/>
  <c r="L110" i="15"/>
  <c r="L94" i="15"/>
  <c r="M124" i="15"/>
  <c r="N124" i="15" s="1"/>
  <c r="L124" i="15"/>
  <c r="M116" i="15"/>
  <c r="N116" i="15" s="1"/>
  <c r="L116" i="15"/>
  <c r="M92" i="15"/>
  <c r="N92" i="15" s="1"/>
  <c r="L92" i="15"/>
  <c r="M80" i="15"/>
  <c r="N80" i="15" s="1"/>
  <c r="L80" i="15"/>
  <c r="M72" i="15"/>
  <c r="N72" i="15" s="1"/>
  <c r="L72" i="15"/>
  <c r="M64" i="15"/>
  <c r="N64" i="15" s="1"/>
  <c r="L64" i="15"/>
  <c r="M28" i="15"/>
  <c r="N28" i="15" s="1"/>
  <c r="L28" i="15"/>
  <c r="M179" i="15"/>
  <c r="N179" i="15" s="1"/>
  <c r="L179" i="15"/>
  <c r="M155" i="15"/>
  <c r="N155" i="15" s="1"/>
  <c r="L155" i="15"/>
  <c r="M147" i="15"/>
  <c r="N147" i="15" s="1"/>
  <c r="L147" i="15"/>
  <c r="L125" i="15"/>
  <c r="M125" i="15"/>
  <c r="N125" i="15" s="1"/>
  <c r="M105" i="15"/>
  <c r="N105" i="15" s="1"/>
  <c r="L105" i="15"/>
  <c r="M101" i="15"/>
  <c r="N101" i="15" s="1"/>
  <c r="L101" i="15"/>
  <c r="M89" i="15"/>
  <c r="N89" i="15" s="1"/>
  <c r="L89" i="15"/>
  <c r="M77" i="15"/>
  <c r="N77" i="15" s="1"/>
  <c r="L77" i="15"/>
  <c r="M57" i="15"/>
  <c r="N57" i="15" s="1"/>
  <c r="L57" i="15"/>
  <c r="M53" i="15"/>
  <c r="N53" i="15" s="1"/>
  <c r="L53" i="15"/>
  <c r="M29" i="15"/>
  <c r="N29" i="15" s="1"/>
  <c r="L29" i="15"/>
  <c r="M21" i="15"/>
  <c r="N21" i="15" s="1"/>
  <c r="L21" i="15"/>
  <c r="M13" i="15"/>
  <c r="N13" i="15" s="1"/>
  <c r="L13" i="15"/>
  <c r="M9" i="15"/>
  <c r="N9" i="15" s="1"/>
  <c r="L9" i="15"/>
  <c r="L282" i="15"/>
  <c r="L278" i="15"/>
  <c r="L270" i="15"/>
  <c r="L266" i="15"/>
  <c r="L250" i="15"/>
  <c r="L242" i="15"/>
  <c r="L106" i="15"/>
  <c r="L90" i="15"/>
  <c r="L74" i="15"/>
  <c r="L58" i="15"/>
  <c r="C9" i="23" l="1"/>
  <c r="O5" i="23"/>
  <c r="D9" i="23" s="1"/>
  <c r="C8" i="15"/>
  <c r="N5" i="15"/>
  <c r="D8" i="15" s="1"/>
</calcChain>
</file>

<file path=xl/sharedStrings.xml><?xml version="1.0" encoding="utf-8"?>
<sst xmlns="http://schemas.openxmlformats.org/spreadsheetml/2006/main" count="60" uniqueCount="42">
  <si>
    <t>Coeficientes</t>
  </si>
  <si>
    <t>Idade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</si>
  <si>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</si>
  <si>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</si>
  <si>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</si>
  <si>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</si>
  <si>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</si>
  <si>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</si>
  <si>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</si>
  <si>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</si>
  <si>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</si>
  <si>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</si>
  <si>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</si>
  <si>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</si>
  <si>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</si>
  <si>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</si>
  <si>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</si>
  <si>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</si>
  <si>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</si>
  <si>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Stat t</t>
  </si>
  <si>
    <t>valor-P</t>
  </si>
  <si>
    <t>95% inferiores</t>
  </si>
  <si>
    <t>95% superiores</t>
  </si>
  <si>
    <t>Inferior 95,0%</t>
  </si>
  <si>
    <t>Superior 95,0%</t>
  </si>
  <si>
    <t>Prob</t>
  </si>
  <si>
    <t>Pessoas</t>
  </si>
  <si>
    <t>1-Prob</t>
  </si>
  <si>
    <t>Likelihood</t>
  </si>
  <si>
    <t>Inscrito?</t>
  </si>
  <si>
    <t>Expoente</t>
  </si>
  <si>
    <r>
      <t>Ln(p</t>
    </r>
    <r>
      <rPr>
        <i/>
        <vertAlign val="subscript"/>
        <sz val="12"/>
        <color theme="1"/>
        <rFont val="Cambria"/>
        <family val="1"/>
      </rPr>
      <t>1</t>
    </r>
    <r>
      <rPr>
        <i/>
        <sz val="12"/>
        <color theme="1"/>
        <rFont val="Cambria"/>
        <family val="1"/>
      </rPr>
      <t>*...*p</t>
    </r>
    <r>
      <rPr>
        <i/>
        <vertAlign val="subscript"/>
        <sz val="12"/>
        <color theme="1"/>
        <rFont val="Cambria"/>
        <family val="1"/>
      </rPr>
      <t>n</t>
    </r>
    <r>
      <rPr>
        <i/>
        <sz val="12"/>
        <color theme="1"/>
        <rFont val="Cambria"/>
        <family val="1"/>
      </rPr>
      <t>)</t>
    </r>
  </si>
  <si>
    <r>
      <t>Ln(p</t>
    </r>
    <r>
      <rPr>
        <b/>
        <i/>
        <vertAlign val="subscript"/>
        <sz val="12"/>
        <color rgb="FFFF0000"/>
        <rFont val="Cambria"/>
        <family val="1"/>
      </rPr>
      <t>1</t>
    </r>
    <r>
      <rPr>
        <b/>
        <i/>
        <sz val="12"/>
        <color rgb="FFFF0000"/>
        <rFont val="Cambria"/>
        <family val="1"/>
      </rPr>
      <t>+...+p</t>
    </r>
    <r>
      <rPr>
        <b/>
        <i/>
        <vertAlign val="subscript"/>
        <sz val="12"/>
        <color rgb="FFFF0000"/>
        <rFont val="Cambria"/>
        <family val="1"/>
      </rPr>
      <t>n</t>
    </r>
    <r>
      <rPr>
        <b/>
        <i/>
        <sz val="12"/>
        <color rgb="FFFF0000"/>
        <rFont val="Cambria"/>
        <family val="1"/>
      </rPr>
      <t>)</t>
    </r>
  </si>
  <si>
    <t>ln(Likelihood)</t>
  </si>
  <si>
    <t>Rendimento</t>
  </si>
  <si>
    <t>1. Criar modelo com apenas a variável Idade</t>
  </si>
  <si>
    <t>2. Criar modelo com as variáveis Idade e Rendimento.</t>
  </si>
  <si>
    <t>Atividade</t>
  </si>
  <si>
    <t>Intercepto =</t>
  </si>
  <si>
    <r>
      <t>Idade (b</t>
    </r>
    <r>
      <rPr>
        <i/>
        <vertAlign val="subscript"/>
        <sz val="12"/>
        <color theme="1"/>
        <rFont val="Cambria"/>
        <family val="1"/>
      </rPr>
      <t>1</t>
    </r>
    <r>
      <rPr>
        <i/>
        <sz val="12"/>
        <color theme="1"/>
        <rFont val="Cambria"/>
        <family val="1"/>
      </rPr>
      <t>) =</t>
    </r>
  </si>
  <si>
    <r>
      <t>Idade (b</t>
    </r>
    <r>
      <rPr>
        <i/>
        <vertAlign val="subscript"/>
        <sz val="11"/>
        <color theme="1"/>
        <rFont val="Cambria"/>
        <family val="1"/>
      </rPr>
      <t>1</t>
    </r>
    <r>
      <rPr>
        <i/>
        <sz val="11"/>
        <color theme="1"/>
        <rFont val="Cambria"/>
        <family val="1"/>
      </rPr>
      <t>) =</t>
    </r>
  </si>
  <si>
    <r>
      <t>Rendimento (b</t>
    </r>
    <r>
      <rPr>
        <i/>
        <vertAlign val="subscript"/>
        <sz val="12"/>
        <color theme="1"/>
        <rFont val="Cambria"/>
        <family val="1"/>
      </rPr>
      <t>2</t>
    </r>
    <r>
      <rPr>
        <i/>
        <sz val="12"/>
        <color theme="1"/>
        <rFont val="Cambria"/>
        <family val="1"/>
      </rPr>
      <t>)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</si>
</sst>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6" formatCode="0.0000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mbria"/>
      <family val="1"/>
    </font>
    <font>
      <i/>
      <sz val="12"/>
      <color theme="1"/>
      <name val="Cambria"/>
      <family val="1"/>
    </font>
    <font>
      <i/>
      <vertAlign val="subscript"/>
      <sz val="12"/>
      <color theme="1"/>
      <name val="Cambria"/>
      <family val="1"/>
    </font>
    <font>
      <b/>
      <i/>
      <sz val="12"/>
      <color rgb="FFFF0000"/>
      <name val="Cambria"/>
      <family val="1"/>
    </font>
    <font>
      <b/>
      <i/>
      <vertAlign val="subscript"/>
      <sz val="12"/>
      <color rgb="FFFF0000"/>
      <name val="Cambria"/>
      <family val="1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i/>
      <sz val="11"/>
      <color theme="1"/>
      <name val="Cambria"/>
      <family val="1"/>
    </font>
    <font>
      <i/>
      <vertAlign val="subscript"/>
      <sz val="11"/>
      <color theme="1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Continuous"/>
    </xf>
    <xf numFmtId="0" fontId="2" fillId="3" borderId="5" xfId="0" applyFont="1" applyFill="1" applyBorder="1"/>
    <xf numFmtId="0" fontId="2" fillId="3" borderId="6" xfId="0" applyFont="1" applyFill="1" applyBorder="1"/>
    <xf numFmtId="11" fontId="2" fillId="3" borderId="6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right"/>
    </xf>
    <xf numFmtId="0" fontId="3" fillId="4" borderId="6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0" fillId="3" borderId="0" xfId="0" applyFill="1"/>
    <xf numFmtId="0" fontId="0" fillId="3" borderId="6" xfId="0" applyFill="1" applyBorder="1"/>
    <xf numFmtId="44" fontId="0" fillId="0" borderId="0" xfId="1" applyFont="1" applyAlignment="1">
      <alignment horizontal="center"/>
    </xf>
    <xf numFmtId="44" fontId="0" fillId="0" borderId="6" xfId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6" xfId="0" applyNumberFormat="1" applyBorder="1" applyAlignment="1">
      <alignment horizontal="center"/>
    </xf>
    <xf numFmtId="0" fontId="9" fillId="4" borderId="0" xfId="0" applyFont="1" applyFill="1" applyAlignment="1">
      <alignment horizontal="right"/>
    </xf>
    <xf numFmtId="0" fontId="8" fillId="3" borderId="0" xfId="0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94797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63B3AD4-33F6-4421-85E1-EDBFBD4D2D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295274</xdr:colOff>
      <xdr:row>1</xdr:row>
      <xdr:rowOff>19050</xdr:rowOff>
    </xdr:from>
    <xdr:ext cx="54864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70747D2-5ECE-4116-84D9-B93172C576FD}"/>
            </a:ext>
          </a:extLst>
        </xdr:cNvPr>
        <xdr:cNvSpPr/>
      </xdr:nvSpPr>
      <xdr:spPr>
        <a:xfrm>
          <a:off x="2057399" y="123825"/>
          <a:ext cx="54864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Base: assinantes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revista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228147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F1CE8A5-BD80-48BA-8528-E5565D12BA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695325</xdr:colOff>
      <xdr:row>1</xdr:row>
      <xdr:rowOff>19050</xdr:rowOff>
    </xdr:from>
    <xdr:ext cx="71913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6F0F69D-58B0-4DAA-ADAC-7D9C9C6F3646}"/>
            </a:ext>
          </a:extLst>
        </xdr:cNvPr>
        <xdr:cNvSpPr/>
      </xdr:nvSpPr>
      <xdr:spPr>
        <a:xfrm>
          <a:off x="2324100" y="123825"/>
          <a:ext cx="71913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Modelo de Regressão Logística</a:t>
          </a:r>
        </a:p>
      </xdr:txBody>
    </xdr:sp>
    <xdr:clientData/>
  </xdr:oneCellAnchor>
  <xdr:twoCellAnchor>
    <xdr:from>
      <xdr:col>1</xdr:col>
      <xdr:colOff>133351</xdr:colOff>
      <xdr:row>8</xdr:row>
      <xdr:rowOff>161925</xdr:rowOff>
    </xdr:from>
    <xdr:to>
      <xdr:col>4</xdr:col>
      <xdr:colOff>57150</xdr:colOff>
      <xdr:row>15</xdr:row>
      <xdr:rowOff>57150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70788619-769B-49C8-8AD5-FB05D8CAD4BF}"/>
            </a:ext>
          </a:extLst>
        </xdr:cNvPr>
        <xdr:cNvGrpSpPr/>
      </xdr:nvGrpSpPr>
      <xdr:grpSpPr>
        <a:xfrm>
          <a:off x="276226" y="1990725"/>
          <a:ext cx="2828924" cy="1228725"/>
          <a:chOff x="276226" y="1971675"/>
          <a:chExt cx="2828924" cy="1228725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4" name="CaixaDeTexto 4">
                <a:extLst>
                  <a:ext uri="{FF2B5EF4-FFF2-40B4-BE49-F238E27FC236}">
                    <a16:creationId xmlns:a16="http://schemas.microsoft.com/office/drawing/2014/main" id="{2C3C101C-A8D4-499D-8958-4F69968AFE58}"/>
                  </a:ext>
                </a:extLst>
              </xdr:cNvPr>
              <xdr:cNvSpPr txBox="1"/>
            </xdr:nvSpPr>
            <xdr:spPr>
              <a:xfrm>
                <a:off x="1781175" y="2590800"/>
                <a:ext cx="1200150" cy="444994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𝑝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1+</m:t>
                          </m:r>
                          <m:sSup>
                            <m:sSupPr>
                              <m:ctrlPr>
                                <a:rPr lang="pt-BR" sz="12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pt-BR" sz="12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b>
                              </m:sSub>
                              <m:f>
                                <m:fPr>
                                  <m:ctrlP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𝑝</m:t>
                                  </m:r>
                                </m:num>
                                <m:den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1−</m:t>
                                  </m:r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𝑝</m:t>
                                  </m:r>
                                </m:den>
                              </m:f>
                            </m:sup>
                          </m:sSup>
                        </m:den>
                      </m:f>
                    </m:oMath>
                  </m:oMathPara>
                </a14:m>
                <a:endParaRPr lang="pt-BR" sz="1200"/>
              </a:p>
            </xdr:txBody>
          </xdr:sp>
        </mc:Choice>
        <mc:Fallback>
          <xdr:sp macro="" textlink="">
            <xdr:nvSpPr>
              <xdr:cNvPr id="4" name="CaixaDeTexto 4">
                <a:extLst>
                  <a:ext uri="{FF2B5EF4-FFF2-40B4-BE49-F238E27FC236}">
                    <a16:creationId xmlns:a16="http://schemas.microsoft.com/office/drawing/2014/main" id="{2C3C101C-A8D4-499D-8958-4F69968AFE58}"/>
                  </a:ext>
                </a:extLst>
              </xdr:cNvPr>
              <xdr:cNvSpPr txBox="1"/>
            </xdr:nvSpPr>
            <xdr:spPr>
              <a:xfrm>
                <a:off x="1781175" y="2590800"/>
                <a:ext cx="1200150" cy="444994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200" b="0" i="0">
                    <a:latin typeface="Cambria Math" panose="02040503050406030204" pitchFamily="18" charset="0"/>
                  </a:rPr>
                  <a:t>𝑝=1/(1+𝑒^(</a:t>
                </a:r>
                <a:r>
                  <a:rPr lang="pt-BR" sz="1200" i="0">
                    <a:latin typeface="Cambria Math" panose="02040503050406030204" pitchFamily="18" charset="0"/>
                  </a:rPr>
                  <a:t>𝐿_𝑛  𝑝/(1−𝑝)</a:t>
                </a:r>
                <a:r>
                  <a:rPr lang="pt-BR" sz="1200" b="0" i="0">
                    <a:latin typeface="Cambria Math" panose="02040503050406030204" pitchFamily="18" charset="0"/>
                  </a:rPr>
                  <a:t>) )</a:t>
                </a:r>
                <a:endParaRPr lang="pt-BR" sz="12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5" name="CaixaDeTexto 1">
                <a:extLst>
                  <a:ext uri="{FF2B5EF4-FFF2-40B4-BE49-F238E27FC236}">
                    <a16:creationId xmlns:a16="http://schemas.microsoft.com/office/drawing/2014/main" id="{90C52EFB-CC1A-4D27-B17C-D207BE4E5E92}"/>
                  </a:ext>
                </a:extLst>
              </xdr:cNvPr>
              <xdr:cNvSpPr txBox="1"/>
            </xdr:nvSpPr>
            <xdr:spPr>
              <a:xfrm>
                <a:off x="276226" y="1971675"/>
                <a:ext cx="2828924" cy="347339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  <m:f>
                        <m:f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num>
                        <m:den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1−</m:t>
                          </m:r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den>
                      </m:f>
                      <m:r>
                        <a:rPr lang="pt-BR" sz="12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pt-BR" sz="12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sSub>
                        <m:sSub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pt-BR" sz="12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pt-BR" sz="1200" b="0" i="1">
                          <a:latin typeface="Cambria Math" panose="02040503050406030204" pitchFamily="18" charset="0"/>
                        </a:rPr>
                        <m:t>+…+</m:t>
                      </m:r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</m:oMath>
                  </m:oMathPara>
                </a14:m>
                <a:endParaRPr lang="pt-BR" sz="1200"/>
              </a:p>
            </xdr:txBody>
          </xdr:sp>
        </mc:Choice>
        <mc:Fallback>
          <xdr:sp macro="" textlink="">
            <xdr:nvSpPr>
              <xdr:cNvPr id="5" name="CaixaDeTexto 1">
                <a:extLst>
                  <a:ext uri="{FF2B5EF4-FFF2-40B4-BE49-F238E27FC236}">
                    <a16:creationId xmlns:a16="http://schemas.microsoft.com/office/drawing/2014/main" id="{90C52EFB-CC1A-4D27-B17C-D207BE4E5E92}"/>
                  </a:ext>
                </a:extLst>
              </xdr:cNvPr>
              <xdr:cNvSpPr txBox="1"/>
            </xdr:nvSpPr>
            <xdr:spPr>
              <a:xfrm>
                <a:off x="276226" y="1971675"/>
                <a:ext cx="2828924" cy="347339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200" b="0" i="0">
                    <a:latin typeface="Cambria Math" panose="02040503050406030204" pitchFamily="18" charset="0"/>
                  </a:rPr>
                  <a:t>𝐿_𝑛  𝑝/(1−𝑝)=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</a:rPr>
                  <a:t>0+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</a:rPr>
                  <a:t>1 𝑥_1+</a:t>
                </a:r>
                <a:r>
                  <a:rPr lang="pt-BR" sz="12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 </a:t>
                </a:r>
                <a:r>
                  <a:rPr lang="pt-BR" sz="1200" i="0">
                    <a:latin typeface="Cambria Math" panose="02040503050406030204" pitchFamily="18" charset="0"/>
                  </a:rPr>
                  <a:t>𝑥_</a:t>
                </a:r>
                <a:r>
                  <a:rPr lang="pt-BR" sz="1200" b="0" i="0">
                    <a:latin typeface="Cambria Math" panose="02040503050406030204" pitchFamily="18" charset="0"/>
                  </a:rPr>
                  <a:t>2+…+</a:t>
                </a:r>
                <a:r>
                  <a:rPr lang="pt-BR" sz="12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</a:rPr>
                  <a:t>𝑛 </a:t>
                </a:r>
                <a:r>
                  <a:rPr lang="pt-BR" sz="1200" i="0">
                    <a:latin typeface="Cambria Math" panose="02040503050406030204" pitchFamily="18" charset="0"/>
                  </a:rPr>
                  <a:t>𝑥_</a:t>
                </a:r>
                <a:r>
                  <a:rPr lang="pt-BR" sz="1200" b="0" i="0">
                    <a:latin typeface="Cambria Math" panose="02040503050406030204" pitchFamily="18" charset="0"/>
                  </a:rPr>
                  <a:t>𝑛</a:t>
                </a:r>
                <a:endParaRPr lang="pt-BR" sz="1200"/>
              </a:p>
            </xdr:txBody>
          </xdr:sp>
        </mc:Fallback>
      </mc:AlternateContent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A295AB09-0F53-4FEF-9EFF-12B5011AAB3C}"/>
              </a:ext>
            </a:extLst>
          </xdr:cNvPr>
          <xdr:cNvGrpSpPr/>
        </xdr:nvGrpSpPr>
        <xdr:grpSpPr>
          <a:xfrm>
            <a:off x="285751" y="2514600"/>
            <a:ext cx="1600199" cy="597447"/>
            <a:chOff x="6714794" y="1876425"/>
            <a:chExt cx="1905331" cy="597447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6" name="CaixaDeTexto 4">
                  <a:extLst>
                    <a:ext uri="{FF2B5EF4-FFF2-40B4-BE49-F238E27FC236}">
                      <a16:creationId xmlns:a16="http://schemas.microsoft.com/office/drawing/2014/main" id="{C4126958-D6F8-4A67-A3C4-D4BDDCBA3A4B}"/>
                    </a:ext>
                  </a:extLst>
                </xdr:cNvPr>
                <xdr:cNvSpPr txBox="1"/>
              </xdr:nvSpPr>
              <xdr:spPr>
                <a:xfrm>
                  <a:off x="6819900" y="1876425"/>
                  <a:ext cx="1800225" cy="558614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f>
                          <m:fPr>
                            <m:ctrlPr>
                              <a:rPr lang="pt-BR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  <m:f>
                                  <m:fPr>
                                    <m:ctrlP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num>
                                  <m:den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1−</m:t>
                                    </m:r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den>
                                </m:f>
                                <m:r>
                                  <a:rPr lang="pt-BR" sz="12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sup>
                            </m:sSup>
                          </m:num>
                          <m:den>
                            <m:r>
                              <a:rPr lang="pt-BR" sz="12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p>
                              <m:sSupPr>
                                <m:ctrlP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sSub>
                                  <m:sSubPr>
                                    <m:ctrlP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  <m:f>
                                  <m:fPr>
                                    <m:ctrlP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num>
                                  <m:den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sup>
                            </m:sSup>
                          </m:den>
                        </m:f>
                      </m:oMath>
                    </m:oMathPara>
                  </a14:m>
                  <a:endParaRPr lang="pt-BR" sz="1200"/>
                </a:p>
              </xdr:txBody>
            </xdr:sp>
          </mc:Choice>
          <mc:Fallback>
            <xdr:sp macro="" textlink="">
              <xdr:nvSpPr>
                <xdr:cNvPr id="6" name="CaixaDeTexto 4">
                  <a:extLst>
                    <a:ext uri="{FF2B5EF4-FFF2-40B4-BE49-F238E27FC236}">
                      <a16:creationId xmlns:a16="http://schemas.microsoft.com/office/drawing/2014/main" id="{C4126958-D6F8-4A67-A3C4-D4BDDCBA3A4B}"/>
                    </a:ext>
                  </a:extLst>
                </xdr:cNvPr>
                <xdr:cNvSpPr txBox="1"/>
              </xdr:nvSpPr>
              <xdr:spPr>
                <a:xfrm>
                  <a:off x="6819900" y="1876425"/>
                  <a:ext cx="1800225" cy="558614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pt-BR" sz="1200" b="0" i="0">
                      <a:latin typeface="Cambria Math" panose="02040503050406030204" pitchFamily="18" charset="0"/>
                    </a:rPr>
                    <a:t>𝑒^((</a:t>
                  </a:r>
                  <a:r>
                    <a:rPr lang="pt-BR" sz="1200" i="0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𝐿_𝑛  𝑝/(1−𝑝)</a:t>
                  </a:r>
                  <a:r>
                    <a:rPr lang="pt-BR" sz="1200" b="0" i="0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))/(</a:t>
                  </a:r>
                  <a:r>
                    <a:rPr lang="pt-BR" sz="1200" b="0" i="0">
                      <a:latin typeface="Cambria Math" panose="02040503050406030204" pitchFamily="18" charset="0"/>
                    </a:rPr>
                    <a:t>1+𝑒^(</a:t>
                  </a:r>
                  <a:r>
                    <a:rPr lang="pt-BR" sz="1200" i="0">
                      <a:latin typeface="Cambria Math" panose="02040503050406030204" pitchFamily="18" charset="0"/>
                    </a:rPr>
                    <a:t>𝐿_𝑛  𝑝/(1−𝑝)</a:t>
                  </a:r>
                  <a:r>
                    <a:rPr lang="pt-BR" sz="1200" b="0" i="0">
                      <a:latin typeface="Cambria Math" panose="02040503050406030204" pitchFamily="18" charset="0"/>
                    </a:rPr>
                    <a:t>) )</a:t>
                  </a:r>
                  <a:endParaRPr lang="pt-BR" sz="1200"/>
                </a:p>
              </xdr:txBody>
            </xdr:sp>
          </mc:Fallback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7" name="CaixaDeTexto 4">
                  <a:extLst>
                    <a:ext uri="{FF2B5EF4-FFF2-40B4-BE49-F238E27FC236}">
                      <a16:creationId xmlns:a16="http://schemas.microsoft.com/office/drawing/2014/main" id="{5710E156-A5D3-41E6-B871-C3D09A5B61A1}"/>
                    </a:ext>
                  </a:extLst>
                </xdr:cNvPr>
                <xdr:cNvSpPr txBox="1"/>
              </xdr:nvSpPr>
              <xdr:spPr>
                <a:xfrm>
                  <a:off x="6714794" y="2286000"/>
                  <a:ext cx="790575" cy="187872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=</m:t>
                        </m:r>
                      </m:oMath>
                    </m:oMathPara>
                  </a14:m>
                  <a:endParaRPr lang="pt-BR" sz="1200"/>
                </a:p>
              </xdr:txBody>
            </xdr:sp>
          </mc:Choice>
          <mc:Fallback>
            <xdr:sp macro="" textlink="">
              <xdr:nvSpPr>
                <xdr:cNvPr id="7" name="CaixaDeTexto 4">
                  <a:extLst>
                    <a:ext uri="{FF2B5EF4-FFF2-40B4-BE49-F238E27FC236}">
                      <a16:creationId xmlns:a16="http://schemas.microsoft.com/office/drawing/2014/main" id="{5710E156-A5D3-41E6-B871-C3D09A5B61A1}"/>
                    </a:ext>
                  </a:extLst>
                </xdr:cNvPr>
                <xdr:cNvSpPr txBox="1"/>
              </xdr:nvSpPr>
              <xdr:spPr>
                <a:xfrm>
                  <a:off x="6714794" y="2286000"/>
                  <a:ext cx="790575" cy="187872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pt-BR" sz="1200" b="0" i="0">
                      <a:latin typeface="Cambria Math" panose="02040503050406030204" pitchFamily="18" charset="0"/>
                    </a:rPr>
                    <a:t>𝑝=</a:t>
                  </a:r>
                  <a:endParaRPr lang="pt-BR" sz="1200"/>
                </a:p>
              </xdr:txBody>
            </xdr:sp>
          </mc:Fallback>
        </mc:AlternateContent>
      </xdr:grpSp>
      <xdr:cxnSp macro="">
        <xdr:nvCxnSpPr>
          <xdr:cNvPr id="10" name="Conector reto 9">
            <a:extLst>
              <a:ext uri="{FF2B5EF4-FFF2-40B4-BE49-F238E27FC236}">
                <a16:creationId xmlns:a16="http://schemas.microsoft.com/office/drawing/2014/main" id="{E5DCA942-A97D-4C0B-A9DD-2724DC383DF1}"/>
              </a:ext>
            </a:extLst>
          </xdr:cNvPr>
          <xdr:cNvCxnSpPr/>
        </xdr:nvCxnSpPr>
        <xdr:spPr>
          <a:xfrm>
            <a:off x="333375" y="2466975"/>
            <a:ext cx="2676525" cy="0"/>
          </a:xfrm>
          <a:prstGeom prst="line">
            <a:avLst/>
          </a:prstGeom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2" name="Conector reto 11">
            <a:extLst>
              <a:ext uri="{FF2B5EF4-FFF2-40B4-BE49-F238E27FC236}">
                <a16:creationId xmlns:a16="http://schemas.microsoft.com/office/drawing/2014/main" id="{EC976FBF-413A-42B4-AFD4-4606095ACC53}"/>
              </a:ext>
            </a:extLst>
          </xdr:cNvPr>
          <xdr:cNvCxnSpPr/>
        </xdr:nvCxnSpPr>
        <xdr:spPr>
          <a:xfrm>
            <a:off x="1704975" y="2457450"/>
            <a:ext cx="0" cy="742950"/>
          </a:xfrm>
          <a:prstGeom prst="line">
            <a:avLst/>
          </a:prstGeom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228147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1229728-7729-4558-ABF3-3A834B47EA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695325</xdr:colOff>
      <xdr:row>1</xdr:row>
      <xdr:rowOff>19050</xdr:rowOff>
    </xdr:from>
    <xdr:ext cx="71913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5F068E3-C286-44A4-A46A-FC2F2153051A}"/>
            </a:ext>
          </a:extLst>
        </xdr:cNvPr>
        <xdr:cNvSpPr/>
      </xdr:nvSpPr>
      <xdr:spPr>
        <a:xfrm>
          <a:off x="2324100" y="123825"/>
          <a:ext cx="71913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Modelo de Regressão Logística</a:t>
          </a:r>
        </a:p>
      </xdr:txBody>
    </xdr:sp>
    <xdr:clientData/>
  </xdr:oneCellAnchor>
  <xdr:twoCellAnchor>
    <xdr:from>
      <xdr:col>1</xdr:col>
      <xdr:colOff>114301</xdr:colOff>
      <xdr:row>10</xdr:row>
      <xdr:rowOff>38100</xdr:rowOff>
    </xdr:from>
    <xdr:to>
      <xdr:col>4</xdr:col>
      <xdr:colOff>38100</xdr:colOff>
      <xdr:row>16</xdr:row>
      <xdr:rowOff>123825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0D65B812-49EE-4C24-A144-3677AE80F970}"/>
            </a:ext>
          </a:extLst>
        </xdr:cNvPr>
        <xdr:cNvGrpSpPr/>
      </xdr:nvGrpSpPr>
      <xdr:grpSpPr>
        <a:xfrm>
          <a:off x="257176" y="2276475"/>
          <a:ext cx="2828924" cy="1228725"/>
          <a:chOff x="276226" y="1971675"/>
          <a:chExt cx="2828924" cy="1228725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5" name="CaixaDeTexto 4">
                <a:extLst>
                  <a:ext uri="{FF2B5EF4-FFF2-40B4-BE49-F238E27FC236}">
                    <a16:creationId xmlns:a16="http://schemas.microsoft.com/office/drawing/2014/main" id="{947A8170-E3DC-4CCD-861F-5812C9048872}"/>
                  </a:ext>
                </a:extLst>
              </xdr:cNvPr>
              <xdr:cNvSpPr txBox="1"/>
            </xdr:nvSpPr>
            <xdr:spPr>
              <a:xfrm>
                <a:off x="1781175" y="2590800"/>
                <a:ext cx="1200150" cy="444994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pt-BR" sz="1200" b="0" i="1">
                          <a:latin typeface="Cambria Math" panose="02040503050406030204" pitchFamily="18" charset="0"/>
                        </a:rPr>
                        <m:t>𝑝</m:t>
                      </m:r>
                      <m:r>
                        <a:rPr lang="pt-BR" sz="12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1+</m:t>
                          </m:r>
                          <m:sSup>
                            <m:sSupPr>
                              <m:ctrlPr>
                                <a:rPr lang="pt-BR" sz="12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pt-BR" sz="12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𝐿</m:t>
                                  </m:r>
                                </m:e>
                                <m:sub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b>
                              </m:sSub>
                              <m:f>
                                <m:fPr>
                                  <m:ctrlP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𝑝</m:t>
                                  </m:r>
                                </m:num>
                                <m:den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1−</m:t>
                                  </m:r>
                                  <m:r>
                                    <a:rPr lang="pt-BR" sz="1200" i="1">
                                      <a:latin typeface="Cambria Math" panose="02040503050406030204" pitchFamily="18" charset="0"/>
                                    </a:rPr>
                                    <m:t>𝑝</m:t>
                                  </m:r>
                                </m:den>
                              </m:f>
                            </m:sup>
                          </m:sSup>
                        </m:den>
                      </m:f>
                    </m:oMath>
                  </m:oMathPara>
                </a14:m>
                <a:endParaRPr lang="pt-BR" sz="1200"/>
              </a:p>
            </xdr:txBody>
          </xdr:sp>
        </mc:Choice>
        <mc:Fallback>
          <xdr:sp macro="" textlink="">
            <xdr:nvSpPr>
              <xdr:cNvPr id="5" name="CaixaDeTexto 4">
                <a:extLst>
                  <a:ext uri="{FF2B5EF4-FFF2-40B4-BE49-F238E27FC236}">
                    <a16:creationId xmlns:a16="http://schemas.microsoft.com/office/drawing/2014/main" id="{947A8170-E3DC-4CCD-861F-5812C9048872}"/>
                  </a:ext>
                </a:extLst>
              </xdr:cNvPr>
              <xdr:cNvSpPr txBox="1"/>
            </xdr:nvSpPr>
            <xdr:spPr>
              <a:xfrm>
                <a:off x="1781175" y="2590800"/>
                <a:ext cx="1200150" cy="444994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200" b="0" i="0">
                    <a:latin typeface="Cambria Math" panose="02040503050406030204" pitchFamily="18" charset="0"/>
                  </a:rPr>
                  <a:t>𝑝=1/(1+𝑒^(</a:t>
                </a:r>
                <a:r>
                  <a:rPr lang="pt-BR" sz="1200" i="0">
                    <a:latin typeface="Cambria Math" panose="02040503050406030204" pitchFamily="18" charset="0"/>
                  </a:rPr>
                  <a:t>𝐿_𝑛  𝑝/(1−𝑝)</a:t>
                </a:r>
                <a:r>
                  <a:rPr lang="pt-BR" sz="1200" b="0" i="0">
                    <a:latin typeface="Cambria Math" panose="02040503050406030204" pitchFamily="18" charset="0"/>
                  </a:rPr>
                  <a:t>) )</a:t>
                </a:r>
                <a:endParaRPr lang="pt-BR" sz="12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" name="CaixaDeTexto 1">
                <a:extLst>
                  <a:ext uri="{FF2B5EF4-FFF2-40B4-BE49-F238E27FC236}">
                    <a16:creationId xmlns:a16="http://schemas.microsoft.com/office/drawing/2014/main" id="{7DCEF6AE-E440-4B69-814F-35873B997170}"/>
                  </a:ext>
                </a:extLst>
              </xdr:cNvPr>
              <xdr:cNvSpPr txBox="1"/>
            </xdr:nvSpPr>
            <xdr:spPr>
              <a:xfrm>
                <a:off x="276226" y="1971675"/>
                <a:ext cx="2828924" cy="347339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  <m:f>
                        <m:f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num>
                        <m:den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1−</m:t>
                          </m:r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den>
                      </m:f>
                      <m:r>
                        <a:rPr lang="pt-BR" sz="12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pt-BR" sz="12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sSub>
                        <m:sSubPr>
                          <m:ctrlPr>
                            <a:rPr lang="pt-B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pt-BR" sz="12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pt-BR" sz="1200" b="0" i="1">
                          <a:latin typeface="Cambria Math" panose="02040503050406030204" pitchFamily="18" charset="0"/>
                        </a:rPr>
                        <m:t>+…+</m:t>
                      </m:r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  <m:sSub>
                        <m:sSubPr>
                          <m:ctrlPr>
                            <a:rPr lang="pt-BR" sz="12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120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pt-BR" sz="1200" b="0" i="1">
                              <a:latin typeface="Cambria Math" panose="02040503050406030204" pitchFamily="18" charset="0"/>
                            </a:rPr>
                            <m:t>𝑛</m:t>
                          </m:r>
                        </m:sub>
                      </m:sSub>
                    </m:oMath>
                  </m:oMathPara>
                </a14:m>
                <a:endParaRPr lang="pt-BR" sz="1200"/>
              </a:p>
            </xdr:txBody>
          </xdr:sp>
        </mc:Choice>
        <mc:Fallback>
          <xdr:sp macro="" textlink="">
            <xdr:nvSpPr>
              <xdr:cNvPr id="6" name="CaixaDeTexto 1">
                <a:extLst>
                  <a:ext uri="{FF2B5EF4-FFF2-40B4-BE49-F238E27FC236}">
                    <a16:creationId xmlns:a16="http://schemas.microsoft.com/office/drawing/2014/main" id="{7DCEF6AE-E440-4B69-814F-35873B997170}"/>
                  </a:ext>
                </a:extLst>
              </xdr:cNvPr>
              <xdr:cNvSpPr txBox="1"/>
            </xdr:nvSpPr>
            <xdr:spPr>
              <a:xfrm>
                <a:off x="276226" y="1971675"/>
                <a:ext cx="2828924" cy="347339"/>
              </a:xfrm>
              <a:prstGeom prst="rect">
                <a:avLst/>
              </a:prstGeom>
              <a:noFill/>
            </xdr:spPr>
            <xdr:txBody>
              <a:bodyPr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1200" b="0" i="0">
                    <a:latin typeface="Cambria Math" panose="02040503050406030204" pitchFamily="18" charset="0"/>
                  </a:rPr>
                  <a:t>𝐿_𝑛  𝑝/(1−𝑝)=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</a:rPr>
                  <a:t>0+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</a:rPr>
                  <a:t>1 𝑥_1+</a:t>
                </a:r>
                <a:r>
                  <a:rPr lang="pt-BR" sz="12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 </a:t>
                </a:r>
                <a:r>
                  <a:rPr lang="pt-BR" sz="1200" i="0">
                    <a:latin typeface="Cambria Math" panose="02040503050406030204" pitchFamily="18" charset="0"/>
                  </a:rPr>
                  <a:t>𝑥_</a:t>
                </a:r>
                <a:r>
                  <a:rPr lang="pt-BR" sz="1200" b="0" i="0">
                    <a:latin typeface="Cambria Math" panose="02040503050406030204" pitchFamily="18" charset="0"/>
                  </a:rPr>
                  <a:t>2+…+</a:t>
                </a:r>
                <a:r>
                  <a:rPr lang="pt-BR" sz="12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𝛽_</a:t>
                </a:r>
                <a:r>
                  <a:rPr lang="pt-BR" sz="1200" b="0" i="0">
                    <a:latin typeface="Cambria Math" panose="02040503050406030204" pitchFamily="18" charset="0"/>
                  </a:rPr>
                  <a:t>𝑛 </a:t>
                </a:r>
                <a:r>
                  <a:rPr lang="pt-BR" sz="1200" i="0">
                    <a:latin typeface="Cambria Math" panose="02040503050406030204" pitchFamily="18" charset="0"/>
                  </a:rPr>
                  <a:t>𝑥_</a:t>
                </a:r>
                <a:r>
                  <a:rPr lang="pt-BR" sz="1200" b="0" i="0">
                    <a:latin typeface="Cambria Math" panose="02040503050406030204" pitchFamily="18" charset="0"/>
                  </a:rPr>
                  <a:t>𝑛</a:t>
                </a:r>
                <a:endParaRPr lang="pt-BR" sz="1200"/>
              </a:p>
            </xdr:txBody>
          </xdr:sp>
        </mc:Fallback>
      </mc:AlternateContent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C19A34BD-5D2D-43C1-BF0F-2B5F6687658B}"/>
              </a:ext>
            </a:extLst>
          </xdr:cNvPr>
          <xdr:cNvGrpSpPr/>
        </xdr:nvGrpSpPr>
        <xdr:grpSpPr>
          <a:xfrm>
            <a:off x="285751" y="2514600"/>
            <a:ext cx="1600199" cy="597447"/>
            <a:chOff x="6714794" y="1876425"/>
            <a:chExt cx="1905331" cy="597447"/>
          </a:xfrm>
        </xdr:grpSpPr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" name="CaixaDeTexto 4">
                  <a:extLst>
                    <a:ext uri="{FF2B5EF4-FFF2-40B4-BE49-F238E27FC236}">
                      <a16:creationId xmlns:a16="http://schemas.microsoft.com/office/drawing/2014/main" id="{4218A5B5-23C3-4CB8-BC5A-302293A8B9E5}"/>
                    </a:ext>
                  </a:extLst>
                </xdr:cNvPr>
                <xdr:cNvSpPr txBox="1"/>
              </xdr:nvSpPr>
              <xdr:spPr>
                <a:xfrm>
                  <a:off x="6819900" y="1876425"/>
                  <a:ext cx="1800225" cy="558614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f>
                          <m:fPr>
                            <m:ctrlPr>
                              <a:rPr lang="pt-BR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  <m:f>
                                  <m:fPr>
                                    <m:ctrlP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num>
                                  <m:den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1−</m:t>
                                    </m:r>
                                    <m:r>
                                      <a:rPr lang="pt-BR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den>
                                </m:f>
                                <m:r>
                                  <a:rPr lang="pt-BR" sz="12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sup>
                            </m:sSup>
                          </m:num>
                          <m:den>
                            <m:r>
                              <a:rPr lang="pt-BR" sz="12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p>
                              <m:sSupPr>
                                <m:ctrlP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2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sSub>
                                  <m:sSubPr>
                                    <m:ctrlP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  <m:f>
                                  <m:fPr>
                                    <m:ctrlP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num>
                                  <m:den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r>
                                      <a:rPr lang="pt-BR" sz="12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</m:sup>
                            </m:sSup>
                          </m:den>
                        </m:f>
                      </m:oMath>
                    </m:oMathPara>
                  </a14:m>
                  <a:endParaRPr lang="pt-BR" sz="1200"/>
                </a:p>
              </xdr:txBody>
            </xdr:sp>
          </mc:Choice>
          <mc:Fallback>
            <xdr:sp macro="" textlink="">
              <xdr:nvSpPr>
                <xdr:cNvPr id="10" name="CaixaDeTexto 4">
                  <a:extLst>
                    <a:ext uri="{FF2B5EF4-FFF2-40B4-BE49-F238E27FC236}">
                      <a16:creationId xmlns:a16="http://schemas.microsoft.com/office/drawing/2014/main" id="{4218A5B5-23C3-4CB8-BC5A-302293A8B9E5}"/>
                    </a:ext>
                  </a:extLst>
                </xdr:cNvPr>
                <xdr:cNvSpPr txBox="1"/>
              </xdr:nvSpPr>
              <xdr:spPr>
                <a:xfrm>
                  <a:off x="6819900" y="1876425"/>
                  <a:ext cx="1800225" cy="558614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pt-BR" sz="1200" b="0" i="0">
                      <a:latin typeface="Cambria Math" panose="02040503050406030204" pitchFamily="18" charset="0"/>
                    </a:rPr>
                    <a:t>𝑒^((</a:t>
                  </a:r>
                  <a:r>
                    <a:rPr lang="pt-BR" sz="1200" i="0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𝐿_𝑛  𝑝/(1−𝑝)</a:t>
                  </a:r>
                  <a:r>
                    <a:rPr lang="pt-BR" sz="1200" b="0" i="0" kern="12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))/(</a:t>
                  </a:r>
                  <a:r>
                    <a:rPr lang="pt-BR" sz="1200" b="0" i="0">
                      <a:latin typeface="Cambria Math" panose="02040503050406030204" pitchFamily="18" charset="0"/>
                    </a:rPr>
                    <a:t>1+𝑒^(</a:t>
                  </a:r>
                  <a:r>
                    <a:rPr lang="pt-BR" sz="1200" i="0">
                      <a:latin typeface="Cambria Math" panose="02040503050406030204" pitchFamily="18" charset="0"/>
                    </a:rPr>
                    <a:t>𝐿_𝑛  𝑝/(1−𝑝)</a:t>
                  </a:r>
                  <a:r>
                    <a:rPr lang="pt-BR" sz="1200" b="0" i="0">
                      <a:latin typeface="Cambria Math" panose="02040503050406030204" pitchFamily="18" charset="0"/>
                    </a:rPr>
                    <a:t>) )</a:t>
                  </a:r>
                  <a:endParaRPr lang="pt-BR" sz="1200"/>
                </a:p>
              </xdr:txBody>
            </xdr:sp>
          </mc:Fallback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1" name="CaixaDeTexto 4">
                  <a:extLst>
                    <a:ext uri="{FF2B5EF4-FFF2-40B4-BE49-F238E27FC236}">
                      <a16:creationId xmlns:a16="http://schemas.microsoft.com/office/drawing/2014/main" id="{A37B5502-601D-4CAD-BC40-E314A3AD47DE}"/>
                    </a:ext>
                  </a:extLst>
                </xdr:cNvPr>
                <xdr:cNvSpPr txBox="1"/>
              </xdr:nvSpPr>
              <xdr:spPr>
                <a:xfrm>
                  <a:off x="6714794" y="2286000"/>
                  <a:ext cx="790575" cy="187872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=</m:t>
                        </m:r>
                      </m:oMath>
                    </m:oMathPara>
                  </a14:m>
                  <a:endParaRPr lang="pt-BR" sz="1200"/>
                </a:p>
              </xdr:txBody>
            </xdr:sp>
          </mc:Choice>
          <mc:Fallback>
            <xdr:sp macro="" textlink="">
              <xdr:nvSpPr>
                <xdr:cNvPr id="11" name="CaixaDeTexto 4">
                  <a:extLst>
                    <a:ext uri="{FF2B5EF4-FFF2-40B4-BE49-F238E27FC236}">
                      <a16:creationId xmlns:a16="http://schemas.microsoft.com/office/drawing/2014/main" id="{A37B5502-601D-4CAD-BC40-E314A3AD47DE}"/>
                    </a:ext>
                  </a:extLst>
                </xdr:cNvPr>
                <xdr:cNvSpPr txBox="1"/>
              </xdr:nvSpPr>
              <xdr:spPr>
                <a:xfrm>
                  <a:off x="6714794" y="2286000"/>
                  <a:ext cx="790575" cy="187872"/>
                </a:xfrm>
                <a:prstGeom prst="rect">
                  <a:avLst/>
                </a:prstGeom>
                <a:noFill/>
              </xdr:spPr>
              <xdr:txBody>
                <a:bodyPr wrap="square" lIns="0" tIns="0" rIns="0" bIns="0" rtlCol="0">
                  <a:spAutoFit/>
                </a:bodyPr>
                <a:lstStyle>
                  <a:defPPr>
                    <a:defRPr lang="en-US"/>
                  </a:defPPr>
                  <a:lvl1pPr marL="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4572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pt-BR" sz="1200" b="0" i="0">
                      <a:latin typeface="Cambria Math" panose="02040503050406030204" pitchFamily="18" charset="0"/>
                    </a:rPr>
                    <a:t>𝑝=</a:t>
                  </a:r>
                  <a:endParaRPr lang="pt-BR" sz="1200"/>
                </a:p>
              </xdr:txBody>
            </xdr:sp>
          </mc:Fallback>
        </mc:AlternateContent>
      </xdr:grpSp>
      <xdr:cxnSp macro="">
        <xdr:nvCxnSpPr>
          <xdr:cNvPr id="8" name="Conector reto 7">
            <a:extLst>
              <a:ext uri="{FF2B5EF4-FFF2-40B4-BE49-F238E27FC236}">
                <a16:creationId xmlns:a16="http://schemas.microsoft.com/office/drawing/2014/main" id="{9CD18413-9C9A-4134-A6E6-6052BEDF0534}"/>
              </a:ext>
            </a:extLst>
          </xdr:cNvPr>
          <xdr:cNvCxnSpPr/>
        </xdr:nvCxnSpPr>
        <xdr:spPr>
          <a:xfrm>
            <a:off x="333375" y="2466975"/>
            <a:ext cx="2676525" cy="0"/>
          </a:xfrm>
          <a:prstGeom prst="line">
            <a:avLst/>
          </a:prstGeom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  <xdr:cxnSp macro="">
        <xdr:nvCxnSpPr>
          <xdr:cNvPr id="9" name="Conector reto 8">
            <a:extLst>
              <a:ext uri="{FF2B5EF4-FFF2-40B4-BE49-F238E27FC236}">
                <a16:creationId xmlns:a16="http://schemas.microsoft.com/office/drawing/2014/main" id="{5DFF2B5A-FFA3-4411-A835-249DD58FE57F}"/>
              </a:ext>
            </a:extLst>
          </xdr:cNvPr>
          <xdr:cNvCxnSpPr/>
        </xdr:nvCxnSpPr>
        <xdr:spPr>
          <a:xfrm>
            <a:off x="1704975" y="2457450"/>
            <a:ext cx="0" cy="742950"/>
          </a:xfrm>
          <a:prstGeom prst="line">
            <a:avLst/>
          </a:prstGeom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1">
          <cell r="D1">
            <v>-0.1</v>
          </cell>
        </row>
        <row r="2">
          <cell r="D2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AFCF-F684-4571-ADAF-4308100AD4D2}">
  <dimension ref="B1:N289"/>
  <sheetViews>
    <sheetView showGridLines="0" topLeftCell="A268" zoomScaleNormal="100" workbookViewId="0">
      <selection activeCell="F5" sqref="F5:F289"/>
    </sheetView>
  </sheetViews>
  <sheetFormatPr defaultRowHeight="15" x14ac:dyDescent="0.25"/>
  <cols>
    <col min="1" max="1" width="2.140625" customWidth="1"/>
    <col min="2" max="2" width="2.28515625" customWidth="1"/>
    <col min="3" max="3" width="12.140625" bestFit="1" customWidth="1"/>
    <col min="4" max="4" width="9.85546875" style="1" bestFit="1" customWidth="1"/>
    <col min="5" max="5" width="10.5703125" style="1" bestFit="1" customWidth="1"/>
    <col min="6" max="6" width="13.42578125" style="1" bestFit="1" customWidth="1"/>
    <col min="8" max="8" width="9.140625" customWidth="1"/>
  </cols>
  <sheetData>
    <row r="1" spans="2:14" ht="8.25" customHeight="1" x14ac:dyDescent="0.25"/>
    <row r="2" spans="2:14" ht="46.5" customHeight="1" thickBot="1" x14ac:dyDescent="0.3">
      <c r="B2" s="2"/>
      <c r="C2" s="2"/>
      <c r="D2" s="15"/>
      <c r="E2" s="15"/>
      <c r="F2" s="15"/>
      <c r="G2" s="2"/>
      <c r="H2" s="2"/>
      <c r="I2" s="2"/>
      <c r="J2" s="2"/>
      <c r="K2" s="2"/>
      <c r="L2" s="2"/>
      <c r="M2" s="2"/>
      <c r="N2" s="2"/>
    </row>
    <row r="3" spans="2:14" ht="8.25" customHeight="1" x14ac:dyDescent="0.25"/>
    <row r="4" spans="2:14" ht="15.75" x14ac:dyDescent="0.25">
      <c r="C4" s="14" t="s">
        <v>26</v>
      </c>
      <c r="D4" s="14" t="s">
        <v>29</v>
      </c>
      <c r="E4" s="14" t="s">
        <v>1</v>
      </c>
      <c r="F4" s="14" t="s">
        <v>34</v>
      </c>
      <c r="H4" s="17" t="s">
        <v>37</v>
      </c>
      <c r="I4" s="18"/>
      <c r="J4" s="18"/>
      <c r="K4" s="18"/>
      <c r="L4" s="18"/>
      <c r="M4" s="18"/>
    </row>
    <row r="5" spans="2:14" x14ac:dyDescent="0.25">
      <c r="C5" s="1">
        <v>1</v>
      </c>
      <c r="D5" s="1">
        <v>1</v>
      </c>
      <c r="E5" s="1">
        <v>45</v>
      </c>
      <c r="F5" s="21">
        <v>146</v>
      </c>
      <c r="G5" s="1"/>
      <c r="H5" s="19" t="s">
        <v>35</v>
      </c>
      <c r="I5" s="19"/>
      <c r="J5" s="19"/>
      <c r="K5" s="19"/>
      <c r="L5" s="19"/>
      <c r="M5" s="19"/>
    </row>
    <row r="6" spans="2:14" x14ac:dyDescent="0.25">
      <c r="C6" s="1">
        <v>2</v>
      </c>
      <c r="D6" s="1">
        <v>1</v>
      </c>
      <c r="E6" s="1">
        <v>70</v>
      </c>
      <c r="F6" s="21">
        <v>73</v>
      </c>
      <c r="G6" s="1"/>
      <c r="H6" s="20" t="s">
        <v>36</v>
      </c>
      <c r="I6" s="20"/>
      <c r="J6" s="20"/>
      <c r="K6" s="20"/>
      <c r="L6" s="20"/>
      <c r="M6" s="20"/>
    </row>
    <row r="7" spans="2:14" x14ac:dyDescent="0.25">
      <c r="C7" s="1">
        <v>3</v>
      </c>
      <c r="D7" s="1">
        <v>1</v>
      </c>
      <c r="E7" s="1">
        <v>53</v>
      </c>
      <c r="F7" s="21">
        <v>54</v>
      </c>
      <c r="G7" s="1"/>
    </row>
    <row r="8" spans="2:14" x14ac:dyDescent="0.25">
      <c r="C8" s="1">
        <v>4</v>
      </c>
      <c r="D8" s="1">
        <v>1</v>
      </c>
      <c r="E8" s="1">
        <v>31</v>
      </c>
      <c r="F8" s="21">
        <v>172</v>
      </c>
      <c r="G8" s="1"/>
    </row>
    <row r="9" spans="2:14" x14ac:dyDescent="0.25">
      <c r="C9" s="1">
        <v>5</v>
      </c>
      <c r="D9" s="1">
        <v>1</v>
      </c>
      <c r="E9" s="1">
        <v>37</v>
      </c>
      <c r="F9" s="21">
        <v>98</v>
      </c>
      <c r="G9" s="1"/>
    </row>
    <row r="10" spans="2:14" x14ac:dyDescent="0.25">
      <c r="C10" s="1">
        <v>6</v>
      </c>
      <c r="D10" s="1">
        <v>0</v>
      </c>
      <c r="E10" s="1">
        <v>43</v>
      </c>
      <c r="F10" s="21">
        <v>87</v>
      </c>
      <c r="G10" s="1"/>
    </row>
    <row r="11" spans="2:14" x14ac:dyDescent="0.25">
      <c r="C11" s="1">
        <v>7</v>
      </c>
      <c r="D11" s="1">
        <v>0</v>
      </c>
      <c r="E11" s="1">
        <v>63</v>
      </c>
      <c r="F11" s="21">
        <v>115</v>
      </c>
      <c r="G11" s="1"/>
    </row>
    <row r="12" spans="2:14" x14ac:dyDescent="0.25">
      <c r="C12" s="1">
        <v>8</v>
      </c>
      <c r="D12" s="1">
        <v>0</v>
      </c>
      <c r="E12" s="1">
        <v>31</v>
      </c>
      <c r="F12" s="21">
        <v>115</v>
      </c>
      <c r="G12" s="1"/>
    </row>
    <row r="13" spans="2:14" x14ac:dyDescent="0.25">
      <c r="C13" s="1">
        <v>9</v>
      </c>
      <c r="D13" s="1">
        <v>1</v>
      </c>
      <c r="E13" s="1">
        <v>63</v>
      </c>
      <c r="F13" s="21">
        <v>53</v>
      </c>
      <c r="G13" s="1"/>
    </row>
    <row r="14" spans="2:14" x14ac:dyDescent="0.25">
      <c r="C14" s="1">
        <v>10</v>
      </c>
      <c r="D14" s="1">
        <v>0</v>
      </c>
      <c r="E14" s="1">
        <v>63</v>
      </c>
      <c r="F14" s="21">
        <v>143</v>
      </c>
      <c r="G14" s="1"/>
    </row>
    <row r="15" spans="2:14" x14ac:dyDescent="0.25">
      <c r="C15" s="1">
        <v>11</v>
      </c>
      <c r="D15" s="1">
        <v>1</v>
      </c>
      <c r="E15" s="1">
        <v>36</v>
      </c>
      <c r="F15" s="21">
        <v>140</v>
      </c>
      <c r="G15" s="1"/>
    </row>
    <row r="16" spans="2:14" x14ac:dyDescent="0.25">
      <c r="C16" s="1">
        <v>12</v>
      </c>
      <c r="D16" s="1">
        <v>1</v>
      </c>
      <c r="E16" s="1">
        <v>63</v>
      </c>
      <c r="F16" s="21">
        <v>145</v>
      </c>
      <c r="G16" s="1"/>
    </row>
    <row r="17" spans="3:7" x14ac:dyDescent="0.25">
      <c r="C17" s="1">
        <v>13</v>
      </c>
      <c r="D17" s="1">
        <v>0</v>
      </c>
      <c r="E17" s="1">
        <v>27</v>
      </c>
      <c r="F17" s="21">
        <v>101</v>
      </c>
      <c r="G17" s="1"/>
    </row>
    <row r="18" spans="3:7" x14ac:dyDescent="0.25">
      <c r="C18" s="1">
        <v>14</v>
      </c>
      <c r="D18" s="1">
        <v>0</v>
      </c>
      <c r="E18" s="1">
        <v>61</v>
      </c>
      <c r="F18" s="21">
        <v>119</v>
      </c>
      <c r="G18" s="1"/>
    </row>
    <row r="19" spans="3:7" x14ac:dyDescent="0.25">
      <c r="C19" s="1">
        <v>15</v>
      </c>
      <c r="D19" s="1">
        <v>1</v>
      </c>
      <c r="E19" s="1">
        <v>61</v>
      </c>
      <c r="F19" s="21">
        <v>116</v>
      </c>
      <c r="G19" s="1"/>
    </row>
    <row r="20" spans="3:7" x14ac:dyDescent="0.25">
      <c r="C20" s="1">
        <v>16</v>
      </c>
      <c r="D20" s="1">
        <v>1</v>
      </c>
      <c r="E20" s="1">
        <v>75</v>
      </c>
      <c r="F20" s="21">
        <v>110</v>
      </c>
      <c r="G20" s="1"/>
    </row>
    <row r="21" spans="3:7" x14ac:dyDescent="0.25">
      <c r="C21" s="1">
        <v>17</v>
      </c>
      <c r="D21" s="1">
        <v>1</v>
      </c>
      <c r="E21" s="1">
        <v>33</v>
      </c>
      <c r="F21" s="21">
        <v>89</v>
      </c>
      <c r="G21" s="1"/>
    </row>
    <row r="22" spans="3:7" x14ac:dyDescent="0.25">
      <c r="C22" s="1">
        <v>18</v>
      </c>
      <c r="D22" s="1">
        <v>1</v>
      </c>
      <c r="E22" s="1">
        <v>28</v>
      </c>
      <c r="F22" s="21">
        <v>104</v>
      </c>
      <c r="G22" s="1"/>
    </row>
    <row r="23" spans="3:7" x14ac:dyDescent="0.25">
      <c r="C23" s="1">
        <v>19</v>
      </c>
      <c r="D23" s="1">
        <v>1</v>
      </c>
      <c r="E23" s="1">
        <v>74</v>
      </c>
      <c r="F23" s="21">
        <v>109</v>
      </c>
      <c r="G23" s="1"/>
    </row>
    <row r="24" spans="3:7" x14ac:dyDescent="0.25">
      <c r="C24" s="1">
        <v>20</v>
      </c>
      <c r="D24" s="1">
        <v>1</v>
      </c>
      <c r="E24" s="1">
        <v>65</v>
      </c>
      <c r="F24" s="21">
        <v>114</v>
      </c>
      <c r="G24" s="1"/>
    </row>
    <row r="25" spans="3:7" x14ac:dyDescent="0.25">
      <c r="C25" s="1">
        <v>21</v>
      </c>
      <c r="D25" s="1">
        <v>0</v>
      </c>
      <c r="E25" s="1">
        <v>39</v>
      </c>
      <c r="F25" s="21">
        <v>78</v>
      </c>
      <c r="G25" s="1"/>
    </row>
    <row r="26" spans="3:7" x14ac:dyDescent="0.25">
      <c r="C26" s="1">
        <v>22</v>
      </c>
      <c r="D26" s="1">
        <v>0</v>
      </c>
      <c r="E26" s="1">
        <v>28</v>
      </c>
      <c r="F26" s="21">
        <v>67</v>
      </c>
      <c r="G26" s="1"/>
    </row>
    <row r="27" spans="3:7" x14ac:dyDescent="0.25">
      <c r="C27" s="1">
        <v>23</v>
      </c>
      <c r="D27" s="1">
        <v>1</v>
      </c>
      <c r="E27" s="1">
        <v>70</v>
      </c>
      <c r="F27" s="21">
        <v>140</v>
      </c>
      <c r="G27" s="1"/>
    </row>
    <row r="28" spans="3:7" x14ac:dyDescent="0.25">
      <c r="C28" s="1">
        <v>24</v>
      </c>
      <c r="D28" s="1">
        <v>1</v>
      </c>
      <c r="E28" s="1">
        <v>26</v>
      </c>
      <c r="F28" s="21">
        <v>125</v>
      </c>
      <c r="G28" s="1"/>
    </row>
    <row r="29" spans="3:7" x14ac:dyDescent="0.25">
      <c r="C29" s="1">
        <v>25</v>
      </c>
      <c r="D29" s="1">
        <v>1</v>
      </c>
      <c r="E29" s="1">
        <v>36</v>
      </c>
      <c r="F29" s="21">
        <v>116</v>
      </c>
      <c r="G29" s="1"/>
    </row>
    <row r="30" spans="3:7" x14ac:dyDescent="0.25">
      <c r="C30" s="1">
        <v>26</v>
      </c>
      <c r="D30" s="1">
        <v>1</v>
      </c>
      <c r="E30" s="1">
        <v>71</v>
      </c>
      <c r="F30" s="21">
        <v>109</v>
      </c>
      <c r="G30" s="1"/>
    </row>
    <row r="31" spans="3:7" x14ac:dyDescent="0.25">
      <c r="C31" s="1">
        <v>27</v>
      </c>
      <c r="D31" s="1">
        <v>0</v>
      </c>
      <c r="E31" s="1">
        <v>42</v>
      </c>
      <c r="F31" s="21">
        <v>67</v>
      </c>
      <c r="G31" s="1"/>
    </row>
    <row r="32" spans="3:7" x14ac:dyDescent="0.25">
      <c r="C32" s="1">
        <v>28</v>
      </c>
      <c r="D32" s="1">
        <v>0</v>
      </c>
      <c r="E32" s="1">
        <v>40</v>
      </c>
      <c r="F32" s="21">
        <v>54</v>
      </c>
      <c r="G32" s="1"/>
    </row>
    <row r="33" spans="3:7" x14ac:dyDescent="0.25">
      <c r="C33" s="1">
        <v>29</v>
      </c>
      <c r="D33" s="1">
        <v>0</v>
      </c>
      <c r="E33" s="1">
        <v>40</v>
      </c>
      <c r="F33" s="21">
        <v>72</v>
      </c>
      <c r="G33" s="1"/>
    </row>
    <row r="34" spans="3:7" x14ac:dyDescent="0.25">
      <c r="C34" s="1">
        <v>30</v>
      </c>
      <c r="D34" s="1">
        <v>1</v>
      </c>
      <c r="E34" s="1">
        <v>44</v>
      </c>
      <c r="F34" s="21">
        <v>134</v>
      </c>
      <c r="G34" s="1"/>
    </row>
    <row r="35" spans="3:7" x14ac:dyDescent="0.25">
      <c r="C35" s="1">
        <v>31</v>
      </c>
      <c r="D35" s="1">
        <v>0</v>
      </c>
      <c r="E35" s="1">
        <v>54</v>
      </c>
      <c r="F35" s="21">
        <v>85</v>
      </c>
      <c r="G35" s="1"/>
    </row>
    <row r="36" spans="3:7" x14ac:dyDescent="0.25">
      <c r="C36" s="1">
        <v>32</v>
      </c>
      <c r="D36" s="1">
        <v>0</v>
      </c>
      <c r="E36" s="1">
        <v>72</v>
      </c>
      <c r="F36" s="21">
        <v>119</v>
      </c>
      <c r="G36" s="1"/>
    </row>
    <row r="37" spans="3:7" x14ac:dyDescent="0.25">
      <c r="C37" s="1">
        <v>33</v>
      </c>
      <c r="D37" s="1">
        <v>0</v>
      </c>
      <c r="E37" s="1">
        <v>27</v>
      </c>
      <c r="F37" s="21">
        <v>62</v>
      </c>
      <c r="G37" s="1"/>
    </row>
    <row r="38" spans="3:7" x14ac:dyDescent="0.25">
      <c r="C38" s="1">
        <v>34</v>
      </c>
      <c r="D38" s="1">
        <v>0</v>
      </c>
      <c r="E38" s="1">
        <v>30</v>
      </c>
      <c r="F38" s="21">
        <v>88</v>
      </c>
      <c r="G38" s="1"/>
    </row>
    <row r="39" spans="3:7" x14ac:dyDescent="0.25">
      <c r="C39" s="1">
        <v>35</v>
      </c>
      <c r="D39" s="1">
        <v>1</v>
      </c>
      <c r="E39" s="1">
        <v>38</v>
      </c>
      <c r="F39" s="21">
        <v>61</v>
      </c>
      <c r="G39" s="1"/>
    </row>
    <row r="40" spans="3:7" x14ac:dyDescent="0.25">
      <c r="C40" s="1">
        <v>36</v>
      </c>
      <c r="D40" s="1">
        <v>0</v>
      </c>
      <c r="E40" s="1">
        <v>37</v>
      </c>
      <c r="F40" s="21">
        <v>65</v>
      </c>
      <c r="G40" s="1"/>
    </row>
    <row r="41" spans="3:7" x14ac:dyDescent="0.25">
      <c r="C41" s="1">
        <v>37</v>
      </c>
      <c r="D41" s="1">
        <v>0</v>
      </c>
      <c r="E41" s="1">
        <v>44</v>
      </c>
      <c r="F41" s="21">
        <v>110</v>
      </c>
      <c r="G41" s="1"/>
    </row>
    <row r="42" spans="3:7" x14ac:dyDescent="0.25">
      <c r="C42" s="1">
        <v>38</v>
      </c>
      <c r="D42" s="1">
        <v>0</v>
      </c>
      <c r="E42" s="1">
        <v>53</v>
      </c>
      <c r="F42" s="21">
        <v>81</v>
      </c>
      <c r="G42" s="1"/>
    </row>
    <row r="43" spans="3:7" x14ac:dyDescent="0.25">
      <c r="C43" s="1">
        <v>39</v>
      </c>
      <c r="D43" s="1">
        <v>1</v>
      </c>
      <c r="E43" s="1">
        <v>26</v>
      </c>
      <c r="F43" s="21">
        <v>138</v>
      </c>
      <c r="G43" s="1"/>
    </row>
    <row r="44" spans="3:7" x14ac:dyDescent="0.25">
      <c r="C44" s="1">
        <v>40</v>
      </c>
      <c r="D44" s="1">
        <v>0</v>
      </c>
      <c r="E44" s="1">
        <v>49</v>
      </c>
      <c r="F44" s="21">
        <v>125</v>
      </c>
      <c r="G44" s="1"/>
    </row>
    <row r="45" spans="3:7" x14ac:dyDescent="0.25">
      <c r="C45" s="1">
        <v>41</v>
      </c>
      <c r="D45" s="1">
        <v>0</v>
      </c>
      <c r="E45" s="1">
        <v>50</v>
      </c>
      <c r="F45" s="21">
        <v>124</v>
      </c>
      <c r="G45" s="1"/>
    </row>
    <row r="46" spans="3:7" x14ac:dyDescent="0.25">
      <c r="C46" s="1">
        <v>42</v>
      </c>
      <c r="D46" s="1">
        <v>0</v>
      </c>
      <c r="E46" s="1">
        <v>42</v>
      </c>
      <c r="F46" s="21">
        <v>109</v>
      </c>
      <c r="G46" s="1"/>
    </row>
    <row r="47" spans="3:7" x14ac:dyDescent="0.25">
      <c r="C47" s="1">
        <v>43</v>
      </c>
      <c r="D47" s="1">
        <v>0</v>
      </c>
      <c r="E47" s="1">
        <v>50</v>
      </c>
      <c r="F47" s="21">
        <v>58</v>
      </c>
      <c r="G47" s="1"/>
    </row>
    <row r="48" spans="3:7" x14ac:dyDescent="0.25">
      <c r="C48" s="1">
        <v>44</v>
      </c>
      <c r="D48" s="1">
        <v>0</v>
      </c>
      <c r="E48" s="1">
        <v>71</v>
      </c>
      <c r="F48" s="21">
        <v>62</v>
      </c>
      <c r="G48" s="1"/>
    </row>
    <row r="49" spans="3:7" x14ac:dyDescent="0.25">
      <c r="C49" s="1">
        <v>45</v>
      </c>
      <c r="D49" s="1">
        <v>0</v>
      </c>
      <c r="E49" s="1">
        <v>47</v>
      </c>
      <c r="F49" s="21">
        <v>76</v>
      </c>
      <c r="G49" s="1"/>
    </row>
    <row r="50" spans="3:7" x14ac:dyDescent="0.25">
      <c r="C50" s="1">
        <v>46</v>
      </c>
      <c r="D50" s="1">
        <v>0</v>
      </c>
      <c r="E50" s="1">
        <v>74</v>
      </c>
      <c r="F50" s="21">
        <v>94</v>
      </c>
      <c r="G50" s="1"/>
    </row>
    <row r="51" spans="3:7" x14ac:dyDescent="0.25">
      <c r="C51" s="1">
        <v>47</v>
      </c>
      <c r="D51" s="1">
        <v>0</v>
      </c>
      <c r="E51" s="1">
        <v>49</v>
      </c>
      <c r="F51" s="21">
        <v>105</v>
      </c>
      <c r="G51" s="1"/>
    </row>
    <row r="52" spans="3:7" x14ac:dyDescent="0.25">
      <c r="C52" s="1">
        <v>48</v>
      </c>
      <c r="D52" s="1">
        <v>1</v>
      </c>
      <c r="E52" s="1">
        <v>72</v>
      </c>
      <c r="F52" s="21">
        <v>67</v>
      </c>
      <c r="G52" s="1"/>
    </row>
    <row r="53" spans="3:7" x14ac:dyDescent="0.25">
      <c r="C53" s="1">
        <v>49</v>
      </c>
      <c r="D53" s="1">
        <v>1</v>
      </c>
      <c r="E53" s="1">
        <v>52</v>
      </c>
      <c r="F53" s="21">
        <v>57</v>
      </c>
      <c r="G53" s="1"/>
    </row>
    <row r="54" spans="3:7" x14ac:dyDescent="0.25">
      <c r="C54" s="1">
        <v>50</v>
      </c>
      <c r="D54" s="1">
        <v>0</v>
      </c>
      <c r="E54" s="1">
        <v>63</v>
      </c>
      <c r="F54" s="21">
        <v>100</v>
      </c>
      <c r="G54" s="1"/>
    </row>
    <row r="55" spans="3:7" x14ac:dyDescent="0.25">
      <c r="C55" s="1">
        <v>51</v>
      </c>
      <c r="D55" s="1">
        <v>1</v>
      </c>
      <c r="E55" s="1">
        <v>54</v>
      </c>
      <c r="F55" s="21">
        <v>131</v>
      </c>
      <c r="G55" s="1"/>
    </row>
    <row r="56" spans="3:7" x14ac:dyDescent="0.25">
      <c r="C56" s="1">
        <v>52</v>
      </c>
      <c r="D56" s="1">
        <v>1</v>
      </c>
      <c r="E56" s="1">
        <v>57</v>
      </c>
      <c r="F56" s="21">
        <v>136</v>
      </c>
      <c r="G56" s="1"/>
    </row>
    <row r="57" spans="3:7" x14ac:dyDescent="0.25">
      <c r="C57" s="1">
        <v>53</v>
      </c>
      <c r="D57" s="1">
        <v>1</v>
      </c>
      <c r="E57" s="1">
        <v>63</v>
      </c>
      <c r="F57" s="21">
        <v>118</v>
      </c>
      <c r="G57" s="1"/>
    </row>
    <row r="58" spans="3:7" x14ac:dyDescent="0.25">
      <c r="C58" s="1">
        <v>54</v>
      </c>
      <c r="D58" s="1">
        <v>1</v>
      </c>
      <c r="E58" s="1">
        <v>51</v>
      </c>
      <c r="F58" s="21">
        <v>104</v>
      </c>
      <c r="G58" s="1"/>
    </row>
    <row r="59" spans="3:7" x14ac:dyDescent="0.25">
      <c r="C59" s="1">
        <v>55</v>
      </c>
      <c r="D59" s="1">
        <v>1</v>
      </c>
      <c r="E59" s="1">
        <v>57</v>
      </c>
      <c r="F59" s="21">
        <v>150</v>
      </c>
      <c r="G59" s="1"/>
    </row>
    <row r="60" spans="3:7" x14ac:dyDescent="0.25">
      <c r="C60" s="1">
        <v>56</v>
      </c>
      <c r="D60" s="1">
        <v>0</v>
      </c>
      <c r="E60" s="1">
        <v>31</v>
      </c>
      <c r="F60" s="21">
        <v>126</v>
      </c>
      <c r="G60" s="1"/>
    </row>
    <row r="61" spans="3:7" x14ac:dyDescent="0.25">
      <c r="C61" s="1">
        <v>57</v>
      </c>
      <c r="D61" s="1">
        <v>0</v>
      </c>
      <c r="E61" s="1">
        <v>51</v>
      </c>
      <c r="F61" s="21">
        <v>94</v>
      </c>
      <c r="G61" s="1"/>
    </row>
    <row r="62" spans="3:7" x14ac:dyDescent="0.25">
      <c r="C62" s="1">
        <v>58</v>
      </c>
      <c r="D62" s="1">
        <v>0</v>
      </c>
      <c r="E62" s="1">
        <v>63</v>
      </c>
      <c r="F62" s="21">
        <v>65</v>
      </c>
      <c r="G62" s="1"/>
    </row>
    <row r="63" spans="3:7" x14ac:dyDescent="0.25">
      <c r="C63" s="1">
        <v>59</v>
      </c>
      <c r="D63" s="1">
        <v>0</v>
      </c>
      <c r="E63" s="1">
        <v>64</v>
      </c>
      <c r="F63" s="21">
        <v>52</v>
      </c>
      <c r="G63" s="1"/>
    </row>
    <row r="64" spans="3:7" x14ac:dyDescent="0.25">
      <c r="C64" s="1">
        <v>60</v>
      </c>
      <c r="D64" s="1">
        <v>1</v>
      </c>
      <c r="E64" s="1">
        <v>67</v>
      </c>
      <c r="F64" s="21">
        <v>140</v>
      </c>
      <c r="G64" s="1"/>
    </row>
    <row r="65" spans="3:7" x14ac:dyDescent="0.25">
      <c r="C65" s="1">
        <v>61</v>
      </c>
      <c r="D65" s="1">
        <v>0</v>
      </c>
      <c r="E65" s="1">
        <v>33</v>
      </c>
      <c r="F65" s="21">
        <v>85</v>
      </c>
      <c r="G65" s="1"/>
    </row>
    <row r="66" spans="3:7" x14ac:dyDescent="0.25">
      <c r="C66" s="1">
        <v>62</v>
      </c>
      <c r="D66" s="1">
        <v>1</v>
      </c>
      <c r="E66" s="1">
        <v>59</v>
      </c>
      <c r="F66" s="21">
        <v>97</v>
      </c>
      <c r="G66" s="1"/>
    </row>
    <row r="67" spans="3:7" x14ac:dyDescent="0.25">
      <c r="C67" s="1">
        <v>63</v>
      </c>
      <c r="D67" s="1">
        <v>0</v>
      </c>
      <c r="E67" s="1">
        <v>53</v>
      </c>
      <c r="F67" s="21">
        <v>65</v>
      </c>
      <c r="G67" s="1"/>
    </row>
    <row r="68" spans="3:7" x14ac:dyDescent="0.25">
      <c r="C68" s="1">
        <v>64</v>
      </c>
      <c r="D68" s="1">
        <v>1</v>
      </c>
      <c r="E68" s="1">
        <v>53</v>
      </c>
      <c r="F68" s="21">
        <v>146</v>
      </c>
      <c r="G68" s="1"/>
    </row>
    <row r="69" spans="3:7" x14ac:dyDescent="0.25">
      <c r="C69" s="1">
        <v>65</v>
      </c>
      <c r="D69" s="1">
        <v>0</v>
      </c>
      <c r="E69" s="1">
        <v>39</v>
      </c>
      <c r="F69" s="21">
        <v>78</v>
      </c>
      <c r="G69" s="1"/>
    </row>
    <row r="70" spans="3:7" x14ac:dyDescent="0.25">
      <c r="C70" s="1">
        <v>66</v>
      </c>
      <c r="D70" s="1">
        <v>1</v>
      </c>
      <c r="E70" s="1">
        <v>29</v>
      </c>
      <c r="F70" s="21">
        <v>138</v>
      </c>
      <c r="G70" s="1"/>
    </row>
    <row r="71" spans="3:7" x14ac:dyDescent="0.25">
      <c r="C71" s="1">
        <v>67</v>
      </c>
      <c r="D71" s="1">
        <v>0</v>
      </c>
      <c r="E71" s="1">
        <v>75</v>
      </c>
      <c r="F71" s="21">
        <v>162</v>
      </c>
      <c r="G71" s="1"/>
    </row>
    <row r="72" spans="3:7" x14ac:dyDescent="0.25">
      <c r="C72" s="1">
        <v>68</v>
      </c>
      <c r="D72" s="1">
        <v>1</v>
      </c>
      <c r="E72" s="1">
        <v>42</v>
      </c>
      <c r="F72" s="21">
        <v>56</v>
      </c>
      <c r="G72" s="1"/>
    </row>
    <row r="73" spans="3:7" x14ac:dyDescent="0.25">
      <c r="C73" s="1">
        <v>69</v>
      </c>
      <c r="D73" s="1">
        <v>0</v>
      </c>
      <c r="E73" s="1">
        <v>68</v>
      </c>
      <c r="F73" s="21">
        <v>96</v>
      </c>
      <c r="G73" s="1"/>
    </row>
    <row r="74" spans="3:7" x14ac:dyDescent="0.25">
      <c r="C74" s="1">
        <v>70</v>
      </c>
      <c r="D74" s="1">
        <v>1</v>
      </c>
      <c r="E74" s="1">
        <v>26</v>
      </c>
      <c r="F74" s="21">
        <v>136</v>
      </c>
      <c r="G74" s="1"/>
    </row>
    <row r="75" spans="3:7" x14ac:dyDescent="0.25">
      <c r="C75" s="1">
        <v>71</v>
      </c>
      <c r="D75" s="1">
        <v>1</v>
      </c>
      <c r="E75" s="1">
        <v>50</v>
      </c>
      <c r="F75" s="21">
        <v>99</v>
      </c>
      <c r="G75" s="1"/>
    </row>
    <row r="76" spans="3:7" x14ac:dyDescent="0.25">
      <c r="C76" s="1">
        <v>72</v>
      </c>
      <c r="D76" s="1">
        <v>0</v>
      </c>
      <c r="E76" s="1">
        <v>49</v>
      </c>
      <c r="F76" s="21">
        <v>134</v>
      </c>
      <c r="G76" s="1"/>
    </row>
    <row r="77" spans="3:7" x14ac:dyDescent="0.25">
      <c r="C77" s="1">
        <v>73</v>
      </c>
      <c r="D77" s="1">
        <v>1</v>
      </c>
      <c r="E77" s="1">
        <v>25</v>
      </c>
      <c r="F77" s="21">
        <v>76</v>
      </c>
      <c r="G77" s="1"/>
    </row>
    <row r="78" spans="3:7" x14ac:dyDescent="0.25">
      <c r="C78" s="1">
        <v>74</v>
      </c>
      <c r="D78" s="1">
        <v>0</v>
      </c>
      <c r="E78" s="1">
        <v>64</v>
      </c>
      <c r="F78" s="21">
        <v>56</v>
      </c>
      <c r="G78" s="1"/>
    </row>
    <row r="79" spans="3:7" x14ac:dyDescent="0.25">
      <c r="C79" s="1">
        <v>75</v>
      </c>
      <c r="D79" s="1">
        <v>1</v>
      </c>
      <c r="E79" s="1">
        <v>66</v>
      </c>
      <c r="F79" s="21">
        <v>84</v>
      </c>
      <c r="G79" s="1"/>
    </row>
    <row r="80" spans="3:7" x14ac:dyDescent="0.25">
      <c r="C80" s="1">
        <v>76</v>
      </c>
      <c r="D80" s="1">
        <v>1</v>
      </c>
      <c r="E80" s="1">
        <v>38</v>
      </c>
      <c r="F80" s="21">
        <v>122</v>
      </c>
      <c r="G80" s="1"/>
    </row>
    <row r="81" spans="3:7" x14ac:dyDescent="0.25">
      <c r="C81" s="1">
        <v>77</v>
      </c>
      <c r="D81" s="1">
        <v>0</v>
      </c>
      <c r="E81" s="1">
        <v>67</v>
      </c>
      <c r="F81" s="21">
        <v>58</v>
      </c>
      <c r="G81" s="1"/>
    </row>
    <row r="82" spans="3:7" x14ac:dyDescent="0.25">
      <c r="C82" s="1">
        <v>78</v>
      </c>
      <c r="D82" s="1">
        <v>1</v>
      </c>
      <c r="E82" s="1">
        <v>44</v>
      </c>
      <c r="F82" s="21">
        <v>74</v>
      </c>
      <c r="G82" s="1"/>
    </row>
    <row r="83" spans="3:7" x14ac:dyDescent="0.25">
      <c r="C83" s="1">
        <v>79</v>
      </c>
      <c r="D83" s="1">
        <v>1</v>
      </c>
      <c r="E83" s="1">
        <v>41</v>
      </c>
      <c r="F83" s="21">
        <v>119</v>
      </c>
      <c r="G83" s="1"/>
    </row>
    <row r="84" spans="3:7" x14ac:dyDescent="0.25">
      <c r="C84" s="1">
        <v>80</v>
      </c>
      <c r="D84" s="1">
        <v>1</v>
      </c>
      <c r="E84" s="1">
        <v>66</v>
      </c>
      <c r="F84" s="21">
        <v>53</v>
      </c>
      <c r="G84" s="1"/>
    </row>
    <row r="85" spans="3:7" x14ac:dyDescent="0.25">
      <c r="C85" s="1">
        <v>81</v>
      </c>
      <c r="D85" s="1">
        <v>0</v>
      </c>
      <c r="E85" s="1">
        <v>30</v>
      </c>
      <c r="F85" s="21">
        <v>55</v>
      </c>
      <c r="G85" s="1"/>
    </row>
    <row r="86" spans="3:7" x14ac:dyDescent="0.25">
      <c r="C86" s="1">
        <v>82</v>
      </c>
      <c r="D86" s="1">
        <v>0</v>
      </c>
      <c r="E86" s="1">
        <v>44</v>
      </c>
      <c r="F86" s="21">
        <v>77</v>
      </c>
      <c r="G86" s="1"/>
    </row>
    <row r="87" spans="3:7" x14ac:dyDescent="0.25">
      <c r="C87" s="1">
        <v>83</v>
      </c>
      <c r="D87" s="1">
        <v>0</v>
      </c>
      <c r="E87" s="1">
        <v>30</v>
      </c>
      <c r="F87" s="21">
        <v>58</v>
      </c>
      <c r="G87" s="1"/>
    </row>
    <row r="88" spans="3:7" x14ac:dyDescent="0.25">
      <c r="C88" s="1">
        <v>84</v>
      </c>
      <c r="D88" s="1">
        <v>1</v>
      </c>
      <c r="E88" s="1">
        <v>32</v>
      </c>
      <c r="F88" s="21">
        <v>191</v>
      </c>
      <c r="G88" s="1"/>
    </row>
    <row r="89" spans="3:7" x14ac:dyDescent="0.25">
      <c r="C89" s="1">
        <v>85</v>
      </c>
      <c r="D89" s="1">
        <v>1</v>
      </c>
      <c r="E89" s="1">
        <v>46</v>
      </c>
      <c r="F89" s="21">
        <v>138</v>
      </c>
      <c r="G89" s="1"/>
    </row>
    <row r="90" spans="3:7" x14ac:dyDescent="0.25">
      <c r="C90" s="1">
        <v>86</v>
      </c>
      <c r="D90" s="1">
        <v>1</v>
      </c>
      <c r="E90" s="1">
        <v>25</v>
      </c>
      <c r="F90" s="21">
        <v>125</v>
      </c>
      <c r="G90" s="1"/>
    </row>
    <row r="91" spans="3:7" x14ac:dyDescent="0.25">
      <c r="C91" s="1">
        <v>87</v>
      </c>
      <c r="D91" s="1">
        <v>0</v>
      </c>
      <c r="E91" s="1">
        <v>46</v>
      </c>
      <c r="F91" s="21">
        <v>139</v>
      </c>
      <c r="G91" s="1"/>
    </row>
    <row r="92" spans="3:7" x14ac:dyDescent="0.25">
      <c r="C92" s="1">
        <v>88</v>
      </c>
      <c r="D92" s="1">
        <v>1</v>
      </c>
      <c r="E92" s="1">
        <v>37</v>
      </c>
      <c r="F92" s="21">
        <v>157</v>
      </c>
      <c r="G92" s="1"/>
    </row>
    <row r="93" spans="3:7" x14ac:dyDescent="0.25">
      <c r="C93" s="1">
        <v>89</v>
      </c>
      <c r="D93" s="1">
        <v>0</v>
      </c>
      <c r="E93" s="1">
        <v>61</v>
      </c>
      <c r="F93" s="21">
        <v>64</v>
      </c>
      <c r="G93" s="1"/>
    </row>
    <row r="94" spans="3:7" x14ac:dyDescent="0.25">
      <c r="C94" s="1">
        <v>90</v>
      </c>
      <c r="D94" s="1">
        <v>1</v>
      </c>
      <c r="E94" s="1">
        <v>29</v>
      </c>
      <c r="F94" s="21">
        <v>134</v>
      </c>
      <c r="G94" s="1"/>
    </row>
    <row r="95" spans="3:7" x14ac:dyDescent="0.25">
      <c r="C95" s="1">
        <v>91</v>
      </c>
      <c r="D95" s="1">
        <v>0</v>
      </c>
      <c r="E95" s="1">
        <v>66</v>
      </c>
      <c r="F95" s="21">
        <v>128</v>
      </c>
      <c r="G95" s="1"/>
    </row>
    <row r="96" spans="3:7" x14ac:dyDescent="0.25">
      <c r="C96" s="1">
        <v>92</v>
      </c>
      <c r="D96" s="1">
        <v>0</v>
      </c>
      <c r="E96" s="1">
        <v>71</v>
      </c>
      <c r="F96" s="21">
        <v>197</v>
      </c>
      <c r="G96" s="1"/>
    </row>
    <row r="97" spans="3:7" x14ac:dyDescent="0.25">
      <c r="C97" s="1">
        <v>93</v>
      </c>
      <c r="D97" s="1">
        <v>0</v>
      </c>
      <c r="E97" s="1">
        <v>50</v>
      </c>
      <c r="F97" s="21">
        <v>65</v>
      </c>
      <c r="G97" s="1"/>
    </row>
    <row r="98" spans="3:7" x14ac:dyDescent="0.25">
      <c r="C98" s="1">
        <v>94</v>
      </c>
      <c r="D98" s="1">
        <v>0</v>
      </c>
      <c r="E98" s="1">
        <v>71</v>
      </c>
      <c r="F98" s="21">
        <v>146</v>
      </c>
      <c r="G98" s="1"/>
    </row>
    <row r="99" spans="3:7" x14ac:dyDescent="0.25">
      <c r="C99" s="1">
        <v>95</v>
      </c>
      <c r="D99" s="1">
        <v>0</v>
      </c>
      <c r="E99" s="1">
        <v>27</v>
      </c>
      <c r="F99" s="21">
        <v>150</v>
      </c>
      <c r="G99" s="1"/>
    </row>
    <row r="100" spans="3:7" x14ac:dyDescent="0.25">
      <c r="C100" s="1">
        <v>96</v>
      </c>
      <c r="D100" s="1">
        <v>1</v>
      </c>
      <c r="E100" s="1">
        <v>56</v>
      </c>
      <c r="F100" s="21">
        <v>79</v>
      </c>
      <c r="G100" s="1"/>
    </row>
    <row r="101" spans="3:7" x14ac:dyDescent="0.25">
      <c r="C101" s="1">
        <v>97</v>
      </c>
      <c r="D101" s="1">
        <v>1</v>
      </c>
      <c r="E101" s="1">
        <v>66</v>
      </c>
      <c r="F101" s="21">
        <v>107</v>
      </c>
      <c r="G101" s="1"/>
    </row>
    <row r="102" spans="3:7" x14ac:dyDescent="0.25">
      <c r="C102" s="1">
        <v>98</v>
      </c>
      <c r="D102" s="1">
        <v>0</v>
      </c>
      <c r="E102" s="1">
        <v>50</v>
      </c>
      <c r="F102" s="21">
        <v>117</v>
      </c>
      <c r="G102" s="1"/>
    </row>
    <row r="103" spans="3:7" x14ac:dyDescent="0.25">
      <c r="C103" s="1">
        <v>99</v>
      </c>
      <c r="D103" s="1">
        <v>0</v>
      </c>
      <c r="E103" s="1">
        <v>40</v>
      </c>
      <c r="F103" s="21">
        <v>53</v>
      </c>
      <c r="G103" s="1"/>
    </row>
    <row r="104" spans="3:7" x14ac:dyDescent="0.25">
      <c r="C104" s="1">
        <v>100</v>
      </c>
      <c r="D104" s="1">
        <v>0</v>
      </c>
      <c r="E104" s="1">
        <v>45</v>
      </c>
      <c r="F104" s="21">
        <v>102</v>
      </c>
      <c r="G104" s="1"/>
    </row>
    <row r="105" spans="3:7" x14ac:dyDescent="0.25">
      <c r="C105" s="1">
        <v>101</v>
      </c>
      <c r="D105" s="1">
        <v>1</v>
      </c>
      <c r="E105" s="1">
        <v>65</v>
      </c>
      <c r="F105" s="21">
        <v>146</v>
      </c>
      <c r="G105" s="1"/>
    </row>
    <row r="106" spans="3:7" x14ac:dyDescent="0.25">
      <c r="C106" s="1">
        <v>102</v>
      </c>
      <c r="D106" s="1">
        <v>1</v>
      </c>
      <c r="E106" s="1">
        <v>65</v>
      </c>
      <c r="F106" s="21">
        <v>74</v>
      </c>
      <c r="G106" s="1"/>
    </row>
    <row r="107" spans="3:7" x14ac:dyDescent="0.25">
      <c r="C107" s="1">
        <v>103</v>
      </c>
      <c r="D107" s="1">
        <v>0</v>
      </c>
      <c r="E107" s="1">
        <v>58</v>
      </c>
      <c r="F107" s="21">
        <v>141</v>
      </c>
      <c r="G107" s="1"/>
    </row>
    <row r="108" spans="3:7" x14ac:dyDescent="0.25">
      <c r="C108" s="1">
        <v>104</v>
      </c>
      <c r="D108" s="1">
        <v>1</v>
      </c>
      <c r="E108" s="1">
        <v>42</v>
      </c>
      <c r="F108" s="21">
        <v>112</v>
      </c>
      <c r="G108" s="1"/>
    </row>
    <row r="109" spans="3:7" x14ac:dyDescent="0.25">
      <c r="C109" s="1">
        <v>105</v>
      </c>
      <c r="D109" s="1">
        <v>0</v>
      </c>
      <c r="E109" s="1">
        <v>49</v>
      </c>
      <c r="F109" s="21">
        <v>57</v>
      </c>
      <c r="G109" s="1"/>
    </row>
    <row r="110" spans="3:7" x14ac:dyDescent="0.25">
      <c r="C110" s="1">
        <v>106</v>
      </c>
      <c r="D110" s="1">
        <v>1</v>
      </c>
      <c r="E110" s="1">
        <v>66</v>
      </c>
      <c r="F110" s="21">
        <v>127</v>
      </c>
      <c r="G110" s="1"/>
    </row>
    <row r="111" spans="3:7" x14ac:dyDescent="0.25">
      <c r="C111" s="1">
        <v>107</v>
      </c>
      <c r="D111" s="1">
        <v>0</v>
      </c>
      <c r="E111" s="1">
        <v>51</v>
      </c>
      <c r="F111" s="21">
        <v>135</v>
      </c>
      <c r="G111" s="1"/>
    </row>
    <row r="112" spans="3:7" x14ac:dyDescent="0.25">
      <c r="C112" s="1">
        <v>108</v>
      </c>
      <c r="D112" s="1">
        <v>0</v>
      </c>
      <c r="E112" s="1">
        <v>45</v>
      </c>
      <c r="F112" s="21">
        <v>131</v>
      </c>
      <c r="G112" s="1"/>
    </row>
    <row r="113" spans="3:7" x14ac:dyDescent="0.25">
      <c r="C113" s="1">
        <v>109</v>
      </c>
      <c r="D113" s="1">
        <v>0</v>
      </c>
      <c r="E113" s="1">
        <v>54</v>
      </c>
      <c r="F113" s="21">
        <v>59</v>
      </c>
      <c r="G113" s="1"/>
    </row>
    <row r="114" spans="3:7" x14ac:dyDescent="0.25">
      <c r="C114" s="1">
        <v>110</v>
      </c>
      <c r="D114" s="1">
        <v>0</v>
      </c>
      <c r="E114" s="1">
        <v>51</v>
      </c>
      <c r="F114" s="21">
        <v>62</v>
      </c>
      <c r="G114" s="1"/>
    </row>
    <row r="115" spans="3:7" x14ac:dyDescent="0.25">
      <c r="C115" s="1">
        <v>111</v>
      </c>
      <c r="D115" s="1">
        <v>0</v>
      </c>
      <c r="E115" s="1">
        <v>73</v>
      </c>
      <c r="F115" s="21">
        <v>56</v>
      </c>
      <c r="G115" s="1"/>
    </row>
    <row r="116" spans="3:7" x14ac:dyDescent="0.25">
      <c r="C116" s="1">
        <v>112</v>
      </c>
      <c r="D116" s="1">
        <v>1</v>
      </c>
      <c r="E116" s="1">
        <v>51</v>
      </c>
      <c r="F116" s="21">
        <v>62</v>
      </c>
      <c r="G116" s="1"/>
    </row>
    <row r="117" spans="3:7" x14ac:dyDescent="0.25">
      <c r="C117" s="1">
        <v>113</v>
      </c>
      <c r="D117" s="1">
        <v>0</v>
      </c>
      <c r="E117" s="1">
        <v>42</v>
      </c>
      <c r="F117" s="21">
        <v>83</v>
      </c>
      <c r="G117" s="1"/>
    </row>
    <row r="118" spans="3:7" x14ac:dyDescent="0.25">
      <c r="C118" s="1">
        <v>114</v>
      </c>
      <c r="D118" s="1">
        <v>0</v>
      </c>
      <c r="E118" s="1">
        <v>34</v>
      </c>
      <c r="F118" s="21">
        <v>106</v>
      </c>
      <c r="G118" s="1"/>
    </row>
    <row r="119" spans="3:7" x14ac:dyDescent="0.25">
      <c r="C119" s="1">
        <v>115</v>
      </c>
      <c r="D119" s="1">
        <v>1</v>
      </c>
      <c r="E119" s="1">
        <v>44</v>
      </c>
      <c r="F119" s="21">
        <v>156</v>
      </c>
      <c r="G119" s="1"/>
    </row>
    <row r="120" spans="3:7" x14ac:dyDescent="0.25">
      <c r="C120" s="1">
        <v>116</v>
      </c>
      <c r="D120" s="1">
        <v>0</v>
      </c>
      <c r="E120" s="1">
        <v>27</v>
      </c>
      <c r="F120" s="21">
        <v>98</v>
      </c>
      <c r="G120" s="1"/>
    </row>
    <row r="121" spans="3:7" x14ac:dyDescent="0.25">
      <c r="C121" s="1">
        <v>117</v>
      </c>
      <c r="D121" s="1">
        <v>0</v>
      </c>
      <c r="E121" s="1">
        <v>36</v>
      </c>
      <c r="F121" s="21">
        <v>69</v>
      </c>
      <c r="G121" s="1"/>
    </row>
    <row r="122" spans="3:7" x14ac:dyDescent="0.25">
      <c r="C122" s="1">
        <v>118</v>
      </c>
      <c r="D122" s="1">
        <v>0</v>
      </c>
      <c r="E122" s="1">
        <v>61</v>
      </c>
      <c r="F122" s="21">
        <v>107</v>
      </c>
      <c r="G122" s="1"/>
    </row>
    <row r="123" spans="3:7" x14ac:dyDescent="0.25">
      <c r="C123" s="1">
        <v>119</v>
      </c>
      <c r="D123" s="1">
        <v>1</v>
      </c>
      <c r="E123" s="1">
        <v>55</v>
      </c>
      <c r="F123" s="21">
        <v>128</v>
      </c>
      <c r="G123" s="1"/>
    </row>
    <row r="124" spans="3:7" x14ac:dyDescent="0.25">
      <c r="C124" s="1">
        <v>120</v>
      </c>
      <c r="D124" s="1">
        <v>1</v>
      </c>
      <c r="E124" s="1">
        <v>51</v>
      </c>
      <c r="F124" s="21">
        <v>181</v>
      </c>
      <c r="G124" s="1"/>
    </row>
    <row r="125" spans="3:7" x14ac:dyDescent="0.25">
      <c r="C125" s="1">
        <v>121</v>
      </c>
      <c r="D125" s="1">
        <v>1</v>
      </c>
      <c r="E125" s="1">
        <v>53</v>
      </c>
      <c r="F125" s="21">
        <v>125</v>
      </c>
      <c r="G125" s="1"/>
    </row>
    <row r="126" spans="3:7" x14ac:dyDescent="0.25">
      <c r="C126" s="1">
        <v>122</v>
      </c>
      <c r="D126" s="1">
        <v>1</v>
      </c>
      <c r="E126" s="1">
        <v>46</v>
      </c>
      <c r="F126" s="21">
        <v>191</v>
      </c>
      <c r="G126" s="1"/>
    </row>
    <row r="127" spans="3:7" x14ac:dyDescent="0.25">
      <c r="C127" s="1">
        <v>123</v>
      </c>
      <c r="D127" s="1">
        <v>0</v>
      </c>
      <c r="E127" s="1">
        <v>57</v>
      </c>
      <c r="F127" s="21">
        <v>108</v>
      </c>
      <c r="G127" s="1"/>
    </row>
    <row r="128" spans="3:7" x14ac:dyDescent="0.25">
      <c r="C128" s="1">
        <v>124</v>
      </c>
      <c r="D128" s="1">
        <v>1</v>
      </c>
      <c r="E128" s="1">
        <v>70</v>
      </c>
      <c r="F128" s="21">
        <v>148</v>
      </c>
      <c r="G128" s="1"/>
    </row>
    <row r="129" spans="3:7" x14ac:dyDescent="0.25">
      <c r="C129" s="1">
        <v>125</v>
      </c>
      <c r="D129" s="1">
        <v>0</v>
      </c>
      <c r="E129" s="1">
        <v>62</v>
      </c>
      <c r="F129" s="21">
        <v>70</v>
      </c>
      <c r="G129" s="1"/>
    </row>
    <row r="130" spans="3:7" x14ac:dyDescent="0.25">
      <c r="C130" s="1">
        <v>126</v>
      </c>
      <c r="D130" s="1">
        <v>0</v>
      </c>
      <c r="E130" s="1">
        <v>43</v>
      </c>
      <c r="F130" s="21">
        <v>77</v>
      </c>
      <c r="G130" s="1"/>
    </row>
    <row r="131" spans="3:7" x14ac:dyDescent="0.25">
      <c r="C131" s="1">
        <v>127</v>
      </c>
      <c r="D131" s="1">
        <v>1</v>
      </c>
      <c r="E131" s="1">
        <v>50</v>
      </c>
      <c r="F131" s="21">
        <v>173</v>
      </c>
      <c r="G131" s="1"/>
    </row>
    <row r="132" spans="3:7" x14ac:dyDescent="0.25">
      <c r="C132" s="1">
        <v>128</v>
      </c>
      <c r="D132" s="1">
        <v>0</v>
      </c>
      <c r="E132" s="1">
        <v>25</v>
      </c>
      <c r="F132" s="21">
        <v>62</v>
      </c>
      <c r="G132" s="1"/>
    </row>
    <row r="133" spans="3:7" x14ac:dyDescent="0.25">
      <c r="C133" s="1">
        <v>129</v>
      </c>
      <c r="D133" s="1">
        <v>0</v>
      </c>
      <c r="E133" s="1">
        <v>45</v>
      </c>
      <c r="F133" s="21">
        <v>120</v>
      </c>
      <c r="G133" s="1"/>
    </row>
    <row r="134" spans="3:7" x14ac:dyDescent="0.25">
      <c r="C134" s="1">
        <v>130</v>
      </c>
      <c r="D134" s="1">
        <v>0</v>
      </c>
      <c r="E134" s="1">
        <v>48</v>
      </c>
      <c r="F134" s="21">
        <v>107</v>
      </c>
      <c r="G134" s="1"/>
    </row>
    <row r="135" spans="3:7" x14ac:dyDescent="0.25">
      <c r="C135" s="1">
        <v>131</v>
      </c>
      <c r="D135" s="1">
        <v>1</v>
      </c>
      <c r="E135" s="1">
        <v>31</v>
      </c>
      <c r="F135" s="21">
        <v>126</v>
      </c>
      <c r="G135" s="1"/>
    </row>
    <row r="136" spans="3:7" x14ac:dyDescent="0.25">
      <c r="C136" s="1">
        <v>132</v>
      </c>
      <c r="D136" s="1">
        <v>1</v>
      </c>
      <c r="E136" s="1">
        <v>52</v>
      </c>
      <c r="F136" s="21">
        <v>187</v>
      </c>
      <c r="G136" s="1"/>
    </row>
    <row r="137" spans="3:7" x14ac:dyDescent="0.25">
      <c r="C137" s="1">
        <v>133</v>
      </c>
      <c r="D137" s="1">
        <v>0</v>
      </c>
      <c r="E137" s="1">
        <v>60</v>
      </c>
      <c r="F137" s="21">
        <v>61</v>
      </c>
      <c r="G137" s="1"/>
    </row>
    <row r="138" spans="3:7" x14ac:dyDescent="0.25">
      <c r="C138" s="1">
        <v>134</v>
      </c>
      <c r="D138" s="1">
        <v>0</v>
      </c>
      <c r="E138" s="1">
        <v>25</v>
      </c>
      <c r="F138" s="21">
        <v>146</v>
      </c>
      <c r="G138" s="1"/>
    </row>
    <row r="139" spans="3:7" x14ac:dyDescent="0.25">
      <c r="C139" s="1">
        <v>135</v>
      </c>
      <c r="D139" s="1">
        <v>1</v>
      </c>
      <c r="E139" s="1">
        <v>29</v>
      </c>
      <c r="F139" s="21">
        <v>172</v>
      </c>
      <c r="G139" s="1"/>
    </row>
    <row r="140" spans="3:7" x14ac:dyDescent="0.25">
      <c r="C140" s="1">
        <v>136</v>
      </c>
      <c r="D140" s="1">
        <v>0</v>
      </c>
      <c r="E140" s="1">
        <v>31</v>
      </c>
      <c r="F140" s="21">
        <v>89</v>
      </c>
      <c r="G140" s="1"/>
    </row>
    <row r="141" spans="3:7" x14ac:dyDescent="0.25">
      <c r="C141" s="1">
        <v>137</v>
      </c>
      <c r="D141" s="1">
        <v>0</v>
      </c>
      <c r="E141" s="1">
        <v>34</v>
      </c>
      <c r="F141" s="21">
        <v>97</v>
      </c>
      <c r="G141" s="1"/>
    </row>
    <row r="142" spans="3:7" x14ac:dyDescent="0.25">
      <c r="C142" s="1">
        <v>138</v>
      </c>
      <c r="D142" s="1">
        <v>1</v>
      </c>
      <c r="E142" s="1">
        <v>66</v>
      </c>
      <c r="F142" s="21">
        <v>135</v>
      </c>
      <c r="G142" s="1"/>
    </row>
    <row r="143" spans="3:7" x14ac:dyDescent="0.25">
      <c r="C143" s="1">
        <v>139</v>
      </c>
      <c r="D143" s="1">
        <v>0</v>
      </c>
      <c r="E143" s="1">
        <v>26</v>
      </c>
      <c r="F143" s="21">
        <v>126</v>
      </c>
      <c r="G143" s="1"/>
    </row>
    <row r="144" spans="3:7" x14ac:dyDescent="0.25">
      <c r="C144" s="1">
        <v>140</v>
      </c>
      <c r="D144" s="1">
        <v>1</v>
      </c>
      <c r="E144" s="1">
        <v>62</v>
      </c>
      <c r="F144" s="21">
        <v>139</v>
      </c>
      <c r="G144" s="1"/>
    </row>
    <row r="145" spans="3:7" x14ac:dyDescent="0.25">
      <c r="C145" s="1">
        <v>141</v>
      </c>
      <c r="D145" s="1">
        <v>0</v>
      </c>
      <c r="E145" s="1">
        <v>57</v>
      </c>
      <c r="F145" s="21">
        <v>117</v>
      </c>
      <c r="G145" s="1"/>
    </row>
    <row r="146" spans="3:7" x14ac:dyDescent="0.25">
      <c r="C146" s="1">
        <v>142</v>
      </c>
      <c r="D146" s="1">
        <v>0</v>
      </c>
      <c r="E146" s="1">
        <v>70</v>
      </c>
      <c r="F146" s="21">
        <v>186</v>
      </c>
      <c r="G146" s="1"/>
    </row>
    <row r="147" spans="3:7" x14ac:dyDescent="0.25">
      <c r="C147" s="1">
        <v>143</v>
      </c>
      <c r="D147" s="1">
        <v>1</v>
      </c>
      <c r="E147" s="1">
        <v>56</v>
      </c>
      <c r="F147" s="21">
        <v>159</v>
      </c>
      <c r="G147" s="1"/>
    </row>
    <row r="148" spans="3:7" x14ac:dyDescent="0.25">
      <c r="C148" s="1">
        <v>144</v>
      </c>
      <c r="D148" s="1">
        <v>0</v>
      </c>
      <c r="E148" s="1">
        <v>45</v>
      </c>
      <c r="F148" s="21">
        <v>159</v>
      </c>
      <c r="G148" s="1"/>
    </row>
    <row r="149" spans="3:7" x14ac:dyDescent="0.25">
      <c r="C149" s="1">
        <v>145</v>
      </c>
      <c r="D149" s="1">
        <v>0</v>
      </c>
      <c r="E149" s="1">
        <v>40</v>
      </c>
      <c r="F149" s="21">
        <v>160</v>
      </c>
      <c r="G149" s="1"/>
    </row>
    <row r="150" spans="3:7" x14ac:dyDescent="0.25">
      <c r="C150" s="1">
        <v>146</v>
      </c>
      <c r="D150" s="1">
        <v>1</v>
      </c>
      <c r="E150" s="1">
        <v>54</v>
      </c>
      <c r="F150" s="21">
        <v>67</v>
      </c>
      <c r="G150" s="1"/>
    </row>
    <row r="151" spans="3:7" x14ac:dyDescent="0.25">
      <c r="C151" s="1">
        <v>147</v>
      </c>
      <c r="D151" s="1">
        <v>0</v>
      </c>
      <c r="E151" s="1">
        <v>49</v>
      </c>
      <c r="F151" s="21">
        <v>123</v>
      </c>
      <c r="G151" s="1"/>
    </row>
    <row r="152" spans="3:7" x14ac:dyDescent="0.25">
      <c r="C152" s="1">
        <v>148</v>
      </c>
      <c r="D152" s="1">
        <v>0</v>
      </c>
      <c r="E152" s="1">
        <v>49</v>
      </c>
      <c r="F152" s="21">
        <v>57</v>
      </c>
      <c r="G152" s="1"/>
    </row>
    <row r="153" spans="3:7" x14ac:dyDescent="0.25">
      <c r="C153" s="1">
        <v>149</v>
      </c>
      <c r="D153" s="1">
        <v>1</v>
      </c>
      <c r="E153" s="1">
        <v>74</v>
      </c>
      <c r="F153" s="21">
        <v>148</v>
      </c>
      <c r="G153" s="1"/>
    </row>
    <row r="154" spans="3:7" x14ac:dyDescent="0.25">
      <c r="C154" s="1">
        <v>150</v>
      </c>
      <c r="D154" s="1">
        <v>1</v>
      </c>
      <c r="E154" s="1">
        <v>72</v>
      </c>
      <c r="F154" s="21">
        <v>182</v>
      </c>
      <c r="G154" s="1"/>
    </row>
    <row r="155" spans="3:7" x14ac:dyDescent="0.25">
      <c r="C155" s="1">
        <v>151</v>
      </c>
      <c r="D155" s="1">
        <v>1</v>
      </c>
      <c r="E155" s="1">
        <v>75</v>
      </c>
      <c r="F155" s="21">
        <v>92</v>
      </c>
      <c r="G155" s="1"/>
    </row>
    <row r="156" spans="3:7" x14ac:dyDescent="0.25">
      <c r="C156" s="1">
        <v>152</v>
      </c>
      <c r="D156" s="1">
        <v>1</v>
      </c>
      <c r="E156" s="1">
        <v>58</v>
      </c>
      <c r="F156" s="21">
        <v>75</v>
      </c>
      <c r="G156" s="1"/>
    </row>
    <row r="157" spans="3:7" x14ac:dyDescent="0.25">
      <c r="C157" s="1">
        <v>153</v>
      </c>
      <c r="D157" s="1">
        <v>0</v>
      </c>
      <c r="E157" s="1">
        <v>63</v>
      </c>
      <c r="F157" s="21">
        <v>127</v>
      </c>
      <c r="G157" s="1"/>
    </row>
    <row r="158" spans="3:7" x14ac:dyDescent="0.25">
      <c r="C158" s="1">
        <v>154</v>
      </c>
      <c r="D158" s="1">
        <v>1</v>
      </c>
      <c r="E158" s="1">
        <v>56</v>
      </c>
      <c r="F158" s="21">
        <v>111</v>
      </c>
      <c r="G158" s="1"/>
    </row>
    <row r="159" spans="3:7" x14ac:dyDescent="0.25">
      <c r="C159" s="1">
        <v>155</v>
      </c>
      <c r="D159" s="1">
        <v>0</v>
      </c>
      <c r="E159" s="1">
        <v>29</v>
      </c>
      <c r="F159" s="21">
        <v>78</v>
      </c>
      <c r="G159" s="1"/>
    </row>
    <row r="160" spans="3:7" x14ac:dyDescent="0.25">
      <c r="C160" s="1">
        <v>156</v>
      </c>
      <c r="D160" s="1">
        <v>0</v>
      </c>
      <c r="E160" s="1">
        <v>26</v>
      </c>
      <c r="F160" s="21">
        <v>53</v>
      </c>
      <c r="G160" s="1"/>
    </row>
    <row r="161" spans="3:7" x14ac:dyDescent="0.25">
      <c r="C161" s="1">
        <v>157</v>
      </c>
      <c r="D161" s="1">
        <v>0</v>
      </c>
      <c r="E161" s="1">
        <v>63</v>
      </c>
      <c r="F161" s="21">
        <v>106</v>
      </c>
      <c r="G161" s="1"/>
    </row>
    <row r="162" spans="3:7" x14ac:dyDescent="0.25">
      <c r="C162" s="1">
        <v>158</v>
      </c>
      <c r="D162" s="1">
        <v>1</v>
      </c>
      <c r="E162" s="1">
        <v>55</v>
      </c>
      <c r="F162" s="21">
        <v>113</v>
      </c>
      <c r="G162" s="1"/>
    </row>
    <row r="163" spans="3:7" x14ac:dyDescent="0.25">
      <c r="C163" s="1">
        <v>159</v>
      </c>
      <c r="D163" s="1">
        <v>0</v>
      </c>
      <c r="E163" s="1">
        <v>71</v>
      </c>
      <c r="F163" s="21">
        <v>100</v>
      </c>
      <c r="G163" s="1"/>
    </row>
    <row r="164" spans="3:7" x14ac:dyDescent="0.25">
      <c r="C164" s="1">
        <v>160</v>
      </c>
      <c r="D164" s="1">
        <v>0</v>
      </c>
      <c r="E164" s="1">
        <v>37</v>
      </c>
      <c r="F164" s="21">
        <v>75</v>
      </c>
      <c r="G164" s="1"/>
    </row>
    <row r="165" spans="3:7" x14ac:dyDescent="0.25">
      <c r="C165" s="1">
        <v>161</v>
      </c>
      <c r="D165" s="1">
        <v>0</v>
      </c>
      <c r="E165" s="1">
        <v>50</v>
      </c>
      <c r="F165" s="21">
        <v>93</v>
      </c>
      <c r="G165" s="1"/>
    </row>
    <row r="166" spans="3:7" x14ac:dyDescent="0.25">
      <c r="C166" s="1">
        <v>162</v>
      </c>
      <c r="D166" s="1">
        <v>0</v>
      </c>
      <c r="E166" s="1">
        <v>70</v>
      </c>
      <c r="F166" s="21">
        <v>68</v>
      </c>
      <c r="G166" s="1"/>
    </row>
    <row r="167" spans="3:7" x14ac:dyDescent="0.25">
      <c r="C167" s="1">
        <v>163</v>
      </c>
      <c r="D167" s="1">
        <v>0</v>
      </c>
      <c r="E167" s="1">
        <v>28</v>
      </c>
      <c r="F167" s="21">
        <v>131</v>
      </c>
      <c r="G167" s="1"/>
    </row>
    <row r="168" spans="3:7" x14ac:dyDescent="0.25">
      <c r="C168" s="1">
        <v>164</v>
      </c>
      <c r="D168" s="1">
        <v>0</v>
      </c>
      <c r="E168" s="1">
        <v>72</v>
      </c>
      <c r="F168" s="21">
        <v>53</v>
      </c>
      <c r="G168" s="1"/>
    </row>
    <row r="169" spans="3:7" x14ac:dyDescent="0.25">
      <c r="C169" s="1">
        <v>165</v>
      </c>
      <c r="D169" s="1">
        <v>1</v>
      </c>
      <c r="E169" s="1">
        <v>73</v>
      </c>
      <c r="F169" s="21">
        <v>99</v>
      </c>
      <c r="G169" s="1"/>
    </row>
    <row r="170" spans="3:7" x14ac:dyDescent="0.25">
      <c r="C170" s="1">
        <v>166</v>
      </c>
      <c r="D170" s="1">
        <v>0</v>
      </c>
      <c r="E170" s="1">
        <v>49</v>
      </c>
      <c r="F170" s="21">
        <v>70</v>
      </c>
      <c r="G170" s="1"/>
    </row>
    <row r="171" spans="3:7" x14ac:dyDescent="0.25">
      <c r="C171" s="1">
        <v>167</v>
      </c>
      <c r="D171" s="1">
        <v>0</v>
      </c>
      <c r="E171" s="1">
        <v>44</v>
      </c>
      <c r="F171" s="21">
        <v>123</v>
      </c>
      <c r="G171" s="1"/>
    </row>
    <row r="172" spans="3:7" x14ac:dyDescent="0.25">
      <c r="C172" s="1">
        <v>168</v>
      </c>
      <c r="D172" s="1">
        <v>0</v>
      </c>
      <c r="E172" s="1">
        <v>57</v>
      </c>
      <c r="F172" s="21">
        <v>136</v>
      </c>
      <c r="G172" s="1"/>
    </row>
    <row r="173" spans="3:7" x14ac:dyDescent="0.25">
      <c r="C173" s="1">
        <v>169</v>
      </c>
      <c r="D173" s="1">
        <v>0</v>
      </c>
      <c r="E173" s="1">
        <v>28</v>
      </c>
      <c r="F173" s="21">
        <v>65</v>
      </c>
      <c r="G173" s="1"/>
    </row>
    <row r="174" spans="3:7" x14ac:dyDescent="0.25">
      <c r="C174" s="1">
        <v>170</v>
      </c>
      <c r="D174" s="1">
        <v>0</v>
      </c>
      <c r="E174" s="1">
        <v>69</v>
      </c>
      <c r="F174" s="21">
        <v>124</v>
      </c>
      <c r="G174" s="1"/>
    </row>
    <row r="175" spans="3:7" x14ac:dyDescent="0.25">
      <c r="C175" s="1">
        <v>171</v>
      </c>
      <c r="D175" s="1">
        <v>0</v>
      </c>
      <c r="E175" s="1">
        <v>37</v>
      </c>
      <c r="F175" s="21">
        <v>145</v>
      </c>
      <c r="G175" s="1"/>
    </row>
    <row r="176" spans="3:7" x14ac:dyDescent="0.25">
      <c r="C176" s="1">
        <v>172</v>
      </c>
      <c r="D176" s="1">
        <v>0</v>
      </c>
      <c r="E176" s="1">
        <v>29</v>
      </c>
      <c r="F176" s="21">
        <v>151</v>
      </c>
      <c r="G176" s="1"/>
    </row>
    <row r="177" spans="3:7" x14ac:dyDescent="0.25">
      <c r="C177" s="1">
        <v>173</v>
      </c>
      <c r="D177" s="1">
        <v>1</v>
      </c>
      <c r="E177" s="1">
        <v>62</v>
      </c>
      <c r="F177" s="21">
        <v>50</v>
      </c>
      <c r="G177" s="1"/>
    </row>
    <row r="178" spans="3:7" x14ac:dyDescent="0.25">
      <c r="C178" s="1">
        <v>174</v>
      </c>
      <c r="D178" s="1">
        <v>0</v>
      </c>
      <c r="E178" s="1">
        <v>53</v>
      </c>
      <c r="F178" s="21">
        <v>130</v>
      </c>
      <c r="G178" s="1"/>
    </row>
    <row r="179" spans="3:7" x14ac:dyDescent="0.25">
      <c r="C179" s="1">
        <v>175</v>
      </c>
      <c r="D179" s="1">
        <v>1</v>
      </c>
      <c r="E179" s="1">
        <v>60</v>
      </c>
      <c r="F179" s="21">
        <v>131</v>
      </c>
      <c r="G179" s="1"/>
    </row>
    <row r="180" spans="3:7" x14ac:dyDescent="0.25">
      <c r="C180" s="1">
        <v>176</v>
      </c>
      <c r="D180" s="1">
        <v>0</v>
      </c>
      <c r="E180" s="1">
        <v>32</v>
      </c>
      <c r="F180" s="21">
        <v>68</v>
      </c>
      <c r="G180" s="1"/>
    </row>
    <row r="181" spans="3:7" x14ac:dyDescent="0.25">
      <c r="C181" s="1">
        <v>177</v>
      </c>
      <c r="D181" s="1">
        <v>0</v>
      </c>
      <c r="E181" s="1">
        <v>42</v>
      </c>
      <c r="F181" s="21">
        <v>64</v>
      </c>
      <c r="G181" s="1"/>
    </row>
    <row r="182" spans="3:7" x14ac:dyDescent="0.25">
      <c r="C182" s="1">
        <v>178</v>
      </c>
      <c r="D182" s="1">
        <v>1</v>
      </c>
      <c r="E182" s="1">
        <v>65</v>
      </c>
      <c r="F182" s="21">
        <v>90</v>
      </c>
      <c r="G182" s="1"/>
    </row>
    <row r="183" spans="3:7" x14ac:dyDescent="0.25">
      <c r="C183" s="1">
        <v>179</v>
      </c>
      <c r="D183" s="1">
        <v>1</v>
      </c>
      <c r="E183" s="1">
        <v>39</v>
      </c>
      <c r="F183" s="21">
        <v>181</v>
      </c>
      <c r="G183" s="1"/>
    </row>
    <row r="184" spans="3:7" x14ac:dyDescent="0.25">
      <c r="C184" s="1">
        <v>180</v>
      </c>
      <c r="D184" s="1">
        <v>0</v>
      </c>
      <c r="E184" s="1">
        <v>54</v>
      </c>
      <c r="F184" s="21">
        <v>94</v>
      </c>
      <c r="G184" s="1"/>
    </row>
    <row r="185" spans="3:7" x14ac:dyDescent="0.25">
      <c r="C185" s="1">
        <v>181</v>
      </c>
      <c r="D185" s="1">
        <v>1</v>
      </c>
      <c r="E185" s="1">
        <v>50</v>
      </c>
      <c r="F185" s="21">
        <v>73</v>
      </c>
      <c r="G185" s="1"/>
    </row>
    <row r="186" spans="3:7" x14ac:dyDescent="0.25">
      <c r="C186" s="1">
        <v>182</v>
      </c>
      <c r="D186" s="1">
        <v>0</v>
      </c>
      <c r="E186" s="1">
        <v>42</v>
      </c>
      <c r="F186" s="21">
        <v>55</v>
      </c>
      <c r="G186" s="1"/>
    </row>
    <row r="187" spans="3:7" x14ac:dyDescent="0.25">
      <c r="C187" s="1">
        <v>183</v>
      </c>
      <c r="D187" s="1">
        <v>0</v>
      </c>
      <c r="E187" s="1">
        <v>25</v>
      </c>
      <c r="F187" s="21">
        <v>110</v>
      </c>
      <c r="G187" s="1"/>
    </row>
    <row r="188" spans="3:7" x14ac:dyDescent="0.25">
      <c r="C188" s="1">
        <v>184</v>
      </c>
      <c r="D188" s="1">
        <v>0</v>
      </c>
      <c r="E188" s="1">
        <v>72</v>
      </c>
      <c r="F188" s="21">
        <v>61</v>
      </c>
      <c r="G188" s="1"/>
    </row>
    <row r="189" spans="3:7" x14ac:dyDescent="0.25">
      <c r="C189" s="1">
        <v>185</v>
      </c>
      <c r="D189" s="1">
        <v>0</v>
      </c>
      <c r="E189" s="1">
        <v>58</v>
      </c>
      <c r="F189" s="21">
        <v>82</v>
      </c>
      <c r="G189" s="1"/>
    </row>
    <row r="190" spans="3:7" x14ac:dyDescent="0.25">
      <c r="C190" s="1">
        <v>186</v>
      </c>
      <c r="D190" s="1">
        <v>1</v>
      </c>
      <c r="E190" s="1">
        <v>64</v>
      </c>
      <c r="F190" s="21">
        <v>72</v>
      </c>
      <c r="G190" s="1"/>
    </row>
    <row r="191" spans="3:7" x14ac:dyDescent="0.25">
      <c r="C191" s="1">
        <v>187</v>
      </c>
      <c r="D191" s="1">
        <v>1</v>
      </c>
      <c r="E191" s="1">
        <v>53</v>
      </c>
      <c r="F191" s="21">
        <v>193</v>
      </c>
      <c r="G191" s="1"/>
    </row>
    <row r="192" spans="3:7" x14ac:dyDescent="0.25">
      <c r="C192" s="1">
        <v>188</v>
      </c>
      <c r="D192" s="1">
        <v>0</v>
      </c>
      <c r="E192" s="1">
        <v>65</v>
      </c>
      <c r="F192" s="21">
        <v>78</v>
      </c>
      <c r="G192" s="1"/>
    </row>
    <row r="193" spans="3:7" x14ac:dyDescent="0.25">
      <c r="C193" s="1">
        <v>189</v>
      </c>
      <c r="D193" s="1">
        <v>1</v>
      </c>
      <c r="E193" s="1">
        <v>33</v>
      </c>
      <c r="F193" s="21">
        <v>139</v>
      </c>
      <c r="G193" s="1"/>
    </row>
    <row r="194" spans="3:7" x14ac:dyDescent="0.25">
      <c r="C194" s="1">
        <v>190</v>
      </c>
      <c r="D194" s="1">
        <v>0</v>
      </c>
      <c r="E194" s="1">
        <v>43</v>
      </c>
      <c r="F194" s="21">
        <v>54</v>
      </c>
      <c r="G194" s="1"/>
    </row>
    <row r="195" spans="3:7" x14ac:dyDescent="0.25">
      <c r="C195" s="1">
        <v>191</v>
      </c>
      <c r="D195" s="1">
        <v>0</v>
      </c>
      <c r="E195" s="1">
        <v>65</v>
      </c>
      <c r="F195" s="21">
        <v>143</v>
      </c>
      <c r="G195" s="1"/>
    </row>
    <row r="196" spans="3:7" x14ac:dyDescent="0.25">
      <c r="C196" s="1">
        <v>192</v>
      </c>
      <c r="D196" s="1">
        <v>0</v>
      </c>
      <c r="E196" s="1">
        <v>71</v>
      </c>
      <c r="F196" s="21">
        <v>90</v>
      </c>
      <c r="G196" s="1"/>
    </row>
    <row r="197" spans="3:7" x14ac:dyDescent="0.25">
      <c r="C197" s="1">
        <v>193</v>
      </c>
      <c r="D197" s="1">
        <v>0</v>
      </c>
      <c r="E197" s="1">
        <v>72</v>
      </c>
      <c r="F197" s="21">
        <v>58</v>
      </c>
      <c r="G197" s="1"/>
    </row>
    <row r="198" spans="3:7" x14ac:dyDescent="0.25">
      <c r="C198" s="1">
        <v>194</v>
      </c>
      <c r="D198" s="1">
        <v>0</v>
      </c>
      <c r="E198" s="1">
        <v>70</v>
      </c>
      <c r="F198" s="21">
        <v>108</v>
      </c>
      <c r="G198" s="1"/>
    </row>
    <row r="199" spans="3:7" x14ac:dyDescent="0.25">
      <c r="C199" s="1">
        <v>195</v>
      </c>
      <c r="D199" s="1">
        <v>0</v>
      </c>
      <c r="E199" s="1">
        <v>45</v>
      </c>
      <c r="F199" s="21">
        <v>140</v>
      </c>
      <c r="G199" s="1"/>
    </row>
    <row r="200" spans="3:7" x14ac:dyDescent="0.25">
      <c r="C200" s="1">
        <v>196</v>
      </c>
      <c r="D200" s="1">
        <v>1</v>
      </c>
      <c r="E200" s="1">
        <v>64</v>
      </c>
      <c r="F200" s="21">
        <v>189</v>
      </c>
      <c r="G200" s="1"/>
    </row>
    <row r="201" spans="3:7" x14ac:dyDescent="0.25">
      <c r="C201" s="1">
        <v>197</v>
      </c>
      <c r="D201" s="1">
        <v>0</v>
      </c>
      <c r="E201" s="1">
        <v>74</v>
      </c>
      <c r="F201" s="21">
        <v>72</v>
      </c>
      <c r="G201" s="1"/>
    </row>
    <row r="202" spans="3:7" x14ac:dyDescent="0.25">
      <c r="C202" s="1">
        <v>198</v>
      </c>
      <c r="D202" s="1">
        <v>1</v>
      </c>
      <c r="E202" s="1">
        <v>61</v>
      </c>
      <c r="F202" s="21">
        <v>148</v>
      </c>
      <c r="G202" s="1"/>
    </row>
    <row r="203" spans="3:7" x14ac:dyDescent="0.25">
      <c r="C203" s="1">
        <v>199</v>
      </c>
      <c r="D203" s="1">
        <v>1</v>
      </c>
      <c r="E203" s="1">
        <v>49</v>
      </c>
      <c r="F203" s="21">
        <v>54</v>
      </c>
      <c r="G203" s="1"/>
    </row>
    <row r="204" spans="3:7" x14ac:dyDescent="0.25">
      <c r="C204" s="1">
        <v>200</v>
      </c>
      <c r="D204" s="1">
        <v>0</v>
      </c>
      <c r="E204" s="1">
        <v>28</v>
      </c>
      <c r="F204" s="21">
        <v>77</v>
      </c>
      <c r="G204" s="1"/>
    </row>
    <row r="205" spans="3:7" x14ac:dyDescent="0.25">
      <c r="C205" s="1">
        <v>201</v>
      </c>
      <c r="D205" s="1">
        <v>0</v>
      </c>
      <c r="E205" s="1">
        <v>46</v>
      </c>
      <c r="F205" s="21">
        <v>145</v>
      </c>
      <c r="G205" s="1"/>
    </row>
    <row r="206" spans="3:7" x14ac:dyDescent="0.25">
      <c r="C206" s="1">
        <v>202</v>
      </c>
      <c r="D206" s="1">
        <v>0</v>
      </c>
      <c r="E206" s="1">
        <v>64</v>
      </c>
      <c r="F206" s="21">
        <v>95</v>
      </c>
      <c r="G206" s="1"/>
    </row>
    <row r="207" spans="3:7" x14ac:dyDescent="0.25">
      <c r="C207" s="1">
        <v>203</v>
      </c>
      <c r="D207" s="1">
        <v>1</v>
      </c>
      <c r="E207" s="1">
        <v>61</v>
      </c>
      <c r="F207" s="21">
        <v>148</v>
      </c>
      <c r="G207" s="1"/>
    </row>
    <row r="208" spans="3:7" x14ac:dyDescent="0.25">
      <c r="C208" s="1">
        <v>204</v>
      </c>
      <c r="D208" s="1">
        <v>0</v>
      </c>
      <c r="E208" s="1">
        <v>75</v>
      </c>
      <c r="F208" s="21">
        <v>69</v>
      </c>
      <c r="G208" s="1"/>
    </row>
    <row r="209" spans="3:7" x14ac:dyDescent="0.25">
      <c r="C209" s="1">
        <v>205</v>
      </c>
      <c r="D209" s="1">
        <v>0</v>
      </c>
      <c r="E209" s="1">
        <v>66</v>
      </c>
      <c r="F209" s="21">
        <v>101</v>
      </c>
      <c r="G209" s="1"/>
    </row>
    <row r="210" spans="3:7" x14ac:dyDescent="0.25">
      <c r="C210" s="1">
        <v>206</v>
      </c>
      <c r="D210" s="1">
        <v>0</v>
      </c>
      <c r="E210" s="1">
        <v>57</v>
      </c>
      <c r="F210" s="21">
        <v>128</v>
      </c>
      <c r="G210" s="1"/>
    </row>
    <row r="211" spans="3:7" x14ac:dyDescent="0.25">
      <c r="C211" s="1">
        <v>207</v>
      </c>
      <c r="D211" s="1">
        <v>0</v>
      </c>
      <c r="E211" s="1">
        <v>49</v>
      </c>
      <c r="F211" s="21">
        <v>127</v>
      </c>
      <c r="G211" s="1"/>
    </row>
    <row r="212" spans="3:7" x14ac:dyDescent="0.25">
      <c r="C212" s="1">
        <v>208</v>
      </c>
      <c r="D212" s="1">
        <v>0</v>
      </c>
      <c r="E212" s="1">
        <v>25</v>
      </c>
      <c r="F212" s="21">
        <v>92</v>
      </c>
      <c r="G212" s="1"/>
    </row>
    <row r="213" spans="3:7" x14ac:dyDescent="0.25">
      <c r="C213" s="1">
        <v>209</v>
      </c>
      <c r="D213" s="1">
        <v>1</v>
      </c>
      <c r="E213" s="1">
        <v>43</v>
      </c>
      <c r="F213" s="21">
        <v>50</v>
      </c>
      <c r="G213" s="1"/>
    </row>
    <row r="214" spans="3:7" x14ac:dyDescent="0.25">
      <c r="C214" s="1">
        <v>210</v>
      </c>
      <c r="D214" s="1">
        <v>1</v>
      </c>
      <c r="E214" s="1">
        <v>27</v>
      </c>
      <c r="F214" s="21">
        <v>90</v>
      </c>
      <c r="G214" s="1"/>
    </row>
    <row r="215" spans="3:7" x14ac:dyDescent="0.25">
      <c r="C215" s="1">
        <v>211</v>
      </c>
      <c r="D215" s="1">
        <v>0</v>
      </c>
      <c r="E215" s="1">
        <v>74</v>
      </c>
      <c r="F215" s="21">
        <v>54</v>
      </c>
      <c r="G215" s="1"/>
    </row>
    <row r="216" spans="3:7" x14ac:dyDescent="0.25">
      <c r="C216" s="1">
        <v>212</v>
      </c>
      <c r="D216" s="1">
        <v>1</v>
      </c>
      <c r="E216" s="1">
        <v>33</v>
      </c>
      <c r="F216" s="21">
        <v>63</v>
      </c>
      <c r="G216" s="1"/>
    </row>
    <row r="217" spans="3:7" x14ac:dyDescent="0.25">
      <c r="C217" s="1">
        <v>213</v>
      </c>
      <c r="D217" s="1">
        <v>0</v>
      </c>
      <c r="E217" s="1">
        <v>71</v>
      </c>
      <c r="F217" s="21">
        <v>96</v>
      </c>
      <c r="G217" s="1"/>
    </row>
    <row r="218" spans="3:7" x14ac:dyDescent="0.25">
      <c r="C218" s="1">
        <v>214</v>
      </c>
      <c r="D218" s="1">
        <v>0</v>
      </c>
      <c r="E218" s="1">
        <v>31</v>
      </c>
      <c r="F218" s="21">
        <v>100</v>
      </c>
      <c r="G218" s="1"/>
    </row>
    <row r="219" spans="3:7" x14ac:dyDescent="0.25">
      <c r="C219" s="1">
        <v>215</v>
      </c>
      <c r="D219" s="1">
        <v>1</v>
      </c>
      <c r="E219" s="1">
        <v>60</v>
      </c>
      <c r="F219" s="21">
        <v>105</v>
      </c>
      <c r="G219" s="1"/>
    </row>
    <row r="220" spans="3:7" x14ac:dyDescent="0.25">
      <c r="C220" s="1">
        <v>216</v>
      </c>
      <c r="D220" s="1">
        <v>0</v>
      </c>
      <c r="E220" s="1">
        <v>36</v>
      </c>
      <c r="F220" s="21">
        <v>69</v>
      </c>
      <c r="G220" s="1"/>
    </row>
    <row r="221" spans="3:7" x14ac:dyDescent="0.25">
      <c r="C221" s="1">
        <v>217</v>
      </c>
      <c r="D221" s="1">
        <v>1</v>
      </c>
      <c r="E221" s="1">
        <v>46</v>
      </c>
      <c r="F221" s="21">
        <v>155</v>
      </c>
      <c r="G221" s="1"/>
    </row>
    <row r="222" spans="3:7" x14ac:dyDescent="0.25">
      <c r="C222" s="1">
        <v>218</v>
      </c>
      <c r="D222" s="1">
        <v>0</v>
      </c>
      <c r="E222" s="1">
        <v>49</v>
      </c>
      <c r="F222" s="21">
        <v>127</v>
      </c>
      <c r="G222" s="1"/>
    </row>
    <row r="223" spans="3:7" x14ac:dyDescent="0.25">
      <c r="C223" s="1">
        <v>219</v>
      </c>
      <c r="D223" s="1">
        <v>0</v>
      </c>
      <c r="E223" s="1">
        <v>66</v>
      </c>
      <c r="F223" s="21">
        <v>63</v>
      </c>
      <c r="G223" s="1"/>
    </row>
    <row r="224" spans="3:7" x14ac:dyDescent="0.25">
      <c r="C224" s="1">
        <v>220</v>
      </c>
      <c r="D224" s="1">
        <v>1</v>
      </c>
      <c r="E224" s="1">
        <v>72</v>
      </c>
      <c r="F224" s="21">
        <v>130</v>
      </c>
      <c r="G224" s="1"/>
    </row>
    <row r="225" spans="3:7" x14ac:dyDescent="0.25">
      <c r="C225" s="1">
        <v>221</v>
      </c>
      <c r="D225" s="1">
        <v>1</v>
      </c>
      <c r="E225" s="1">
        <v>72</v>
      </c>
      <c r="F225" s="21">
        <v>147</v>
      </c>
      <c r="G225" s="1"/>
    </row>
    <row r="226" spans="3:7" x14ac:dyDescent="0.25">
      <c r="C226" s="1">
        <v>222</v>
      </c>
      <c r="D226" s="1">
        <v>0</v>
      </c>
      <c r="E226" s="1">
        <v>29</v>
      </c>
      <c r="F226" s="21">
        <v>75</v>
      </c>
      <c r="G226" s="1"/>
    </row>
    <row r="227" spans="3:7" x14ac:dyDescent="0.25">
      <c r="C227" s="1">
        <v>223</v>
      </c>
      <c r="D227" s="1">
        <v>0</v>
      </c>
      <c r="E227" s="1">
        <v>36</v>
      </c>
      <c r="F227" s="21">
        <v>141</v>
      </c>
      <c r="G227" s="1"/>
    </row>
    <row r="228" spans="3:7" x14ac:dyDescent="0.25">
      <c r="C228" s="1">
        <v>224</v>
      </c>
      <c r="D228" s="1">
        <v>0</v>
      </c>
      <c r="E228" s="1">
        <v>47</v>
      </c>
      <c r="F228" s="21">
        <v>175</v>
      </c>
      <c r="G228" s="1"/>
    </row>
    <row r="229" spans="3:7" x14ac:dyDescent="0.25">
      <c r="C229" s="1">
        <v>225</v>
      </c>
      <c r="D229" s="1">
        <v>0</v>
      </c>
      <c r="E229" s="1">
        <v>37</v>
      </c>
      <c r="F229" s="21">
        <v>192</v>
      </c>
      <c r="G229" s="1"/>
    </row>
    <row r="230" spans="3:7" x14ac:dyDescent="0.25">
      <c r="C230" s="1">
        <v>226</v>
      </c>
      <c r="D230" s="1">
        <v>0</v>
      </c>
      <c r="E230" s="1">
        <v>33</v>
      </c>
      <c r="F230" s="21">
        <v>178</v>
      </c>
      <c r="G230" s="1"/>
    </row>
    <row r="231" spans="3:7" x14ac:dyDescent="0.25">
      <c r="C231" s="1">
        <v>227</v>
      </c>
      <c r="D231" s="1">
        <v>1</v>
      </c>
      <c r="E231" s="1">
        <v>57</v>
      </c>
      <c r="F231" s="21">
        <v>80</v>
      </c>
      <c r="G231" s="1"/>
    </row>
    <row r="232" spans="3:7" x14ac:dyDescent="0.25">
      <c r="C232" s="1">
        <v>228</v>
      </c>
      <c r="D232" s="1">
        <v>0</v>
      </c>
      <c r="E232" s="1">
        <v>44</v>
      </c>
      <c r="F232" s="21">
        <v>79</v>
      </c>
      <c r="G232" s="1"/>
    </row>
    <row r="233" spans="3:7" x14ac:dyDescent="0.25">
      <c r="C233" s="1">
        <v>229</v>
      </c>
      <c r="D233" s="1">
        <v>0</v>
      </c>
      <c r="E233" s="1">
        <v>31</v>
      </c>
      <c r="F233" s="21">
        <v>69</v>
      </c>
      <c r="G233" s="1"/>
    </row>
    <row r="234" spans="3:7" x14ac:dyDescent="0.25">
      <c r="C234" s="1">
        <v>230</v>
      </c>
      <c r="D234" s="1">
        <v>0</v>
      </c>
      <c r="E234" s="1">
        <v>42</v>
      </c>
      <c r="F234" s="21">
        <v>83</v>
      </c>
      <c r="G234" s="1"/>
    </row>
    <row r="235" spans="3:7" x14ac:dyDescent="0.25">
      <c r="C235" s="1">
        <v>231</v>
      </c>
      <c r="D235" s="1">
        <v>0</v>
      </c>
      <c r="E235" s="1">
        <v>67</v>
      </c>
      <c r="F235" s="21">
        <v>135</v>
      </c>
      <c r="G235" s="1"/>
    </row>
    <row r="236" spans="3:7" x14ac:dyDescent="0.25">
      <c r="C236" s="1">
        <v>232</v>
      </c>
      <c r="D236" s="1">
        <v>0</v>
      </c>
      <c r="E236" s="1">
        <v>52</v>
      </c>
      <c r="F236" s="21">
        <v>85</v>
      </c>
      <c r="G236" s="1"/>
    </row>
    <row r="237" spans="3:7" x14ac:dyDescent="0.25">
      <c r="C237" s="1">
        <v>233</v>
      </c>
      <c r="D237" s="1">
        <v>0</v>
      </c>
      <c r="E237" s="1">
        <v>38</v>
      </c>
      <c r="F237" s="21">
        <v>86</v>
      </c>
      <c r="G237" s="1"/>
    </row>
    <row r="238" spans="3:7" x14ac:dyDescent="0.25">
      <c r="C238" s="1">
        <v>234</v>
      </c>
      <c r="D238" s="1">
        <v>0</v>
      </c>
      <c r="E238" s="1">
        <v>33</v>
      </c>
      <c r="F238" s="21">
        <v>92</v>
      </c>
      <c r="G238" s="1"/>
    </row>
    <row r="239" spans="3:7" x14ac:dyDescent="0.25">
      <c r="C239" s="1">
        <v>235</v>
      </c>
      <c r="D239" s="1">
        <v>1</v>
      </c>
      <c r="E239" s="1">
        <v>49</v>
      </c>
      <c r="F239" s="21">
        <v>102</v>
      </c>
      <c r="G239" s="1"/>
    </row>
    <row r="240" spans="3:7" x14ac:dyDescent="0.25">
      <c r="C240" s="1">
        <v>236</v>
      </c>
      <c r="D240" s="1">
        <v>0</v>
      </c>
      <c r="E240" s="1">
        <v>32</v>
      </c>
      <c r="F240" s="21">
        <v>111</v>
      </c>
      <c r="G240" s="1"/>
    </row>
    <row r="241" spans="3:7" x14ac:dyDescent="0.25">
      <c r="C241" s="1">
        <v>237</v>
      </c>
      <c r="D241" s="1">
        <v>1</v>
      </c>
      <c r="E241" s="1">
        <v>38</v>
      </c>
      <c r="F241" s="21">
        <v>171</v>
      </c>
      <c r="G241" s="1"/>
    </row>
    <row r="242" spans="3:7" x14ac:dyDescent="0.25">
      <c r="C242" s="1">
        <v>238</v>
      </c>
      <c r="D242" s="1">
        <v>1</v>
      </c>
      <c r="E242" s="1">
        <v>72</v>
      </c>
      <c r="F242" s="21">
        <v>80</v>
      </c>
      <c r="G242" s="1"/>
    </row>
    <row r="243" spans="3:7" x14ac:dyDescent="0.25">
      <c r="C243" s="1">
        <v>239</v>
      </c>
      <c r="D243" s="1">
        <v>1</v>
      </c>
      <c r="E243" s="1">
        <v>64</v>
      </c>
      <c r="F243" s="21">
        <v>125</v>
      </c>
      <c r="G243" s="1"/>
    </row>
    <row r="244" spans="3:7" x14ac:dyDescent="0.25">
      <c r="C244" s="1">
        <v>240</v>
      </c>
      <c r="D244" s="1">
        <v>1</v>
      </c>
      <c r="E244" s="1">
        <v>61</v>
      </c>
      <c r="F244" s="21">
        <v>74</v>
      </c>
      <c r="G244" s="1"/>
    </row>
    <row r="245" spans="3:7" x14ac:dyDescent="0.25">
      <c r="C245" s="1">
        <v>241</v>
      </c>
      <c r="D245" s="1">
        <v>0</v>
      </c>
      <c r="E245" s="1">
        <v>49</v>
      </c>
      <c r="F245" s="21">
        <v>57</v>
      </c>
      <c r="G245" s="1"/>
    </row>
    <row r="246" spans="3:7" x14ac:dyDescent="0.25">
      <c r="C246" s="1">
        <v>242</v>
      </c>
      <c r="D246" s="1">
        <v>0</v>
      </c>
      <c r="E246" s="1">
        <v>66</v>
      </c>
      <c r="F246" s="21">
        <v>72</v>
      </c>
      <c r="G246" s="1"/>
    </row>
    <row r="247" spans="3:7" x14ac:dyDescent="0.25">
      <c r="C247" s="1">
        <v>243</v>
      </c>
      <c r="D247" s="1">
        <v>0</v>
      </c>
      <c r="E247" s="1">
        <v>31</v>
      </c>
      <c r="F247" s="21">
        <v>85</v>
      </c>
      <c r="G247" s="1"/>
    </row>
    <row r="248" spans="3:7" x14ac:dyDescent="0.25">
      <c r="C248" s="1">
        <v>244</v>
      </c>
      <c r="D248" s="1">
        <v>0</v>
      </c>
      <c r="E248" s="1">
        <v>50</v>
      </c>
      <c r="F248" s="21">
        <v>88</v>
      </c>
      <c r="G248" s="1"/>
    </row>
    <row r="249" spans="3:7" x14ac:dyDescent="0.25">
      <c r="C249" s="1">
        <v>245</v>
      </c>
      <c r="D249" s="1">
        <v>0</v>
      </c>
      <c r="E249" s="1">
        <v>46</v>
      </c>
      <c r="F249" s="21">
        <v>98</v>
      </c>
      <c r="G249" s="1"/>
    </row>
    <row r="250" spans="3:7" x14ac:dyDescent="0.25">
      <c r="C250" s="1">
        <v>246</v>
      </c>
      <c r="D250" s="1">
        <v>1</v>
      </c>
      <c r="E250" s="1">
        <v>50</v>
      </c>
      <c r="F250" s="21">
        <v>119</v>
      </c>
      <c r="G250" s="1"/>
    </row>
    <row r="251" spans="3:7" x14ac:dyDescent="0.25">
      <c r="C251" s="1">
        <v>247</v>
      </c>
      <c r="D251" s="1">
        <v>0</v>
      </c>
      <c r="E251" s="1">
        <v>69</v>
      </c>
      <c r="F251" s="21">
        <v>115</v>
      </c>
      <c r="G251" s="1"/>
    </row>
    <row r="252" spans="3:7" x14ac:dyDescent="0.25">
      <c r="C252" s="1">
        <v>248</v>
      </c>
      <c r="D252" s="1">
        <v>1</v>
      </c>
      <c r="E252" s="1">
        <v>43</v>
      </c>
      <c r="F252" s="21">
        <v>200</v>
      </c>
      <c r="G252" s="1"/>
    </row>
    <row r="253" spans="3:7" x14ac:dyDescent="0.25">
      <c r="C253" s="1">
        <v>249</v>
      </c>
      <c r="D253" s="1">
        <v>1</v>
      </c>
      <c r="E253" s="1">
        <v>75</v>
      </c>
      <c r="F253" s="21">
        <v>111</v>
      </c>
      <c r="G253" s="1"/>
    </row>
    <row r="254" spans="3:7" x14ac:dyDescent="0.25">
      <c r="C254" s="1">
        <v>250</v>
      </c>
      <c r="D254" s="1">
        <v>0</v>
      </c>
      <c r="E254" s="1">
        <v>39</v>
      </c>
      <c r="F254" s="21">
        <v>112</v>
      </c>
      <c r="G254" s="1"/>
    </row>
    <row r="255" spans="3:7" x14ac:dyDescent="0.25">
      <c r="C255" s="1">
        <v>251</v>
      </c>
      <c r="D255" s="1">
        <v>1</v>
      </c>
      <c r="E255" s="1">
        <v>52</v>
      </c>
      <c r="F255" s="21">
        <v>87</v>
      </c>
      <c r="G255" s="1"/>
    </row>
    <row r="256" spans="3:7" x14ac:dyDescent="0.25">
      <c r="C256" s="1">
        <v>252</v>
      </c>
      <c r="D256" s="1">
        <v>1</v>
      </c>
      <c r="E256" s="1">
        <v>67</v>
      </c>
      <c r="F256" s="21">
        <v>121</v>
      </c>
      <c r="G256" s="1"/>
    </row>
    <row r="257" spans="3:7" x14ac:dyDescent="0.25">
      <c r="C257" s="1">
        <v>253</v>
      </c>
      <c r="D257" s="1">
        <v>1</v>
      </c>
      <c r="E257" s="1">
        <v>64</v>
      </c>
      <c r="F257" s="21">
        <v>180</v>
      </c>
      <c r="G257" s="1"/>
    </row>
    <row r="258" spans="3:7" x14ac:dyDescent="0.25">
      <c r="C258" s="1">
        <v>254</v>
      </c>
      <c r="D258" s="1">
        <v>0</v>
      </c>
      <c r="E258" s="1">
        <v>36</v>
      </c>
      <c r="F258" s="21">
        <v>93</v>
      </c>
      <c r="G258" s="1"/>
    </row>
    <row r="259" spans="3:7" x14ac:dyDescent="0.25">
      <c r="C259" s="1">
        <v>255</v>
      </c>
      <c r="D259" s="1">
        <v>1</v>
      </c>
      <c r="E259" s="1">
        <v>37</v>
      </c>
      <c r="F259" s="21">
        <v>79</v>
      </c>
      <c r="G259" s="1"/>
    </row>
    <row r="260" spans="3:7" x14ac:dyDescent="0.25">
      <c r="C260" s="1">
        <v>256</v>
      </c>
      <c r="D260" s="1">
        <v>0</v>
      </c>
      <c r="E260" s="1">
        <v>51</v>
      </c>
      <c r="F260" s="21">
        <v>103</v>
      </c>
      <c r="G260" s="1"/>
    </row>
    <row r="261" spans="3:7" x14ac:dyDescent="0.25">
      <c r="C261" s="1">
        <v>257</v>
      </c>
      <c r="D261" s="1">
        <v>1</v>
      </c>
      <c r="E261" s="1">
        <v>47</v>
      </c>
      <c r="F261" s="21">
        <v>151</v>
      </c>
      <c r="G261" s="1"/>
    </row>
    <row r="262" spans="3:7" x14ac:dyDescent="0.25">
      <c r="C262" s="1">
        <v>258</v>
      </c>
      <c r="D262" s="1">
        <v>0</v>
      </c>
      <c r="E262" s="1">
        <v>25</v>
      </c>
      <c r="F262" s="21">
        <v>59</v>
      </c>
      <c r="G262" s="1"/>
    </row>
    <row r="263" spans="3:7" x14ac:dyDescent="0.25">
      <c r="C263" s="1">
        <v>259</v>
      </c>
      <c r="D263" s="1">
        <v>1</v>
      </c>
      <c r="E263" s="1">
        <v>73</v>
      </c>
      <c r="F263" s="21">
        <v>92</v>
      </c>
      <c r="G263" s="1"/>
    </row>
    <row r="264" spans="3:7" x14ac:dyDescent="0.25">
      <c r="C264" s="1">
        <v>260</v>
      </c>
      <c r="D264" s="1">
        <v>0</v>
      </c>
      <c r="E264" s="1">
        <v>68</v>
      </c>
      <c r="F264" s="21">
        <v>89</v>
      </c>
      <c r="G264" s="1"/>
    </row>
    <row r="265" spans="3:7" x14ac:dyDescent="0.25">
      <c r="C265" s="1">
        <v>261</v>
      </c>
      <c r="D265" s="1">
        <v>1</v>
      </c>
      <c r="E265" s="1">
        <v>61</v>
      </c>
      <c r="F265" s="21">
        <v>165</v>
      </c>
      <c r="G265" s="1"/>
    </row>
    <row r="266" spans="3:7" x14ac:dyDescent="0.25">
      <c r="C266" s="1">
        <v>262</v>
      </c>
      <c r="D266" s="1">
        <v>1</v>
      </c>
      <c r="E266" s="1">
        <v>53</v>
      </c>
      <c r="F266" s="21">
        <v>102</v>
      </c>
      <c r="G266" s="1"/>
    </row>
    <row r="267" spans="3:7" x14ac:dyDescent="0.25">
      <c r="C267" s="1">
        <v>263</v>
      </c>
      <c r="D267" s="1">
        <v>0</v>
      </c>
      <c r="E267" s="1">
        <v>70</v>
      </c>
      <c r="F267" s="21">
        <v>72</v>
      </c>
      <c r="G267" s="1"/>
    </row>
    <row r="268" spans="3:7" x14ac:dyDescent="0.25">
      <c r="C268" s="1">
        <v>264</v>
      </c>
      <c r="D268" s="1">
        <v>1</v>
      </c>
      <c r="E268" s="1">
        <v>27</v>
      </c>
      <c r="F268" s="21">
        <v>135</v>
      </c>
      <c r="G268" s="1"/>
    </row>
    <row r="269" spans="3:7" x14ac:dyDescent="0.25">
      <c r="C269" s="1">
        <v>265</v>
      </c>
      <c r="D269" s="1">
        <v>0</v>
      </c>
      <c r="E269" s="1">
        <v>39</v>
      </c>
      <c r="F269" s="21">
        <v>124</v>
      </c>
      <c r="G269" s="1"/>
    </row>
    <row r="270" spans="3:7" x14ac:dyDescent="0.25">
      <c r="C270" s="1">
        <v>266</v>
      </c>
      <c r="D270" s="1">
        <v>1</v>
      </c>
      <c r="E270" s="1">
        <v>49</v>
      </c>
      <c r="F270" s="21">
        <v>131</v>
      </c>
      <c r="G270" s="1"/>
    </row>
    <row r="271" spans="3:7" x14ac:dyDescent="0.25">
      <c r="C271" s="1">
        <v>267</v>
      </c>
      <c r="D271" s="1">
        <v>1</v>
      </c>
      <c r="E271" s="1">
        <v>63</v>
      </c>
      <c r="F271" s="21">
        <v>130</v>
      </c>
      <c r="G271" s="1"/>
    </row>
    <row r="272" spans="3:7" x14ac:dyDescent="0.25">
      <c r="C272" s="1">
        <v>268</v>
      </c>
      <c r="D272" s="1">
        <v>0</v>
      </c>
      <c r="E272" s="1">
        <v>54</v>
      </c>
      <c r="F272" s="21">
        <v>114</v>
      </c>
      <c r="G272" s="1"/>
    </row>
    <row r="273" spans="3:7" x14ac:dyDescent="0.25">
      <c r="C273" s="1">
        <v>269</v>
      </c>
      <c r="D273" s="1">
        <v>0</v>
      </c>
      <c r="E273" s="1">
        <v>54</v>
      </c>
      <c r="F273" s="21">
        <v>97</v>
      </c>
      <c r="G273" s="1"/>
    </row>
    <row r="274" spans="3:7" x14ac:dyDescent="0.25">
      <c r="C274" s="1">
        <v>270</v>
      </c>
      <c r="D274" s="1">
        <v>0</v>
      </c>
      <c r="E274" s="1">
        <v>67</v>
      </c>
      <c r="F274" s="21">
        <v>129</v>
      </c>
      <c r="G274" s="1"/>
    </row>
    <row r="275" spans="3:7" x14ac:dyDescent="0.25">
      <c r="C275" s="1">
        <v>271</v>
      </c>
      <c r="D275" s="1">
        <v>1</v>
      </c>
      <c r="E275" s="1">
        <v>42</v>
      </c>
      <c r="F275" s="21">
        <v>126</v>
      </c>
      <c r="G275" s="1"/>
    </row>
    <row r="276" spans="3:7" x14ac:dyDescent="0.25">
      <c r="C276" s="1">
        <v>272</v>
      </c>
      <c r="D276" s="1">
        <v>0</v>
      </c>
      <c r="E276" s="1">
        <v>63</v>
      </c>
      <c r="F276" s="21">
        <v>92</v>
      </c>
      <c r="G276" s="1"/>
    </row>
    <row r="277" spans="3:7" x14ac:dyDescent="0.25">
      <c r="C277" s="1">
        <v>273</v>
      </c>
      <c r="D277" s="1">
        <v>1</v>
      </c>
      <c r="E277" s="1">
        <v>39</v>
      </c>
      <c r="F277" s="21">
        <v>69</v>
      </c>
      <c r="G277" s="1"/>
    </row>
    <row r="278" spans="3:7" x14ac:dyDescent="0.25">
      <c r="C278" s="1">
        <v>274</v>
      </c>
      <c r="D278" s="1">
        <v>1</v>
      </c>
      <c r="E278" s="1">
        <v>35</v>
      </c>
      <c r="F278" s="21">
        <v>171</v>
      </c>
      <c r="G278" s="1"/>
    </row>
    <row r="279" spans="3:7" x14ac:dyDescent="0.25">
      <c r="C279" s="1">
        <v>275</v>
      </c>
      <c r="D279" s="1">
        <v>0</v>
      </c>
      <c r="E279" s="1">
        <v>34</v>
      </c>
      <c r="F279" s="21">
        <v>71</v>
      </c>
      <c r="G279" s="1"/>
    </row>
    <row r="280" spans="3:7" x14ac:dyDescent="0.25">
      <c r="C280" s="1">
        <v>276</v>
      </c>
      <c r="D280" s="1">
        <v>0</v>
      </c>
      <c r="E280" s="1">
        <v>43</v>
      </c>
      <c r="F280" s="21">
        <v>145</v>
      </c>
      <c r="G280" s="1"/>
    </row>
    <row r="281" spans="3:7" x14ac:dyDescent="0.25">
      <c r="C281" s="1">
        <v>277</v>
      </c>
      <c r="D281" s="1">
        <v>0</v>
      </c>
      <c r="E281" s="1">
        <v>66</v>
      </c>
      <c r="F281" s="21">
        <v>116</v>
      </c>
      <c r="G281" s="1"/>
    </row>
    <row r="282" spans="3:7" x14ac:dyDescent="0.25">
      <c r="C282" s="1">
        <v>278</v>
      </c>
      <c r="D282" s="1">
        <v>1</v>
      </c>
      <c r="E282" s="1">
        <v>69</v>
      </c>
      <c r="F282" s="21">
        <v>116</v>
      </c>
      <c r="G282" s="1"/>
    </row>
    <row r="283" spans="3:7" x14ac:dyDescent="0.25">
      <c r="C283" s="1">
        <v>279</v>
      </c>
      <c r="D283" s="1">
        <v>1</v>
      </c>
      <c r="E283" s="1">
        <v>25</v>
      </c>
      <c r="F283" s="21">
        <v>166</v>
      </c>
      <c r="G283" s="1"/>
    </row>
    <row r="284" spans="3:7" x14ac:dyDescent="0.25">
      <c r="C284" s="1">
        <v>280</v>
      </c>
      <c r="D284" s="1">
        <v>0</v>
      </c>
      <c r="E284" s="1">
        <v>42</v>
      </c>
      <c r="F284" s="21">
        <v>117</v>
      </c>
      <c r="G284" s="1"/>
    </row>
    <row r="285" spans="3:7" x14ac:dyDescent="0.25">
      <c r="C285" s="1">
        <v>281</v>
      </c>
      <c r="D285" s="1">
        <v>0</v>
      </c>
      <c r="E285" s="1">
        <v>33</v>
      </c>
      <c r="F285" s="21">
        <v>69</v>
      </c>
      <c r="G285" s="1"/>
    </row>
    <row r="286" spans="3:7" x14ac:dyDescent="0.25">
      <c r="C286" s="1">
        <v>282</v>
      </c>
      <c r="D286" s="1">
        <v>0</v>
      </c>
      <c r="E286" s="1">
        <v>38</v>
      </c>
      <c r="F286" s="21">
        <v>149</v>
      </c>
      <c r="G286" s="1"/>
    </row>
    <row r="287" spans="3:7" x14ac:dyDescent="0.25">
      <c r="C287" s="1">
        <v>283</v>
      </c>
      <c r="D287" s="1">
        <v>1</v>
      </c>
      <c r="E287" s="1">
        <v>57</v>
      </c>
      <c r="F287" s="21">
        <v>145</v>
      </c>
      <c r="G287" s="1"/>
    </row>
    <row r="288" spans="3:7" x14ac:dyDescent="0.25">
      <c r="C288" s="1">
        <v>284</v>
      </c>
      <c r="D288" s="1">
        <v>1</v>
      </c>
      <c r="E288" s="1">
        <v>28</v>
      </c>
      <c r="F288" s="21">
        <v>196</v>
      </c>
      <c r="G288" s="1"/>
    </row>
    <row r="289" spans="3:7" x14ac:dyDescent="0.25">
      <c r="C289" s="16">
        <v>285</v>
      </c>
      <c r="D289" s="16">
        <v>1</v>
      </c>
      <c r="E289" s="16">
        <v>68</v>
      </c>
      <c r="F289" s="22">
        <v>106</v>
      </c>
      <c r="G289" s="1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F5FC-B1E5-4D5C-BC35-D3A3CDCCCA17}">
  <dimension ref="B1:O289"/>
  <sheetViews>
    <sheetView showGridLines="0" zoomScaleNormal="100" workbookViewId="0">
      <selection activeCell="C5" sqref="C5"/>
    </sheetView>
  </sheetViews>
  <sheetFormatPr defaultRowHeight="15" x14ac:dyDescent="0.25"/>
  <cols>
    <col min="1" max="1" width="2.140625" customWidth="1"/>
    <col min="2" max="2" width="2.28515625" customWidth="1"/>
    <col min="3" max="3" width="20" customWidth="1"/>
    <col min="4" max="4" width="21.28515625" customWidth="1"/>
    <col min="5" max="6" width="3.28515625" customWidth="1"/>
    <col min="7" max="7" width="12.140625" bestFit="1" customWidth="1"/>
    <col min="8" max="8" width="8.85546875" customWidth="1"/>
    <col min="9" max="9" width="10.5703125" bestFit="1" customWidth="1"/>
    <col min="10" max="10" width="9.42578125" bestFit="1" customWidth="1"/>
    <col min="11" max="11" width="8.140625" customWidth="1"/>
    <col min="12" max="12" width="8" customWidth="1"/>
    <col min="13" max="13" width="15" customWidth="1"/>
    <col min="14" max="14" width="16.28515625" customWidth="1"/>
  </cols>
  <sheetData>
    <row r="1" spans="2:15" ht="8.25" customHeight="1" x14ac:dyDescent="0.25"/>
    <row r="2" spans="2:15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8.25" customHeight="1" x14ac:dyDescent="0.25"/>
    <row r="4" spans="2:15" ht="15.75" x14ac:dyDescent="0.25">
      <c r="C4" s="10" t="s">
        <v>38</v>
      </c>
      <c r="D4" s="7">
        <v>-1.0445789987770921</v>
      </c>
      <c r="G4" s="14" t="s">
        <v>26</v>
      </c>
      <c r="H4" s="14" t="s">
        <v>29</v>
      </c>
      <c r="I4" s="14" t="s">
        <v>1</v>
      </c>
      <c r="J4" s="14" t="s">
        <v>30</v>
      </c>
      <c r="K4" s="14" t="s">
        <v>25</v>
      </c>
      <c r="L4" s="14" t="s">
        <v>27</v>
      </c>
      <c r="M4" s="14" t="s">
        <v>28</v>
      </c>
      <c r="N4" s="14" t="s">
        <v>33</v>
      </c>
    </row>
    <row r="5" spans="2:15" ht="17.25" x14ac:dyDescent="0.3">
      <c r="C5" s="11" t="s">
        <v>39</v>
      </c>
      <c r="D5" s="8">
        <v>1.4669232745133447E-2</v>
      </c>
      <c r="G5" s="1">
        <v>1</v>
      </c>
      <c r="H5" s="1">
        <v>1</v>
      </c>
      <c r="I5" s="1">
        <v>45</v>
      </c>
      <c r="J5" s="23">
        <f>$D$4+$D$5*I5</f>
        <v>-0.38446352524608707</v>
      </c>
      <c r="K5" s="23">
        <f>EXP(J5)/(1+EXP(J5))</f>
        <v>0.40505080172641494</v>
      </c>
      <c r="L5" s="23">
        <f>1-K5</f>
        <v>0.59494919827358506</v>
      </c>
      <c r="M5" s="23">
        <f>IF(H5=1,K5,L5)</f>
        <v>0.40505080172641494</v>
      </c>
      <c r="N5" s="23">
        <f>LN(M5)</f>
        <v>-0.90374278338056213</v>
      </c>
    </row>
    <row r="6" spans="2:15" x14ac:dyDescent="0.25">
      <c r="G6" s="1">
        <v>2</v>
      </c>
      <c r="H6" s="1">
        <v>1</v>
      </c>
      <c r="I6" s="1">
        <v>70</v>
      </c>
      <c r="J6" s="23">
        <f t="shared" ref="J6:J69" si="0">$D$4+$D$5*I6</f>
        <v>-1.7732706617750837E-2</v>
      </c>
      <c r="K6" s="23">
        <f t="shared" ref="K6:K69" si="1">EXP(J6)/(1+EXP(J6))</f>
        <v>0.49556693950919711</v>
      </c>
      <c r="L6" s="23">
        <f t="shared" ref="L6:L69" si="2">1-K6</f>
        <v>0.50443306049080294</v>
      </c>
      <c r="M6" s="23">
        <f t="shared" ref="M6:M69" si="3">IF(H6=1,K6,L6)</f>
        <v>0.49556693950919711</v>
      </c>
      <c r="N6" s="23">
        <f t="shared" ref="N6:N69" si="4">LN(M6)</f>
        <v>-0.70205283946434038</v>
      </c>
    </row>
    <row r="7" spans="2:15" ht="17.25" x14ac:dyDescent="0.3">
      <c r="C7" s="12" t="s">
        <v>31</v>
      </c>
      <c r="D7" s="13" t="s">
        <v>32</v>
      </c>
      <c r="G7" s="1">
        <v>3</v>
      </c>
      <c r="H7" s="1">
        <v>1</v>
      </c>
      <c r="I7" s="1">
        <v>53</v>
      </c>
      <c r="J7" s="23">
        <f t="shared" si="0"/>
        <v>-0.26710966328501951</v>
      </c>
      <c r="K7" s="23">
        <f t="shared" si="1"/>
        <v>0.43361680561802901</v>
      </c>
      <c r="L7" s="23">
        <f t="shared" si="2"/>
        <v>0.56638319438197104</v>
      </c>
      <c r="M7" s="23">
        <f t="shared" si="3"/>
        <v>0.43361680561802901</v>
      </c>
      <c r="N7" s="23">
        <f t="shared" si="4"/>
        <v>-0.83559407126362295</v>
      </c>
    </row>
    <row r="8" spans="2:15" ht="15.75" x14ac:dyDescent="0.25">
      <c r="C8" s="9">
        <f>PRODUCT(M5:M289)</f>
        <v>2.0700146875827025E-84</v>
      </c>
      <c r="D8" s="9">
        <f>SUM(N5:N289)</f>
        <v>-192.6895921087972</v>
      </c>
      <c r="G8" s="1">
        <v>4</v>
      </c>
      <c r="H8" s="1">
        <v>1</v>
      </c>
      <c r="I8" s="1">
        <v>31</v>
      </c>
      <c r="J8" s="23">
        <f t="shared" si="0"/>
        <v>-0.58983278367795533</v>
      </c>
      <c r="K8" s="23">
        <f t="shared" si="1"/>
        <v>0.35667322241427418</v>
      </c>
      <c r="L8" s="23">
        <f t="shared" si="2"/>
        <v>0.64332677758572587</v>
      </c>
      <c r="M8" s="23">
        <f t="shared" si="3"/>
        <v>0.35667322241427418</v>
      </c>
      <c r="N8" s="23">
        <f t="shared" si="4"/>
        <v>-1.0309352597624473</v>
      </c>
    </row>
    <row r="9" spans="2:15" x14ac:dyDescent="0.25">
      <c r="G9" s="1">
        <v>5</v>
      </c>
      <c r="H9" s="1">
        <v>1</v>
      </c>
      <c r="I9" s="1">
        <v>37</v>
      </c>
      <c r="J9" s="23">
        <f t="shared" si="0"/>
        <v>-0.50181738720715463</v>
      </c>
      <c r="K9" s="23">
        <f t="shared" si="1"/>
        <v>0.37711367120636918</v>
      </c>
      <c r="L9" s="23">
        <f t="shared" si="2"/>
        <v>0.62288632879363082</v>
      </c>
      <c r="M9" s="23">
        <f t="shared" si="3"/>
        <v>0.37711367120636918</v>
      </c>
      <c r="N9" s="23">
        <f t="shared" si="4"/>
        <v>-0.97520862184442225</v>
      </c>
    </row>
    <row r="10" spans="2:15" x14ac:dyDescent="0.25">
      <c r="G10" s="1">
        <v>6</v>
      </c>
      <c r="H10" s="1">
        <v>0</v>
      </c>
      <c r="I10" s="1">
        <v>43</v>
      </c>
      <c r="J10" s="23">
        <f t="shared" si="0"/>
        <v>-0.41380199073635393</v>
      </c>
      <c r="K10" s="23">
        <f t="shared" si="1"/>
        <v>0.39800082643590545</v>
      </c>
      <c r="L10" s="23">
        <f t="shared" si="2"/>
        <v>0.6019991735640946</v>
      </c>
      <c r="M10" s="23">
        <f t="shared" si="3"/>
        <v>0.6019991735640946</v>
      </c>
      <c r="N10" s="23">
        <f t="shared" si="4"/>
        <v>-0.50749920649137692</v>
      </c>
    </row>
    <row r="11" spans="2:15" x14ac:dyDescent="0.25">
      <c r="G11" s="1">
        <v>7</v>
      </c>
      <c r="H11" s="1">
        <v>0</v>
      </c>
      <c r="I11" s="1">
        <v>63</v>
      </c>
      <c r="J11" s="23">
        <f t="shared" si="0"/>
        <v>-0.12041733583368497</v>
      </c>
      <c r="K11" s="23">
        <f t="shared" si="1"/>
        <v>0.46993199028115801</v>
      </c>
      <c r="L11" s="23">
        <f t="shared" si="2"/>
        <v>0.53006800971884194</v>
      </c>
      <c r="M11" s="23">
        <f t="shared" si="3"/>
        <v>0.53006800971884194</v>
      </c>
      <c r="N11" s="23">
        <f t="shared" si="4"/>
        <v>-0.63474996044407517</v>
      </c>
    </row>
    <row r="12" spans="2:15" x14ac:dyDescent="0.25">
      <c r="G12" s="1">
        <v>8</v>
      </c>
      <c r="H12" s="1">
        <v>0</v>
      </c>
      <c r="I12" s="1">
        <v>31</v>
      </c>
      <c r="J12" s="23">
        <f t="shared" si="0"/>
        <v>-0.58983278367795533</v>
      </c>
      <c r="K12" s="23">
        <f t="shared" si="1"/>
        <v>0.35667322241427418</v>
      </c>
      <c r="L12" s="23">
        <f t="shared" si="2"/>
        <v>0.64332677758572587</v>
      </c>
      <c r="M12" s="23">
        <f t="shared" si="3"/>
        <v>0.64332677758572587</v>
      </c>
      <c r="N12" s="23">
        <f t="shared" si="4"/>
        <v>-0.44110247608449188</v>
      </c>
    </row>
    <row r="13" spans="2:15" x14ac:dyDescent="0.25">
      <c r="G13" s="1">
        <v>9</v>
      </c>
      <c r="H13" s="1">
        <v>1</v>
      </c>
      <c r="I13" s="1">
        <v>63</v>
      </c>
      <c r="J13" s="23">
        <f t="shared" si="0"/>
        <v>-0.12041733583368497</v>
      </c>
      <c r="K13" s="23">
        <f t="shared" si="1"/>
        <v>0.46993199028115801</v>
      </c>
      <c r="L13" s="23">
        <f t="shared" si="2"/>
        <v>0.53006800971884194</v>
      </c>
      <c r="M13" s="23">
        <f t="shared" si="3"/>
        <v>0.46993199028115801</v>
      </c>
      <c r="N13" s="23">
        <f t="shared" si="4"/>
        <v>-0.75516729627776025</v>
      </c>
    </row>
    <row r="14" spans="2:15" x14ac:dyDescent="0.25">
      <c r="G14" s="1">
        <v>10</v>
      </c>
      <c r="H14" s="1">
        <v>0</v>
      </c>
      <c r="I14" s="1">
        <v>63</v>
      </c>
      <c r="J14" s="23">
        <f t="shared" si="0"/>
        <v>-0.12041733583368497</v>
      </c>
      <c r="K14" s="23">
        <f t="shared" si="1"/>
        <v>0.46993199028115801</v>
      </c>
      <c r="L14" s="23">
        <f t="shared" si="2"/>
        <v>0.53006800971884194</v>
      </c>
      <c r="M14" s="23">
        <f t="shared" si="3"/>
        <v>0.53006800971884194</v>
      </c>
      <c r="N14" s="23">
        <f t="shared" si="4"/>
        <v>-0.63474996044407517</v>
      </c>
    </row>
    <row r="15" spans="2:15" x14ac:dyDescent="0.25">
      <c r="G15" s="1">
        <v>11</v>
      </c>
      <c r="H15" s="1">
        <v>1</v>
      </c>
      <c r="I15" s="1">
        <v>36</v>
      </c>
      <c r="J15" s="23">
        <f t="shared" si="0"/>
        <v>-0.51648661995228806</v>
      </c>
      <c r="K15" s="23">
        <f t="shared" si="1"/>
        <v>0.37367414576659524</v>
      </c>
      <c r="L15" s="23">
        <f t="shared" si="2"/>
        <v>0.6263258542334047</v>
      </c>
      <c r="M15" s="23">
        <f t="shared" si="3"/>
        <v>0.37367414576659524</v>
      </c>
      <c r="N15" s="23">
        <f t="shared" si="4"/>
        <v>-0.98437112934593463</v>
      </c>
    </row>
    <row r="16" spans="2:15" x14ac:dyDescent="0.25">
      <c r="G16" s="1">
        <v>12</v>
      </c>
      <c r="H16" s="1">
        <v>1</v>
      </c>
      <c r="I16" s="1">
        <v>63</v>
      </c>
      <c r="J16" s="23">
        <f t="shared" si="0"/>
        <v>-0.12041733583368497</v>
      </c>
      <c r="K16" s="23">
        <f t="shared" si="1"/>
        <v>0.46993199028115801</v>
      </c>
      <c r="L16" s="23">
        <f t="shared" si="2"/>
        <v>0.53006800971884194</v>
      </c>
      <c r="M16" s="23">
        <f t="shared" si="3"/>
        <v>0.46993199028115801</v>
      </c>
      <c r="N16" s="23">
        <f t="shared" si="4"/>
        <v>-0.75516729627776025</v>
      </c>
    </row>
    <row r="17" spans="7:14" x14ac:dyDescent="0.25">
      <c r="G17" s="1">
        <v>13</v>
      </c>
      <c r="H17" s="1">
        <v>0</v>
      </c>
      <c r="I17" s="1">
        <v>27</v>
      </c>
      <c r="J17" s="23">
        <f t="shared" si="0"/>
        <v>-0.64850971465848906</v>
      </c>
      <c r="K17" s="23">
        <f t="shared" si="1"/>
        <v>0.34332544826008965</v>
      </c>
      <c r="L17" s="23">
        <f t="shared" si="2"/>
        <v>0.65667455173991041</v>
      </c>
      <c r="M17" s="23">
        <f t="shared" si="3"/>
        <v>0.65667455173991041</v>
      </c>
      <c r="N17" s="23">
        <f t="shared" si="4"/>
        <v>-0.42056673826455282</v>
      </c>
    </row>
    <row r="18" spans="7:14" x14ac:dyDescent="0.25">
      <c r="G18" s="1">
        <v>14</v>
      </c>
      <c r="H18" s="1">
        <v>0</v>
      </c>
      <c r="I18" s="1">
        <v>61</v>
      </c>
      <c r="J18" s="23">
        <f t="shared" si="0"/>
        <v>-0.14975580132395183</v>
      </c>
      <c r="K18" s="23">
        <f t="shared" si="1"/>
        <v>0.46263086275913773</v>
      </c>
      <c r="L18" s="23">
        <f t="shared" si="2"/>
        <v>0.53736913724086222</v>
      </c>
      <c r="M18" s="23">
        <f t="shared" si="3"/>
        <v>0.53736913724086222</v>
      </c>
      <c r="N18" s="23">
        <f t="shared" si="4"/>
        <v>-0.62107001422127528</v>
      </c>
    </row>
    <row r="19" spans="7:14" x14ac:dyDescent="0.25">
      <c r="G19" s="1">
        <v>15</v>
      </c>
      <c r="H19" s="1">
        <v>1</v>
      </c>
      <c r="I19" s="1">
        <v>61</v>
      </c>
      <c r="J19" s="23">
        <f t="shared" si="0"/>
        <v>-0.14975580132395183</v>
      </c>
      <c r="K19" s="23">
        <f t="shared" si="1"/>
        <v>0.46263086275913773</v>
      </c>
      <c r="L19" s="23">
        <f t="shared" si="2"/>
        <v>0.53736913724086222</v>
      </c>
      <c r="M19" s="23">
        <f t="shared" si="3"/>
        <v>0.46263086275913773</v>
      </c>
      <c r="N19" s="23">
        <f t="shared" si="4"/>
        <v>-0.770825815545227</v>
      </c>
    </row>
    <row r="20" spans="7:14" x14ac:dyDescent="0.25">
      <c r="G20" s="1">
        <v>16</v>
      </c>
      <c r="H20" s="1">
        <v>1</v>
      </c>
      <c r="I20" s="1">
        <v>75</v>
      </c>
      <c r="J20" s="23">
        <f t="shared" si="0"/>
        <v>5.561345710791632E-2</v>
      </c>
      <c r="K20" s="23">
        <f t="shared" si="1"/>
        <v>0.51389978195892405</v>
      </c>
      <c r="L20" s="23">
        <f t="shared" si="2"/>
        <v>0.48610021804107595</v>
      </c>
      <c r="M20" s="23">
        <f t="shared" si="3"/>
        <v>0.51389978195892405</v>
      </c>
      <c r="N20" s="23">
        <f t="shared" si="4"/>
        <v>-0.66572700927101713</v>
      </c>
    </row>
    <row r="21" spans="7:14" x14ac:dyDescent="0.25">
      <c r="G21" s="1">
        <v>17</v>
      </c>
      <c r="H21" s="1">
        <v>1</v>
      </c>
      <c r="I21" s="1">
        <v>33</v>
      </c>
      <c r="J21" s="23">
        <f t="shared" si="0"/>
        <v>-0.56049431818768847</v>
      </c>
      <c r="K21" s="23">
        <f t="shared" si="1"/>
        <v>0.36343309174460225</v>
      </c>
      <c r="L21" s="23">
        <f t="shared" si="2"/>
        <v>0.63656690825539775</v>
      </c>
      <c r="M21" s="23">
        <f t="shared" si="3"/>
        <v>0.36343309174460225</v>
      </c>
      <c r="N21" s="23">
        <f t="shared" si="4"/>
        <v>-1.0121600656782888</v>
      </c>
    </row>
    <row r="22" spans="7:14" x14ac:dyDescent="0.25">
      <c r="G22" s="1">
        <v>18</v>
      </c>
      <c r="H22" s="1">
        <v>1</v>
      </c>
      <c r="I22" s="1">
        <v>28</v>
      </c>
      <c r="J22" s="23">
        <f t="shared" si="0"/>
        <v>-0.63384048191335562</v>
      </c>
      <c r="K22" s="23">
        <f t="shared" si="1"/>
        <v>0.34664023094355134</v>
      </c>
      <c r="L22" s="23">
        <f t="shared" si="2"/>
        <v>0.65335976905644866</v>
      </c>
      <c r="M22" s="23">
        <f t="shared" si="3"/>
        <v>0.34664023094355134</v>
      </c>
      <c r="N22" s="23">
        <f t="shared" si="4"/>
        <v>-1.0594678353161351</v>
      </c>
    </row>
    <row r="23" spans="7:14" x14ac:dyDescent="0.25">
      <c r="G23" s="1">
        <v>19</v>
      </c>
      <c r="H23" s="1">
        <v>1</v>
      </c>
      <c r="I23" s="1">
        <v>74</v>
      </c>
      <c r="J23" s="23">
        <f t="shared" si="0"/>
        <v>4.0944224362782888E-2</v>
      </c>
      <c r="K23" s="23">
        <f t="shared" si="1"/>
        <v>0.51023462632817795</v>
      </c>
      <c r="L23" s="23">
        <f t="shared" si="2"/>
        <v>0.48976537367182205</v>
      </c>
      <c r="M23" s="23">
        <f t="shared" si="3"/>
        <v>0.51023462632817795</v>
      </c>
      <c r="N23" s="23">
        <f t="shared" si="4"/>
        <v>-0.6728846074311905</v>
      </c>
    </row>
    <row r="24" spans="7:14" x14ac:dyDescent="0.25">
      <c r="G24" s="1">
        <v>20</v>
      </c>
      <c r="H24" s="1">
        <v>1</v>
      </c>
      <c r="I24" s="1">
        <v>65</v>
      </c>
      <c r="J24" s="23">
        <f t="shared" si="0"/>
        <v>-9.1078870343418106E-2</v>
      </c>
      <c r="K24" s="23">
        <f t="shared" si="1"/>
        <v>0.47724600961954516</v>
      </c>
      <c r="L24" s="23">
        <f t="shared" si="2"/>
        <v>0.52275399038045478</v>
      </c>
      <c r="M24" s="23">
        <f t="shared" si="3"/>
        <v>0.47724600961954516</v>
      </c>
      <c r="N24" s="23">
        <f t="shared" si="4"/>
        <v>-0.73972317760653061</v>
      </c>
    </row>
    <row r="25" spans="7:14" x14ac:dyDescent="0.25">
      <c r="G25" s="1">
        <v>21</v>
      </c>
      <c r="H25" s="1">
        <v>0</v>
      </c>
      <c r="I25" s="1">
        <v>39</v>
      </c>
      <c r="J25" s="23">
        <f t="shared" si="0"/>
        <v>-0.47247892171688777</v>
      </c>
      <c r="K25" s="23">
        <f t="shared" si="1"/>
        <v>0.38402968415622801</v>
      </c>
      <c r="L25" s="23">
        <f t="shared" si="2"/>
        <v>0.61597031584377193</v>
      </c>
      <c r="M25" s="23">
        <f t="shared" si="3"/>
        <v>0.61597031584377193</v>
      </c>
      <c r="N25" s="23">
        <f t="shared" si="4"/>
        <v>-0.4845565051750288</v>
      </c>
    </row>
    <row r="26" spans="7:14" x14ac:dyDescent="0.25">
      <c r="G26" s="1">
        <v>22</v>
      </c>
      <c r="H26" s="1">
        <v>0</v>
      </c>
      <c r="I26" s="1">
        <v>28</v>
      </c>
      <c r="J26" s="23">
        <f t="shared" si="0"/>
        <v>-0.63384048191335562</v>
      </c>
      <c r="K26" s="23">
        <f t="shared" si="1"/>
        <v>0.34664023094355134</v>
      </c>
      <c r="L26" s="23">
        <f t="shared" si="2"/>
        <v>0.65335976905644866</v>
      </c>
      <c r="M26" s="23">
        <f t="shared" si="3"/>
        <v>0.65335976905644866</v>
      </c>
      <c r="N26" s="23">
        <f t="shared" si="4"/>
        <v>-0.42562735340277946</v>
      </c>
    </row>
    <row r="27" spans="7:14" x14ac:dyDescent="0.25">
      <c r="G27" s="1">
        <v>23</v>
      </c>
      <c r="H27" s="1">
        <v>1</v>
      </c>
      <c r="I27" s="1">
        <v>70</v>
      </c>
      <c r="J27" s="23">
        <f t="shared" si="0"/>
        <v>-1.7732706617750837E-2</v>
      </c>
      <c r="K27" s="23">
        <f t="shared" si="1"/>
        <v>0.49556693950919711</v>
      </c>
      <c r="L27" s="23">
        <f t="shared" si="2"/>
        <v>0.50443306049080294</v>
      </c>
      <c r="M27" s="23">
        <f t="shared" si="3"/>
        <v>0.49556693950919711</v>
      </c>
      <c r="N27" s="23">
        <f t="shared" si="4"/>
        <v>-0.70205283946434038</v>
      </c>
    </row>
    <row r="28" spans="7:14" x14ac:dyDescent="0.25">
      <c r="G28" s="1">
        <v>24</v>
      </c>
      <c r="H28" s="1">
        <v>1</v>
      </c>
      <c r="I28" s="1">
        <v>26</v>
      </c>
      <c r="J28" s="23">
        <f t="shared" si="0"/>
        <v>-0.66317894740362249</v>
      </c>
      <c r="K28" s="23">
        <f t="shared" si="1"/>
        <v>0.34002586706653326</v>
      </c>
      <c r="L28" s="23">
        <f t="shared" si="2"/>
        <v>0.65997413293346674</v>
      </c>
      <c r="M28" s="23">
        <f t="shared" si="3"/>
        <v>0.34002586706653326</v>
      </c>
      <c r="N28" s="23">
        <f t="shared" si="4"/>
        <v>-1.0787335846583859</v>
      </c>
    </row>
    <row r="29" spans="7:14" x14ac:dyDescent="0.25">
      <c r="G29" s="1">
        <v>25</v>
      </c>
      <c r="H29" s="1">
        <v>1</v>
      </c>
      <c r="I29" s="1">
        <v>36</v>
      </c>
      <c r="J29" s="23">
        <f t="shared" si="0"/>
        <v>-0.51648661995228806</v>
      </c>
      <c r="K29" s="23">
        <f t="shared" si="1"/>
        <v>0.37367414576659524</v>
      </c>
      <c r="L29" s="23">
        <f t="shared" si="2"/>
        <v>0.6263258542334047</v>
      </c>
      <c r="M29" s="23">
        <f t="shared" si="3"/>
        <v>0.37367414576659524</v>
      </c>
      <c r="N29" s="23">
        <f t="shared" si="4"/>
        <v>-0.98437112934593463</v>
      </c>
    </row>
    <row r="30" spans="7:14" x14ac:dyDescent="0.25">
      <c r="G30" s="1">
        <v>26</v>
      </c>
      <c r="H30" s="1">
        <v>1</v>
      </c>
      <c r="I30" s="1">
        <v>71</v>
      </c>
      <c r="J30" s="23">
        <f t="shared" si="0"/>
        <v>-3.063473872617406E-3</v>
      </c>
      <c r="K30" s="23">
        <f t="shared" si="1"/>
        <v>0.49923413213080992</v>
      </c>
      <c r="L30" s="23">
        <f t="shared" si="2"/>
        <v>0.50076586786919008</v>
      </c>
      <c r="M30" s="23">
        <f t="shared" si="3"/>
        <v>0.49923413213080992</v>
      </c>
      <c r="N30" s="23">
        <f t="shared" si="4"/>
        <v>-0.69468009060481628</v>
      </c>
    </row>
    <row r="31" spans="7:14" x14ac:dyDescent="0.25">
      <c r="G31" s="1">
        <v>27</v>
      </c>
      <c r="H31" s="1">
        <v>0</v>
      </c>
      <c r="I31" s="1">
        <v>42</v>
      </c>
      <c r="J31" s="23">
        <f t="shared" si="0"/>
        <v>-0.42847122348148736</v>
      </c>
      <c r="K31" s="23">
        <f t="shared" si="1"/>
        <v>0.39449144831030097</v>
      </c>
      <c r="L31" s="23">
        <f t="shared" si="2"/>
        <v>0.60550855168969897</v>
      </c>
      <c r="M31" s="23">
        <f t="shared" si="3"/>
        <v>0.60550855168969897</v>
      </c>
      <c r="N31" s="23">
        <f t="shared" si="4"/>
        <v>-0.50168659273661975</v>
      </c>
    </row>
    <row r="32" spans="7:14" x14ac:dyDescent="0.25">
      <c r="G32" s="1">
        <v>28</v>
      </c>
      <c r="H32" s="1">
        <v>0</v>
      </c>
      <c r="I32" s="1">
        <v>40</v>
      </c>
      <c r="J32" s="23">
        <f t="shared" si="0"/>
        <v>-0.45780968897175423</v>
      </c>
      <c r="K32" s="23">
        <f t="shared" si="1"/>
        <v>0.38750555496290895</v>
      </c>
      <c r="L32" s="23">
        <f t="shared" si="2"/>
        <v>0.61249444503709105</v>
      </c>
      <c r="M32" s="23">
        <f t="shared" si="3"/>
        <v>0.61249444503709105</v>
      </c>
      <c r="N32" s="23">
        <f t="shared" si="4"/>
        <v>-0.49021540593157986</v>
      </c>
    </row>
    <row r="33" spans="7:14" x14ac:dyDescent="0.25">
      <c r="G33" s="1">
        <v>29</v>
      </c>
      <c r="H33" s="1">
        <v>0</v>
      </c>
      <c r="I33" s="1">
        <v>40</v>
      </c>
      <c r="J33" s="23">
        <f t="shared" si="0"/>
        <v>-0.45780968897175423</v>
      </c>
      <c r="K33" s="23">
        <f t="shared" si="1"/>
        <v>0.38750555496290895</v>
      </c>
      <c r="L33" s="23">
        <f t="shared" si="2"/>
        <v>0.61249444503709105</v>
      </c>
      <c r="M33" s="23">
        <f t="shared" si="3"/>
        <v>0.61249444503709105</v>
      </c>
      <c r="N33" s="23">
        <f t="shared" si="4"/>
        <v>-0.49021540593157986</v>
      </c>
    </row>
    <row r="34" spans="7:14" x14ac:dyDescent="0.25">
      <c r="G34" s="1">
        <v>30</v>
      </c>
      <c r="H34" s="1">
        <v>1</v>
      </c>
      <c r="I34" s="1">
        <v>44</v>
      </c>
      <c r="J34" s="23">
        <f t="shared" si="0"/>
        <v>-0.3991327579912205</v>
      </c>
      <c r="K34" s="23">
        <f t="shared" si="1"/>
        <v>0.40152072192085764</v>
      </c>
      <c r="L34" s="23">
        <f t="shared" si="2"/>
        <v>0.59847927807914236</v>
      </c>
      <c r="M34" s="23">
        <f t="shared" si="3"/>
        <v>0.40152072192085764</v>
      </c>
      <c r="N34" s="23">
        <f t="shared" si="4"/>
        <v>-0.91249613566721655</v>
      </c>
    </row>
    <row r="35" spans="7:14" x14ac:dyDescent="0.25">
      <c r="G35" s="1">
        <v>31</v>
      </c>
      <c r="H35" s="1">
        <v>0</v>
      </c>
      <c r="I35" s="1">
        <v>54</v>
      </c>
      <c r="J35" s="23">
        <f t="shared" si="0"/>
        <v>-0.25244043053988596</v>
      </c>
      <c r="K35" s="23">
        <f t="shared" si="1"/>
        <v>0.43722291741058111</v>
      </c>
      <c r="L35" s="23">
        <f t="shared" si="2"/>
        <v>0.56277708258941894</v>
      </c>
      <c r="M35" s="23">
        <f t="shared" si="3"/>
        <v>0.56277708258941894</v>
      </c>
      <c r="N35" s="23">
        <f t="shared" si="4"/>
        <v>-0.5748716749167363</v>
      </c>
    </row>
    <row r="36" spans="7:14" x14ac:dyDescent="0.25">
      <c r="G36" s="1">
        <v>32</v>
      </c>
      <c r="H36" s="1">
        <v>0</v>
      </c>
      <c r="I36" s="1">
        <v>72</v>
      </c>
      <c r="J36" s="23">
        <f t="shared" si="0"/>
        <v>1.1605758872516025E-2</v>
      </c>
      <c r="K36" s="23">
        <f t="shared" si="1"/>
        <v>0.50290140715144482</v>
      </c>
      <c r="L36" s="23">
        <f t="shared" si="2"/>
        <v>0.49709859284855518</v>
      </c>
      <c r="M36" s="23">
        <f t="shared" si="3"/>
        <v>0.49709859284855518</v>
      </c>
      <c r="N36" s="23">
        <f t="shared" si="4"/>
        <v>-0.69896689660658851</v>
      </c>
    </row>
    <row r="37" spans="7:14" x14ac:dyDescent="0.25">
      <c r="G37" s="1">
        <v>33</v>
      </c>
      <c r="H37" s="1">
        <v>0</v>
      </c>
      <c r="I37" s="1">
        <v>27</v>
      </c>
      <c r="J37" s="23">
        <f t="shared" si="0"/>
        <v>-0.64850971465848906</v>
      </c>
      <c r="K37" s="23">
        <f t="shared" si="1"/>
        <v>0.34332544826008965</v>
      </c>
      <c r="L37" s="23">
        <f t="shared" si="2"/>
        <v>0.65667455173991041</v>
      </c>
      <c r="M37" s="23">
        <f t="shared" si="3"/>
        <v>0.65667455173991041</v>
      </c>
      <c r="N37" s="23">
        <f t="shared" si="4"/>
        <v>-0.42056673826455282</v>
      </c>
    </row>
    <row r="38" spans="7:14" x14ac:dyDescent="0.25">
      <c r="G38" s="1">
        <v>34</v>
      </c>
      <c r="H38" s="1">
        <v>0</v>
      </c>
      <c r="I38" s="1">
        <v>30</v>
      </c>
      <c r="J38" s="23">
        <f t="shared" si="0"/>
        <v>-0.60450201642308876</v>
      </c>
      <c r="K38" s="23">
        <f t="shared" si="1"/>
        <v>0.35331438007430399</v>
      </c>
      <c r="L38" s="23">
        <f t="shared" si="2"/>
        <v>0.64668561992569606</v>
      </c>
      <c r="M38" s="23">
        <f t="shared" si="3"/>
        <v>0.64668561992569606</v>
      </c>
      <c r="N38" s="23">
        <f t="shared" si="4"/>
        <v>-0.43589500685893057</v>
      </c>
    </row>
    <row r="39" spans="7:14" x14ac:dyDescent="0.25">
      <c r="G39" s="1">
        <v>35</v>
      </c>
      <c r="H39" s="1">
        <v>1</v>
      </c>
      <c r="I39" s="1">
        <v>38</v>
      </c>
      <c r="J39" s="23">
        <f t="shared" si="0"/>
        <v>-0.4871481544620212</v>
      </c>
      <c r="K39" s="23">
        <f t="shared" si="1"/>
        <v>0.38056561932549671</v>
      </c>
      <c r="L39" s="23">
        <f t="shared" si="2"/>
        <v>0.61943438067450329</v>
      </c>
      <c r="M39" s="23">
        <f t="shared" si="3"/>
        <v>0.38056561932549671</v>
      </c>
      <c r="N39" s="23">
        <f t="shared" si="4"/>
        <v>-0.966096661028781</v>
      </c>
    </row>
    <row r="40" spans="7:14" x14ac:dyDescent="0.25">
      <c r="G40" s="1">
        <v>36</v>
      </c>
      <c r="H40" s="1">
        <v>0</v>
      </c>
      <c r="I40" s="1">
        <v>37</v>
      </c>
      <c r="J40" s="23">
        <f t="shared" si="0"/>
        <v>-0.50181738720715463</v>
      </c>
      <c r="K40" s="23">
        <f t="shared" si="1"/>
        <v>0.37711367120636918</v>
      </c>
      <c r="L40" s="23">
        <f t="shared" si="2"/>
        <v>0.62288632879363082</v>
      </c>
      <c r="M40" s="23">
        <f t="shared" si="3"/>
        <v>0.62288632879363082</v>
      </c>
      <c r="N40" s="23">
        <f t="shared" si="4"/>
        <v>-0.47339123463726757</v>
      </c>
    </row>
    <row r="41" spans="7:14" x14ac:dyDescent="0.25">
      <c r="G41" s="1">
        <v>37</v>
      </c>
      <c r="H41" s="1">
        <v>0</v>
      </c>
      <c r="I41" s="1">
        <v>44</v>
      </c>
      <c r="J41" s="23">
        <f t="shared" si="0"/>
        <v>-0.3991327579912205</v>
      </c>
      <c r="K41" s="23">
        <f t="shared" si="1"/>
        <v>0.40152072192085764</v>
      </c>
      <c r="L41" s="23">
        <f t="shared" si="2"/>
        <v>0.59847927807914236</v>
      </c>
      <c r="M41" s="23">
        <f t="shared" si="3"/>
        <v>0.59847927807914236</v>
      </c>
      <c r="N41" s="23">
        <f t="shared" si="4"/>
        <v>-0.51336337767599627</v>
      </c>
    </row>
    <row r="42" spans="7:14" x14ac:dyDescent="0.25">
      <c r="G42" s="1">
        <v>38</v>
      </c>
      <c r="H42" s="1">
        <v>0</v>
      </c>
      <c r="I42" s="1">
        <v>53</v>
      </c>
      <c r="J42" s="23">
        <f t="shared" si="0"/>
        <v>-0.26710966328501951</v>
      </c>
      <c r="K42" s="23">
        <f t="shared" si="1"/>
        <v>0.43361680561802901</v>
      </c>
      <c r="L42" s="23">
        <f t="shared" si="2"/>
        <v>0.56638319438197104</v>
      </c>
      <c r="M42" s="23">
        <f t="shared" si="3"/>
        <v>0.56638319438197104</v>
      </c>
      <c r="N42" s="23">
        <f t="shared" si="4"/>
        <v>-0.56848440797860356</v>
      </c>
    </row>
    <row r="43" spans="7:14" x14ac:dyDescent="0.25">
      <c r="G43" s="1">
        <v>39</v>
      </c>
      <c r="H43" s="1">
        <v>1</v>
      </c>
      <c r="I43" s="1">
        <v>26</v>
      </c>
      <c r="J43" s="23">
        <f t="shared" si="0"/>
        <v>-0.66317894740362249</v>
      </c>
      <c r="K43" s="23">
        <f t="shared" si="1"/>
        <v>0.34002586706653326</v>
      </c>
      <c r="L43" s="23">
        <f t="shared" si="2"/>
        <v>0.65997413293346674</v>
      </c>
      <c r="M43" s="23">
        <f t="shared" si="3"/>
        <v>0.34002586706653326</v>
      </c>
      <c r="N43" s="23">
        <f t="shared" si="4"/>
        <v>-1.0787335846583859</v>
      </c>
    </row>
    <row r="44" spans="7:14" x14ac:dyDescent="0.25">
      <c r="G44" s="1">
        <v>40</v>
      </c>
      <c r="H44" s="1">
        <v>0</v>
      </c>
      <c r="I44" s="1">
        <v>49</v>
      </c>
      <c r="J44" s="23">
        <f t="shared" si="0"/>
        <v>-0.32578659426555323</v>
      </c>
      <c r="K44" s="23">
        <f t="shared" si="1"/>
        <v>0.41926616144372858</v>
      </c>
      <c r="L44" s="23">
        <f t="shared" si="2"/>
        <v>0.58073383855627148</v>
      </c>
      <c r="M44" s="23">
        <f t="shared" si="3"/>
        <v>0.58073383855627148</v>
      </c>
      <c r="N44" s="23">
        <f t="shared" si="4"/>
        <v>-0.54346273629176944</v>
      </c>
    </row>
    <row r="45" spans="7:14" x14ac:dyDescent="0.25">
      <c r="G45" s="1">
        <v>41</v>
      </c>
      <c r="H45" s="1">
        <v>0</v>
      </c>
      <c r="I45" s="1">
        <v>50</v>
      </c>
      <c r="J45" s="23">
        <f t="shared" si="0"/>
        <v>-0.3111173615204198</v>
      </c>
      <c r="K45" s="23">
        <f t="shared" si="1"/>
        <v>0.42284202705214718</v>
      </c>
      <c r="L45" s="23">
        <f t="shared" si="2"/>
        <v>0.57715797294785287</v>
      </c>
      <c r="M45" s="23">
        <f t="shared" si="3"/>
        <v>0.57715797294785287</v>
      </c>
      <c r="N45" s="23">
        <f t="shared" si="4"/>
        <v>-0.5496392666739961</v>
      </c>
    </row>
    <row r="46" spans="7:14" x14ac:dyDescent="0.25">
      <c r="G46" s="1">
        <v>42</v>
      </c>
      <c r="H46" s="1">
        <v>0</v>
      </c>
      <c r="I46" s="1">
        <v>42</v>
      </c>
      <c r="J46" s="23">
        <f t="shared" si="0"/>
        <v>-0.42847122348148736</v>
      </c>
      <c r="K46" s="23">
        <f t="shared" si="1"/>
        <v>0.39449144831030097</v>
      </c>
      <c r="L46" s="23">
        <f t="shared" si="2"/>
        <v>0.60550855168969897</v>
      </c>
      <c r="M46" s="23">
        <f t="shared" si="3"/>
        <v>0.60550855168969897</v>
      </c>
      <c r="N46" s="23">
        <f t="shared" si="4"/>
        <v>-0.50168659273661975</v>
      </c>
    </row>
    <row r="47" spans="7:14" x14ac:dyDescent="0.25">
      <c r="G47" s="1">
        <v>43</v>
      </c>
      <c r="H47" s="1">
        <v>0</v>
      </c>
      <c r="I47" s="1">
        <v>50</v>
      </c>
      <c r="J47" s="23">
        <f t="shared" si="0"/>
        <v>-0.3111173615204198</v>
      </c>
      <c r="K47" s="23">
        <f t="shared" si="1"/>
        <v>0.42284202705214718</v>
      </c>
      <c r="L47" s="23">
        <f t="shared" si="2"/>
        <v>0.57715797294785287</v>
      </c>
      <c r="M47" s="23">
        <f t="shared" si="3"/>
        <v>0.57715797294785287</v>
      </c>
      <c r="N47" s="23">
        <f t="shared" si="4"/>
        <v>-0.5496392666739961</v>
      </c>
    </row>
    <row r="48" spans="7:14" x14ac:dyDescent="0.25">
      <c r="G48" s="1">
        <v>44</v>
      </c>
      <c r="H48" s="1">
        <v>0</v>
      </c>
      <c r="I48" s="1">
        <v>71</v>
      </c>
      <c r="J48" s="23">
        <f t="shared" si="0"/>
        <v>-3.063473872617406E-3</v>
      </c>
      <c r="K48" s="23">
        <f t="shared" si="1"/>
        <v>0.49923413213080992</v>
      </c>
      <c r="L48" s="23">
        <f t="shared" si="2"/>
        <v>0.50076586786919008</v>
      </c>
      <c r="M48" s="23">
        <f t="shared" si="3"/>
        <v>0.50076586786919008</v>
      </c>
      <c r="N48" s="23">
        <f t="shared" si="4"/>
        <v>-0.69161661673219899</v>
      </c>
    </row>
    <row r="49" spans="7:14" x14ac:dyDescent="0.25">
      <c r="G49" s="1">
        <v>45</v>
      </c>
      <c r="H49" s="1">
        <v>0</v>
      </c>
      <c r="I49" s="1">
        <v>47</v>
      </c>
      <c r="J49" s="23">
        <f t="shared" si="0"/>
        <v>-0.35512505975582009</v>
      </c>
      <c r="K49" s="23">
        <f t="shared" si="1"/>
        <v>0.41214016162582201</v>
      </c>
      <c r="L49" s="23">
        <f t="shared" si="2"/>
        <v>0.58785983837417799</v>
      </c>
      <c r="M49" s="23">
        <f t="shared" si="3"/>
        <v>0.58785983837417799</v>
      </c>
      <c r="N49" s="23">
        <f t="shared" si="4"/>
        <v>-0.531266729610123</v>
      </c>
    </row>
    <row r="50" spans="7:14" x14ac:dyDescent="0.25">
      <c r="G50" s="1">
        <v>46</v>
      </c>
      <c r="H50" s="1">
        <v>0</v>
      </c>
      <c r="I50" s="1">
        <v>74</v>
      </c>
      <c r="J50" s="23">
        <f t="shared" si="0"/>
        <v>4.0944224362782888E-2</v>
      </c>
      <c r="K50" s="23">
        <f t="shared" si="1"/>
        <v>0.51023462632817795</v>
      </c>
      <c r="L50" s="23">
        <f t="shared" si="2"/>
        <v>0.48976537367182205</v>
      </c>
      <c r="M50" s="23">
        <f t="shared" si="3"/>
        <v>0.48976537367182205</v>
      </c>
      <c r="N50" s="23">
        <f t="shared" si="4"/>
        <v>-0.71382883179397338</v>
      </c>
    </row>
    <row r="51" spans="7:14" x14ac:dyDescent="0.25">
      <c r="G51" s="1">
        <v>47</v>
      </c>
      <c r="H51" s="1">
        <v>0</v>
      </c>
      <c r="I51" s="1">
        <v>49</v>
      </c>
      <c r="J51" s="23">
        <f t="shared" si="0"/>
        <v>-0.32578659426555323</v>
      </c>
      <c r="K51" s="23">
        <f t="shared" si="1"/>
        <v>0.41926616144372858</v>
      </c>
      <c r="L51" s="23">
        <f t="shared" si="2"/>
        <v>0.58073383855627148</v>
      </c>
      <c r="M51" s="23">
        <f t="shared" si="3"/>
        <v>0.58073383855627148</v>
      </c>
      <c r="N51" s="23">
        <f t="shared" si="4"/>
        <v>-0.54346273629176944</v>
      </c>
    </row>
    <row r="52" spans="7:14" x14ac:dyDescent="0.25">
      <c r="G52" s="1">
        <v>48</v>
      </c>
      <c r="H52" s="1">
        <v>1</v>
      </c>
      <c r="I52" s="1">
        <v>72</v>
      </c>
      <c r="J52" s="23">
        <f t="shared" si="0"/>
        <v>1.1605758872516025E-2</v>
      </c>
      <c r="K52" s="23">
        <f t="shared" si="1"/>
        <v>0.50290140715144482</v>
      </c>
      <c r="L52" s="23">
        <f t="shared" si="2"/>
        <v>0.49709859284855518</v>
      </c>
      <c r="M52" s="23">
        <f t="shared" si="3"/>
        <v>0.50290140715144482</v>
      </c>
      <c r="N52" s="23">
        <f t="shared" si="4"/>
        <v>-0.68736113773407248</v>
      </c>
    </row>
    <row r="53" spans="7:14" x14ac:dyDescent="0.25">
      <c r="G53" s="1">
        <v>49</v>
      </c>
      <c r="H53" s="1">
        <v>1</v>
      </c>
      <c r="I53" s="1">
        <v>52</v>
      </c>
      <c r="J53" s="23">
        <f t="shared" si="0"/>
        <v>-0.28177889603015294</v>
      </c>
      <c r="K53" s="23">
        <f t="shared" si="1"/>
        <v>0.43001771006233408</v>
      </c>
      <c r="L53" s="23">
        <f t="shared" si="2"/>
        <v>0.56998228993766586</v>
      </c>
      <c r="M53" s="23">
        <f t="shared" si="3"/>
        <v>0.43001771006233408</v>
      </c>
      <c r="N53" s="23">
        <f t="shared" si="4"/>
        <v>-0.84392888495118223</v>
      </c>
    </row>
    <row r="54" spans="7:14" x14ac:dyDescent="0.25">
      <c r="G54" s="1">
        <v>50</v>
      </c>
      <c r="H54" s="1">
        <v>0</v>
      </c>
      <c r="I54" s="1">
        <v>63</v>
      </c>
      <c r="J54" s="23">
        <f t="shared" si="0"/>
        <v>-0.12041733583368497</v>
      </c>
      <c r="K54" s="23">
        <f t="shared" si="1"/>
        <v>0.46993199028115801</v>
      </c>
      <c r="L54" s="23">
        <f t="shared" si="2"/>
        <v>0.53006800971884194</v>
      </c>
      <c r="M54" s="23">
        <f t="shared" si="3"/>
        <v>0.53006800971884194</v>
      </c>
      <c r="N54" s="23">
        <f t="shared" si="4"/>
        <v>-0.63474996044407517</v>
      </c>
    </row>
    <row r="55" spans="7:14" x14ac:dyDescent="0.25">
      <c r="G55" s="1">
        <v>51</v>
      </c>
      <c r="H55" s="1">
        <v>1</v>
      </c>
      <c r="I55" s="1">
        <v>54</v>
      </c>
      <c r="J55" s="23">
        <f t="shared" si="0"/>
        <v>-0.25244043053988596</v>
      </c>
      <c r="K55" s="23">
        <f t="shared" si="1"/>
        <v>0.43722291741058111</v>
      </c>
      <c r="L55" s="23">
        <f t="shared" si="2"/>
        <v>0.56277708258941894</v>
      </c>
      <c r="M55" s="23">
        <f t="shared" si="3"/>
        <v>0.43722291741058111</v>
      </c>
      <c r="N55" s="23">
        <f t="shared" si="4"/>
        <v>-0.82731210545662259</v>
      </c>
    </row>
    <row r="56" spans="7:14" x14ac:dyDescent="0.25">
      <c r="G56" s="1">
        <v>52</v>
      </c>
      <c r="H56" s="1">
        <v>1</v>
      </c>
      <c r="I56" s="1">
        <v>57</v>
      </c>
      <c r="J56" s="23">
        <f t="shared" si="0"/>
        <v>-0.20843273230448567</v>
      </c>
      <c r="K56" s="23">
        <f t="shared" si="1"/>
        <v>0.44807965081419682</v>
      </c>
      <c r="L56" s="23">
        <f t="shared" si="2"/>
        <v>0.55192034918580313</v>
      </c>
      <c r="M56" s="23">
        <f t="shared" si="3"/>
        <v>0.44807965081419682</v>
      </c>
      <c r="N56" s="23">
        <f t="shared" si="4"/>
        <v>-0.80278427037430067</v>
      </c>
    </row>
    <row r="57" spans="7:14" x14ac:dyDescent="0.25">
      <c r="G57" s="1">
        <v>53</v>
      </c>
      <c r="H57" s="1">
        <v>1</v>
      </c>
      <c r="I57" s="1">
        <v>63</v>
      </c>
      <c r="J57" s="23">
        <f t="shared" si="0"/>
        <v>-0.12041733583368497</v>
      </c>
      <c r="K57" s="23">
        <f t="shared" si="1"/>
        <v>0.46993199028115801</v>
      </c>
      <c r="L57" s="23">
        <f t="shared" si="2"/>
        <v>0.53006800971884194</v>
      </c>
      <c r="M57" s="23">
        <f t="shared" si="3"/>
        <v>0.46993199028115801</v>
      </c>
      <c r="N57" s="23">
        <f t="shared" si="4"/>
        <v>-0.75516729627776025</v>
      </c>
    </row>
    <row r="58" spans="7:14" x14ac:dyDescent="0.25">
      <c r="G58" s="1">
        <v>54</v>
      </c>
      <c r="H58" s="1">
        <v>1</v>
      </c>
      <c r="I58" s="1">
        <v>51</v>
      </c>
      <c r="J58" s="23">
        <f t="shared" si="0"/>
        <v>-0.29644812877528637</v>
      </c>
      <c r="K58" s="23">
        <f t="shared" si="1"/>
        <v>0.42642599636196699</v>
      </c>
      <c r="L58" s="23">
        <f t="shared" si="2"/>
        <v>0.57357400363803301</v>
      </c>
      <c r="M58" s="23">
        <f t="shared" si="3"/>
        <v>0.42642599636196699</v>
      </c>
      <c r="N58" s="23">
        <f t="shared" si="4"/>
        <v>-0.85231644091113523</v>
      </c>
    </row>
    <row r="59" spans="7:14" x14ac:dyDescent="0.25">
      <c r="G59" s="1">
        <v>55</v>
      </c>
      <c r="H59" s="1">
        <v>1</v>
      </c>
      <c r="I59" s="1">
        <v>57</v>
      </c>
      <c r="J59" s="23">
        <f t="shared" si="0"/>
        <v>-0.20843273230448567</v>
      </c>
      <c r="K59" s="23">
        <f t="shared" si="1"/>
        <v>0.44807965081419682</v>
      </c>
      <c r="L59" s="23">
        <f t="shared" si="2"/>
        <v>0.55192034918580313</v>
      </c>
      <c r="M59" s="23">
        <f t="shared" si="3"/>
        <v>0.44807965081419682</v>
      </c>
      <c r="N59" s="23">
        <f t="shared" si="4"/>
        <v>-0.80278427037430067</v>
      </c>
    </row>
    <row r="60" spans="7:14" x14ac:dyDescent="0.25">
      <c r="G60" s="1">
        <v>56</v>
      </c>
      <c r="H60" s="1">
        <v>0</v>
      </c>
      <c r="I60" s="1">
        <v>31</v>
      </c>
      <c r="J60" s="23">
        <f t="shared" si="0"/>
        <v>-0.58983278367795533</v>
      </c>
      <c r="K60" s="23">
        <f t="shared" si="1"/>
        <v>0.35667322241427418</v>
      </c>
      <c r="L60" s="23">
        <f t="shared" si="2"/>
        <v>0.64332677758572587</v>
      </c>
      <c r="M60" s="23">
        <f t="shared" si="3"/>
        <v>0.64332677758572587</v>
      </c>
      <c r="N60" s="23">
        <f t="shared" si="4"/>
        <v>-0.44110247608449188</v>
      </c>
    </row>
    <row r="61" spans="7:14" x14ac:dyDescent="0.25">
      <c r="G61" s="1">
        <v>57</v>
      </c>
      <c r="H61" s="1">
        <v>0</v>
      </c>
      <c r="I61" s="1">
        <v>51</v>
      </c>
      <c r="J61" s="23">
        <f t="shared" si="0"/>
        <v>-0.29644812877528637</v>
      </c>
      <c r="K61" s="23">
        <f t="shared" si="1"/>
        <v>0.42642599636196699</v>
      </c>
      <c r="L61" s="23">
        <f t="shared" si="2"/>
        <v>0.57357400363803301</v>
      </c>
      <c r="M61" s="23">
        <f t="shared" si="3"/>
        <v>0.57357400363803301</v>
      </c>
      <c r="N61" s="23">
        <f t="shared" si="4"/>
        <v>-0.55586831213584897</v>
      </c>
    </row>
    <row r="62" spans="7:14" x14ac:dyDescent="0.25">
      <c r="G62" s="1">
        <v>58</v>
      </c>
      <c r="H62" s="1">
        <v>0</v>
      </c>
      <c r="I62" s="1">
        <v>63</v>
      </c>
      <c r="J62" s="23">
        <f t="shared" si="0"/>
        <v>-0.12041733583368497</v>
      </c>
      <c r="K62" s="23">
        <f t="shared" si="1"/>
        <v>0.46993199028115801</v>
      </c>
      <c r="L62" s="23">
        <f t="shared" si="2"/>
        <v>0.53006800971884194</v>
      </c>
      <c r="M62" s="23">
        <f t="shared" si="3"/>
        <v>0.53006800971884194</v>
      </c>
      <c r="N62" s="23">
        <f t="shared" si="4"/>
        <v>-0.63474996044407517</v>
      </c>
    </row>
    <row r="63" spans="7:14" x14ac:dyDescent="0.25">
      <c r="G63" s="1">
        <v>59</v>
      </c>
      <c r="H63" s="1">
        <v>0</v>
      </c>
      <c r="I63" s="1">
        <v>64</v>
      </c>
      <c r="J63" s="23">
        <f t="shared" si="0"/>
        <v>-0.10574810308855154</v>
      </c>
      <c r="K63" s="23">
        <f t="shared" si="1"/>
        <v>0.47358758306776039</v>
      </c>
      <c r="L63" s="23">
        <f t="shared" si="2"/>
        <v>0.52641241693223961</v>
      </c>
      <c r="M63" s="23">
        <f t="shared" si="3"/>
        <v>0.52641241693223961</v>
      </c>
      <c r="N63" s="23">
        <f t="shared" si="4"/>
        <v>-0.64167031085211979</v>
      </c>
    </row>
    <row r="64" spans="7:14" x14ac:dyDescent="0.25">
      <c r="G64" s="1">
        <v>60</v>
      </c>
      <c r="H64" s="1">
        <v>1</v>
      </c>
      <c r="I64" s="1">
        <v>67</v>
      </c>
      <c r="J64" s="23">
        <f t="shared" si="0"/>
        <v>-6.1740404853151243E-2</v>
      </c>
      <c r="K64" s="23">
        <f t="shared" si="1"/>
        <v>0.48456979997814953</v>
      </c>
      <c r="L64" s="23">
        <f t="shared" si="2"/>
        <v>0.51543020002185047</v>
      </c>
      <c r="M64" s="23">
        <f t="shared" si="3"/>
        <v>0.48456979997814953</v>
      </c>
      <c r="N64" s="23">
        <f t="shared" si="4"/>
        <v>-0.7244937920254535</v>
      </c>
    </row>
    <row r="65" spans="7:14" x14ac:dyDescent="0.25">
      <c r="G65" s="1">
        <v>61</v>
      </c>
      <c r="H65" s="1">
        <v>0</v>
      </c>
      <c r="I65" s="1">
        <v>33</v>
      </c>
      <c r="J65" s="23">
        <f t="shared" si="0"/>
        <v>-0.56049431818768847</v>
      </c>
      <c r="K65" s="23">
        <f t="shared" si="1"/>
        <v>0.36343309174460225</v>
      </c>
      <c r="L65" s="23">
        <f t="shared" si="2"/>
        <v>0.63656690825539775</v>
      </c>
      <c r="M65" s="23">
        <f t="shared" si="3"/>
        <v>0.63656690825539775</v>
      </c>
      <c r="N65" s="23">
        <f t="shared" si="4"/>
        <v>-0.45166574749060029</v>
      </c>
    </row>
    <row r="66" spans="7:14" x14ac:dyDescent="0.25">
      <c r="G66" s="1">
        <v>62</v>
      </c>
      <c r="H66" s="1">
        <v>1</v>
      </c>
      <c r="I66" s="1">
        <v>59</v>
      </c>
      <c r="J66" s="23">
        <f t="shared" si="0"/>
        <v>-0.17909426681421881</v>
      </c>
      <c r="K66" s="23">
        <f t="shared" si="1"/>
        <v>0.4553457257870786</v>
      </c>
      <c r="L66" s="23">
        <f t="shared" si="2"/>
        <v>0.54465427421292145</v>
      </c>
      <c r="M66" s="23">
        <f t="shared" si="3"/>
        <v>0.4553457257870786</v>
      </c>
      <c r="N66" s="23">
        <f t="shared" si="4"/>
        <v>-0.7866983116664138</v>
      </c>
    </row>
    <row r="67" spans="7:14" x14ac:dyDescent="0.25">
      <c r="G67" s="1">
        <v>63</v>
      </c>
      <c r="H67" s="1">
        <v>0</v>
      </c>
      <c r="I67" s="1">
        <v>53</v>
      </c>
      <c r="J67" s="23">
        <f t="shared" si="0"/>
        <v>-0.26710966328501951</v>
      </c>
      <c r="K67" s="23">
        <f t="shared" si="1"/>
        <v>0.43361680561802901</v>
      </c>
      <c r="L67" s="23">
        <f t="shared" si="2"/>
        <v>0.56638319438197104</v>
      </c>
      <c r="M67" s="23">
        <f t="shared" si="3"/>
        <v>0.56638319438197104</v>
      </c>
      <c r="N67" s="23">
        <f t="shared" si="4"/>
        <v>-0.56848440797860356</v>
      </c>
    </row>
    <row r="68" spans="7:14" x14ac:dyDescent="0.25">
      <c r="G68" s="1">
        <v>64</v>
      </c>
      <c r="H68" s="1">
        <v>1</v>
      </c>
      <c r="I68" s="1">
        <v>53</v>
      </c>
      <c r="J68" s="23">
        <f t="shared" si="0"/>
        <v>-0.26710966328501951</v>
      </c>
      <c r="K68" s="23">
        <f t="shared" si="1"/>
        <v>0.43361680561802901</v>
      </c>
      <c r="L68" s="23">
        <f t="shared" si="2"/>
        <v>0.56638319438197104</v>
      </c>
      <c r="M68" s="23">
        <f t="shared" si="3"/>
        <v>0.43361680561802901</v>
      </c>
      <c r="N68" s="23">
        <f t="shared" si="4"/>
        <v>-0.83559407126362295</v>
      </c>
    </row>
    <row r="69" spans="7:14" x14ac:dyDescent="0.25">
      <c r="G69" s="1">
        <v>65</v>
      </c>
      <c r="H69" s="1">
        <v>0</v>
      </c>
      <c r="I69" s="1">
        <v>39</v>
      </c>
      <c r="J69" s="23">
        <f t="shared" si="0"/>
        <v>-0.47247892171688777</v>
      </c>
      <c r="K69" s="23">
        <f t="shared" si="1"/>
        <v>0.38402968415622801</v>
      </c>
      <c r="L69" s="23">
        <f t="shared" si="2"/>
        <v>0.61597031584377193</v>
      </c>
      <c r="M69" s="23">
        <f t="shared" si="3"/>
        <v>0.61597031584377193</v>
      </c>
      <c r="N69" s="23">
        <f t="shared" si="4"/>
        <v>-0.4845565051750288</v>
      </c>
    </row>
    <row r="70" spans="7:14" x14ac:dyDescent="0.25">
      <c r="G70" s="1">
        <v>66</v>
      </c>
      <c r="H70" s="1">
        <v>1</v>
      </c>
      <c r="I70" s="1">
        <v>29</v>
      </c>
      <c r="J70" s="23">
        <f t="shared" ref="J70:J133" si="5">$D$4+$D$5*I70</f>
        <v>-0.61917124916822219</v>
      </c>
      <c r="K70" s="23">
        <f t="shared" ref="K70:K133" si="6">EXP(J70)/(1+EXP(J70))</f>
        <v>0.34996996132163843</v>
      </c>
      <c r="L70" s="23">
        <f t="shared" ref="L70:L133" si="7">1-K70</f>
        <v>0.65003003867836151</v>
      </c>
      <c r="M70" s="23">
        <f t="shared" ref="M70:M133" si="8">IF(H70=1,K70,L70)</f>
        <v>0.34996996132163843</v>
      </c>
      <c r="N70" s="23">
        <f t="shared" ref="N70:N133" si="9">LN(M70)</f>
        <v>-1.0499079529771549</v>
      </c>
    </row>
    <row r="71" spans="7:14" x14ac:dyDescent="0.25">
      <c r="G71" s="1">
        <v>67</v>
      </c>
      <c r="H71" s="1">
        <v>0</v>
      </c>
      <c r="I71" s="1">
        <v>75</v>
      </c>
      <c r="J71" s="23">
        <f t="shared" si="5"/>
        <v>5.561345710791632E-2</v>
      </c>
      <c r="K71" s="23">
        <f t="shared" si="6"/>
        <v>0.51389978195892405</v>
      </c>
      <c r="L71" s="23">
        <f t="shared" si="7"/>
        <v>0.48610021804107595</v>
      </c>
      <c r="M71" s="23">
        <f t="shared" si="8"/>
        <v>0.48610021804107595</v>
      </c>
      <c r="N71" s="23">
        <f t="shared" si="9"/>
        <v>-0.72134046637893323</v>
      </c>
    </row>
    <row r="72" spans="7:14" x14ac:dyDescent="0.25">
      <c r="G72" s="1">
        <v>68</v>
      </c>
      <c r="H72" s="1">
        <v>1</v>
      </c>
      <c r="I72" s="1">
        <v>42</v>
      </c>
      <c r="J72" s="23">
        <f t="shared" si="5"/>
        <v>-0.42847122348148736</v>
      </c>
      <c r="K72" s="23">
        <f t="shared" si="6"/>
        <v>0.39449144831030097</v>
      </c>
      <c r="L72" s="23">
        <f t="shared" si="7"/>
        <v>0.60550855168969897</v>
      </c>
      <c r="M72" s="23">
        <f t="shared" si="8"/>
        <v>0.39449144831030097</v>
      </c>
      <c r="N72" s="23">
        <f t="shared" si="9"/>
        <v>-0.93015781621810689</v>
      </c>
    </row>
    <row r="73" spans="7:14" x14ac:dyDescent="0.25">
      <c r="G73" s="1">
        <v>69</v>
      </c>
      <c r="H73" s="1">
        <v>0</v>
      </c>
      <c r="I73" s="1">
        <v>68</v>
      </c>
      <c r="J73" s="23">
        <f t="shared" si="5"/>
        <v>-4.70711721080177E-2</v>
      </c>
      <c r="K73" s="23">
        <f t="shared" si="6"/>
        <v>0.48823437931192587</v>
      </c>
      <c r="L73" s="23">
        <f t="shared" si="7"/>
        <v>0.51176562068807407</v>
      </c>
      <c r="M73" s="23">
        <f t="shared" si="8"/>
        <v>0.51176562068807407</v>
      </c>
      <c r="N73" s="23">
        <f t="shared" si="9"/>
        <v>-0.66988853084586664</v>
      </c>
    </row>
    <row r="74" spans="7:14" x14ac:dyDescent="0.25">
      <c r="G74" s="1">
        <v>70</v>
      </c>
      <c r="H74" s="1">
        <v>1</v>
      </c>
      <c r="I74" s="1">
        <v>26</v>
      </c>
      <c r="J74" s="23">
        <f t="shared" si="5"/>
        <v>-0.66317894740362249</v>
      </c>
      <c r="K74" s="23">
        <f t="shared" si="6"/>
        <v>0.34002586706653326</v>
      </c>
      <c r="L74" s="23">
        <f t="shared" si="7"/>
        <v>0.65997413293346674</v>
      </c>
      <c r="M74" s="23">
        <f t="shared" si="8"/>
        <v>0.34002586706653326</v>
      </c>
      <c r="N74" s="23">
        <f t="shared" si="9"/>
        <v>-1.0787335846583859</v>
      </c>
    </row>
    <row r="75" spans="7:14" x14ac:dyDescent="0.25">
      <c r="G75" s="1">
        <v>71</v>
      </c>
      <c r="H75" s="1">
        <v>1</v>
      </c>
      <c r="I75" s="1">
        <v>50</v>
      </c>
      <c r="J75" s="23">
        <f t="shared" si="5"/>
        <v>-0.3111173615204198</v>
      </c>
      <c r="K75" s="23">
        <f t="shared" si="6"/>
        <v>0.42284202705214718</v>
      </c>
      <c r="L75" s="23">
        <f t="shared" si="7"/>
        <v>0.57715797294785287</v>
      </c>
      <c r="M75" s="23">
        <f t="shared" si="8"/>
        <v>0.42284202705214718</v>
      </c>
      <c r="N75" s="23">
        <f t="shared" si="9"/>
        <v>-0.86075662819441612</v>
      </c>
    </row>
    <row r="76" spans="7:14" x14ac:dyDescent="0.25">
      <c r="G76" s="1">
        <v>72</v>
      </c>
      <c r="H76" s="1">
        <v>0</v>
      </c>
      <c r="I76" s="1">
        <v>49</v>
      </c>
      <c r="J76" s="23">
        <f t="shared" si="5"/>
        <v>-0.32578659426555323</v>
      </c>
      <c r="K76" s="23">
        <f t="shared" si="6"/>
        <v>0.41926616144372858</v>
      </c>
      <c r="L76" s="23">
        <f t="shared" si="7"/>
        <v>0.58073383855627148</v>
      </c>
      <c r="M76" s="23">
        <f t="shared" si="8"/>
        <v>0.58073383855627148</v>
      </c>
      <c r="N76" s="23">
        <f t="shared" si="9"/>
        <v>-0.54346273629176944</v>
      </c>
    </row>
    <row r="77" spans="7:14" x14ac:dyDescent="0.25">
      <c r="G77" s="1">
        <v>73</v>
      </c>
      <c r="H77" s="1">
        <v>1</v>
      </c>
      <c r="I77" s="1">
        <v>25</v>
      </c>
      <c r="J77" s="23">
        <f t="shared" si="5"/>
        <v>-0.67784818014875592</v>
      </c>
      <c r="K77" s="23">
        <f t="shared" si="6"/>
        <v>0.33674173557992199</v>
      </c>
      <c r="L77" s="23">
        <f t="shared" si="7"/>
        <v>0.66325826442007796</v>
      </c>
      <c r="M77" s="23">
        <f t="shared" si="8"/>
        <v>0.33674173557992199</v>
      </c>
      <c r="N77" s="23">
        <f t="shared" si="9"/>
        <v>-1.0884390057005462</v>
      </c>
    </row>
    <row r="78" spans="7:14" x14ac:dyDescent="0.25">
      <c r="G78" s="1">
        <v>74</v>
      </c>
      <c r="H78" s="1">
        <v>0</v>
      </c>
      <c r="I78" s="1">
        <v>64</v>
      </c>
      <c r="J78" s="23">
        <f t="shared" si="5"/>
        <v>-0.10574810308855154</v>
      </c>
      <c r="K78" s="23">
        <f t="shared" si="6"/>
        <v>0.47358758306776039</v>
      </c>
      <c r="L78" s="23">
        <f t="shared" si="7"/>
        <v>0.52641241693223961</v>
      </c>
      <c r="M78" s="23">
        <f t="shared" si="8"/>
        <v>0.52641241693223961</v>
      </c>
      <c r="N78" s="23">
        <f t="shared" si="9"/>
        <v>-0.64167031085211979</v>
      </c>
    </row>
    <row r="79" spans="7:14" x14ac:dyDescent="0.25">
      <c r="G79" s="1">
        <v>75</v>
      </c>
      <c r="H79" s="1">
        <v>1</v>
      </c>
      <c r="I79" s="1">
        <v>66</v>
      </c>
      <c r="J79" s="23">
        <f t="shared" si="5"/>
        <v>-7.6409637598284674E-2</v>
      </c>
      <c r="K79" s="23">
        <f t="shared" si="6"/>
        <v>0.48090687918838937</v>
      </c>
      <c r="L79" s="23">
        <f t="shared" si="7"/>
        <v>0.51909312081161063</v>
      </c>
      <c r="M79" s="23">
        <f t="shared" si="8"/>
        <v>0.48090687918838937</v>
      </c>
      <c r="N79" s="23">
        <f t="shared" si="9"/>
        <v>-0.73208162597989446</v>
      </c>
    </row>
    <row r="80" spans="7:14" x14ac:dyDescent="0.25">
      <c r="G80" s="1">
        <v>76</v>
      </c>
      <c r="H80" s="1">
        <v>1</v>
      </c>
      <c r="I80" s="1">
        <v>38</v>
      </c>
      <c r="J80" s="23">
        <f t="shared" si="5"/>
        <v>-0.4871481544620212</v>
      </c>
      <c r="K80" s="23">
        <f t="shared" si="6"/>
        <v>0.38056561932549671</v>
      </c>
      <c r="L80" s="23">
        <f t="shared" si="7"/>
        <v>0.61943438067450329</v>
      </c>
      <c r="M80" s="23">
        <f t="shared" si="8"/>
        <v>0.38056561932549671</v>
      </c>
      <c r="N80" s="23">
        <f t="shared" si="9"/>
        <v>-0.966096661028781</v>
      </c>
    </row>
    <row r="81" spans="7:14" x14ac:dyDescent="0.25">
      <c r="G81" s="1">
        <v>77</v>
      </c>
      <c r="H81" s="1">
        <v>0</v>
      </c>
      <c r="I81" s="1">
        <v>67</v>
      </c>
      <c r="J81" s="23">
        <f t="shared" si="5"/>
        <v>-6.1740404853151243E-2</v>
      </c>
      <c r="K81" s="23">
        <f t="shared" si="6"/>
        <v>0.48456979997814953</v>
      </c>
      <c r="L81" s="23">
        <f t="shared" si="7"/>
        <v>0.51543020002185047</v>
      </c>
      <c r="M81" s="23">
        <f t="shared" si="8"/>
        <v>0.51543020002185047</v>
      </c>
      <c r="N81" s="23">
        <f t="shared" si="9"/>
        <v>-0.66275338717230226</v>
      </c>
    </row>
    <row r="82" spans="7:14" x14ac:dyDescent="0.25">
      <c r="G82" s="1">
        <v>78</v>
      </c>
      <c r="H82" s="1">
        <v>1</v>
      </c>
      <c r="I82" s="1">
        <v>44</v>
      </c>
      <c r="J82" s="23">
        <f t="shared" si="5"/>
        <v>-0.3991327579912205</v>
      </c>
      <c r="K82" s="23">
        <f t="shared" si="6"/>
        <v>0.40152072192085764</v>
      </c>
      <c r="L82" s="23">
        <f t="shared" si="7"/>
        <v>0.59847927807914236</v>
      </c>
      <c r="M82" s="23">
        <f t="shared" si="8"/>
        <v>0.40152072192085764</v>
      </c>
      <c r="N82" s="23">
        <f t="shared" si="9"/>
        <v>-0.91249613566721655</v>
      </c>
    </row>
    <row r="83" spans="7:14" x14ac:dyDescent="0.25">
      <c r="G83" s="1">
        <v>79</v>
      </c>
      <c r="H83" s="1">
        <v>1</v>
      </c>
      <c r="I83" s="1">
        <v>41</v>
      </c>
      <c r="J83" s="23">
        <f t="shared" si="5"/>
        <v>-0.44314045622662079</v>
      </c>
      <c r="K83" s="23">
        <f t="shared" si="6"/>
        <v>0.39099291633940081</v>
      </c>
      <c r="L83" s="23">
        <f t="shared" si="7"/>
        <v>0.60900708366059919</v>
      </c>
      <c r="M83" s="23">
        <f t="shared" si="8"/>
        <v>0.39099291633940081</v>
      </c>
      <c r="N83" s="23">
        <f t="shared" si="9"/>
        <v>-0.93906583593990822</v>
      </c>
    </row>
    <row r="84" spans="7:14" x14ac:dyDescent="0.25">
      <c r="G84" s="1">
        <v>80</v>
      </c>
      <c r="H84" s="1">
        <v>1</v>
      </c>
      <c r="I84" s="1">
        <v>66</v>
      </c>
      <c r="J84" s="23">
        <f t="shared" si="5"/>
        <v>-7.6409637598284674E-2</v>
      </c>
      <c r="K84" s="23">
        <f t="shared" si="6"/>
        <v>0.48090687918838937</v>
      </c>
      <c r="L84" s="23">
        <f t="shared" si="7"/>
        <v>0.51909312081161063</v>
      </c>
      <c r="M84" s="23">
        <f t="shared" si="8"/>
        <v>0.48090687918838937</v>
      </c>
      <c r="N84" s="23">
        <f t="shared" si="9"/>
        <v>-0.73208162597989446</v>
      </c>
    </row>
    <row r="85" spans="7:14" x14ac:dyDescent="0.25">
      <c r="G85" s="1">
        <v>81</v>
      </c>
      <c r="H85" s="1">
        <v>0</v>
      </c>
      <c r="I85" s="1">
        <v>30</v>
      </c>
      <c r="J85" s="23">
        <f t="shared" si="5"/>
        <v>-0.60450201642308876</v>
      </c>
      <c r="K85" s="23">
        <f t="shared" si="6"/>
        <v>0.35331438007430399</v>
      </c>
      <c r="L85" s="23">
        <f t="shared" si="7"/>
        <v>0.64668561992569606</v>
      </c>
      <c r="M85" s="23">
        <f t="shared" si="8"/>
        <v>0.64668561992569606</v>
      </c>
      <c r="N85" s="23">
        <f t="shared" si="9"/>
        <v>-0.43589500685893057</v>
      </c>
    </row>
    <row r="86" spans="7:14" x14ac:dyDescent="0.25">
      <c r="G86" s="1">
        <v>82</v>
      </c>
      <c r="H86" s="1">
        <v>0</v>
      </c>
      <c r="I86" s="1">
        <v>44</v>
      </c>
      <c r="J86" s="23">
        <f t="shared" si="5"/>
        <v>-0.3991327579912205</v>
      </c>
      <c r="K86" s="23">
        <f t="shared" si="6"/>
        <v>0.40152072192085764</v>
      </c>
      <c r="L86" s="23">
        <f t="shared" si="7"/>
        <v>0.59847927807914236</v>
      </c>
      <c r="M86" s="23">
        <f t="shared" si="8"/>
        <v>0.59847927807914236</v>
      </c>
      <c r="N86" s="23">
        <f t="shared" si="9"/>
        <v>-0.51336337767599627</v>
      </c>
    </row>
    <row r="87" spans="7:14" x14ac:dyDescent="0.25">
      <c r="G87" s="1">
        <v>83</v>
      </c>
      <c r="H87" s="1">
        <v>0</v>
      </c>
      <c r="I87" s="1">
        <v>30</v>
      </c>
      <c r="J87" s="23">
        <f t="shared" si="5"/>
        <v>-0.60450201642308876</v>
      </c>
      <c r="K87" s="23">
        <f t="shared" si="6"/>
        <v>0.35331438007430399</v>
      </c>
      <c r="L87" s="23">
        <f t="shared" si="7"/>
        <v>0.64668561992569606</v>
      </c>
      <c r="M87" s="23">
        <f t="shared" si="8"/>
        <v>0.64668561992569606</v>
      </c>
      <c r="N87" s="23">
        <f t="shared" si="9"/>
        <v>-0.43589500685893057</v>
      </c>
    </row>
    <row r="88" spans="7:14" x14ac:dyDescent="0.25">
      <c r="G88" s="1">
        <v>84</v>
      </c>
      <c r="H88" s="1">
        <v>1</v>
      </c>
      <c r="I88" s="1">
        <v>32</v>
      </c>
      <c r="J88" s="23">
        <f t="shared" si="5"/>
        <v>-0.5751635509328219</v>
      </c>
      <c r="K88" s="23">
        <f t="shared" si="6"/>
        <v>0.36004621814865501</v>
      </c>
      <c r="L88" s="23">
        <f t="shared" si="7"/>
        <v>0.63995378185134499</v>
      </c>
      <c r="M88" s="23">
        <f t="shared" si="8"/>
        <v>0.36004621814865501</v>
      </c>
      <c r="N88" s="23">
        <f t="shared" si="9"/>
        <v>-1.0215228720262053</v>
      </c>
    </row>
    <row r="89" spans="7:14" x14ac:dyDescent="0.25">
      <c r="G89" s="1">
        <v>85</v>
      </c>
      <c r="H89" s="1">
        <v>1</v>
      </c>
      <c r="I89" s="1">
        <v>46</v>
      </c>
      <c r="J89" s="23">
        <f t="shared" si="5"/>
        <v>-0.36979429250095364</v>
      </c>
      <c r="K89" s="23">
        <f t="shared" si="6"/>
        <v>0.40859072868626617</v>
      </c>
      <c r="L89" s="23">
        <f t="shared" si="7"/>
        <v>0.59140927131373378</v>
      </c>
      <c r="M89" s="23">
        <f t="shared" si="8"/>
        <v>0.40859072868626617</v>
      </c>
      <c r="N89" s="23">
        <f t="shared" si="9"/>
        <v>-0.89504128729592447</v>
      </c>
    </row>
    <row r="90" spans="7:14" x14ac:dyDescent="0.25">
      <c r="G90" s="1">
        <v>86</v>
      </c>
      <c r="H90" s="1">
        <v>1</v>
      </c>
      <c r="I90" s="1">
        <v>25</v>
      </c>
      <c r="J90" s="23">
        <f t="shared" si="5"/>
        <v>-0.67784818014875592</v>
      </c>
      <c r="K90" s="23">
        <f t="shared" si="6"/>
        <v>0.33674173557992199</v>
      </c>
      <c r="L90" s="23">
        <f t="shared" si="7"/>
        <v>0.66325826442007796</v>
      </c>
      <c r="M90" s="23">
        <f t="shared" si="8"/>
        <v>0.33674173557992199</v>
      </c>
      <c r="N90" s="23">
        <f t="shared" si="9"/>
        <v>-1.0884390057005462</v>
      </c>
    </row>
    <row r="91" spans="7:14" x14ac:dyDescent="0.25">
      <c r="G91" s="1">
        <v>87</v>
      </c>
      <c r="H91" s="1">
        <v>0</v>
      </c>
      <c r="I91" s="1">
        <v>46</v>
      </c>
      <c r="J91" s="23">
        <f t="shared" si="5"/>
        <v>-0.36979429250095364</v>
      </c>
      <c r="K91" s="23">
        <f t="shared" si="6"/>
        <v>0.40859072868626617</v>
      </c>
      <c r="L91" s="23">
        <f t="shared" si="7"/>
        <v>0.59140927131373378</v>
      </c>
      <c r="M91" s="23">
        <f t="shared" si="8"/>
        <v>0.59140927131373378</v>
      </c>
      <c r="N91" s="23">
        <f t="shared" si="9"/>
        <v>-0.52524699479497117</v>
      </c>
    </row>
    <row r="92" spans="7:14" x14ac:dyDescent="0.25">
      <c r="G92" s="1">
        <v>88</v>
      </c>
      <c r="H92" s="1">
        <v>1</v>
      </c>
      <c r="I92" s="1">
        <v>37</v>
      </c>
      <c r="J92" s="23">
        <f t="shared" si="5"/>
        <v>-0.50181738720715463</v>
      </c>
      <c r="K92" s="23">
        <f t="shared" si="6"/>
        <v>0.37711367120636918</v>
      </c>
      <c r="L92" s="23">
        <f t="shared" si="7"/>
        <v>0.62288632879363082</v>
      </c>
      <c r="M92" s="23">
        <f t="shared" si="8"/>
        <v>0.37711367120636918</v>
      </c>
      <c r="N92" s="23">
        <f t="shared" si="9"/>
        <v>-0.97520862184442225</v>
      </c>
    </row>
    <row r="93" spans="7:14" x14ac:dyDescent="0.25">
      <c r="G93" s="1">
        <v>89</v>
      </c>
      <c r="H93" s="1">
        <v>0</v>
      </c>
      <c r="I93" s="1">
        <v>61</v>
      </c>
      <c r="J93" s="23">
        <f t="shared" si="5"/>
        <v>-0.14975580132395183</v>
      </c>
      <c r="K93" s="23">
        <f t="shared" si="6"/>
        <v>0.46263086275913773</v>
      </c>
      <c r="L93" s="23">
        <f t="shared" si="7"/>
        <v>0.53736913724086222</v>
      </c>
      <c r="M93" s="23">
        <f t="shared" si="8"/>
        <v>0.53736913724086222</v>
      </c>
      <c r="N93" s="23">
        <f t="shared" si="9"/>
        <v>-0.62107001422127528</v>
      </c>
    </row>
    <row r="94" spans="7:14" x14ac:dyDescent="0.25">
      <c r="G94" s="1">
        <v>90</v>
      </c>
      <c r="H94" s="1">
        <v>1</v>
      </c>
      <c r="I94" s="1">
        <v>29</v>
      </c>
      <c r="J94" s="23">
        <f t="shared" si="5"/>
        <v>-0.61917124916822219</v>
      </c>
      <c r="K94" s="23">
        <f t="shared" si="6"/>
        <v>0.34996996132163843</v>
      </c>
      <c r="L94" s="23">
        <f t="shared" si="7"/>
        <v>0.65003003867836151</v>
      </c>
      <c r="M94" s="23">
        <f t="shared" si="8"/>
        <v>0.34996996132163843</v>
      </c>
      <c r="N94" s="23">
        <f t="shared" si="9"/>
        <v>-1.0499079529771549</v>
      </c>
    </row>
    <row r="95" spans="7:14" x14ac:dyDescent="0.25">
      <c r="G95" s="1">
        <v>91</v>
      </c>
      <c r="H95" s="1">
        <v>0</v>
      </c>
      <c r="I95" s="1">
        <v>66</v>
      </c>
      <c r="J95" s="23">
        <f t="shared" si="5"/>
        <v>-7.6409637598284674E-2</v>
      </c>
      <c r="K95" s="23">
        <f t="shared" si="6"/>
        <v>0.48090687918838937</v>
      </c>
      <c r="L95" s="23">
        <f t="shared" si="7"/>
        <v>0.51909312081161063</v>
      </c>
      <c r="M95" s="23">
        <f t="shared" si="8"/>
        <v>0.51909312081161063</v>
      </c>
      <c r="N95" s="23">
        <f t="shared" si="9"/>
        <v>-0.65567198838160978</v>
      </c>
    </row>
    <row r="96" spans="7:14" x14ac:dyDescent="0.25">
      <c r="G96" s="1">
        <v>92</v>
      </c>
      <c r="H96" s="1">
        <v>0</v>
      </c>
      <c r="I96" s="1">
        <v>71</v>
      </c>
      <c r="J96" s="23">
        <f t="shared" si="5"/>
        <v>-3.063473872617406E-3</v>
      </c>
      <c r="K96" s="23">
        <f t="shared" si="6"/>
        <v>0.49923413213080992</v>
      </c>
      <c r="L96" s="23">
        <f t="shared" si="7"/>
        <v>0.50076586786919008</v>
      </c>
      <c r="M96" s="23">
        <f t="shared" si="8"/>
        <v>0.50076586786919008</v>
      </c>
      <c r="N96" s="23">
        <f t="shared" si="9"/>
        <v>-0.69161661673219899</v>
      </c>
    </row>
    <row r="97" spans="7:14" x14ac:dyDescent="0.25">
      <c r="G97" s="1">
        <v>93</v>
      </c>
      <c r="H97" s="1">
        <v>0</v>
      </c>
      <c r="I97" s="1">
        <v>50</v>
      </c>
      <c r="J97" s="23">
        <f t="shared" si="5"/>
        <v>-0.3111173615204198</v>
      </c>
      <c r="K97" s="23">
        <f t="shared" si="6"/>
        <v>0.42284202705214718</v>
      </c>
      <c r="L97" s="23">
        <f t="shared" si="7"/>
        <v>0.57715797294785287</v>
      </c>
      <c r="M97" s="23">
        <f t="shared" si="8"/>
        <v>0.57715797294785287</v>
      </c>
      <c r="N97" s="23">
        <f t="shared" si="9"/>
        <v>-0.5496392666739961</v>
      </c>
    </row>
    <row r="98" spans="7:14" x14ac:dyDescent="0.25">
      <c r="G98" s="1">
        <v>94</v>
      </c>
      <c r="H98" s="1">
        <v>0</v>
      </c>
      <c r="I98" s="1">
        <v>71</v>
      </c>
      <c r="J98" s="23">
        <f t="shared" si="5"/>
        <v>-3.063473872617406E-3</v>
      </c>
      <c r="K98" s="23">
        <f t="shared" si="6"/>
        <v>0.49923413213080992</v>
      </c>
      <c r="L98" s="23">
        <f t="shared" si="7"/>
        <v>0.50076586786919008</v>
      </c>
      <c r="M98" s="23">
        <f t="shared" si="8"/>
        <v>0.50076586786919008</v>
      </c>
      <c r="N98" s="23">
        <f t="shared" si="9"/>
        <v>-0.69161661673219899</v>
      </c>
    </row>
    <row r="99" spans="7:14" x14ac:dyDescent="0.25">
      <c r="G99" s="1">
        <v>95</v>
      </c>
      <c r="H99" s="1">
        <v>0</v>
      </c>
      <c r="I99" s="1">
        <v>27</v>
      </c>
      <c r="J99" s="23">
        <f t="shared" si="5"/>
        <v>-0.64850971465848906</v>
      </c>
      <c r="K99" s="23">
        <f t="shared" si="6"/>
        <v>0.34332544826008965</v>
      </c>
      <c r="L99" s="23">
        <f t="shared" si="7"/>
        <v>0.65667455173991041</v>
      </c>
      <c r="M99" s="23">
        <f t="shared" si="8"/>
        <v>0.65667455173991041</v>
      </c>
      <c r="N99" s="23">
        <f t="shared" si="9"/>
        <v>-0.42056673826455282</v>
      </c>
    </row>
    <row r="100" spans="7:14" x14ac:dyDescent="0.25">
      <c r="G100" s="1">
        <v>96</v>
      </c>
      <c r="H100" s="1">
        <v>1</v>
      </c>
      <c r="I100" s="1">
        <v>56</v>
      </c>
      <c r="J100" s="23">
        <f t="shared" si="5"/>
        <v>-0.2231019650496191</v>
      </c>
      <c r="K100" s="23">
        <f t="shared" si="6"/>
        <v>0.44445471268164538</v>
      </c>
      <c r="L100" s="23">
        <f t="shared" si="7"/>
        <v>0.55554528731835462</v>
      </c>
      <c r="M100" s="23">
        <f t="shared" si="8"/>
        <v>0.44445471268164538</v>
      </c>
      <c r="N100" s="23">
        <f t="shared" si="9"/>
        <v>-0.81090711294950923</v>
      </c>
    </row>
    <row r="101" spans="7:14" x14ac:dyDescent="0.25">
      <c r="G101" s="1">
        <v>97</v>
      </c>
      <c r="H101" s="1">
        <v>1</v>
      </c>
      <c r="I101" s="1">
        <v>66</v>
      </c>
      <c r="J101" s="23">
        <f t="shared" si="5"/>
        <v>-7.6409637598284674E-2</v>
      </c>
      <c r="K101" s="23">
        <f t="shared" si="6"/>
        <v>0.48090687918838937</v>
      </c>
      <c r="L101" s="23">
        <f t="shared" si="7"/>
        <v>0.51909312081161063</v>
      </c>
      <c r="M101" s="23">
        <f t="shared" si="8"/>
        <v>0.48090687918838937</v>
      </c>
      <c r="N101" s="23">
        <f t="shared" si="9"/>
        <v>-0.73208162597989446</v>
      </c>
    </row>
    <row r="102" spans="7:14" x14ac:dyDescent="0.25">
      <c r="G102" s="1">
        <v>98</v>
      </c>
      <c r="H102" s="1">
        <v>0</v>
      </c>
      <c r="I102" s="1">
        <v>50</v>
      </c>
      <c r="J102" s="23">
        <f t="shared" si="5"/>
        <v>-0.3111173615204198</v>
      </c>
      <c r="K102" s="23">
        <f t="shared" si="6"/>
        <v>0.42284202705214718</v>
      </c>
      <c r="L102" s="23">
        <f t="shared" si="7"/>
        <v>0.57715797294785287</v>
      </c>
      <c r="M102" s="23">
        <f t="shared" si="8"/>
        <v>0.57715797294785287</v>
      </c>
      <c r="N102" s="23">
        <f t="shared" si="9"/>
        <v>-0.5496392666739961</v>
      </c>
    </row>
    <row r="103" spans="7:14" x14ac:dyDescent="0.25">
      <c r="G103" s="1">
        <v>99</v>
      </c>
      <c r="H103" s="1">
        <v>0</v>
      </c>
      <c r="I103" s="1">
        <v>40</v>
      </c>
      <c r="J103" s="23">
        <f t="shared" si="5"/>
        <v>-0.45780968897175423</v>
      </c>
      <c r="K103" s="23">
        <f t="shared" si="6"/>
        <v>0.38750555496290895</v>
      </c>
      <c r="L103" s="23">
        <f t="shared" si="7"/>
        <v>0.61249444503709105</v>
      </c>
      <c r="M103" s="23">
        <f t="shared" si="8"/>
        <v>0.61249444503709105</v>
      </c>
      <c r="N103" s="23">
        <f t="shared" si="9"/>
        <v>-0.49021540593157986</v>
      </c>
    </row>
    <row r="104" spans="7:14" x14ac:dyDescent="0.25">
      <c r="G104" s="1">
        <v>100</v>
      </c>
      <c r="H104" s="1">
        <v>0</v>
      </c>
      <c r="I104" s="1">
        <v>45</v>
      </c>
      <c r="J104" s="23">
        <f t="shared" si="5"/>
        <v>-0.38446352524608707</v>
      </c>
      <c r="K104" s="23">
        <f t="shared" si="6"/>
        <v>0.40505080172641494</v>
      </c>
      <c r="L104" s="23">
        <f t="shared" si="7"/>
        <v>0.59494919827358506</v>
      </c>
      <c r="M104" s="23">
        <f t="shared" si="8"/>
        <v>0.59494919827358506</v>
      </c>
      <c r="N104" s="23">
        <f t="shared" si="9"/>
        <v>-0.51927925813447506</v>
      </c>
    </row>
    <row r="105" spans="7:14" x14ac:dyDescent="0.25">
      <c r="G105" s="1">
        <v>101</v>
      </c>
      <c r="H105" s="1">
        <v>1</v>
      </c>
      <c r="I105" s="1">
        <v>65</v>
      </c>
      <c r="J105" s="23">
        <f t="shared" si="5"/>
        <v>-9.1078870343418106E-2</v>
      </c>
      <c r="K105" s="23">
        <f t="shared" si="6"/>
        <v>0.47724600961954516</v>
      </c>
      <c r="L105" s="23">
        <f t="shared" si="7"/>
        <v>0.52275399038045478</v>
      </c>
      <c r="M105" s="23">
        <f t="shared" si="8"/>
        <v>0.47724600961954516</v>
      </c>
      <c r="N105" s="23">
        <f t="shared" si="9"/>
        <v>-0.73972317760653061</v>
      </c>
    </row>
    <row r="106" spans="7:14" x14ac:dyDescent="0.25">
      <c r="G106" s="1">
        <v>102</v>
      </c>
      <c r="H106" s="1">
        <v>1</v>
      </c>
      <c r="I106" s="1">
        <v>65</v>
      </c>
      <c r="J106" s="23">
        <f t="shared" si="5"/>
        <v>-9.1078870343418106E-2</v>
      </c>
      <c r="K106" s="23">
        <f t="shared" si="6"/>
        <v>0.47724600961954516</v>
      </c>
      <c r="L106" s="23">
        <f t="shared" si="7"/>
        <v>0.52275399038045478</v>
      </c>
      <c r="M106" s="23">
        <f t="shared" si="8"/>
        <v>0.47724600961954516</v>
      </c>
      <c r="N106" s="23">
        <f t="shared" si="9"/>
        <v>-0.73972317760653061</v>
      </c>
    </row>
    <row r="107" spans="7:14" x14ac:dyDescent="0.25">
      <c r="G107" s="1">
        <v>103</v>
      </c>
      <c r="H107" s="1">
        <v>0</v>
      </c>
      <c r="I107" s="1">
        <v>58</v>
      </c>
      <c r="J107" s="23">
        <f t="shared" si="5"/>
        <v>-0.19376349955935224</v>
      </c>
      <c r="K107" s="23">
        <f t="shared" si="6"/>
        <v>0.45171011479180279</v>
      </c>
      <c r="L107" s="23">
        <f t="shared" si="7"/>
        <v>0.54828988520819721</v>
      </c>
      <c r="M107" s="23">
        <f t="shared" si="8"/>
        <v>0.54828988520819721</v>
      </c>
      <c r="N107" s="23">
        <f t="shared" si="9"/>
        <v>-0.6009511442925437</v>
      </c>
    </row>
    <row r="108" spans="7:14" x14ac:dyDescent="0.25">
      <c r="G108" s="1">
        <v>104</v>
      </c>
      <c r="H108" s="1">
        <v>1</v>
      </c>
      <c r="I108" s="1">
        <v>42</v>
      </c>
      <c r="J108" s="23">
        <f t="shared" si="5"/>
        <v>-0.42847122348148736</v>
      </c>
      <c r="K108" s="23">
        <f t="shared" si="6"/>
        <v>0.39449144831030097</v>
      </c>
      <c r="L108" s="23">
        <f t="shared" si="7"/>
        <v>0.60550855168969897</v>
      </c>
      <c r="M108" s="23">
        <f t="shared" si="8"/>
        <v>0.39449144831030097</v>
      </c>
      <c r="N108" s="23">
        <f t="shared" si="9"/>
        <v>-0.93015781621810689</v>
      </c>
    </row>
    <row r="109" spans="7:14" x14ac:dyDescent="0.25">
      <c r="G109" s="1">
        <v>105</v>
      </c>
      <c r="H109" s="1">
        <v>0</v>
      </c>
      <c r="I109" s="1">
        <v>49</v>
      </c>
      <c r="J109" s="23">
        <f t="shared" si="5"/>
        <v>-0.32578659426555323</v>
      </c>
      <c r="K109" s="23">
        <f t="shared" si="6"/>
        <v>0.41926616144372858</v>
      </c>
      <c r="L109" s="23">
        <f t="shared" si="7"/>
        <v>0.58073383855627148</v>
      </c>
      <c r="M109" s="23">
        <f t="shared" si="8"/>
        <v>0.58073383855627148</v>
      </c>
      <c r="N109" s="23">
        <f t="shared" si="9"/>
        <v>-0.54346273629176944</v>
      </c>
    </row>
    <row r="110" spans="7:14" x14ac:dyDescent="0.25">
      <c r="G110" s="1">
        <v>106</v>
      </c>
      <c r="H110" s="1">
        <v>1</v>
      </c>
      <c r="I110" s="1">
        <v>66</v>
      </c>
      <c r="J110" s="23">
        <f t="shared" si="5"/>
        <v>-7.6409637598284674E-2</v>
      </c>
      <c r="K110" s="23">
        <f t="shared" si="6"/>
        <v>0.48090687918838937</v>
      </c>
      <c r="L110" s="23">
        <f t="shared" si="7"/>
        <v>0.51909312081161063</v>
      </c>
      <c r="M110" s="23">
        <f t="shared" si="8"/>
        <v>0.48090687918838937</v>
      </c>
      <c r="N110" s="23">
        <f t="shared" si="9"/>
        <v>-0.73208162597989446</v>
      </c>
    </row>
    <row r="111" spans="7:14" x14ac:dyDescent="0.25">
      <c r="G111" s="1">
        <v>107</v>
      </c>
      <c r="H111" s="1">
        <v>0</v>
      </c>
      <c r="I111" s="1">
        <v>51</v>
      </c>
      <c r="J111" s="23">
        <f t="shared" si="5"/>
        <v>-0.29644812877528637</v>
      </c>
      <c r="K111" s="23">
        <f t="shared" si="6"/>
        <v>0.42642599636196699</v>
      </c>
      <c r="L111" s="23">
        <f t="shared" si="7"/>
        <v>0.57357400363803301</v>
      </c>
      <c r="M111" s="23">
        <f t="shared" si="8"/>
        <v>0.57357400363803301</v>
      </c>
      <c r="N111" s="23">
        <f t="shared" si="9"/>
        <v>-0.55586831213584897</v>
      </c>
    </row>
    <row r="112" spans="7:14" x14ac:dyDescent="0.25">
      <c r="G112" s="1">
        <v>108</v>
      </c>
      <c r="H112" s="1">
        <v>0</v>
      </c>
      <c r="I112" s="1">
        <v>45</v>
      </c>
      <c r="J112" s="23">
        <f t="shared" si="5"/>
        <v>-0.38446352524608707</v>
      </c>
      <c r="K112" s="23">
        <f t="shared" si="6"/>
        <v>0.40505080172641494</v>
      </c>
      <c r="L112" s="23">
        <f t="shared" si="7"/>
        <v>0.59494919827358506</v>
      </c>
      <c r="M112" s="23">
        <f t="shared" si="8"/>
        <v>0.59494919827358506</v>
      </c>
      <c r="N112" s="23">
        <f t="shared" si="9"/>
        <v>-0.51927925813447506</v>
      </c>
    </row>
    <row r="113" spans="7:14" x14ac:dyDescent="0.25">
      <c r="G113" s="1">
        <v>109</v>
      </c>
      <c r="H113" s="1">
        <v>0</v>
      </c>
      <c r="I113" s="1">
        <v>54</v>
      </c>
      <c r="J113" s="23">
        <f t="shared" si="5"/>
        <v>-0.25244043053988596</v>
      </c>
      <c r="K113" s="23">
        <f t="shared" si="6"/>
        <v>0.43722291741058111</v>
      </c>
      <c r="L113" s="23">
        <f t="shared" si="7"/>
        <v>0.56277708258941894</v>
      </c>
      <c r="M113" s="23">
        <f t="shared" si="8"/>
        <v>0.56277708258941894</v>
      </c>
      <c r="N113" s="23">
        <f t="shared" si="9"/>
        <v>-0.5748716749167363</v>
      </c>
    </row>
    <row r="114" spans="7:14" x14ac:dyDescent="0.25">
      <c r="G114" s="1">
        <v>110</v>
      </c>
      <c r="H114" s="1">
        <v>0</v>
      </c>
      <c r="I114" s="1">
        <v>51</v>
      </c>
      <c r="J114" s="23">
        <f t="shared" si="5"/>
        <v>-0.29644812877528637</v>
      </c>
      <c r="K114" s="23">
        <f t="shared" si="6"/>
        <v>0.42642599636196699</v>
      </c>
      <c r="L114" s="23">
        <f t="shared" si="7"/>
        <v>0.57357400363803301</v>
      </c>
      <c r="M114" s="23">
        <f t="shared" si="8"/>
        <v>0.57357400363803301</v>
      </c>
      <c r="N114" s="23">
        <f t="shared" si="9"/>
        <v>-0.55586831213584897</v>
      </c>
    </row>
    <row r="115" spans="7:14" x14ac:dyDescent="0.25">
      <c r="G115" s="1">
        <v>111</v>
      </c>
      <c r="H115" s="1">
        <v>0</v>
      </c>
      <c r="I115" s="1">
        <v>73</v>
      </c>
      <c r="J115" s="23">
        <f t="shared" si="5"/>
        <v>2.6274991617649457E-2</v>
      </c>
      <c r="K115" s="23">
        <f t="shared" si="6"/>
        <v>0.50656837002212152</v>
      </c>
      <c r="L115" s="23">
        <f t="shared" si="7"/>
        <v>0.49343162997787848</v>
      </c>
      <c r="M115" s="23">
        <f t="shared" si="8"/>
        <v>0.49343162997787848</v>
      </c>
      <c r="N115" s="23">
        <f t="shared" si="9"/>
        <v>-0.70637097078456279</v>
      </c>
    </row>
    <row r="116" spans="7:14" x14ac:dyDescent="0.25">
      <c r="G116" s="1">
        <v>112</v>
      </c>
      <c r="H116" s="1">
        <v>1</v>
      </c>
      <c r="I116" s="1">
        <v>51</v>
      </c>
      <c r="J116" s="23">
        <f t="shared" si="5"/>
        <v>-0.29644812877528637</v>
      </c>
      <c r="K116" s="23">
        <f t="shared" si="6"/>
        <v>0.42642599636196699</v>
      </c>
      <c r="L116" s="23">
        <f t="shared" si="7"/>
        <v>0.57357400363803301</v>
      </c>
      <c r="M116" s="23">
        <f t="shared" si="8"/>
        <v>0.42642599636196699</v>
      </c>
      <c r="N116" s="23">
        <f t="shared" si="9"/>
        <v>-0.85231644091113523</v>
      </c>
    </row>
    <row r="117" spans="7:14" x14ac:dyDescent="0.25">
      <c r="G117" s="1">
        <v>113</v>
      </c>
      <c r="H117" s="1">
        <v>0</v>
      </c>
      <c r="I117" s="1">
        <v>42</v>
      </c>
      <c r="J117" s="23">
        <f t="shared" si="5"/>
        <v>-0.42847122348148736</v>
      </c>
      <c r="K117" s="23">
        <f t="shared" si="6"/>
        <v>0.39449144831030097</v>
      </c>
      <c r="L117" s="23">
        <f t="shared" si="7"/>
        <v>0.60550855168969897</v>
      </c>
      <c r="M117" s="23">
        <f t="shared" si="8"/>
        <v>0.60550855168969897</v>
      </c>
      <c r="N117" s="23">
        <f t="shared" si="9"/>
        <v>-0.50168659273661975</v>
      </c>
    </row>
    <row r="118" spans="7:14" x14ac:dyDescent="0.25">
      <c r="G118" s="1">
        <v>114</v>
      </c>
      <c r="H118" s="1">
        <v>0</v>
      </c>
      <c r="I118" s="1">
        <v>34</v>
      </c>
      <c r="J118" s="23">
        <f t="shared" si="5"/>
        <v>-0.54582508544255492</v>
      </c>
      <c r="K118" s="23">
        <f t="shared" si="6"/>
        <v>0.36683356239904497</v>
      </c>
      <c r="L118" s="23">
        <f t="shared" si="7"/>
        <v>0.63316643760095503</v>
      </c>
      <c r="M118" s="23">
        <f t="shared" si="8"/>
        <v>0.63316643760095503</v>
      </c>
      <c r="N118" s="23">
        <f t="shared" si="9"/>
        <v>-0.4570219568005392</v>
      </c>
    </row>
    <row r="119" spans="7:14" x14ac:dyDescent="0.25">
      <c r="G119" s="1">
        <v>115</v>
      </c>
      <c r="H119" s="1">
        <v>1</v>
      </c>
      <c r="I119" s="1">
        <v>44</v>
      </c>
      <c r="J119" s="23">
        <f t="shared" si="5"/>
        <v>-0.3991327579912205</v>
      </c>
      <c r="K119" s="23">
        <f t="shared" si="6"/>
        <v>0.40152072192085764</v>
      </c>
      <c r="L119" s="23">
        <f t="shared" si="7"/>
        <v>0.59847927807914236</v>
      </c>
      <c r="M119" s="23">
        <f t="shared" si="8"/>
        <v>0.40152072192085764</v>
      </c>
      <c r="N119" s="23">
        <f t="shared" si="9"/>
        <v>-0.91249613566721655</v>
      </c>
    </row>
    <row r="120" spans="7:14" x14ac:dyDescent="0.25">
      <c r="G120" s="1">
        <v>116</v>
      </c>
      <c r="H120" s="1">
        <v>0</v>
      </c>
      <c r="I120" s="1">
        <v>27</v>
      </c>
      <c r="J120" s="23">
        <f t="shared" si="5"/>
        <v>-0.64850971465848906</v>
      </c>
      <c r="K120" s="23">
        <f t="shared" si="6"/>
        <v>0.34332544826008965</v>
      </c>
      <c r="L120" s="23">
        <f t="shared" si="7"/>
        <v>0.65667455173991041</v>
      </c>
      <c r="M120" s="23">
        <f t="shared" si="8"/>
        <v>0.65667455173991041</v>
      </c>
      <c r="N120" s="23">
        <f t="shared" si="9"/>
        <v>-0.42056673826455282</v>
      </c>
    </row>
    <row r="121" spans="7:14" x14ac:dyDescent="0.25">
      <c r="G121" s="1">
        <v>117</v>
      </c>
      <c r="H121" s="1">
        <v>0</v>
      </c>
      <c r="I121" s="1">
        <v>36</v>
      </c>
      <c r="J121" s="23">
        <f t="shared" si="5"/>
        <v>-0.51648661995228806</v>
      </c>
      <c r="K121" s="23">
        <f t="shared" si="6"/>
        <v>0.37367414576659524</v>
      </c>
      <c r="L121" s="23">
        <f t="shared" si="7"/>
        <v>0.6263258542334047</v>
      </c>
      <c r="M121" s="23">
        <f t="shared" si="8"/>
        <v>0.6263258542334047</v>
      </c>
      <c r="N121" s="23">
        <f t="shared" si="9"/>
        <v>-0.46788450939364667</v>
      </c>
    </row>
    <row r="122" spans="7:14" x14ac:dyDescent="0.25">
      <c r="G122" s="1">
        <v>118</v>
      </c>
      <c r="H122" s="1">
        <v>0</v>
      </c>
      <c r="I122" s="1">
        <v>61</v>
      </c>
      <c r="J122" s="23">
        <f t="shared" si="5"/>
        <v>-0.14975580132395183</v>
      </c>
      <c r="K122" s="23">
        <f t="shared" si="6"/>
        <v>0.46263086275913773</v>
      </c>
      <c r="L122" s="23">
        <f t="shared" si="7"/>
        <v>0.53736913724086222</v>
      </c>
      <c r="M122" s="23">
        <f t="shared" si="8"/>
        <v>0.53736913724086222</v>
      </c>
      <c r="N122" s="23">
        <f t="shared" si="9"/>
        <v>-0.62107001422127528</v>
      </c>
    </row>
    <row r="123" spans="7:14" x14ac:dyDescent="0.25">
      <c r="G123" s="1">
        <v>119</v>
      </c>
      <c r="H123" s="1">
        <v>1</v>
      </c>
      <c r="I123" s="1">
        <v>55</v>
      </c>
      <c r="J123" s="23">
        <f t="shared" si="5"/>
        <v>-0.23777119779475253</v>
      </c>
      <c r="K123" s="23">
        <f t="shared" si="6"/>
        <v>0.44083567688209158</v>
      </c>
      <c r="L123" s="23">
        <f t="shared" si="7"/>
        <v>0.55916432311790842</v>
      </c>
      <c r="M123" s="23">
        <f t="shared" si="8"/>
        <v>0.44083567688209158</v>
      </c>
      <c r="N123" s="23">
        <f t="shared" si="9"/>
        <v>-0.81908308775326544</v>
      </c>
    </row>
    <row r="124" spans="7:14" x14ac:dyDescent="0.25">
      <c r="G124" s="1">
        <v>120</v>
      </c>
      <c r="H124" s="1">
        <v>1</v>
      </c>
      <c r="I124" s="1">
        <v>51</v>
      </c>
      <c r="J124" s="23">
        <f t="shared" si="5"/>
        <v>-0.29644812877528637</v>
      </c>
      <c r="K124" s="23">
        <f t="shared" si="6"/>
        <v>0.42642599636196699</v>
      </c>
      <c r="L124" s="23">
        <f t="shared" si="7"/>
        <v>0.57357400363803301</v>
      </c>
      <c r="M124" s="23">
        <f t="shared" si="8"/>
        <v>0.42642599636196699</v>
      </c>
      <c r="N124" s="23">
        <f t="shared" si="9"/>
        <v>-0.85231644091113523</v>
      </c>
    </row>
    <row r="125" spans="7:14" x14ac:dyDescent="0.25">
      <c r="G125" s="1">
        <v>121</v>
      </c>
      <c r="H125" s="1">
        <v>1</v>
      </c>
      <c r="I125" s="1">
        <v>53</v>
      </c>
      <c r="J125" s="23">
        <f t="shared" si="5"/>
        <v>-0.26710966328501951</v>
      </c>
      <c r="K125" s="23">
        <f t="shared" si="6"/>
        <v>0.43361680561802901</v>
      </c>
      <c r="L125" s="23">
        <f t="shared" si="7"/>
        <v>0.56638319438197104</v>
      </c>
      <c r="M125" s="23">
        <f t="shared" si="8"/>
        <v>0.43361680561802901</v>
      </c>
      <c r="N125" s="23">
        <f t="shared" si="9"/>
        <v>-0.83559407126362295</v>
      </c>
    </row>
    <row r="126" spans="7:14" x14ac:dyDescent="0.25">
      <c r="G126" s="1">
        <v>122</v>
      </c>
      <c r="H126" s="1">
        <v>1</v>
      </c>
      <c r="I126" s="1">
        <v>46</v>
      </c>
      <c r="J126" s="23">
        <f t="shared" si="5"/>
        <v>-0.36979429250095364</v>
      </c>
      <c r="K126" s="23">
        <f t="shared" si="6"/>
        <v>0.40859072868626617</v>
      </c>
      <c r="L126" s="23">
        <f t="shared" si="7"/>
        <v>0.59140927131373378</v>
      </c>
      <c r="M126" s="23">
        <f t="shared" si="8"/>
        <v>0.40859072868626617</v>
      </c>
      <c r="N126" s="23">
        <f t="shared" si="9"/>
        <v>-0.89504128729592447</v>
      </c>
    </row>
    <row r="127" spans="7:14" x14ac:dyDescent="0.25">
      <c r="G127" s="1">
        <v>123</v>
      </c>
      <c r="H127" s="1">
        <v>0</v>
      </c>
      <c r="I127" s="1">
        <v>57</v>
      </c>
      <c r="J127" s="23">
        <f t="shared" si="5"/>
        <v>-0.20843273230448567</v>
      </c>
      <c r="K127" s="23">
        <f t="shared" si="6"/>
        <v>0.44807965081419682</v>
      </c>
      <c r="L127" s="23">
        <f t="shared" si="7"/>
        <v>0.55192034918580313</v>
      </c>
      <c r="M127" s="23">
        <f t="shared" si="8"/>
        <v>0.55192034918580313</v>
      </c>
      <c r="N127" s="23">
        <f t="shared" si="9"/>
        <v>-0.59435153806981533</v>
      </c>
    </row>
    <row r="128" spans="7:14" x14ac:dyDescent="0.25">
      <c r="G128" s="1">
        <v>124</v>
      </c>
      <c r="H128" s="1">
        <v>1</v>
      </c>
      <c r="I128" s="1">
        <v>70</v>
      </c>
      <c r="J128" s="23">
        <f t="shared" si="5"/>
        <v>-1.7732706617750837E-2</v>
      </c>
      <c r="K128" s="23">
        <f t="shared" si="6"/>
        <v>0.49556693950919711</v>
      </c>
      <c r="L128" s="23">
        <f t="shared" si="7"/>
        <v>0.50443306049080294</v>
      </c>
      <c r="M128" s="23">
        <f t="shared" si="8"/>
        <v>0.49556693950919711</v>
      </c>
      <c r="N128" s="23">
        <f t="shared" si="9"/>
        <v>-0.70205283946434038</v>
      </c>
    </row>
    <row r="129" spans="7:14" x14ac:dyDescent="0.25">
      <c r="G129" s="1">
        <v>125</v>
      </c>
      <c r="H129" s="1">
        <v>0</v>
      </c>
      <c r="I129" s="1">
        <v>62</v>
      </c>
      <c r="J129" s="23">
        <f t="shared" si="5"/>
        <v>-0.1350865685788184</v>
      </c>
      <c r="K129" s="23">
        <f t="shared" si="6"/>
        <v>0.46627962079353125</v>
      </c>
      <c r="L129" s="23">
        <f t="shared" si="7"/>
        <v>0.53372037920646875</v>
      </c>
      <c r="M129" s="23">
        <f t="shared" si="8"/>
        <v>0.53372037920646875</v>
      </c>
      <c r="N129" s="23">
        <f t="shared" si="9"/>
        <v>-0.6278832116111509</v>
      </c>
    </row>
    <row r="130" spans="7:14" x14ac:dyDescent="0.25">
      <c r="G130" s="1">
        <v>126</v>
      </c>
      <c r="H130" s="1">
        <v>0</v>
      </c>
      <c r="I130" s="1">
        <v>43</v>
      </c>
      <c r="J130" s="23">
        <f t="shared" si="5"/>
        <v>-0.41380199073635393</v>
      </c>
      <c r="K130" s="23">
        <f t="shared" si="6"/>
        <v>0.39800082643590545</v>
      </c>
      <c r="L130" s="23">
        <f t="shared" si="7"/>
        <v>0.6019991735640946</v>
      </c>
      <c r="M130" s="23">
        <f t="shared" si="8"/>
        <v>0.6019991735640946</v>
      </c>
      <c r="N130" s="23">
        <f t="shared" si="9"/>
        <v>-0.50749920649137692</v>
      </c>
    </row>
    <row r="131" spans="7:14" x14ac:dyDescent="0.25">
      <c r="G131" s="1">
        <v>127</v>
      </c>
      <c r="H131" s="1">
        <v>1</v>
      </c>
      <c r="I131" s="1">
        <v>50</v>
      </c>
      <c r="J131" s="23">
        <f t="shared" si="5"/>
        <v>-0.3111173615204198</v>
      </c>
      <c r="K131" s="23">
        <f t="shared" si="6"/>
        <v>0.42284202705214718</v>
      </c>
      <c r="L131" s="23">
        <f t="shared" si="7"/>
        <v>0.57715797294785287</v>
      </c>
      <c r="M131" s="23">
        <f t="shared" si="8"/>
        <v>0.42284202705214718</v>
      </c>
      <c r="N131" s="23">
        <f t="shared" si="9"/>
        <v>-0.86075662819441612</v>
      </c>
    </row>
    <row r="132" spans="7:14" x14ac:dyDescent="0.25">
      <c r="G132" s="1">
        <v>128</v>
      </c>
      <c r="H132" s="1">
        <v>0</v>
      </c>
      <c r="I132" s="1">
        <v>25</v>
      </c>
      <c r="J132" s="23">
        <f t="shared" si="5"/>
        <v>-0.67784818014875592</v>
      </c>
      <c r="K132" s="23">
        <f t="shared" si="6"/>
        <v>0.33674173557992199</v>
      </c>
      <c r="L132" s="23">
        <f t="shared" si="7"/>
        <v>0.66325826442007796</v>
      </c>
      <c r="M132" s="23">
        <f t="shared" si="8"/>
        <v>0.66325826442007796</v>
      </c>
      <c r="N132" s="23">
        <f t="shared" si="9"/>
        <v>-0.41059082555179044</v>
      </c>
    </row>
    <row r="133" spans="7:14" x14ac:dyDescent="0.25">
      <c r="G133" s="1">
        <v>129</v>
      </c>
      <c r="H133" s="1">
        <v>0</v>
      </c>
      <c r="I133" s="1">
        <v>45</v>
      </c>
      <c r="J133" s="23">
        <f t="shared" si="5"/>
        <v>-0.38446352524608707</v>
      </c>
      <c r="K133" s="23">
        <f t="shared" si="6"/>
        <v>0.40505080172641494</v>
      </c>
      <c r="L133" s="23">
        <f t="shared" si="7"/>
        <v>0.59494919827358506</v>
      </c>
      <c r="M133" s="23">
        <f t="shared" si="8"/>
        <v>0.59494919827358506</v>
      </c>
      <c r="N133" s="23">
        <f t="shared" si="9"/>
        <v>-0.51927925813447506</v>
      </c>
    </row>
    <row r="134" spans="7:14" x14ac:dyDescent="0.25">
      <c r="G134" s="1">
        <v>130</v>
      </c>
      <c r="H134" s="1">
        <v>0</v>
      </c>
      <c r="I134" s="1">
        <v>48</v>
      </c>
      <c r="J134" s="23">
        <f t="shared" ref="J134:J197" si="10">$D$4+$D$5*I134</f>
        <v>-0.34045582701068666</v>
      </c>
      <c r="K134" s="23">
        <f t="shared" ref="K134:K197" si="11">EXP(J134)/(1+EXP(J134))</f>
        <v>0.41569875548490176</v>
      </c>
      <c r="L134" s="23">
        <f t="shared" ref="L134:L197" si="12">1-K134</f>
        <v>0.58430124451509824</v>
      </c>
      <c r="M134" s="23">
        <f t="shared" ref="M134:M197" si="13">IF(H134=1,K134,L134)</f>
        <v>0.58430124451509824</v>
      </c>
      <c r="N134" s="23">
        <f t="shared" ref="N134:N197" si="14">LN(M134)</f>
        <v>-0.53733859949914964</v>
      </c>
    </row>
    <row r="135" spans="7:14" x14ac:dyDescent="0.25">
      <c r="G135" s="1">
        <v>131</v>
      </c>
      <c r="H135" s="1">
        <v>1</v>
      </c>
      <c r="I135" s="1">
        <v>31</v>
      </c>
      <c r="J135" s="23">
        <f t="shared" si="10"/>
        <v>-0.58983278367795533</v>
      </c>
      <c r="K135" s="23">
        <f t="shared" si="11"/>
        <v>0.35667322241427418</v>
      </c>
      <c r="L135" s="23">
        <f t="shared" si="12"/>
        <v>0.64332677758572587</v>
      </c>
      <c r="M135" s="23">
        <f t="shared" si="13"/>
        <v>0.35667322241427418</v>
      </c>
      <c r="N135" s="23">
        <f t="shared" si="14"/>
        <v>-1.0309352597624473</v>
      </c>
    </row>
    <row r="136" spans="7:14" x14ac:dyDescent="0.25">
      <c r="G136" s="1">
        <v>132</v>
      </c>
      <c r="H136" s="1">
        <v>1</v>
      </c>
      <c r="I136" s="1">
        <v>52</v>
      </c>
      <c r="J136" s="23">
        <f t="shared" si="10"/>
        <v>-0.28177889603015294</v>
      </c>
      <c r="K136" s="23">
        <f t="shared" si="11"/>
        <v>0.43001771006233408</v>
      </c>
      <c r="L136" s="23">
        <f t="shared" si="12"/>
        <v>0.56998228993766586</v>
      </c>
      <c r="M136" s="23">
        <f t="shared" si="13"/>
        <v>0.43001771006233408</v>
      </c>
      <c r="N136" s="23">
        <f t="shared" si="14"/>
        <v>-0.84392888495118223</v>
      </c>
    </row>
    <row r="137" spans="7:14" x14ac:dyDescent="0.25">
      <c r="G137" s="1">
        <v>133</v>
      </c>
      <c r="H137" s="1">
        <v>0</v>
      </c>
      <c r="I137" s="1">
        <v>60</v>
      </c>
      <c r="J137" s="23">
        <f t="shared" si="10"/>
        <v>-0.16442503406908537</v>
      </c>
      <c r="K137" s="23">
        <f t="shared" si="11"/>
        <v>0.45898610278874558</v>
      </c>
      <c r="L137" s="23">
        <f t="shared" si="12"/>
        <v>0.54101389721125437</v>
      </c>
      <c r="M137" s="23">
        <f t="shared" si="13"/>
        <v>0.54101389721125437</v>
      </c>
      <c r="N137" s="23">
        <f t="shared" si="14"/>
        <v>-0.61431031245957124</v>
      </c>
    </row>
    <row r="138" spans="7:14" x14ac:dyDescent="0.25">
      <c r="G138" s="1">
        <v>134</v>
      </c>
      <c r="H138" s="1">
        <v>0</v>
      </c>
      <c r="I138" s="1">
        <v>25</v>
      </c>
      <c r="J138" s="23">
        <f t="shared" si="10"/>
        <v>-0.67784818014875592</v>
      </c>
      <c r="K138" s="23">
        <f t="shared" si="11"/>
        <v>0.33674173557992199</v>
      </c>
      <c r="L138" s="23">
        <f t="shared" si="12"/>
        <v>0.66325826442007796</v>
      </c>
      <c r="M138" s="23">
        <f t="shared" si="13"/>
        <v>0.66325826442007796</v>
      </c>
      <c r="N138" s="23">
        <f t="shared" si="14"/>
        <v>-0.41059082555179044</v>
      </c>
    </row>
    <row r="139" spans="7:14" x14ac:dyDescent="0.25">
      <c r="G139" s="1">
        <v>135</v>
      </c>
      <c r="H139" s="1">
        <v>1</v>
      </c>
      <c r="I139" s="1">
        <v>29</v>
      </c>
      <c r="J139" s="23">
        <f t="shared" si="10"/>
        <v>-0.61917124916822219</v>
      </c>
      <c r="K139" s="23">
        <f t="shared" si="11"/>
        <v>0.34996996132163843</v>
      </c>
      <c r="L139" s="23">
        <f t="shared" si="12"/>
        <v>0.65003003867836151</v>
      </c>
      <c r="M139" s="23">
        <f t="shared" si="13"/>
        <v>0.34996996132163843</v>
      </c>
      <c r="N139" s="23">
        <f t="shared" si="14"/>
        <v>-1.0499079529771549</v>
      </c>
    </row>
    <row r="140" spans="7:14" x14ac:dyDescent="0.25">
      <c r="G140" s="1">
        <v>136</v>
      </c>
      <c r="H140" s="1">
        <v>0</v>
      </c>
      <c r="I140" s="1">
        <v>31</v>
      </c>
      <c r="J140" s="23">
        <f t="shared" si="10"/>
        <v>-0.58983278367795533</v>
      </c>
      <c r="K140" s="23">
        <f t="shared" si="11"/>
        <v>0.35667322241427418</v>
      </c>
      <c r="L140" s="23">
        <f t="shared" si="12"/>
        <v>0.64332677758572587</v>
      </c>
      <c r="M140" s="23">
        <f t="shared" si="13"/>
        <v>0.64332677758572587</v>
      </c>
      <c r="N140" s="23">
        <f t="shared" si="14"/>
        <v>-0.44110247608449188</v>
      </c>
    </row>
    <row r="141" spans="7:14" x14ac:dyDescent="0.25">
      <c r="G141" s="1">
        <v>137</v>
      </c>
      <c r="H141" s="1">
        <v>0</v>
      </c>
      <c r="I141" s="1">
        <v>34</v>
      </c>
      <c r="J141" s="23">
        <f t="shared" si="10"/>
        <v>-0.54582508544255492</v>
      </c>
      <c r="K141" s="23">
        <f t="shared" si="11"/>
        <v>0.36683356239904497</v>
      </c>
      <c r="L141" s="23">
        <f t="shared" si="12"/>
        <v>0.63316643760095503</v>
      </c>
      <c r="M141" s="23">
        <f t="shared" si="13"/>
        <v>0.63316643760095503</v>
      </c>
      <c r="N141" s="23">
        <f t="shared" si="14"/>
        <v>-0.4570219568005392</v>
      </c>
    </row>
    <row r="142" spans="7:14" x14ac:dyDescent="0.25">
      <c r="G142" s="1">
        <v>138</v>
      </c>
      <c r="H142" s="1">
        <v>1</v>
      </c>
      <c r="I142" s="1">
        <v>66</v>
      </c>
      <c r="J142" s="23">
        <f t="shared" si="10"/>
        <v>-7.6409637598284674E-2</v>
      </c>
      <c r="K142" s="23">
        <f t="shared" si="11"/>
        <v>0.48090687918838937</v>
      </c>
      <c r="L142" s="23">
        <f t="shared" si="12"/>
        <v>0.51909312081161063</v>
      </c>
      <c r="M142" s="23">
        <f t="shared" si="13"/>
        <v>0.48090687918838937</v>
      </c>
      <c r="N142" s="23">
        <f t="shared" si="14"/>
        <v>-0.73208162597989446</v>
      </c>
    </row>
    <row r="143" spans="7:14" x14ac:dyDescent="0.25">
      <c r="G143" s="1">
        <v>139</v>
      </c>
      <c r="H143" s="1">
        <v>0</v>
      </c>
      <c r="I143" s="1">
        <v>26</v>
      </c>
      <c r="J143" s="23">
        <f t="shared" si="10"/>
        <v>-0.66317894740362249</v>
      </c>
      <c r="K143" s="23">
        <f t="shared" si="11"/>
        <v>0.34002586706653326</v>
      </c>
      <c r="L143" s="23">
        <f t="shared" si="12"/>
        <v>0.65997413293346674</v>
      </c>
      <c r="M143" s="23">
        <f t="shared" si="13"/>
        <v>0.65997413293346674</v>
      </c>
      <c r="N143" s="23">
        <f t="shared" si="14"/>
        <v>-0.41555463725476327</v>
      </c>
    </row>
    <row r="144" spans="7:14" x14ac:dyDescent="0.25">
      <c r="G144" s="1">
        <v>140</v>
      </c>
      <c r="H144" s="1">
        <v>1</v>
      </c>
      <c r="I144" s="1">
        <v>62</v>
      </c>
      <c r="J144" s="23">
        <f t="shared" si="10"/>
        <v>-0.1350865685788184</v>
      </c>
      <c r="K144" s="23">
        <f t="shared" si="11"/>
        <v>0.46627962079353125</v>
      </c>
      <c r="L144" s="23">
        <f t="shared" si="12"/>
        <v>0.53372037920646875</v>
      </c>
      <c r="M144" s="23">
        <f t="shared" si="13"/>
        <v>0.46627962079353125</v>
      </c>
      <c r="N144" s="23">
        <f t="shared" si="14"/>
        <v>-0.76296978018996964</v>
      </c>
    </row>
    <row r="145" spans="7:14" x14ac:dyDescent="0.25">
      <c r="G145" s="1">
        <v>141</v>
      </c>
      <c r="H145" s="1">
        <v>0</v>
      </c>
      <c r="I145" s="1">
        <v>57</v>
      </c>
      <c r="J145" s="23">
        <f t="shared" si="10"/>
        <v>-0.20843273230448567</v>
      </c>
      <c r="K145" s="23">
        <f t="shared" si="11"/>
        <v>0.44807965081419682</v>
      </c>
      <c r="L145" s="23">
        <f t="shared" si="12"/>
        <v>0.55192034918580313</v>
      </c>
      <c r="M145" s="23">
        <f t="shared" si="13"/>
        <v>0.55192034918580313</v>
      </c>
      <c r="N145" s="23">
        <f t="shared" si="14"/>
        <v>-0.59435153806981533</v>
      </c>
    </row>
    <row r="146" spans="7:14" x14ac:dyDescent="0.25">
      <c r="G146" s="1">
        <v>142</v>
      </c>
      <c r="H146" s="1">
        <v>0</v>
      </c>
      <c r="I146" s="1">
        <v>70</v>
      </c>
      <c r="J146" s="23">
        <f t="shared" si="10"/>
        <v>-1.7732706617750837E-2</v>
      </c>
      <c r="K146" s="23">
        <f t="shared" si="11"/>
        <v>0.49556693950919711</v>
      </c>
      <c r="L146" s="23">
        <f t="shared" si="12"/>
        <v>0.50443306049080294</v>
      </c>
      <c r="M146" s="23">
        <f t="shared" si="13"/>
        <v>0.50443306049080294</v>
      </c>
      <c r="N146" s="23">
        <f t="shared" si="14"/>
        <v>-0.68432013284658921</v>
      </c>
    </row>
    <row r="147" spans="7:14" x14ac:dyDescent="0.25">
      <c r="G147" s="1">
        <v>143</v>
      </c>
      <c r="H147" s="1">
        <v>1</v>
      </c>
      <c r="I147" s="1">
        <v>56</v>
      </c>
      <c r="J147" s="23">
        <f t="shared" si="10"/>
        <v>-0.2231019650496191</v>
      </c>
      <c r="K147" s="23">
        <f t="shared" si="11"/>
        <v>0.44445471268164538</v>
      </c>
      <c r="L147" s="23">
        <f t="shared" si="12"/>
        <v>0.55554528731835462</v>
      </c>
      <c r="M147" s="23">
        <f t="shared" si="13"/>
        <v>0.44445471268164538</v>
      </c>
      <c r="N147" s="23">
        <f t="shared" si="14"/>
        <v>-0.81090711294950923</v>
      </c>
    </row>
    <row r="148" spans="7:14" x14ac:dyDescent="0.25">
      <c r="G148" s="1">
        <v>144</v>
      </c>
      <c r="H148" s="1">
        <v>0</v>
      </c>
      <c r="I148" s="1">
        <v>45</v>
      </c>
      <c r="J148" s="23">
        <f t="shared" si="10"/>
        <v>-0.38446352524608707</v>
      </c>
      <c r="K148" s="23">
        <f t="shared" si="11"/>
        <v>0.40505080172641494</v>
      </c>
      <c r="L148" s="23">
        <f t="shared" si="12"/>
        <v>0.59494919827358506</v>
      </c>
      <c r="M148" s="23">
        <f t="shared" si="13"/>
        <v>0.59494919827358506</v>
      </c>
      <c r="N148" s="23">
        <f t="shared" si="14"/>
        <v>-0.51927925813447506</v>
      </c>
    </row>
    <row r="149" spans="7:14" x14ac:dyDescent="0.25">
      <c r="G149" s="1">
        <v>145</v>
      </c>
      <c r="H149" s="1">
        <v>0</v>
      </c>
      <c r="I149" s="1">
        <v>40</v>
      </c>
      <c r="J149" s="23">
        <f t="shared" si="10"/>
        <v>-0.45780968897175423</v>
      </c>
      <c r="K149" s="23">
        <f t="shared" si="11"/>
        <v>0.38750555496290895</v>
      </c>
      <c r="L149" s="23">
        <f t="shared" si="12"/>
        <v>0.61249444503709105</v>
      </c>
      <c r="M149" s="23">
        <f t="shared" si="13"/>
        <v>0.61249444503709105</v>
      </c>
      <c r="N149" s="23">
        <f t="shared" si="14"/>
        <v>-0.49021540593157986</v>
      </c>
    </row>
    <row r="150" spans="7:14" x14ac:dyDescent="0.25">
      <c r="G150" s="1">
        <v>146</v>
      </c>
      <c r="H150" s="1">
        <v>1</v>
      </c>
      <c r="I150" s="1">
        <v>54</v>
      </c>
      <c r="J150" s="23">
        <f t="shared" si="10"/>
        <v>-0.25244043053988596</v>
      </c>
      <c r="K150" s="23">
        <f t="shared" si="11"/>
        <v>0.43722291741058111</v>
      </c>
      <c r="L150" s="23">
        <f t="shared" si="12"/>
        <v>0.56277708258941894</v>
      </c>
      <c r="M150" s="23">
        <f t="shared" si="13"/>
        <v>0.43722291741058111</v>
      </c>
      <c r="N150" s="23">
        <f t="shared" si="14"/>
        <v>-0.82731210545662259</v>
      </c>
    </row>
    <row r="151" spans="7:14" x14ac:dyDescent="0.25">
      <c r="G151" s="1">
        <v>147</v>
      </c>
      <c r="H151" s="1">
        <v>0</v>
      </c>
      <c r="I151" s="1">
        <v>49</v>
      </c>
      <c r="J151" s="23">
        <f t="shared" si="10"/>
        <v>-0.32578659426555323</v>
      </c>
      <c r="K151" s="23">
        <f t="shared" si="11"/>
        <v>0.41926616144372858</v>
      </c>
      <c r="L151" s="23">
        <f t="shared" si="12"/>
        <v>0.58073383855627148</v>
      </c>
      <c r="M151" s="23">
        <f t="shared" si="13"/>
        <v>0.58073383855627148</v>
      </c>
      <c r="N151" s="23">
        <f t="shared" si="14"/>
        <v>-0.54346273629176944</v>
      </c>
    </row>
    <row r="152" spans="7:14" x14ac:dyDescent="0.25">
      <c r="G152" s="1">
        <v>148</v>
      </c>
      <c r="H152" s="1">
        <v>0</v>
      </c>
      <c r="I152" s="1">
        <v>49</v>
      </c>
      <c r="J152" s="23">
        <f t="shared" si="10"/>
        <v>-0.32578659426555323</v>
      </c>
      <c r="K152" s="23">
        <f t="shared" si="11"/>
        <v>0.41926616144372858</v>
      </c>
      <c r="L152" s="23">
        <f t="shared" si="12"/>
        <v>0.58073383855627148</v>
      </c>
      <c r="M152" s="23">
        <f t="shared" si="13"/>
        <v>0.58073383855627148</v>
      </c>
      <c r="N152" s="23">
        <f t="shared" si="14"/>
        <v>-0.54346273629176944</v>
      </c>
    </row>
    <row r="153" spans="7:14" x14ac:dyDescent="0.25">
      <c r="G153" s="1">
        <v>149</v>
      </c>
      <c r="H153" s="1">
        <v>1</v>
      </c>
      <c r="I153" s="1">
        <v>74</v>
      </c>
      <c r="J153" s="23">
        <f t="shared" si="10"/>
        <v>4.0944224362782888E-2</v>
      </c>
      <c r="K153" s="23">
        <f t="shared" si="11"/>
        <v>0.51023462632817795</v>
      </c>
      <c r="L153" s="23">
        <f t="shared" si="12"/>
        <v>0.48976537367182205</v>
      </c>
      <c r="M153" s="23">
        <f t="shared" si="13"/>
        <v>0.51023462632817795</v>
      </c>
      <c r="N153" s="23">
        <f t="shared" si="14"/>
        <v>-0.6728846074311905</v>
      </c>
    </row>
    <row r="154" spans="7:14" x14ac:dyDescent="0.25">
      <c r="G154" s="1">
        <v>150</v>
      </c>
      <c r="H154" s="1">
        <v>1</v>
      </c>
      <c r="I154" s="1">
        <v>72</v>
      </c>
      <c r="J154" s="23">
        <f t="shared" si="10"/>
        <v>1.1605758872516025E-2</v>
      </c>
      <c r="K154" s="23">
        <f t="shared" si="11"/>
        <v>0.50290140715144482</v>
      </c>
      <c r="L154" s="23">
        <f t="shared" si="12"/>
        <v>0.49709859284855518</v>
      </c>
      <c r="M154" s="23">
        <f t="shared" si="13"/>
        <v>0.50290140715144482</v>
      </c>
      <c r="N154" s="23">
        <f t="shared" si="14"/>
        <v>-0.68736113773407248</v>
      </c>
    </row>
    <row r="155" spans="7:14" x14ac:dyDescent="0.25">
      <c r="G155" s="1">
        <v>151</v>
      </c>
      <c r="H155" s="1">
        <v>1</v>
      </c>
      <c r="I155" s="1">
        <v>75</v>
      </c>
      <c r="J155" s="23">
        <f t="shared" si="10"/>
        <v>5.561345710791632E-2</v>
      </c>
      <c r="K155" s="23">
        <f t="shared" si="11"/>
        <v>0.51389978195892405</v>
      </c>
      <c r="L155" s="23">
        <f t="shared" si="12"/>
        <v>0.48610021804107595</v>
      </c>
      <c r="M155" s="23">
        <f t="shared" si="13"/>
        <v>0.51389978195892405</v>
      </c>
      <c r="N155" s="23">
        <f t="shared" si="14"/>
        <v>-0.66572700927101713</v>
      </c>
    </row>
    <row r="156" spans="7:14" x14ac:dyDescent="0.25">
      <c r="G156" s="1">
        <v>152</v>
      </c>
      <c r="H156" s="1">
        <v>1</v>
      </c>
      <c r="I156" s="1">
        <v>58</v>
      </c>
      <c r="J156" s="23">
        <f t="shared" si="10"/>
        <v>-0.19376349955935224</v>
      </c>
      <c r="K156" s="23">
        <f t="shared" si="11"/>
        <v>0.45171011479180279</v>
      </c>
      <c r="L156" s="23">
        <f t="shared" si="12"/>
        <v>0.54828988520819721</v>
      </c>
      <c r="M156" s="23">
        <f t="shared" si="13"/>
        <v>0.45171011479180279</v>
      </c>
      <c r="N156" s="23">
        <f t="shared" si="14"/>
        <v>-0.79471464385189594</v>
      </c>
    </row>
    <row r="157" spans="7:14" x14ac:dyDescent="0.25">
      <c r="G157" s="1">
        <v>153</v>
      </c>
      <c r="H157" s="1">
        <v>0</v>
      </c>
      <c r="I157" s="1">
        <v>63</v>
      </c>
      <c r="J157" s="23">
        <f t="shared" si="10"/>
        <v>-0.12041733583368497</v>
      </c>
      <c r="K157" s="23">
        <f t="shared" si="11"/>
        <v>0.46993199028115801</v>
      </c>
      <c r="L157" s="23">
        <f t="shared" si="12"/>
        <v>0.53006800971884194</v>
      </c>
      <c r="M157" s="23">
        <f t="shared" si="13"/>
        <v>0.53006800971884194</v>
      </c>
      <c r="N157" s="23">
        <f t="shared" si="14"/>
        <v>-0.63474996044407517</v>
      </c>
    </row>
    <row r="158" spans="7:14" x14ac:dyDescent="0.25">
      <c r="G158" s="1">
        <v>154</v>
      </c>
      <c r="H158" s="1">
        <v>1</v>
      </c>
      <c r="I158" s="1">
        <v>56</v>
      </c>
      <c r="J158" s="23">
        <f t="shared" si="10"/>
        <v>-0.2231019650496191</v>
      </c>
      <c r="K158" s="23">
        <f t="shared" si="11"/>
        <v>0.44445471268164538</v>
      </c>
      <c r="L158" s="23">
        <f t="shared" si="12"/>
        <v>0.55554528731835462</v>
      </c>
      <c r="M158" s="23">
        <f t="shared" si="13"/>
        <v>0.44445471268164538</v>
      </c>
      <c r="N158" s="23">
        <f t="shared" si="14"/>
        <v>-0.81090711294950923</v>
      </c>
    </row>
    <row r="159" spans="7:14" x14ac:dyDescent="0.25">
      <c r="G159" s="1">
        <v>155</v>
      </c>
      <c r="H159" s="1">
        <v>0</v>
      </c>
      <c r="I159" s="1">
        <v>29</v>
      </c>
      <c r="J159" s="23">
        <f t="shared" si="10"/>
        <v>-0.61917124916822219</v>
      </c>
      <c r="K159" s="23">
        <f t="shared" si="11"/>
        <v>0.34996996132163843</v>
      </c>
      <c r="L159" s="23">
        <f t="shared" si="12"/>
        <v>0.65003003867836151</v>
      </c>
      <c r="M159" s="23">
        <f t="shared" si="13"/>
        <v>0.65003003867836151</v>
      </c>
      <c r="N159" s="23">
        <f t="shared" si="14"/>
        <v>-0.43073670380893286</v>
      </c>
    </row>
    <row r="160" spans="7:14" x14ac:dyDescent="0.25">
      <c r="G160" s="1">
        <v>156</v>
      </c>
      <c r="H160" s="1">
        <v>0</v>
      </c>
      <c r="I160" s="1">
        <v>26</v>
      </c>
      <c r="J160" s="23">
        <f t="shared" si="10"/>
        <v>-0.66317894740362249</v>
      </c>
      <c r="K160" s="23">
        <f t="shared" si="11"/>
        <v>0.34002586706653326</v>
      </c>
      <c r="L160" s="23">
        <f t="shared" si="12"/>
        <v>0.65997413293346674</v>
      </c>
      <c r="M160" s="23">
        <f t="shared" si="13"/>
        <v>0.65997413293346674</v>
      </c>
      <c r="N160" s="23">
        <f t="shared" si="14"/>
        <v>-0.41555463725476327</v>
      </c>
    </row>
    <row r="161" spans="7:14" x14ac:dyDescent="0.25">
      <c r="G161" s="1">
        <v>157</v>
      </c>
      <c r="H161" s="1">
        <v>0</v>
      </c>
      <c r="I161" s="1">
        <v>63</v>
      </c>
      <c r="J161" s="23">
        <f t="shared" si="10"/>
        <v>-0.12041733583368497</v>
      </c>
      <c r="K161" s="23">
        <f t="shared" si="11"/>
        <v>0.46993199028115801</v>
      </c>
      <c r="L161" s="23">
        <f t="shared" si="12"/>
        <v>0.53006800971884194</v>
      </c>
      <c r="M161" s="23">
        <f t="shared" si="13"/>
        <v>0.53006800971884194</v>
      </c>
      <c r="N161" s="23">
        <f t="shared" si="14"/>
        <v>-0.63474996044407517</v>
      </c>
    </row>
    <row r="162" spans="7:14" x14ac:dyDescent="0.25">
      <c r="G162" s="1">
        <v>158</v>
      </c>
      <c r="H162" s="1">
        <v>1</v>
      </c>
      <c r="I162" s="1">
        <v>55</v>
      </c>
      <c r="J162" s="23">
        <f t="shared" si="10"/>
        <v>-0.23777119779475253</v>
      </c>
      <c r="K162" s="23">
        <f t="shared" si="11"/>
        <v>0.44083567688209158</v>
      </c>
      <c r="L162" s="23">
        <f t="shared" si="12"/>
        <v>0.55916432311790842</v>
      </c>
      <c r="M162" s="23">
        <f t="shared" si="13"/>
        <v>0.44083567688209158</v>
      </c>
      <c r="N162" s="23">
        <f t="shared" si="14"/>
        <v>-0.81908308775326544</v>
      </c>
    </row>
    <row r="163" spans="7:14" x14ac:dyDescent="0.25">
      <c r="G163" s="1">
        <v>159</v>
      </c>
      <c r="H163" s="1">
        <v>0</v>
      </c>
      <c r="I163" s="1">
        <v>71</v>
      </c>
      <c r="J163" s="23">
        <f t="shared" si="10"/>
        <v>-3.063473872617406E-3</v>
      </c>
      <c r="K163" s="23">
        <f t="shared" si="11"/>
        <v>0.49923413213080992</v>
      </c>
      <c r="L163" s="23">
        <f t="shared" si="12"/>
        <v>0.50076586786919008</v>
      </c>
      <c r="M163" s="23">
        <f t="shared" si="13"/>
        <v>0.50076586786919008</v>
      </c>
      <c r="N163" s="23">
        <f t="shared" si="14"/>
        <v>-0.69161661673219899</v>
      </c>
    </row>
    <row r="164" spans="7:14" x14ac:dyDescent="0.25">
      <c r="G164" s="1">
        <v>160</v>
      </c>
      <c r="H164" s="1">
        <v>0</v>
      </c>
      <c r="I164" s="1">
        <v>37</v>
      </c>
      <c r="J164" s="23">
        <f t="shared" si="10"/>
        <v>-0.50181738720715463</v>
      </c>
      <c r="K164" s="23">
        <f t="shared" si="11"/>
        <v>0.37711367120636918</v>
      </c>
      <c r="L164" s="23">
        <f t="shared" si="12"/>
        <v>0.62288632879363082</v>
      </c>
      <c r="M164" s="23">
        <f t="shared" si="13"/>
        <v>0.62288632879363082</v>
      </c>
      <c r="N164" s="23">
        <f t="shared" si="14"/>
        <v>-0.47339123463726757</v>
      </c>
    </row>
    <row r="165" spans="7:14" x14ac:dyDescent="0.25">
      <c r="G165" s="1">
        <v>161</v>
      </c>
      <c r="H165" s="1">
        <v>0</v>
      </c>
      <c r="I165" s="1">
        <v>50</v>
      </c>
      <c r="J165" s="23">
        <f t="shared" si="10"/>
        <v>-0.3111173615204198</v>
      </c>
      <c r="K165" s="23">
        <f t="shared" si="11"/>
        <v>0.42284202705214718</v>
      </c>
      <c r="L165" s="23">
        <f t="shared" si="12"/>
        <v>0.57715797294785287</v>
      </c>
      <c r="M165" s="23">
        <f t="shared" si="13"/>
        <v>0.57715797294785287</v>
      </c>
      <c r="N165" s="23">
        <f t="shared" si="14"/>
        <v>-0.5496392666739961</v>
      </c>
    </row>
    <row r="166" spans="7:14" x14ac:dyDescent="0.25">
      <c r="G166" s="1">
        <v>162</v>
      </c>
      <c r="H166" s="1">
        <v>0</v>
      </c>
      <c r="I166" s="1">
        <v>70</v>
      </c>
      <c r="J166" s="23">
        <f t="shared" si="10"/>
        <v>-1.7732706617750837E-2</v>
      </c>
      <c r="K166" s="23">
        <f t="shared" si="11"/>
        <v>0.49556693950919711</v>
      </c>
      <c r="L166" s="23">
        <f t="shared" si="12"/>
        <v>0.50443306049080294</v>
      </c>
      <c r="M166" s="23">
        <f t="shared" si="13"/>
        <v>0.50443306049080294</v>
      </c>
      <c r="N166" s="23">
        <f t="shared" si="14"/>
        <v>-0.68432013284658921</v>
      </c>
    </row>
    <row r="167" spans="7:14" x14ac:dyDescent="0.25">
      <c r="G167" s="1">
        <v>163</v>
      </c>
      <c r="H167" s="1">
        <v>0</v>
      </c>
      <c r="I167" s="1">
        <v>28</v>
      </c>
      <c r="J167" s="23">
        <f t="shared" si="10"/>
        <v>-0.63384048191335562</v>
      </c>
      <c r="K167" s="23">
        <f t="shared" si="11"/>
        <v>0.34664023094355134</v>
      </c>
      <c r="L167" s="23">
        <f t="shared" si="12"/>
        <v>0.65335976905644866</v>
      </c>
      <c r="M167" s="23">
        <f t="shared" si="13"/>
        <v>0.65335976905644866</v>
      </c>
      <c r="N167" s="23">
        <f t="shared" si="14"/>
        <v>-0.42562735340277946</v>
      </c>
    </row>
    <row r="168" spans="7:14" x14ac:dyDescent="0.25">
      <c r="G168" s="1">
        <v>164</v>
      </c>
      <c r="H168" s="1">
        <v>0</v>
      </c>
      <c r="I168" s="1">
        <v>72</v>
      </c>
      <c r="J168" s="23">
        <f t="shared" si="10"/>
        <v>1.1605758872516025E-2</v>
      </c>
      <c r="K168" s="23">
        <f t="shared" si="11"/>
        <v>0.50290140715144482</v>
      </c>
      <c r="L168" s="23">
        <f t="shared" si="12"/>
        <v>0.49709859284855518</v>
      </c>
      <c r="M168" s="23">
        <f t="shared" si="13"/>
        <v>0.49709859284855518</v>
      </c>
      <c r="N168" s="23">
        <f t="shared" si="14"/>
        <v>-0.69896689660658851</v>
      </c>
    </row>
    <row r="169" spans="7:14" x14ac:dyDescent="0.25">
      <c r="G169" s="1">
        <v>165</v>
      </c>
      <c r="H169" s="1">
        <v>1</v>
      </c>
      <c r="I169" s="1">
        <v>73</v>
      </c>
      <c r="J169" s="23">
        <f t="shared" si="10"/>
        <v>2.6274991617649457E-2</v>
      </c>
      <c r="K169" s="23">
        <f t="shared" si="11"/>
        <v>0.50656837002212152</v>
      </c>
      <c r="L169" s="23">
        <f t="shared" si="12"/>
        <v>0.49343162997787848</v>
      </c>
      <c r="M169" s="23">
        <f t="shared" si="13"/>
        <v>0.50656837002212152</v>
      </c>
      <c r="N169" s="23">
        <f t="shared" si="14"/>
        <v>-0.68009597916691344</v>
      </c>
    </row>
    <row r="170" spans="7:14" x14ac:dyDescent="0.25">
      <c r="G170" s="1">
        <v>166</v>
      </c>
      <c r="H170" s="1">
        <v>0</v>
      </c>
      <c r="I170" s="1">
        <v>49</v>
      </c>
      <c r="J170" s="23">
        <f t="shared" si="10"/>
        <v>-0.32578659426555323</v>
      </c>
      <c r="K170" s="23">
        <f t="shared" si="11"/>
        <v>0.41926616144372858</v>
      </c>
      <c r="L170" s="23">
        <f t="shared" si="12"/>
        <v>0.58073383855627148</v>
      </c>
      <c r="M170" s="23">
        <f t="shared" si="13"/>
        <v>0.58073383855627148</v>
      </c>
      <c r="N170" s="23">
        <f t="shared" si="14"/>
        <v>-0.54346273629176944</v>
      </c>
    </row>
    <row r="171" spans="7:14" x14ac:dyDescent="0.25">
      <c r="G171" s="1">
        <v>167</v>
      </c>
      <c r="H171" s="1">
        <v>0</v>
      </c>
      <c r="I171" s="1">
        <v>44</v>
      </c>
      <c r="J171" s="23">
        <f t="shared" si="10"/>
        <v>-0.3991327579912205</v>
      </c>
      <c r="K171" s="23">
        <f t="shared" si="11"/>
        <v>0.40152072192085764</v>
      </c>
      <c r="L171" s="23">
        <f t="shared" si="12"/>
        <v>0.59847927807914236</v>
      </c>
      <c r="M171" s="23">
        <f t="shared" si="13"/>
        <v>0.59847927807914236</v>
      </c>
      <c r="N171" s="23">
        <f t="shared" si="14"/>
        <v>-0.51336337767599627</v>
      </c>
    </row>
    <row r="172" spans="7:14" x14ac:dyDescent="0.25">
      <c r="G172" s="1">
        <v>168</v>
      </c>
      <c r="H172" s="1">
        <v>0</v>
      </c>
      <c r="I172" s="1">
        <v>57</v>
      </c>
      <c r="J172" s="23">
        <f t="shared" si="10"/>
        <v>-0.20843273230448567</v>
      </c>
      <c r="K172" s="23">
        <f t="shared" si="11"/>
        <v>0.44807965081419682</v>
      </c>
      <c r="L172" s="23">
        <f t="shared" si="12"/>
        <v>0.55192034918580313</v>
      </c>
      <c r="M172" s="23">
        <f t="shared" si="13"/>
        <v>0.55192034918580313</v>
      </c>
      <c r="N172" s="23">
        <f t="shared" si="14"/>
        <v>-0.59435153806981533</v>
      </c>
    </row>
    <row r="173" spans="7:14" x14ac:dyDescent="0.25">
      <c r="G173" s="1">
        <v>169</v>
      </c>
      <c r="H173" s="1">
        <v>0</v>
      </c>
      <c r="I173" s="1">
        <v>28</v>
      </c>
      <c r="J173" s="23">
        <f t="shared" si="10"/>
        <v>-0.63384048191335562</v>
      </c>
      <c r="K173" s="23">
        <f t="shared" si="11"/>
        <v>0.34664023094355134</v>
      </c>
      <c r="L173" s="23">
        <f t="shared" si="12"/>
        <v>0.65335976905644866</v>
      </c>
      <c r="M173" s="23">
        <f t="shared" si="13"/>
        <v>0.65335976905644866</v>
      </c>
      <c r="N173" s="23">
        <f t="shared" si="14"/>
        <v>-0.42562735340277946</v>
      </c>
    </row>
    <row r="174" spans="7:14" x14ac:dyDescent="0.25">
      <c r="G174" s="1">
        <v>170</v>
      </c>
      <c r="H174" s="1">
        <v>0</v>
      </c>
      <c r="I174" s="1">
        <v>69</v>
      </c>
      <c r="J174" s="23">
        <f t="shared" si="10"/>
        <v>-3.2401939362884269E-2</v>
      </c>
      <c r="K174" s="23">
        <f t="shared" si="11"/>
        <v>0.49190022380012904</v>
      </c>
      <c r="L174" s="23">
        <f t="shared" si="12"/>
        <v>0.5080997761998709</v>
      </c>
      <c r="M174" s="23">
        <f t="shared" si="13"/>
        <v>0.5080997761998709</v>
      </c>
      <c r="N174" s="23">
        <f t="shared" si="14"/>
        <v>-0.67707744084727739</v>
      </c>
    </row>
    <row r="175" spans="7:14" x14ac:dyDescent="0.25">
      <c r="G175" s="1">
        <v>171</v>
      </c>
      <c r="H175" s="1">
        <v>0</v>
      </c>
      <c r="I175" s="1">
        <v>37</v>
      </c>
      <c r="J175" s="23">
        <f t="shared" si="10"/>
        <v>-0.50181738720715463</v>
      </c>
      <c r="K175" s="23">
        <f t="shared" si="11"/>
        <v>0.37711367120636918</v>
      </c>
      <c r="L175" s="23">
        <f t="shared" si="12"/>
        <v>0.62288632879363082</v>
      </c>
      <c r="M175" s="23">
        <f t="shared" si="13"/>
        <v>0.62288632879363082</v>
      </c>
      <c r="N175" s="23">
        <f t="shared" si="14"/>
        <v>-0.47339123463726757</v>
      </c>
    </row>
    <row r="176" spans="7:14" x14ac:dyDescent="0.25">
      <c r="G176" s="1">
        <v>172</v>
      </c>
      <c r="H176" s="1">
        <v>0</v>
      </c>
      <c r="I176" s="1">
        <v>29</v>
      </c>
      <c r="J176" s="23">
        <f t="shared" si="10"/>
        <v>-0.61917124916822219</v>
      </c>
      <c r="K176" s="23">
        <f t="shared" si="11"/>
        <v>0.34996996132163843</v>
      </c>
      <c r="L176" s="23">
        <f t="shared" si="12"/>
        <v>0.65003003867836151</v>
      </c>
      <c r="M176" s="23">
        <f t="shared" si="13"/>
        <v>0.65003003867836151</v>
      </c>
      <c r="N176" s="23">
        <f t="shared" si="14"/>
        <v>-0.43073670380893286</v>
      </c>
    </row>
    <row r="177" spans="7:14" x14ac:dyDescent="0.25">
      <c r="G177" s="1">
        <v>173</v>
      </c>
      <c r="H177" s="1">
        <v>1</v>
      </c>
      <c r="I177" s="1">
        <v>62</v>
      </c>
      <c r="J177" s="23">
        <f t="shared" si="10"/>
        <v>-0.1350865685788184</v>
      </c>
      <c r="K177" s="23">
        <f t="shared" si="11"/>
        <v>0.46627962079353125</v>
      </c>
      <c r="L177" s="23">
        <f t="shared" si="12"/>
        <v>0.53372037920646875</v>
      </c>
      <c r="M177" s="23">
        <f t="shared" si="13"/>
        <v>0.46627962079353125</v>
      </c>
      <c r="N177" s="23">
        <f t="shared" si="14"/>
        <v>-0.76296978018996964</v>
      </c>
    </row>
    <row r="178" spans="7:14" x14ac:dyDescent="0.25">
      <c r="G178" s="1">
        <v>174</v>
      </c>
      <c r="H178" s="1">
        <v>0</v>
      </c>
      <c r="I178" s="1">
        <v>53</v>
      </c>
      <c r="J178" s="23">
        <f t="shared" si="10"/>
        <v>-0.26710966328501951</v>
      </c>
      <c r="K178" s="23">
        <f t="shared" si="11"/>
        <v>0.43361680561802901</v>
      </c>
      <c r="L178" s="23">
        <f t="shared" si="12"/>
        <v>0.56638319438197104</v>
      </c>
      <c r="M178" s="23">
        <f t="shared" si="13"/>
        <v>0.56638319438197104</v>
      </c>
      <c r="N178" s="23">
        <f t="shared" si="14"/>
        <v>-0.56848440797860356</v>
      </c>
    </row>
    <row r="179" spans="7:14" x14ac:dyDescent="0.25">
      <c r="G179" s="1">
        <v>175</v>
      </c>
      <c r="H179" s="1">
        <v>1</v>
      </c>
      <c r="I179" s="1">
        <v>60</v>
      </c>
      <c r="J179" s="23">
        <f t="shared" si="10"/>
        <v>-0.16442503406908537</v>
      </c>
      <c r="K179" s="23">
        <f t="shared" si="11"/>
        <v>0.45898610278874558</v>
      </c>
      <c r="L179" s="23">
        <f t="shared" si="12"/>
        <v>0.54101389721125437</v>
      </c>
      <c r="M179" s="23">
        <f t="shared" si="13"/>
        <v>0.45898610278874558</v>
      </c>
      <c r="N179" s="23">
        <f t="shared" si="14"/>
        <v>-0.7787353465286565</v>
      </c>
    </row>
    <row r="180" spans="7:14" x14ac:dyDescent="0.25">
      <c r="G180" s="1">
        <v>176</v>
      </c>
      <c r="H180" s="1">
        <v>0</v>
      </c>
      <c r="I180" s="1">
        <v>32</v>
      </c>
      <c r="J180" s="23">
        <f t="shared" si="10"/>
        <v>-0.5751635509328219</v>
      </c>
      <c r="K180" s="23">
        <f t="shared" si="11"/>
        <v>0.36004621814865501</v>
      </c>
      <c r="L180" s="23">
        <f t="shared" si="12"/>
        <v>0.63995378185134499</v>
      </c>
      <c r="M180" s="23">
        <f t="shared" si="13"/>
        <v>0.63995378185134499</v>
      </c>
      <c r="N180" s="23">
        <f t="shared" si="14"/>
        <v>-0.4463593210933835</v>
      </c>
    </row>
    <row r="181" spans="7:14" x14ac:dyDescent="0.25">
      <c r="G181" s="1">
        <v>177</v>
      </c>
      <c r="H181" s="1">
        <v>0</v>
      </c>
      <c r="I181" s="1">
        <v>42</v>
      </c>
      <c r="J181" s="23">
        <f t="shared" si="10"/>
        <v>-0.42847122348148736</v>
      </c>
      <c r="K181" s="23">
        <f t="shared" si="11"/>
        <v>0.39449144831030097</v>
      </c>
      <c r="L181" s="23">
        <f t="shared" si="12"/>
        <v>0.60550855168969897</v>
      </c>
      <c r="M181" s="23">
        <f t="shared" si="13"/>
        <v>0.60550855168969897</v>
      </c>
      <c r="N181" s="23">
        <f t="shared" si="14"/>
        <v>-0.50168659273661975</v>
      </c>
    </row>
    <row r="182" spans="7:14" x14ac:dyDescent="0.25">
      <c r="G182" s="1">
        <v>178</v>
      </c>
      <c r="H182" s="1">
        <v>1</v>
      </c>
      <c r="I182" s="1">
        <v>65</v>
      </c>
      <c r="J182" s="23">
        <f t="shared" si="10"/>
        <v>-9.1078870343418106E-2</v>
      </c>
      <c r="K182" s="23">
        <f t="shared" si="11"/>
        <v>0.47724600961954516</v>
      </c>
      <c r="L182" s="23">
        <f t="shared" si="12"/>
        <v>0.52275399038045478</v>
      </c>
      <c r="M182" s="23">
        <f t="shared" si="13"/>
        <v>0.47724600961954516</v>
      </c>
      <c r="N182" s="23">
        <f t="shared" si="14"/>
        <v>-0.73972317760653061</v>
      </c>
    </row>
    <row r="183" spans="7:14" x14ac:dyDescent="0.25">
      <c r="G183" s="1">
        <v>179</v>
      </c>
      <c r="H183" s="1">
        <v>1</v>
      </c>
      <c r="I183" s="1">
        <v>39</v>
      </c>
      <c r="J183" s="23">
        <f t="shared" si="10"/>
        <v>-0.47247892171688777</v>
      </c>
      <c r="K183" s="23">
        <f t="shared" si="11"/>
        <v>0.38402968415622801</v>
      </c>
      <c r="L183" s="23">
        <f t="shared" si="12"/>
        <v>0.61597031584377193</v>
      </c>
      <c r="M183" s="23">
        <f t="shared" si="13"/>
        <v>0.38402968415622801</v>
      </c>
      <c r="N183" s="23">
        <f t="shared" si="14"/>
        <v>-0.95703542689191656</v>
      </c>
    </row>
    <row r="184" spans="7:14" x14ac:dyDescent="0.25">
      <c r="G184" s="1">
        <v>180</v>
      </c>
      <c r="H184" s="1">
        <v>0</v>
      </c>
      <c r="I184" s="1">
        <v>54</v>
      </c>
      <c r="J184" s="23">
        <f t="shared" si="10"/>
        <v>-0.25244043053988596</v>
      </c>
      <c r="K184" s="23">
        <f t="shared" si="11"/>
        <v>0.43722291741058111</v>
      </c>
      <c r="L184" s="23">
        <f t="shared" si="12"/>
        <v>0.56277708258941894</v>
      </c>
      <c r="M184" s="23">
        <f t="shared" si="13"/>
        <v>0.56277708258941894</v>
      </c>
      <c r="N184" s="23">
        <f t="shared" si="14"/>
        <v>-0.5748716749167363</v>
      </c>
    </row>
    <row r="185" spans="7:14" x14ac:dyDescent="0.25">
      <c r="G185" s="1">
        <v>181</v>
      </c>
      <c r="H185" s="1">
        <v>1</v>
      </c>
      <c r="I185" s="1">
        <v>50</v>
      </c>
      <c r="J185" s="23">
        <f t="shared" si="10"/>
        <v>-0.3111173615204198</v>
      </c>
      <c r="K185" s="23">
        <f t="shared" si="11"/>
        <v>0.42284202705214718</v>
      </c>
      <c r="L185" s="23">
        <f t="shared" si="12"/>
        <v>0.57715797294785287</v>
      </c>
      <c r="M185" s="23">
        <f t="shared" si="13"/>
        <v>0.42284202705214718</v>
      </c>
      <c r="N185" s="23">
        <f t="shared" si="14"/>
        <v>-0.86075662819441612</v>
      </c>
    </row>
    <row r="186" spans="7:14" x14ac:dyDescent="0.25">
      <c r="G186" s="1">
        <v>182</v>
      </c>
      <c r="H186" s="1">
        <v>0</v>
      </c>
      <c r="I186" s="1">
        <v>42</v>
      </c>
      <c r="J186" s="23">
        <f t="shared" si="10"/>
        <v>-0.42847122348148736</v>
      </c>
      <c r="K186" s="23">
        <f t="shared" si="11"/>
        <v>0.39449144831030097</v>
      </c>
      <c r="L186" s="23">
        <f t="shared" si="12"/>
        <v>0.60550855168969897</v>
      </c>
      <c r="M186" s="23">
        <f t="shared" si="13"/>
        <v>0.60550855168969897</v>
      </c>
      <c r="N186" s="23">
        <f t="shared" si="14"/>
        <v>-0.50168659273661975</v>
      </c>
    </row>
    <row r="187" spans="7:14" x14ac:dyDescent="0.25">
      <c r="G187" s="1">
        <v>183</v>
      </c>
      <c r="H187" s="1">
        <v>0</v>
      </c>
      <c r="I187" s="1">
        <v>25</v>
      </c>
      <c r="J187" s="23">
        <f t="shared" si="10"/>
        <v>-0.67784818014875592</v>
      </c>
      <c r="K187" s="23">
        <f t="shared" si="11"/>
        <v>0.33674173557992199</v>
      </c>
      <c r="L187" s="23">
        <f t="shared" si="12"/>
        <v>0.66325826442007796</v>
      </c>
      <c r="M187" s="23">
        <f t="shared" si="13"/>
        <v>0.66325826442007796</v>
      </c>
      <c r="N187" s="23">
        <f t="shared" si="14"/>
        <v>-0.41059082555179044</v>
      </c>
    </row>
    <row r="188" spans="7:14" x14ac:dyDescent="0.25">
      <c r="G188" s="1">
        <v>184</v>
      </c>
      <c r="H188" s="1">
        <v>0</v>
      </c>
      <c r="I188" s="1">
        <v>72</v>
      </c>
      <c r="J188" s="23">
        <f t="shared" si="10"/>
        <v>1.1605758872516025E-2</v>
      </c>
      <c r="K188" s="23">
        <f t="shared" si="11"/>
        <v>0.50290140715144482</v>
      </c>
      <c r="L188" s="23">
        <f t="shared" si="12"/>
        <v>0.49709859284855518</v>
      </c>
      <c r="M188" s="23">
        <f t="shared" si="13"/>
        <v>0.49709859284855518</v>
      </c>
      <c r="N188" s="23">
        <f t="shared" si="14"/>
        <v>-0.69896689660658851</v>
      </c>
    </row>
    <row r="189" spans="7:14" x14ac:dyDescent="0.25">
      <c r="G189" s="1">
        <v>185</v>
      </c>
      <c r="H189" s="1">
        <v>0</v>
      </c>
      <c r="I189" s="1">
        <v>58</v>
      </c>
      <c r="J189" s="23">
        <f t="shared" si="10"/>
        <v>-0.19376349955935224</v>
      </c>
      <c r="K189" s="23">
        <f t="shared" si="11"/>
        <v>0.45171011479180279</v>
      </c>
      <c r="L189" s="23">
        <f t="shared" si="12"/>
        <v>0.54828988520819721</v>
      </c>
      <c r="M189" s="23">
        <f t="shared" si="13"/>
        <v>0.54828988520819721</v>
      </c>
      <c r="N189" s="23">
        <f t="shared" si="14"/>
        <v>-0.6009511442925437</v>
      </c>
    </row>
    <row r="190" spans="7:14" x14ac:dyDescent="0.25">
      <c r="G190" s="1">
        <v>186</v>
      </c>
      <c r="H190" s="1">
        <v>1</v>
      </c>
      <c r="I190" s="1">
        <v>64</v>
      </c>
      <c r="J190" s="23">
        <f t="shared" si="10"/>
        <v>-0.10574810308855154</v>
      </c>
      <c r="K190" s="23">
        <f t="shared" si="11"/>
        <v>0.47358758306776039</v>
      </c>
      <c r="L190" s="23">
        <f t="shared" si="12"/>
        <v>0.52641241693223961</v>
      </c>
      <c r="M190" s="23">
        <f t="shared" si="13"/>
        <v>0.47358758306776039</v>
      </c>
      <c r="N190" s="23">
        <f t="shared" si="14"/>
        <v>-0.74741841394067132</v>
      </c>
    </row>
    <row r="191" spans="7:14" x14ac:dyDescent="0.25">
      <c r="G191" s="1">
        <v>187</v>
      </c>
      <c r="H191" s="1">
        <v>1</v>
      </c>
      <c r="I191" s="1">
        <v>53</v>
      </c>
      <c r="J191" s="23">
        <f t="shared" si="10"/>
        <v>-0.26710966328501951</v>
      </c>
      <c r="K191" s="23">
        <f t="shared" si="11"/>
        <v>0.43361680561802901</v>
      </c>
      <c r="L191" s="23">
        <f t="shared" si="12"/>
        <v>0.56638319438197104</v>
      </c>
      <c r="M191" s="23">
        <f t="shared" si="13"/>
        <v>0.43361680561802901</v>
      </c>
      <c r="N191" s="23">
        <f t="shared" si="14"/>
        <v>-0.83559407126362295</v>
      </c>
    </row>
    <row r="192" spans="7:14" x14ac:dyDescent="0.25">
      <c r="G192" s="1">
        <v>188</v>
      </c>
      <c r="H192" s="1">
        <v>0</v>
      </c>
      <c r="I192" s="1">
        <v>65</v>
      </c>
      <c r="J192" s="23">
        <f t="shared" si="10"/>
        <v>-9.1078870343418106E-2</v>
      </c>
      <c r="K192" s="23">
        <f t="shared" si="11"/>
        <v>0.47724600961954516</v>
      </c>
      <c r="L192" s="23">
        <f t="shared" si="12"/>
        <v>0.52275399038045478</v>
      </c>
      <c r="M192" s="23">
        <f t="shared" si="13"/>
        <v>0.52275399038045478</v>
      </c>
      <c r="N192" s="23">
        <f t="shared" si="14"/>
        <v>-0.64864430726311251</v>
      </c>
    </row>
    <row r="193" spans="7:14" x14ac:dyDescent="0.25">
      <c r="G193" s="1">
        <v>189</v>
      </c>
      <c r="H193" s="1">
        <v>1</v>
      </c>
      <c r="I193" s="1">
        <v>33</v>
      </c>
      <c r="J193" s="23">
        <f t="shared" si="10"/>
        <v>-0.56049431818768847</v>
      </c>
      <c r="K193" s="23">
        <f t="shared" si="11"/>
        <v>0.36343309174460225</v>
      </c>
      <c r="L193" s="23">
        <f t="shared" si="12"/>
        <v>0.63656690825539775</v>
      </c>
      <c r="M193" s="23">
        <f t="shared" si="13"/>
        <v>0.36343309174460225</v>
      </c>
      <c r="N193" s="23">
        <f t="shared" si="14"/>
        <v>-1.0121600656782888</v>
      </c>
    </row>
    <row r="194" spans="7:14" x14ac:dyDescent="0.25">
      <c r="G194" s="1">
        <v>190</v>
      </c>
      <c r="H194" s="1">
        <v>0</v>
      </c>
      <c r="I194" s="1">
        <v>43</v>
      </c>
      <c r="J194" s="23">
        <f t="shared" si="10"/>
        <v>-0.41380199073635393</v>
      </c>
      <c r="K194" s="23">
        <f t="shared" si="11"/>
        <v>0.39800082643590545</v>
      </c>
      <c r="L194" s="23">
        <f t="shared" si="12"/>
        <v>0.6019991735640946</v>
      </c>
      <c r="M194" s="23">
        <f t="shared" si="13"/>
        <v>0.6019991735640946</v>
      </c>
      <c r="N194" s="23">
        <f t="shared" si="14"/>
        <v>-0.50749920649137692</v>
      </c>
    </row>
    <row r="195" spans="7:14" x14ac:dyDescent="0.25">
      <c r="G195" s="1">
        <v>191</v>
      </c>
      <c r="H195" s="1">
        <v>0</v>
      </c>
      <c r="I195" s="1">
        <v>65</v>
      </c>
      <c r="J195" s="23">
        <f t="shared" si="10"/>
        <v>-9.1078870343418106E-2</v>
      </c>
      <c r="K195" s="23">
        <f t="shared" si="11"/>
        <v>0.47724600961954516</v>
      </c>
      <c r="L195" s="23">
        <f t="shared" si="12"/>
        <v>0.52275399038045478</v>
      </c>
      <c r="M195" s="23">
        <f t="shared" si="13"/>
        <v>0.52275399038045478</v>
      </c>
      <c r="N195" s="23">
        <f t="shared" si="14"/>
        <v>-0.64864430726311251</v>
      </c>
    </row>
    <row r="196" spans="7:14" x14ac:dyDescent="0.25">
      <c r="G196" s="1">
        <v>192</v>
      </c>
      <c r="H196" s="1">
        <v>0</v>
      </c>
      <c r="I196" s="1">
        <v>71</v>
      </c>
      <c r="J196" s="23">
        <f t="shared" si="10"/>
        <v>-3.063473872617406E-3</v>
      </c>
      <c r="K196" s="23">
        <f t="shared" si="11"/>
        <v>0.49923413213080992</v>
      </c>
      <c r="L196" s="23">
        <f t="shared" si="12"/>
        <v>0.50076586786919008</v>
      </c>
      <c r="M196" s="23">
        <f t="shared" si="13"/>
        <v>0.50076586786919008</v>
      </c>
      <c r="N196" s="23">
        <f t="shared" si="14"/>
        <v>-0.69161661673219899</v>
      </c>
    </row>
    <row r="197" spans="7:14" x14ac:dyDescent="0.25">
      <c r="G197" s="1">
        <v>193</v>
      </c>
      <c r="H197" s="1">
        <v>0</v>
      </c>
      <c r="I197" s="1">
        <v>72</v>
      </c>
      <c r="J197" s="23">
        <f t="shared" si="10"/>
        <v>1.1605758872516025E-2</v>
      </c>
      <c r="K197" s="23">
        <f t="shared" si="11"/>
        <v>0.50290140715144482</v>
      </c>
      <c r="L197" s="23">
        <f t="shared" si="12"/>
        <v>0.49709859284855518</v>
      </c>
      <c r="M197" s="23">
        <f t="shared" si="13"/>
        <v>0.49709859284855518</v>
      </c>
      <c r="N197" s="23">
        <f t="shared" si="14"/>
        <v>-0.69896689660658851</v>
      </c>
    </row>
    <row r="198" spans="7:14" x14ac:dyDescent="0.25">
      <c r="G198" s="1">
        <v>194</v>
      </c>
      <c r="H198" s="1">
        <v>0</v>
      </c>
      <c r="I198" s="1">
        <v>70</v>
      </c>
      <c r="J198" s="23">
        <f t="shared" ref="J198:J261" si="15">$D$4+$D$5*I198</f>
        <v>-1.7732706617750837E-2</v>
      </c>
      <c r="K198" s="23">
        <f t="shared" ref="K198:K261" si="16">EXP(J198)/(1+EXP(J198))</f>
        <v>0.49556693950919711</v>
      </c>
      <c r="L198" s="23">
        <f t="shared" ref="L198:L261" si="17">1-K198</f>
        <v>0.50443306049080294</v>
      </c>
      <c r="M198" s="23">
        <f t="shared" ref="M198:M261" si="18">IF(H198=1,K198,L198)</f>
        <v>0.50443306049080294</v>
      </c>
      <c r="N198" s="23">
        <f t="shared" ref="N198:N261" si="19">LN(M198)</f>
        <v>-0.68432013284658921</v>
      </c>
    </row>
    <row r="199" spans="7:14" x14ac:dyDescent="0.25">
      <c r="G199" s="1">
        <v>195</v>
      </c>
      <c r="H199" s="1">
        <v>0</v>
      </c>
      <c r="I199" s="1">
        <v>45</v>
      </c>
      <c r="J199" s="23">
        <f t="shared" si="15"/>
        <v>-0.38446352524608707</v>
      </c>
      <c r="K199" s="23">
        <f t="shared" si="16"/>
        <v>0.40505080172641494</v>
      </c>
      <c r="L199" s="23">
        <f t="shared" si="17"/>
        <v>0.59494919827358506</v>
      </c>
      <c r="M199" s="23">
        <f t="shared" si="18"/>
        <v>0.59494919827358506</v>
      </c>
      <c r="N199" s="23">
        <f t="shared" si="19"/>
        <v>-0.51927925813447506</v>
      </c>
    </row>
    <row r="200" spans="7:14" x14ac:dyDescent="0.25">
      <c r="G200" s="1">
        <v>196</v>
      </c>
      <c r="H200" s="1">
        <v>1</v>
      </c>
      <c r="I200" s="1">
        <v>64</v>
      </c>
      <c r="J200" s="23">
        <f t="shared" si="15"/>
        <v>-0.10574810308855154</v>
      </c>
      <c r="K200" s="23">
        <f t="shared" si="16"/>
        <v>0.47358758306776039</v>
      </c>
      <c r="L200" s="23">
        <f t="shared" si="17"/>
        <v>0.52641241693223961</v>
      </c>
      <c r="M200" s="23">
        <f t="shared" si="18"/>
        <v>0.47358758306776039</v>
      </c>
      <c r="N200" s="23">
        <f t="shared" si="19"/>
        <v>-0.74741841394067132</v>
      </c>
    </row>
    <row r="201" spans="7:14" x14ac:dyDescent="0.25">
      <c r="G201" s="1">
        <v>197</v>
      </c>
      <c r="H201" s="1">
        <v>0</v>
      </c>
      <c r="I201" s="1">
        <v>74</v>
      </c>
      <c r="J201" s="23">
        <f t="shared" si="15"/>
        <v>4.0944224362782888E-2</v>
      </c>
      <c r="K201" s="23">
        <f t="shared" si="16"/>
        <v>0.51023462632817795</v>
      </c>
      <c r="L201" s="23">
        <f t="shared" si="17"/>
        <v>0.48976537367182205</v>
      </c>
      <c r="M201" s="23">
        <f t="shared" si="18"/>
        <v>0.48976537367182205</v>
      </c>
      <c r="N201" s="23">
        <f t="shared" si="19"/>
        <v>-0.71382883179397338</v>
      </c>
    </row>
    <row r="202" spans="7:14" x14ac:dyDescent="0.25">
      <c r="G202" s="1">
        <v>198</v>
      </c>
      <c r="H202" s="1">
        <v>1</v>
      </c>
      <c r="I202" s="1">
        <v>61</v>
      </c>
      <c r="J202" s="23">
        <f t="shared" si="15"/>
        <v>-0.14975580132395183</v>
      </c>
      <c r="K202" s="23">
        <f t="shared" si="16"/>
        <v>0.46263086275913773</v>
      </c>
      <c r="L202" s="23">
        <f t="shared" si="17"/>
        <v>0.53736913724086222</v>
      </c>
      <c r="M202" s="23">
        <f t="shared" si="18"/>
        <v>0.46263086275913773</v>
      </c>
      <c r="N202" s="23">
        <f t="shared" si="19"/>
        <v>-0.770825815545227</v>
      </c>
    </row>
    <row r="203" spans="7:14" x14ac:dyDescent="0.25">
      <c r="G203" s="1">
        <v>199</v>
      </c>
      <c r="H203" s="1">
        <v>1</v>
      </c>
      <c r="I203" s="1">
        <v>49</v>
      </c>
      <c r="J203" s="23">
        <f t="shared" si="15"/>
        <v>-0.32578659426555323</v>
      </c>
      <c r="K203" s="23">
        <f t="shared" si="16"/>
        <v>0.41926616144372858</v>
      </c>
      <c r="L203" s="23">
        <f t="shared" si="17"/>
        <v>0.58073383855627148</v>
      </c>
      <c r="M203" s="23">
        <f t="shared" si="18"/>
        <v>0.41926616144372858</v>
      </c>
      <c r="N203" s="23">
        <f t="shared" si="19"/>
        <v>-0.8692493305573229</v>
      </c>
    </row>
    <row r="204" spans="7:14" x14ac:dyDescent="0.25">
      <c r="G204" s="1">
        <v>200</v>
      </c>
      <c r="H204" s="1">
        <v>0</v>
      </c>
      <c r="I204" s="1">
        <v>28</v>
      </c>
      <c r="J204" s="23">
        <f t="shared" si="15"/>
        <v>-0.63384048191335562</v>
      </c>
      <c r="K204" s="23">
        <f t="shared" si="16"/>
        <v>0.34664023094355134</v>
      </c>
      <c r="L204" s="23">
        <f t="shared" si="17"/>
        <v>0.65335976905644866</v>
      </c>
      <c r="M204" s="23">
        <f t="shared" si="18"/>
        <v>0.65335976905644866</v>
      </c>
      <c r="N204" s="23">
        <f t="shared" si="19"/>
        <v>-0.42562735340277946</v>
      </c>
    </row>
    <row r="205" spans="7:14" x14ac:dyDescent="0.25">
      <c r="G205" s="1">
        <v>201</v>
      </c>
      <c r="H205" s="1">
        <v>0</v>
      </c>
      <c r="I205" s="1">
        <v>46</v>
      </c>
      <c r="J205" s="23">
        <f t="shared" si="15"/>
        <v>-0.36979429250095364</v>
      </c>
      <c r="K205" s="23">
        <f t="shared" si="16"/>
        <v>0.40859072868626617</v>
      </c>
      <c r="L205" s="23">
        <f t="shared" si="17"/>
        <v>0.59140927131373378</v>
      </c>
      <c r="M205" s="23">
        <f t="shared" si="18"/>
        <v>0.59140927131373378</v>
      </c>
      <c r="N205" s="23">
        <f t="shared" si="19"/>
        <v>-0.52524699479497117</v>
      </c>
    </row>
    <row r="206" spans="7:14" x14ac:dyDescent="0.25">
      <c r="G206" s="1">
        <v>202</v>
      </c>
      <c r="H206" s="1">
        <v>0</v>
      </c>
      <c r="I206" s="1">
        <v>64</v>
      </c>
      <c r="J206" s="23">
        <f t="shared" si="15"/>
        <v>-0.10574810308855154</v>
      </c>
      <c r="K206" s="23">
        <f t="shared" si="16"/>
        <v>0.47358758306776039</v>
      </c>
      <c r="L206" s="23">
        <f t="shared" si="17"/>
        <v>0.52641241693223961</v>
      </c>
      <c r="M206" s="23">
        <f t="shared" si="18"/>
        <v>0.52641241693223961</v>
      </c>
      <c r="N206" s="23">
        <f t="shared" si="19"/>
        <v>-0.64167031085211979</v>
      </c>
    </row>
    <row r="207" spans="7:14" x14ac:dyDescent="0.25">
      <c r="G207" s="1">
        <v>203</v>
      </c>
      <c r="H207" s="1">
        <v>1</v>
      </c>
      <c r="I207" s="1">
        <v>61</v>
      </c>
      <c r="J207" s="23">
        <f t="shared" si="15"/>
        <v>-0.14975580132395183</v>
      </c>
      <c r="K207" s="23">
        <f t="shared" si="16"/>
        <v>0.46263086275913773</v>
      </c>
      <c r="L207" s="23">
        <f t="shared" si="17"/>
        <v>0.53736913724086222</v>
      </c>
      <c r="M207" s="23">
        <f t="shared" si="18"/>
        <v>0.46263086275913773</v>
      </c>
      <c r="N207" s="23">
        <f t="shared" si="19"/>
        <v>-0.770825815545227</v>
      </c>
    </row>
    <row r="208" spans="7:14" x14ac:dyDescent="0.25">
      <c r="G208" s="1">
        <v>204</v>
      </c>
      <c r="H208" s="1">
        <v>0</v>
      </c>
      <c r="I208" s="1">
        <v>75</v>
      </c>
      <c r="J208" s="23">
        <f t="shared" si="15"/>
        <v>5.561345710791632E-2</v>
      </c>
      <c r="K208" s="23">
        <f t="shared" si="16"/>
        <v>0.51389978195892405</v>
      </c>
      <c r="L208" s="23">
        <f t="shared" si="17"/>
        <v>0.48610021804107595</v>
      </c>
      <c r="M208" s="23">
        <f t="shared" si="18"/>
        <v>0.48610021804107595</v>
      </c>
      <c r="N208" s="23">
        <f t="shared" si="19"/>
        <v>-0.72134046637893323</v>
      </c>
    </row>
    <row r="209" spans="7:14" x14ac:dyDescent="0.25">
      <c r="G209" s="1">
        <v>205</v>
      </c>
      <c r="H209" s="1">
        <v>0</v>
      </c>
      <c r="I209" s="1">
        <v>66</v>
      </c>
      <c r="J209" s="23">
        <f t="shared" si="15"/>
        <v>-7.6409637598284674E-2</v>
      </c>
      <c r="K209" s="23">
        <f t="shared" si="16"/>
        <v>0.48090687918838937</v>
      </c>
      <c r="L209" s="23">
        <f t="shared" si="17"/>
        <v>0.51909312081161063</v>
      </c>
      <c r="M209" s="23">
        <f t="shared" si="18"/>
        <v>0.51909312081161063</v>
      </c>
      <c r="N209" s="23">
        <f t="shared" si="19"/>
        <v>-0.65567198838160978</v>
      </c>
    </row>
    <row r="210" spans="7:14" x14ac:dyDescent="0.25">
      <c r="G210" s="1">
        <v>206</v>
      </c>
      <c r="H210" s="1">
        <v>0</v>
      </c>
      <c r="I210" s="1">
        <v>57</v>
      </c>
      <c r="J210" s="23">
        <f t="shared" si="15"/>
        <v>-0.20843273230448567</v>
      </c>
      <c r="K210" s="23">
        <f t="shared" si="16"/>
        <v>0.44807965081419682</v>
      </c>
      <c r="L210" s="23">
        <f t="shared" si="17"/>
        <v>0.55192034918580313</v>
      </c>
      <c r="M210" s="23">
        <f t="shared" si="18"/>
        <v>0.55192034918580313</v>
      </c>
      <c r="N210" s="23">
        <f t="shared" si="19"/>
        <v>-0.59435153806981533</v>
      </c>
    </row>
    <row r="211" spans="7:14" x14ac:dyDescent="0.25">
      <c r="G211" s="1">
        <v>207</v>
      </c>
      <c r="H211" s="1">
        <v>0</v>
      </c>
      <c r="I211" s="1">
        <v>49</v>
      </c>
      <c r="J211" s="23">
        <f t="shared" si="15"/>
        <v>-0.32578659426555323</v>
      </c>
      <c r="K211" s="23">
        <f t="shared" si="16"/>
        <v>0.41926616144372858</v>
      </c>
      <c r="L211" s="23">
        <f t="shared" si="17"/>
        <v>0.58073383855627148</v>
      </c>
      <c r="M211" s="23">
        <f t="shared" si="18"/>
        <v>0.58073383855627148</v>
      </c>
      <c r="N211" s="23">
        <f t="shared" si="19"/>
        <v>-0.54346273629176944</v>
      </c>
    </row>
    <row r="212" spans="7:14" x14ac:dyDescent="0.25">
      <c r="G212" s="1">
        <v>208</v>
      </c>
      <c r="H212" s="1">
        <v>0</v>
      </c>
      <c r="I212" s="1">
        <v>25</v>
      </c>
      <c r="J212" s="23">
        <f t="shared" si="15"/>
        <v>-0.67784818014875592</v>
      </c>
      <c r="K212" s="23">
        <f t="shared" si="16"/>
        <v>0.33674173557992199</v>
      </c>
      <c r="L212" s="23">
        <f t="shared" si="17"/>
        <v>0.66325826442007796</v>
      </c>
      <c r="M212" s="23">
        <f t="shared" si="18"/>
        <v>0.66325826442007796</v>
      </c>
      <c r="N212" s="23">
        <f t="shared" si="19"/>
        <v>-0.41059082555179044</v>
      </c>
    </row>
    <row r="213" spans="7:14" x14ac:dyDescent="0.25">
      <c r="G213" s="1">
        <v>209</v>
      </c>
      <c r="H213" s="1">
        <v>1</v>
      </c>
      <c r="I213" s="1">
        <v>43</v>
      </c>
      <c r="J213" s="23">
        <f t="shared" si="15"/>
        <v>-0.41380199073635393</v>
      </c>
      <c r="K213" s="23">
        <f t="shared" si="16"/>
        <v>0.39800082643590545</v>
      </c>
      <c r="L213" s="23">
        <f t="shared" si="17"/>
        <v>0.6019991735640946</v>
      </c>
      <c r="M213" s="23">
        <f t="shared" si="18"/>
        <v>0.39800082643590545</v>
      </c>
      <c r="N213" s="23">
        <f t="shared" si="19"/>
        <v>-0.92130119722773096</v>
      </c>
    </row>
    <row r="214" spans="7:14" x14ac:dyDescent="0.25">
      <c r="G214" s="1">
        <v>210</v>
      </c>
      <c r="H214" s="1">
        <v>1</v>
      </c>
      <c r="I214" s="1">
        <v>27</v>
      </c>
      <c r="J214" s="23">
        <f t="shared" si="15"/>
        <v>-0.64850971465848906</v>
      </c>
      <c r="K214" s="23">
        <f t="shared" si="16"/>
        <v>0.34332544826008965</v>
      </c>
      <c r="L214" s="23">
        <f t="shared" si="17"/>
        <v>0.65667455173991041</v>
      </c>
      <c r="M214" s="23">
        <f t="shared" si="18"/>
        <v>0.34332544826008965</v>
      </c>
      <c r="N214" s="23">
        <f t="shared" si="19"/>
        <v>-1.0690764529230419</v>
      </c>
    </row>
    <row r="215" spans="7:14" x14ac:dyDescent="0.25">
      <c r="G215" s="1">
        <v>211</v>
      </c>
      <c r="H215" s="1">
        <v>0</v>
      </c>
      <c r="I215" s="1">
        <v>74</v>
      </c>
      <c r="J215" s="23">
        <f t="shared" si="15"/>
        <v>4.0944224362782888E-2</v>
      </c>
      <c r="K215" s="23">
        <f t="shared" si="16"/>
        <v>0.51023462632817795</v>
      </c>
      <c r="L215" s="23">
        <f t="shared" si="17"/>
        <v>0.48976537367182205</v>
      </c>
      <c r="M215" s="23">
        <f t="shared" si="18"/>
        <v>0.48976537367182205</v>
      </c>
      <c r="N215" s="23">
        <f t="shared" si="19"/>
        <v>-0.71382883179397338</v>
      </c>
    </row>
    <row r="216" spans="7:14" x14ac:dyDescent="0.25">
      <c r="G216" s="1">
        <v>212</v>
      </c>
      <c r="H216" s="1">
        <v>1</v>
      </c>
      <c r="I216" s="1">
        <v>33</v>
      </c>
      <c r="J216" s="23">
        <f t="shared" si="15"/>
        <v>-0.56049431818768847</v>
      </c>
      <c r="K216" s="23">
        <f t="shared" si="16"/>
        <v>0.36343309174460225</v>
      </c>
      <c r="L216" s="23">
        <f t="shared" si="17"/>
        <v>0.63656690825539775</v>
      </c>
      <c r="M216" s="23">
        <f t="shared" si="18"/>
        <v>0.36343309174460225</v>
      </c>
      <c r="N216" s="23">
        <f t="shared" si="19"/>
        <v>-1.0121600656782888</v>
      </c>
    </row>
    <row r="217" spans="7:14" x14ac:dyDescent="0.25">
      <c r="G217" s="1">
        <v>213</v>
      </c>
      <c r="H217" s="1">
        <v>0</v>
      </c>
      <c r="I217" s="1">
        <v>71</v>
      </c>
      <c r="J217" s="23">
        <f t="shared" si="15"/>
        <v>-3.063473872617406E-3</v>
      </c>
      <c r="K217" s="23">
        <f t="shared" si="16"/>
        <v>0.49923413213080992</v>
      </c>
      <c r="L217" s="23">
        <f t="shared" si="17"/>
        <v>0.50076586786919008</v>
      </c>
      <c r="M217" s="23">
        <f t="shared" si="18"/>
        <v>0.50076586786919008</v>
      </c>
      <c r="N217" s="23">
        <f t="shared" si="19"/>
        <v>-0.69161661673219899</v>
      </c>
    </row>
    <row r="218" spans="7:14" x14ac:dyDescent="0.25">
      <c r="G218" s="1">
        <v>214</v>
      </c>
      <c r="H218" s="1">
        <v>0</v>
      </c>
      <c r="I218" s="1">
        <v>31</v>
      </c>
      <c r="J218" s="23">
        <f t="shared" si="15"/>
        <v>-0.58983278367795533</v>
      </c>
      <c r="K218" s="23">
        <f t="shared" si="16"/>
        <v>0.35667322241427418</v>
      </c>
      <c r="L218" s="23">
        <f t="shared" si="17"/>
        <v>0.64332677758572587</v>
      </c>
      <c r="M218" s="23">
        <f t="shared" si="18"/>
        <v>0.64332677758572587</v>
      </c>
      <c r="N218" s="23">
        <f t="shared" si="19"/>
        <v>-0.44110247608449188</v>
      </c>
    </row>
    <row r="219" spans="7:14" x14ac:dyDescent="0.25">
      <c r="G219" s="1">
        <v>215</v>
      </c>
      <c r="H219" s="1">
        <v>1</v>
      </c>
      <c r="I219" s="1">
        <v>60</v>
      </c>
      <c r="J219" s="23">
        <f t="shared" si="15"/>
        <v>-0.16442503406908537</v>
      </c>
      <c r="K219" s="23">
        <f t="shared" si="16"/>
        <v>0.45898610278874558</v>
      </c>
      <c r="L219" s="23">
        <f t="shared" si="17"/>
        <v>0.54101389721125437</v>
      </c>
      <c r="M219" s="23">
        <f t="shared" si="18"/>
        <v>0.45898610278874558</v>
      </c>
      <c r="N219" s="23">
        <f t="shared" si="19"/>
        <v>-0.7787353465286565</v>
      </c>
    </row>
    <row r="220" spans="7:14" x14ac:dyDescent="0.25">
      <c r="G220" s="1">
        <v>216</v>
      </c>
      <c r="H220" s="1">
        <v>0</v>
      </c>
      <c r="I220" s="1">
        <v>36</v>
      </c>
      <c r="J220" s="23">
        <f t="shared" si="15"/>
        <v>-0.51648661995228806</v>
      </c>
      <c r="K220" s="23">
        <f t="shared" si="16"/>
        <v>0.37367414576659524</v>
      </c>
      <c r="L220" s="23">
        <f t="shared" si="17"/>
        <v>0.6263258542334047</v>
      </c>
      <c r="M220" s="23">
        <f t="shared" si="18"/>
        <v>0.6263258542334047</v>
      </c>
      <c r="N220" s="23">
        <f t="shared" si="19"/>
        <v>-0.46788450939364667</v>
      </c>
    </row>
    <row r="221" spans="7:14" x14ac:dyDescent="0.25">
      <c r="G221" s="1">
        <v>217</v>
      </c>
      <c r="H221" s="1">
        <v>1</v>
      </c>
      <c r="I221" s="1">
        <v>46</v>
      </c>
      <c r="J221" s="23">
        <f t="shared" si="15"/>
        <v>-0.36979429250095364</v>
      </c>
      <c r="K221" s="23">
        <f t="shared" si="16"/>
        <v>0.40859072868626617</v>
      </c>
      <c r="L221" s="23">
        <f t="shared" si="17"/>
        <v>0.59140927131373378</v>
      </c>
      <c r="M221" s="23">
        <f t="shared" si="18"/>
        <v>0.40859072868626617</v>
      </c>
      <c r="N221" s="23">
        <f t="shared" si="19"/>
        <v>-0.89504128729592447</v>
      </c>
    </row>
    <row r="222" spans="7:14" x14ac:dyDescent="0.25">
      <c r="G222" s="1">
        <v>218</v>
      </c>
      <c r="H222" s="1">
        <v>0</v>
      </c>
      <c r="I222" s="1">
        <v>49</v>
      </c>
      <c r="J222" s="23">
        <f t="shared" si="15"/>
        <v>-0.32578659426555323</v>
      </c>
      <c r="K222" s="23">
        <f t="shared" si="16"/>
        <v>0.41926616144372858</v>
      </c>
      <c r="L222" s="23">
        <f t="shared" si="17"/>
        <v>0.58073383855627148</v>
      </c>
      <c r="M222" s="23">
        <f t="shared" si="18"/>
        <v>0.58073383855627148</v>
      </c>
      <c r="N222" s="23">
        <f t="shared" si="19"/>
        <v>-0.54346273629176944</v>
      </c>
    </row>
    <row r="223" spans="7:14" x14ac:dyDescent="0.25">
      <c r="G223" s="1">
        <v>219</v>
      </c>
      <c r="H223" s="1">
        <v>0</v>
      </c>
      <c r="I223" s="1">
        <v>66</v>
      </c>
      <c r="J223" s="23">
        <f t="shared" si="15"/>
        <v>-7.6409637598284674E-2</v>
      </c>
      <c r="K223" s="23">
        <f t="shared" si="16"/>
        <v>0.48090687918838937</v>
      </c>
      <c r="L223" s="23">
        <f t="shared" si="17"/>
        <v>0.51909312081161063</v>
      </c>
      <c r="M223" s="23">
        <f t="shared" si="18"/>
        <v>0.51909312081161063</v>
      </c>
      <c r="N223" s="23">
        <f t="shared" si="19"/>
        <v>-0.65567198838160978</v>
      </c>
    </row>
    <row r="224" spans="7:14" x14ac:dyDescent="0.25">
      <c r="G224" s="1">
        <v>220</v>
      </c>
      <c r="H224" s="1">
        <v>1</v>
      </c>
      <c r="I224" s="1">
        <v>72</v>
      </c>
      <c r="J224" s="23">
        <f t="shared" si="15"/>
        <v>1.1605758872516025E-2</v>
      </c>
      <c r="K224" s="23">
        <f t="shared" si="16"/>
        <v>0.50290140715144482</v>
      </c>
      <c r="L224" s="23">
        <f t="shared" si="17"/>
        <v>0.49709859284855518</v>
      </c>
      <c r="M224" s="23">
        <f t="shared" si="18"/>
        <v>0.50290140715144482</v>
      </c>
      <c r="N224" s="23">
        <f t="shared" si="19"/>
        <v>-0.68736113773407248</v>
      </c>
    </row>
    <row r="225" spans="7:14" x14ac:dyDescent="0.25">
      <c r="G225" s="1">
        <v>221</v>
      </c>
      <c r="H225" s="1">
        <v>1</v>
      </c>
      <c r="I225" s="1">
        <v>72</v>
      </c>
      <c r="J225" s="23">
        <f t="shared" si="15"/>
        <v>1.1605758872516025E-2</v>
      </c>
      <c r="K225" s="23">
        <f t="shared" si="16"/>
        <v>0.50290140715144482</v>
      </c>
      <c r="L225" s="23">
        <f t="shared" si="17"/>
        <v>0.49709859284855518</v>
      </c>
      <c r="M225" s="23">
        <f t="shared" si="18"/>
        <v>0.50290140715144482</v>
      </c>
      <c r="N225" s="23">
        <f t="shared" si="19"/>
        <v>-0.68736113773407248</v>
      </c>
    </row>
    <row r="226" spans="7:14" x14ac:dyDescent="0.25">
      <c r="G226" s="1">
        <v>222</v>
      </c>
      <c r="H226" s="1">
        <v>0</v>
      </c>
      <c r="I226" s="1">
        <v>29</v>
      </c>
      <c r="J226" s="23">
        <f t="shared" si="15"/>
        <v>-0.61917124916822219</v>
      </c>
      <c r="K226" s="23">
        <f t="shared" si="16"/>
        <v>0.34996996132163843</v>
      </c>
      <c r="L226" s="23">
        <f t="shared" si="17"/>
        <v>0.65003003867836151</v>
      </c>
      <c r="M226" s="23">
        <f t="shared" si="18"/>
        <v>0.65003003867836151</v>
      </c>
      <c r="N226" s="23">
        <f t="shared" si="19"/>
        <v>-0.43073670380893286</v>
      </c>
    </row>
    <row r="227" spans="7:14" x14ac:dyDescent="0.25">
      <c r="G227" s="1">
        <v>223</v>
      </c>
      <c r="H227" s="1">
        <v>0</v>
      </c>
      <c r="I227" s="1">
        <v>36</v>
      </c>
      <c r="J227" s="23">
        <f t="shared" si="15"/>
        <v>-0.51648661995228806</v>
      </c>
      <c r="K227" s="23">
        <f t="shared" si="16"/>
        <v>0.37367414576659524</v>
      </c>
      <c r="L227" s="23">
        <f t="shared" si="17"/>
        <v>0.6263258542334047</v>
      </c>
      <c r="M227" s="23">
        <f t="shared" si="18"/>
        <v>0.6263258542334047</v>
      </c>
      <c r="N227" s="23">
        <f t="shared" si="19"/>
        <v>-0.46788450939364667</v>
      </c>
    </row>
    <row r="228" spans="7:14" x14ac:dyDescent="0.25">
      <c r="G228" s="1">
        <v>224</v>
      </c>
      <c r="H228" s="1">
        <v>0</v>
      </c>
      <c r="I228" s="1">
        <v>47</v>
      </c>
      <c r="J228" s="23">
        <f t="shared" si="15"/>
        <v>-0.35512505975582009</v>
      </c>
      <c r="K228" s="23">
        <f t="shared" si="16"/>
        <v>0.41214016162582201</v>
      </c>
      <c r="L228" s="23">
        <f t="shared" si="17"/>
        <v>0.58785983837417799</v>
      </c>
      <c r="M228" s="23">
        <f t="shared" si="18"/>
        <v>0.58785983837417799</v>
      </c>
      <c r="N228" s="23">
        <f t="shared" si="19"/>
        <v>-0.531266729610123</v>
      </c>
    </row>
    <row r="229" spans="7:14" x14ac:dyDescent="0.25">
      <c r="G229" s="1">
        <v>225</v>
      </c>
      <c r="H229" s="1">
        <v>0</v>
      </c>
      <c r="I229" s="1">
        <v>37</v>
      </c>
      <c r="J229" s="23">
        <f t="shared" si="15"/>
        <v>-0.50181738720715463</v>
      </c>
      <c r="K229" s="23">
        <f t="shared" si="16"/>
        <v>0.37711367120636918</v>
      </c>
      <c r="L229" s="23">
        <f t="shared" si="17"/>
        <v>0.62288632879363082</v>
      </c>
      <c r="M229" s="23">
        <f t="shared" si="18"/>
        <v>0.62288632879363082</v>
      </c>
      <c r="N229" s="23">
        <f t="shared" si="19"/>
        <v>-0.47339123463726757</v>
      </c>
    </row>
    <row r="230" spans="7:14" x14ac:dyDescent="0.25">
      <c r="G230" s="1">
        <v>226</v>
      </c>
      <c r="H230" s="1">
        <v>0</v>
      </c>
      <c r="I230" s="1">
        <v>33</v>
      </c>
      <c r="J230" s="23">
        <f t="shared" si="15"/>
        <v>-0.56049431818768847</v>
      </c>
      <c r="K230" s="23">
        <f t="shared" si="16"/>
        <v>0.36343309174460225</v>
      </c>
      <c r="L230" s="23">
        <f t="shared" si="17"/>
        <v>0.63656690825539775</v>
      </c>
      <c r="M230" s="23">
        <f t="shared" si="18"/>
        <v>0.63656690825539775</v>
      </c>
      <c r="N230" s="23">
        <f t="shared" si="19"/>
        <v>-0.45166574749060029</v>
      </c>
    </row>
    <row r="231" spans="7:14" x14ac:dyDescent="0.25">
      <c r="G231" s="1">
        <v>227</v>
      </c>
      <c r="H231" s="1">
        <v>1</v>
      </c>
      <c r="I231" s="1">
        <v>57</v>
      </c>
      <c r="J231" s="23">
        <f t="shared" si="15"/>
        <v>-0.20843273230448567</v>
      </c>
      <c r="K231" s="23">
        <f t="shared" si="16"/>
        <v>0.44807965081419682</v>
      </c>
      <c r="L231" s="23">
        <f t="shared" si="17"/>
        <v>0.55192034918580313</v>
      </c>
      <c r="M231" s="23">
        <f t="shared" si="18"/>
        <v>0.44807965081419682</v>
      </c>
      <c r="N231" s="23">
        <f t="shared" si="19"/>
        <v>-0.80278427037430067</v>
      </c>
    </row>
    <row r="232" spans="7:14" x14ac:dyDescent="0.25">
      <c r="G232" s="1">
        <v>228</v>
      </c>
      <c r="H232" s="1">
        <v>0</v>
      </c>
      <c r="I232" s="1">
        <v>44</v>
      </c>
      <c r="J232" s="23">
        <f t="shared" si="15"/>
        <v>-0.3991327579912205</v>
      </c>
      <c r="K232" s="23">
        <f t="shared" si="16"/>
        <v>0.40152072192085764</v>
      </c>
      <c r="L232" s="23">
        <f t="shared" si="17"/>
        <v>0.59847927807914236</v>
      </c>
      <c r="M232" s="23">
        <f t="shared" si="18"/>
        <v>0.59847927807914236</v>
      </c>
      <c r="N232" s="23">
        <f t="shared" si="19"/>
        <v>-0.51336337767599627</v>
      </c>
    </row>
    <row r="233" spans="7:14" x14ac:dyDescent="0.25">
      <c r="G233" s="1">
        <v>229</v>
      </c>
      <c r="H233" s="1">
        <v>0</v>
      </c>
      <c r="I233" s="1">
        <v>31</v>
      </c>
      <c r="J233" s="23">
        <f t="shared" si="15"/>
        <v>-0.58983278367795533</v>
      </c>
      <c r="K233" s="23">
        <f t="shared" si="16"/>
        <v>0.35667322241427418</v>
      </c>
      <c r="L233" s="23">
        <f t="shared" si="17"/>
        <v>0.64332677758572587</v>
      </c>
      <c r="M233" s="23">
        <f t="shared" si="18"/>
        <v>0.64332677758572587</v>
      </c>
      <c r="N233" s="23">
        <f t="shared" si="19"/>
        <v>-0.44110247608449188</v>
      </c>
    </row>
    <row r="234" spans="7:14" x14ac:dyDescent="0.25">
      <c r="G234" s="1">
        <v>230</v>
      </c>
      <c r="H234" s="1">
        <v>0</v>
      </c>
      <c r="I234" s="1">
        <v>42</v>
      </c>
      <c r="J234" s="23">
        <f t="shared" si="15"/>
        <v>-0.42847122348148736</v>
      </c>
      <c r="K234" s="23">
        <f t="shared" si="16"/>
        <v>0.39449144831030097</v>
      </c>
      <c r="L234" s="23">
        <f t="shared" si="17"/>
        <v>0.60550855168969897</v>
      </c>
      <c r="M234" s="23">
        <f t="shared" si="18"/>
        <v>0.60550855168969897</v>
      </c>
      <c r="N234" s="23">
        <f t="shared" si="19"/>
        <v>-0.50168659273661975</v>
      </c>
    </row>
    <row r="235" spans="7:14" x14ac:dyDescent="0.25">
      <c r="G235" s="1">
        <v>231</v>
      </c>
      <c r="H235" s="1">
        <v>0</v>
      </c>
      <c r="I235" s="1">
        <v>67</v>
      </c>
      <c r="J235" s="23">
        <f t="shared" si="15"/>
        <v>-6.1740404853151243E-2</v>
      </c>
      <c r="K235" s="23">
        <f t="shared" si="16"/>
        <v>0.48456979997814953</v>
      </c>
      <c r="L235" s="23">
        <f t="shared" si="17"/>
        <v>0.51543020002185047</v>
      </c>
      <c r="M235" s="23">
        <f t="shared" si="18"/>
        <v>0.51543020002185047</v>
      </c>
      <c r="N235" s="23">
        <f t="shared" si="19"/>
        <v>-0.66275338717230226</v>
      </c>
    </row>
    <row r="236" spans="7:14" x14ac:dyDescent="0.25">
      <c r="G236" s="1">
        <v>232</v>
      </c>
      <c r="H236" s="1">
        <v>0</v>
      </c>
      <c r="I236" s="1">
        <v>52</v>
      </c>
      <c r="J236" s="23">
        <f t="shared" si="15"/>
        <v>-0.28177889603015294</v>
      </c>
      <c r="K236" s="23">
        <f t="shared" si="16"/>
        <v>0.43001771006233408</v>
      </c>
      <c r="L236" s="23">
        <f t="shared" si="17"/>
        <v>0.56998228993766586</v>
      </c>
      <c r="M236" s="23">
        <f t="shared" si="18"/>
        <v>0.56998228993766586</v>
      </c>
      <c r="N236" s="23">
        <f t="shared" si="19"/>
        <v>-0.56214998892102919</v>
      </c>
    </row>
    <row r="237" spans="7:14" x14ac:dyDescent="0.25">
      <c r="G237" s="1">
        <v>233</v>
      </c>
      <c r="H237" s="1">
        <v>0</v>
      </c>
      <c r="I237" s="1">
        <v>38</v>
      </c>
      <c r="J237" s="23">
        <f t="shared" si="15"/>
        <v>-0.4871481544620212</v>
      </c>
      <c r="K237" s="23">
        <f t="shared" si="16"/>
        <v>0.38056561932549671</v>
      </c>
      <c r="L237" s="23">
        <f t="shared" si="17"/>
        <v>0.61943438067450329</v>
      </c>
      <c r="M237" s="23">
        <f t="shared" si="18"/>
        <v>0.61943438067450329</v>
      </c>
      <c r="N237" s="23">
        <f t="shared" si="19"/>
        <v>-0.47894850656675991</v>
      </c>
    </row>
    <row r="238" spans="7:14" x14ac:dyDescent="0.25">
      <c r="G238" s="1">
        <v>234</v>
      </c>
      <c r="H238" s="1">
        <v>0</v>
      </c>
      <c r="I238" s="1">
        <v>33</v>
      </c>
      <c r="J238" s="23">
        <f t="shared" si="15"/>
        <v>-0.56049431818768847</v>
      </c>
      <c r="K238" s="23">
        <f t="shared" si="16"/>
        <v>0.36343309174460225</v>
      </c>
      <c r="L238" s="23">
        <f t="shared" si="17"/>
        <v>0.63656690825539775</v>
      </c>
      <c r="M238" s="23">
        <f t="shared" si="18"/>
        <v>0.63656690825539775</v>
      </c>
      <c r="N238" s="23">
        <f t="shared" si="19"/>
        <v>-0.45166574749060029</v>
      </c>
    </row>
    <row r="239" spans="7:14" x14ac:dyDescent="0.25">
      <c r="G239" s="1">
        <v>235</v>
      </c>
      <c r="H239" s="1">
        <v>1</v>
      </c>
      <c r="I239" s="1">
        <v>49</v>
      </c>
      <c r="J239" s="23">
        <f t="shared" si="15"/>
        <v>-0.32578659426555323</v>
      </c>
      <c r="K239" s="23">
        <f t="shared" si="16"/>
        <v>0.41926616144372858</v>
      </c>
      <c r="L239" s="23">
        <f t="shared" si="17"/>
        <v>0.58073383855627148</v>
      </c>
      <c r="M239" s="23">
        <f t="shared" si="18"/>
        <v>0.41926616144372858</v>
      </c>
      <c r="N239" s="23">
        <f t="shared" si="19"/>
        <v>-0.8692493305573229</v>
      </c>
    </row>
    <row r="240" spans="7:14" x14ac:dyDescent="0.25">
      <c r="G240" s="1">
        <v>236</v>
      </c>
      <c r="H240" s="1">
        <v>0</v>
      </c>
      <c r="I240" s="1">
        <v>32</v>
      </c>
      <c r="J240" s="23">
        <f t="shared" si="15"/>
        <v>-0.5751635509328219</v>
      </c>
      <c r="K240" s="23">
        <f t="shared" si="16"/>
        <v>0.36004621814865501</v>
      </c>
      <c r="L240" s="23">
        <f t="shared" si="17"/>
        <v>0.63995378185134499</v>
      </c>
      <c r="M240" s="23">
        <f t="shared" si="18"/>
        <v>0.63995378185134499</v>
      </c>
      <c r="N240" s="23">
        <f t="shared" si="19"/>
        <v>-0.4463593210933835</v>
      </c>
    </row>
    <row r="241" spans="7:14" x14ac:dyDescent="0.25">
      <c r="G241" s="1">
        <v>237</v>
      </c>
      <c r="H241" s="1">
        <v>1</v>
      </c>
      <c r="I241" s="1">
        <v>38</v>
      </c>
      <c r="J241" s="23">
        <f t="shared" si="15"/>
        <v>-0.4871481544620212</v>
      </c>
      <c r="K241" s="23">
        <f t="shared" si="16"/>
        <v>0.38056561932549671</v>
      </c>
      <c r="L241" s="23">
        <f t="shared" si="17"/>
        <v>0.61943438067450329</v>
      </c>
      <c r="M241" s="23">
        <f t="shared" si="18"/>
        <v>0.38056561932549671</v>
      </c>
      <c r="N241" s="23">
        <f t="shared" si="19"/>
        <v>-0.966096661028781</v>
      </c>
    </row>
    <row r="242" spans="7:14" x14ac:dyDescent="0.25">
      <c r="G242" s="1">
        <v>238</v>
      </c>
      <c r="H242" s="1">
        <v>1</v>
      </c>
      <c r="I242" s="1">
        <v>72</v>
      </c>
      <c r="J242" s="23">
        <f t="shared" si="15"/>
        <v>1.1605758872516025E-2</v>
      </c>
      <c r="K242" s="23">
        <f t="shared" si="16"/>
        <v>0.50290140715144482</v>
      </c>
      <c r="L242" s="23">
        <f t="shared" si="17"/>
        <v>0.49709859284855518</v>
      </c>
      <c r="M242" s="23">
        <f t="shared" si="18"/>
        <v>0.50290140715144482</v>
      </c>
      <c r="N242" s="23">
        <f t="shared" si="19"/>
        <v>-0.68736113773407248</v>
      </c>
    </row>
    <row r="243" spans="7:14" x14ac:dyDescent="0.25">
      <c r="G243" s="1">
        <v>239</v>
      </c>
      <c r="H243" s="1">
        <v>1</v>
      </c>
      <c r="I243" s="1">
        <v>64</v>
      </c>
      <c r="J243" s="23">
        <f t="shared" si="15"/>
        <v>-0.10574810308855154</v>
      </c>
      <c r="K243" s="23">
        <f t="shared" si="16"/>
        <v>0.47358758306776039</v>
      </c>
      <c r="L243" s="23">
        <f t="shared" si="17"/>
        <v>0.52641241693223961</v>
      </c>
      <c r="M243" s="23">
        <f t="shared" si="18"/>
        <v>0.47358758306776039</v>
      </c>
      <c r="N243" s="23">
        <f t="shared" si="19"/>
        <v>-0.74741841394067132</v>
      </c>
    </row>
    <row r="244" spans="7:14" x14ac:dyDescent="0.25">
      <c r="G244" s="1">
        <v>240</v>
      </c>
      <c r="H244" s="1">
        <v>1</v>
      </c>
      <c r="I244" s="1">
        <v>61</v>
      </c>
      <c r="J244" s="23">
        <f t="shared" si="15"/>
        <v>-0.14975580132395183</v>
      </c>
      <c r="K244" s="23">
        <f t="shared" si="16"/>
        <v>0.46263086275913773</v>
      </c>
      <c r="L244" s="23">
        <f t="shared" si="17"/>
        <v>0.53736913724086222</v>
      </c>
      <c r="M244" s="23">
        <f t="shared" si="18"/>
        <v>0.46263086275913773</v>
      </c>
      <c r="N244" s="23">
        <f t="shared" si="19"/>
        <v>-0.770825815545227</v>
      </c>
    </row>
    <row r="245" spans="7:14" x14ac:dyDescent="0.25">
      <c r="G245" s="1">
        <v>241</v>
      </c>
      <c r="H245" s="1">
        <v>0</v>
      </c>
      <c r="I245" s="1">
        <v>49</v>
      </c>
      <c r="J245" s="23">
        <f t="shared" si="15"/>
        <v>-0.32578659426555323</v>
      </c>
      <c r="K245" s="23">
        <f t="shared" si="16"/>
        <v>0.41926616144372858</v>
      </c>
      <c r="L245" s="23">
        <f t="shared" si="17"/>
        <v>0.58073383855627148</v>
      </c>
      <c r="M245" s="23">
        <f t="shared" si="18"/>
        <v>0.58073383855627148</v>
      </c>
      <c r="N245" s="23">
        <f t="shared" si="19"/>
        <v>-0.54346273629176944</v>
      </c>
    </row>
    <row r="246" spans="7:14" x14ac:dyDescent="0.25">
      <c r="G246" s="1">
        <v>242</v>
      </c>
      <c r="H246" s="1">
        <v>0</v>
      </c>
      <c r="I246" s="1">
        <v>66</v>
      </c>
      <c r="J246" s="23">
        <f t="shared" si="15"/>
        <v>-7.6409637598284674E-2</v>
      </c>
      <c r="K246" s="23">
        <f t="shared" si="16"/>
        <v>0.48090687918838937</v>
      </c>
      <c r="L246" s="23">
        <f t="shared" si="17"/>
        <v>0.51909312081161063</v>
      </c>
      <c r="M246" s="23">
        <f t="shared" si="18"/>
        <v>0.51909312081161063</v>
      </c>
      <c r="N246" s="23">
        <f t="shared" si="19"/>
        <v>-0.65567198838160978</v>
      </c>
    </row>
    <row r="247" spans="7:14" x14ac:dyDescent="0.25">
      <c r="G247" s="1">
        <v>243</v>
      </c>
      <c r="H247" s="1">
        <v>0</v>
      </c>
      <c r="I247" s="1">
        <v>31</v>
      </c>
      <c r="J247" s="23">
        <f t="shared" si="15"/>
        <v>-0.58983278367795533</v>
      </c>
      <c r="K247" s="23">
        <f t="shared" si="16"/>
        <v>0.35667322241427418</v>
      </c>
      <c r="L247" s="23">
        <f t="shared" si="17"/>
        <v>0.64332677758572587</v>
      </c>
      <c r="M247" s="23">
        <f t="shared" si="18"/>
        <v>0.64332677758572587</v>
      </c>
      <c r="N247" s="23">
        <f t="shared" si="19"/>
        <v>-0.44110247608449188</v>
      </c>
    </row>
    <row r="248" spans="7:14" x14ac:dyDescent="0.25">
      <c r="G248" s="1">
        <v>244</v>
      </c>
      <c r="H248" s="1">
        <v>0</v>
      </c>
      <c r="I248" s="1">
        <v>50</v>
      </c>
      <c r="J248" s="23">
        <f t="shared" si="15"/>
        <v>-0.3111173615204198</v>
      </c>
      <c r="K248" s="23">
        <f t="shared" si="16"/>
        <v>0.42284202705214718</v>
      </c>
      <c r="L248" s="23">
        <f t="shared" si="17"/>
        <v>0.57715797294785287</v>
      </c>
      <c r="M248" s="23">
        <f t="shared" si="18"/>
        <v>0.57715797294785287</v>
      </c>
      <c r="N248" s="23">
        <f t="shared" si="19"/>
        <v>-0.5496392666739961</v>
      </c>
    </row>
    <row r="249" spans="7:14" x14ac:dyDescent="0.25">
      <c r="G249" s="1">
        <v>245</v>
      </c>
      <c r="H249" s="1">
        <v>0</v>
      </c>
      <c r="I249" s="1">
        <v>46</v>
      </c>
      <c r="J249" s="23">
        <f t="shared" si="15"/>
        <v>-0.36979429250095364</v>
      </c>
      <c r="K249" s="23">
        <f t="shared" si="16"/>
        <v>0.40859072868626617</v>
      </c>
      <c r="L249" s="23">
        <f t="shared" si="17"/>
        <v>0.59140927131373378</v>
      </c>
      <c r="M249" s="23">
        <f t="shared" si="18"/>
        <v>0.59140927131373378</v>
      </c>
      <c r="N249" s="23">
        <f t="shared" si="19"/>
        <v>-0.52524699479497117</v>
      </c>
    </row>
    <row r="250" spans="7:14" x14ac:dyDescent="0.25">
      <c r="G250" s="1">
        <v>246</v>
      </c>
      <c r="H250" s="1">
        <v>1</v>
      </c>
      <c r="I250" s="1">
        <v>50</v>
      </c>
      <c r="J250" s="23">
        <f t="shared" si="15"/>
        <v>-0.3111173615204198</v>
      </c>
      <c r="K250" s="23">
        <f t="shared" si="16"/>
        <v>0.42284202705214718</v>
      </c>
      <c r="L250" s="23">
        <f t="shared" si="17"/>
        <v>0.57715797294785287</v>
      </c>
      <c r="M250" s="23">
        <f t="shared" si="18"/>
        <v>0.42284202705214718</v>
      </c>
      <c r="N250" s="23">
        <f t="shared" si="19"/>
        <v>-0.86075662819441612</v>
      </c>
    </row>
    <row r="251" spans="7:14" x14ac:dyDescent="0.25">
      <c r="G251" s="1">
        <v>247</v>
      </c>
      <c r="H251" s="1">
        <v>0</v>
      </c>
      <c r="I251" s="1">
        <v>69</v>
      </c>
      <c r="J251" s="23">
        <f t="shared" si="15"/>
        <v>-3.2401939362884269E-2</v>
      </c>
      <c r="K251" s="23">
        <f t="shared" si="16"/>
        <v>0.49190022380012904</v>
      </c>
      <c r="L251" s="23">
        <f t="shared" si="17"/>
        <v>0.5080997761998709</v>
      </c>
      <c r="M251" s="23">
        <f t="shared" si="18"/>
        <v>0.5080997761998709</v>
      </c>
      <c r="N251" s="23">
        <f t="shared" si="19"/>
        <v>-0.67707744084727739</v>
      </c>
    </row>
    <row r="252" spans="7:14" x14ac:dyDescent="0.25">
      <c r="G252" s="1">
        <v>248</v>
      </c>
      <c r="H252" s="1">
        <v>1</v>
      </c>
      <c r="I252" s="1">
        <v>43</v>
      </c>
      <c r="J252" s="23">
        <f t="shared" si="15"/>
        <v>-0.41380199073635393</v>
      </c>
      <c r="K252" s="23">
        <f t="shared" si="16"/>
        <v>0.39800082643590545</v>
      </c>
      <c r="L252" s="23">
        <f t="shared" si="17"/>
        <v>0.6019991735640946</v>
      </c>
      <c r="M252" s="23">
        <f t="shared" si="18"/>
        <v>0.39800082643590545</v>
      </c>
      <c r="N252" s="23">
        <f t="shared" si="19"/>
        <v>-0.92130119722773096</v>
      </c>
    </row>
    <row r="253" spans="7:14" x14ac:dyDescent="0.25">
      <c r="G253" s="1">
        <v>249</v>
      </c>
      <c r="H253" s="1">
        <v>1</v>
      </c>
      <c r="I253" s="1">
        <v>75</v>
      </c>
      <c r="J253" s="23">
        <f t="shared" si="15"/>
        <v>5.561345710791632E-2</v>
      </c>
      <c r="K253" s="23">
        <f t="shared" si="16"/>
        <v>0.51389978195892405</v>
      </c>
      <c r="L253" s="23">
        <f t="shared" si="17"/>
        <v>0.48610021804107595</v>
      </c>
      <c r="M253" s="23">
        <f t="shared" si="18"/>
        <v>0.51389978195892405</v>
      </c>
      <c r="N253" s="23">
        <f t="shared" si="19"/>
        <v>-0.66572700927101713</v>
      </c>
    </row>
    <row r="254" spans="7:14" x14ac:dyDescent="0.25">
      <c r="G254" s="1">
        <v>250</v>
      </c>
      <c r="H254" s="1">
        <v>0</v>
      </c>
      <c r="I254" s="1">
        <v>39</v>
      </c>
      <c r="J254" s="23">
        <f t="shared" si="15"/>
        <v>-0.47247892171688777</v>
      </c>
      <c r="K254" s="23">
        <f t="shared" si="16"/>
        <v>0.38402968415622801</v>
      </c>
      <c r="L254" s="23">
        <f t="shared" si="17"/>
        <v>0.61597031584377193</v>
      </c>
      <c r="M254" s="23">
        <f t="shared" si="18"/>
        <v>0.61597031584377193</v>
      </c>
      <c r="N254" s="23">
        <f t="shared" si="19"/>
        <v>-0.4845565051750288</v>
      </c>
    </row>
    <row r="255" spans="7:14" x14ac:dyDescent="0.25">
      <c r="G255" s="1">
        <v>251</v>
      </c>
      <c r="H255" s="1">
        <v>1</v>
      </c>
      <c r="I255" s="1">
        <v>52</v>
      </c>
      <c r="J255" s="23">
        <f t="shared" si="15"/>
        <v>-0.28177889603015294</v>
      </c>
      <c r="K255" s="23">
        <f t="shared" si="16"/>
        <v>0.43001771006233408</v>
      </c>
      <c r="L255" s="23">
        <f t="shared" si="17"/>
        <v>0.56998228993766586</v>
      </c>
      <c r="M255" s="23">
        <f t="shared" si="18"/>
        <v>0.43001771006233408</v>
      </c>
      <c r="N255" s="23">
        <f t="shared" si="19"/>
        <v>-0.84392888495118223</v>
      </c>
    </row>
    <row r="256" spans="7:14" x14ac:dyDescent="0.25">
      <c r="G256" s="1">
        <v>252</v>
      </c>
      <c r="H256" s="1">
        <v>1</v>
      </c>
      <c r="I256" s="1">
        <v>67</v>
      </c>
      <c r="J256" s="23">
        <f t="shared" si="15"/>
        <v>-6.1740404853151243E-2</v>
      </c>
      <c r="K256" s="23">
        <f t="shared" si="16"/>
        <v>0.48456979997814953</v>
      </c>
      <c r="L256" s="23">
        <f t="shared" si="17"/>
        <v>0.51543020002185047</v>
      </c>
      <c r="M256" s="23">
        <f t="shared" si="18"/>
        <v>0.48456979997814953</v>
      </c>
      <c r="N256" s="23">
        <f t="shared" si="19"/>
        <v>-0.7244937920254535</v>
      </c>
    </row>
    <row r="257" spans="7:14" x14ac:dyDescent="0.25">
      <c r="G257" s="1">
        <v>253</v>
      </c>
      <c r="H257" s="1">
        <v>1</v>
      </c>
      <c r="I257" s="1">
        <v>64</v>
      </c>
      <c r="J257" s="23">
        <f t="shared" si="15"/>
        <v>-0.10574810308855154</v>
      </c>
      <c r="K257" s="23">
        <f t="shared" si="16"/>
        <v>0.47358758306776039</v>
      </c>
      <c r="L257" s="23">
        <f t="shared" si="17"/>
        <v>0.52641241693223961</v>
      </c>
      <c r="M257" s="23">
        <f t="shared" si="18"/>
        <v>0.47358758306776039</v>
      </c>
      <c r="N257" s="23">
        <f t="shared" si="19"/>
        <v>-0.74741841394067132</v>
      </c>
    </row>
    <row r="258" spans="7:14" x14ac:dyDescent="0.25">
      <c r="G258" s="1">
        <v>254</v>
      </c>
      <c r="H258" s="1">
        <v>0</v>
      </c>
      <c r="I258" s="1">
        <v>36</v>
      </c>
      <c r="J258" s="23">
        <f t="shared" si="15"/>
        <v>-0.51648661995228806</v>
      </c>
      <c r="K258" s="23">
        <f t="shared" si="16"/>
        <v>0.37367414576659524</v>
      </c>
      <c r="L258" s="23">
        <f t="shared" si="17"/>
        <v>0.6263258542334047</v>
      </c>
      <c r="M258" s="23">
        <f t="shared" si="18"/>
        <v>0.6263258542334047</v>
      </c>
      <c r="N258" s="23">
        <f t="shared" si="19"/>
        <v>-0.46788450939364667</v>
      </c>
    </row>
    <row r="259" spans="7:14" x14ac:dyDescent="0.25">
      <c r="G259" s="1">
        <v>255</v>
      </c>
      <c r="H259" s="1">
        <v>1</v>
      </c>
      <c r="I259" s="1">
        <v>37</v>
      </c>
      <c r="J259" s="23">
        <f t="shared" si="15"/>
        <v>-0.50181738720715463</v>
      </c>
      <c r="K259" s="23">
        <f t="shared" si="16"/>
        <v>0.37711367120636918</v>
      </c>
      <c r="L259" s="23">
        <f t="shared" si="17"/>
        <v>0.62288632879363082</v>
      </c>
      <c r="M259" s="23">
        <f t="shared" si="18"/>
        <v>0.37711367120636918</v>
      </c>
      <c r="N259" s="23">
        <f t="shared" si="19"/>
        <v>-0.97520862184442225</v>
      </c>
    </row>
    <row r="260" spans="7:14" x14ac:dyDescent="0.25">
      <c r="G260" s="1">
        <v>256</v>
      </c>
      <c r="H260" s="1">
        <v>0</v>
      </c>
      <c r="I260" s="1">
        <v>51</v>
      </c>
      <c r="J260" s="23">
        <f t="shared" si="15"/>
        <v>-0.29644812877528637</v>
      </c>
      <c r="K260" s="23">
        <f t="shared" si="16"/>
        <v>0.42642599636196699</v>
      </c>
      <c r="L260" s="23">
        <f t="shared" si="17"/>
        <v>0.57357400363803301</v>
      </c>
      <c r="M260" s="23">
        <f t="shared" si="18"/>
        <v>0.57357400363803301</v>
      </c>
      <c r="N260" s="23">
        <f t="shared" si="19"/>
        <v>-0.55586831213584897</v>
      </c>
    </row>
    <row r="261" spans="7:14" x14ac:dyDescent="0.25">
      <c r="G261" s="1">
        <v>257</v>
      </c>
      <c r="H261" s="1">
        <v>1</v>
      </c>
      <c r="I261" s="1">
        <v>47</v>
      </c>
      <c r="J261" s="23">
        <f t="shared" si="15"/>
        <v>-0.35512505975582009</v>
      </c>
      <c r="K261" s="23">
        <f t="shared" si="16"/>
        <v>0.41214016162582201</v>
      </c>
      <c r="L261" s="23">
        <f t="shared" si="17"/>
        <v>0.58785983837417799</v>
      </c>
      <c r="M261" s="23">
        <f t="shared" si="18"/>
        <v>0.41214016162582201</v>
      </c>
      <c r="N261" s="23">
        <f t="shared" si="19"/>
        <v>-0.88639178936594332</v>
      </c>
    </row>
    <row r="262" spans="7:14" x14ac:dyDescent="0.25">
      <c r="G262" s="1">
        <v>258</v>
      </c>
      <c r="H262" s="1">
        <v>0</v>
      </c>
      <c r="I262" s="1">
        <v>25</v>
      </c>
      <c r="J262" s="23">
        <f t="shared" ref="J262:J289" si="20">$D$4+$D$5*I262</f>
        <v>-0.67784818014875592</v>
      </c>
      <c r="K262" s="23">
        <f t="shared" ref="K262:K289" si="21">EXP(J262)/(1+EXP(J262))</f>
        <v>0.33674173557992199</v>
      </c>
      <c r="L262" s="23">
        <f t="shared" ref="L262:L289" si="22">1-K262</f>
        <v>0.66325826442007796</v>
      </c>
      <c r="M262" s="23">
        <f t="shared" ref="M262:M289" si="23">IF(H262=1,K262,L262)</f>
        <v>0.66325826442007796</v>
      </c>
      <c r="N262" s="23">
        <f t="shared" ref="N262:N289" si="24">LN(M262)</f>
        <v>-0.41059082555179044</v>
      </c>
    </row>
    <row r="263" spans="7:14" x14ac:dyDescent="0.25">
      <c r="G263" s="1">
        <v>259</v>
      </c>
      <c r="H263" s="1">
        <v>1</v>
      </c>
      <c r="I263" s="1">
        <v>73</v>
      </c>
      <c r="J263" s="23">
        <f t="shared" si="20"/>
        <v>2.6274991617649457E-2</v>
      </c>
      <c r="K263" s="23">
        <f t="shared" si="21"/>
        <v>0.50656837002212152</v>
      </c>
      <c r="L263" s="23">
        <f t="shared" si="22"/>
        <v>0.49343162997787848</v>
      </c>
      <c r="M263" s="23">
        <f t="shared" si="23"/>
        <v>0.50656837002212152</v>
      </c>
      <c r="N263" s="23">
        <f t="shared" si="24"/>
        <v>-0.68009597916691344</v>
      </c>
    </row>
    <row r="264" spans="7:14" x14ac:dyDescent="0.25">
      <c r="G264" s="1">
        <v>260</v>
      </c>
      <c r="H264" s="1">
        <v>0</v>
      </c>
      <c r="I264" s="1">
        <v>68</v>
      </c>
      <c r="J264" s="23">
        <f t="shared" si="20"/>
        <v>-4.70711721080177E-2</v>
      </c>
      <c r="K264" s="23">
        <f t="shared" si="21"/>
        <v>0.48823437931192587</v>
      </c>
      <c r="L264" s="23">
        <f t="shared" si="22"/>
        <v>0.51176562068807407</v>
      </c>
      <c r="M264" s="23">
        <f t="shared" si="23"/>
        <v>0.51176562068807407</v>
      </c>
      <c r="N264" s="23">
        <f t="shared" si="24"/>
        <v>-0.66988853084586664</v>
      </c>
    </row>
    <row r="265" spans="7:14" x14ac:dyDescent="0.25">
      <c r="G265" s="1">
        <v>261</v>
      </c>
      <c r="H265" s="1">
        <v>1</v>
      </c>
      <c r="I265" s="1">
        <v>61</v>
      </c>
      <c r="J265" s="23">
        <f t="shared" si="20"/>
        <v>-0.14975580132395183</v>
      </c>
      <c r="K265" s="23">
        <f t="shared" si="21"/>
        <v>0.46263086275913773</v>
      </c>
      <c r="L265" s="23">
        <f t="shared" si="22"/>
        <v>0.53736913724086222</v>
      </c>
      <c r="M265" s="23">
        <f t="shared" si="23"/>
        <v>0.46263086275913773</v>
      </c>
      <c r="N265" s="23">
        <f t="shared" si="24"/>
        <v>-0.770825815545227</v>
      </c>
    </row>
    <row r="266" spans="7:14" x14ac:dyDescent="0.25">
      <c r="G266" s="1">
        <v>262</v>
      </c>
      <c r="H266" s="1">
        <v>1</v>
      </c>
      <c r="I266" s="1">
        <v>53</v>
      </c>
      <c r="J266" s="23">
        <f t="shared" si="20"/>
        <v>-0.26710966328501951</v>
      </c>
      <c r="K266" s="23">
        <f t="shared" si="21"/>
        <v>0.43361680561802901</v>
      </c>
      <c r="L266" s="23">
        <f t="shared" si="22"/>
        <v>0.56638319438197104</v>
      </c>
      <c r="M266" s="23">
        <f t="shared" si="23"/>
        <v>0.43361680561802901</v>
      </c>
      <c r="N266" s="23">
        <f t="shared" si="24"/>
        <v>-0.83559407126362295</v>
      </c>
    </row>
    <row r="267" spans="7:14" x14ac:dyDescent="0.25">
      <c r="G267" s="1">
        <v>263</v>
      </c>
      <c r="H267" s="1">
        <v>0</v>
      </c>
      <c r="I267" s="1">
        <v>70</v>
      </c>
      <c r="J267" s="23">
        <f t="shared" si="20"/>
        <v>-1.7732706617750837E-2</v>
      </c>
      <c r="K267" s="23">
        <f t="shared" si="21"/>
        <v>0.49556693950919711</v>
      </c>
      <c r="L267" s="23">
        <f t="shared" si="22"/>
        <v>0.50443306049080294</v>
      </c>
      <c r="M267" s="23">
        <f t="shared" si="23"/>
        <v>0.50443306049080294</v>
      </c>
      <c r="N267" s="23">
        <f t="shared" si="24"/>
        <v>-0.68432013284658921</v>
      </c>
    </row>
    <row r="268" spans="7:14" x14ac:dyDescent="0.25">
      <c r="G268" s="1">
        <v>264</v>
      </c>
      <c r="H268" s="1">
        <v>1</v>
      </c>
      <c r="I268" s="1">
        <v>27</v>
      </c>
      <c r="J268" s="23">
        <f t="shared" si="20"/>
        <v>-0.64850971465848906</v>
      </c>
      <c r="K268" s="23">
        <f t="shared" si="21"/>
        <v>0.34332544826008965</v>
      </c>
      <c r="L268" s="23">
        <f t="shared" si="22"/>
        <v>0.65667455173991041</v>
      </c>
      <c r="M268" s="23">
        <f t="shared" si="23"/>
        <v>0.34332544826008965</v>
      </c>
      <c r="N268" s="23">
        <f t="shared" si="24"/>
        <v>-1.0690764529230419</v>
      </c>
    </row>
    <row r="269" spans="7:14" x14ac:dyDescent="0.25">
      <c r="G269" s="1">
        <v>265</v>
      </c>
      <c r="H269" s="1">
        <v>0</v>
      </c>
      <c r="I269" s="1">
        <v>39</v>
      </c>
      <c r="J269" s="23">
        <f t="shared" si="20"/>
        <v>-0.47247892171688777</v>
      </c>
      <c r="K269" s="23">
        <f t="shared" si="21"/>
        <v>0.38402968415622801</v>
      </c>
      <c r="L269" s="23">
        <f t="shared" si="22"/>
        <v>0.61597031584377193</v>
      </c>
      <c r="M269" s="23">
        <f t="shared" si="23"/>
        <v>0.61597031584377193</v>
      </c>
      <c r="N269" s="23">
        <f t="shared" si="24"/>
        <v>-0.4845565051750288</v>
      </c>
    </row>
    <row r="270" spans="7:14" x14ac:dyDescent="0.25">
      <c r="G270" s="1">
        <v>266</v>
      </c>
      <c r="H270" s="1">
        <v>1</v>
      </c>
      <c r="I270" s="1">
        <v>49</v>
      </c>
      <c r="J270" s="23">
        <f t="shared" si="20"/>
        <v>-0.32578659426555323</v>
      </c>
      <c r="K270" s="23">
        <f t="shared" si="21"/>
        <v>0.41926616144372858</v>
      </c>
      <c r="L270" s="23">
        <f t="shared" si="22"/>
        <v>0.58073383855627148</v>
      </c>
      <c r="M270" s="23">
        <f t="shared" si="23"/>
        <v>0.41926616144372858</v>
      </c>
      <c r="N270" s="23">
        <f t="shared" si="24"/>
        <v>-0.8692493305573229</v>
      </c>
    </row>
    <row r="271" spans="7:14" x14ac:dyDescent="0.25">
      <c r="G271" s="1">
        <v>267</v>
      </c>
      <c r="H271" s="1">
        <v>1</v>
      </c>
      <c r="I271" s="1">
        <v>63</v>
      </c>
      <c r="J271" s="23">
        <f t="shared" si="20"/>
        <v>-0.12041733583368497</v>
      </c>
      <c r="K271" s="23">
        <f t="shared" si="21"/>
        <v>0.46993199028115801</v>
      </c>
      <c r="L271" s="23">
        <f t="shared" si="22"/>
        <v>0.53006800971884194</v>
      </c>
      <c r="M271" s="23">
        <f t="shared" si="23"/>
        <v>0.46993199028115801</v>
      </c>
      <c r="N271" s="23">
        <f t="shared" si="24"/>
        <v>-0.75516729627776025</v>
      </c>
    </row>
    <row r="272" spans="7:14" x14ac:dyDescent="0.25">
      <c r="G272" s="1">
        <v>268</v>
      </c>
      <c r="H272" s="1">
        <v>0</v>
      </c>
      <c r="I272" s="1">
        <v>54</v>
      </c>
      <c r="J272" s="23">
        <f t="shared" si="20"/>
        <v>-0.25244043053988596</v>
      </c>
      <c r="K272" s="23">
        <f t="shared" si="21"/>
        <v>0.43722291741058111</v>
      </c>
      <c r="L272" s="23">
        <f t="shared" si="22"/>
        <v>0.56277708258941894</v>
      </c>
      <c r="M272" s="23">
        <f t="shared" si="23"/>
        <v>0.56277708258941894</v>
      </c>
      <c r="N272" s="23">
        <f t="shared" si="24"/>
        <v>-0.5748716749167363</v>
      </c>
    </row>
    <row r="273" spans="7:14" x14ac:dyDescent="0.25">
      <c r="G273" s="1">
        <v>269</v>
      </c>
      <c r="H273" s="1">
        <v>0</v>
      </c>
      <c r="I273" s="1">
        <v>54</v>
      </c>
      <c r="J273" s="23">
        <f t="shared" si="20"/>
        <v>-0.25244043053988596</v>
      </c>
      <c r="K273" s="23">
        <f t="shared" si="21"/>
        <v>0.43722291741058111</v>
      </c>
      <c r="L273" s="23">
        <f t="shared" si="22"/>
        <v>0.56277708258941894</v>
      </c>
      <c r="M273" s="23">
        <f t="shared" si="23"/>
        <v>0.56277708258941894</v>
      </c>
      <c r="N273" s="23">
        <f t="shared" si="24"/>
        <v>-0.5748716749167363</v>
      </c>
    </row>
    <row r="274" spans="7:14" x14ac:dyDescent="0.25">
      <c r="G274" s="1">
        <v>270</v>
      </c>
      <c r="H274" s="1">
        <v>0</v>
      </c>
      <c r="I274" s="1">
        <v>67</v>
      </c>
      <c r="J274" s="23">
        <f t="shared" si="20"/>
        <v>-6.1740404853151243E-2</v>
      </c>
      <c r="K274" s="23">
        <f t="shared" si="21"/>
        <v>0.48456979997814953</v>
      </c>
      <c r="L274" s="23">
        <f t="shared" si="22"/>
        <v>0.51543020002185047</v>
      </c>
      <c r="M274" s="23">
        <f t="shared" si="23"/>
        <v>0.51543020002185047</v>
      </c>
      <c r="N274" s="23">
        <f t="shared" si="24"/>
        <v>-0.66275338717230226</v>
      </c>
    </row>
    <row r="275" spans="7:14" x14ac:dyDescent="0.25">
      <c r="G275" s="1">
        <v>271</v>
      </c>
      <c r="H275" s="1">
        <v>1</v>
      </c>
      <c r="I275" s="1">
        <v>42</v>
      </c>
      <c r="J275" s="23">
        <f t="shared" si="20"/>
        <v>-0.42847122348148736</v>
      </c>
      <c r="K275" s="23">
        <f t="shared" si="21"/>
        <v>0.39449144831030097</v>
      </c>
      <c r="L275" s="23">
        <f t="shared" si="22"/>
        <v>0.60550855168969897</v>
      </c>
      <c r="M275" s="23">
        <f t="shared" si="23"/>
        <v>0.39449144831030097</v>
      </c>
      <c r="N275" s="23">
        <f t="shared" si="24"/>
        <v>-0.93015781621810689</v>
      </c>
    </row>
    <row r="276" spans="7:14" x14ac:dyDescent="0.25">
      <c r="G276" s="1">
        <v>272</v>
      </c>
      <c r="H276" s="1">
        <v>0</v>
      </c>
      <c r="I276" s="1">
        <v>63</v>
      </c>
      <c r="J276" s="23">
        <f t="shared" si="20"/>
        <v>-0.12041733583368497</v>
      </c>
      <c r="K276" s="23">
        <f t="shared" si="21"/>
        <v>0.46993199028115801</v>
      </c>
      <c r="L276" s="23">
        <f t="shared" si="22"/>
        <v>0.53006800971884194</v>
      </c>
      <c r="M276" s="23">
        <f t="shared" si="23"/>
        <v>0.53006800971884194</v>
      </c>
      <c r="N276" s="23">
        <f t="shared" si="24"/>
        <v>-0.63474996044407517</v>
      </c>
    </row>
    <row r="277" spans="7:14" x14ac:dyDescent="0.25">
      <c r="G277" s="1">
        <v>273</v>
      </c>
      <c r="H277" s="1">
        <v>1</v>
      </c>
      <c r="I277" s="1">
        <v>39</v>
      </c>
      <c r="J277" s="23">
        <f t="shared" si="20"/>
        <v>-0.47247892171688777</v>
      </c>
      <c r="K277" s="23">
        <f t="shared" si="21"/>
        <v>0.38402968415622801</v>
      </c>
      <c r="L277" s="23">
        <f t="shared" si="22"/>
        <v>0.61597031584377193</v>
      </c>
      <c r="M277" s="23">
        <f t="shared" si="23"/>
        <v>0.38402968415622801</v>
      </c>
      <c r="N277" s="23">
        <f t="shared" si="24"/>
        <v>-0.95703542689191656</v>
      </c>
    </row>
    <row r="278" spans="7:14" x14ac:dyDescent="0.25">
      <c r="G278" s="1">
        <v>274</v>
      </c>
      <c r="H278" s="1">
        <v>1</v>
      </c>
      <c r="I278" s="1">
        <v>35</v>
      </c>
      <c r="J278" s="23">
        <f t="shared" si="20"/>
        <v>-0.53115585269742149</v>
      </c>
      <c r="K278" s="23">
        <f t="shared" si="21"/>
        <v>0.37024734411244792</v>
      </c>
      <c r="L278" s="23">
        <f t="shared" si="22"/>
        <v>0.62975265588755214</v>
      </c>
      <c r="M278" s="23">
        <f t="shared" si="23"/>
        <v>0.37024734411244792</v>
      </c>
      <c r="N278" s="23">
        <f t="shared" si="24"/>
        <v>-0.99358399908764627</v>
      </c>
    </row>
    <row r="279" spans="7:14" x14ac:dyDescent="0.25">
      <c r="G279" s="1">
        <v>275</v>
      </c>
      <c r="H279" s="1">
        <v>0</v>
      </c>
      <c r="I279" s="1">
        <v>34</v>
      </c>
      <c r="J279" s="23">
        <f t="shared" si="20"/>
        <v>-0.54582508544255492</v>
      </c>
      <c r="K279" s="23">
        <f t="shared" si="21"/>
        <v>0.36683356239904497</v>
      </c>
      <c r="L279" s="23">
        <f t="shared" si="22"/>
        <v>0.63316643760095503</v>
      </c>
      <c r="M279" s="23">
        <f t="shared" si="23"/>
        <v>0.63316643760095503</v>
      </c>
      <c r="N279" s="23">
        <f t="shared" si="24"/>
        <v>-0.4570219568005392</v>
      </c>
    </row>
    <row r="280" spans="7:14" x14ac:dyDescent="0.25">
      <c r="G280" s="1">
        <v>276</v>
      </c>
      <c r="H280" s="1">
        <v>0</v>
      </c>
      <c r="I280" s="1">
        <v>43</v>
      </c>
      <c r="J280" s="23">
        <f t="shared" si="20"/>
        <v>-0.41380199073635393</v>
      </c>
      <c r="K280" s="23">
        <f t="shared" si="21"/>
        <v>0.39800082643590545</v>
      </c>
      <c r="L280" s="23">
        <f t="shared" si="22"/>
        <v>0.6019991735640946</v>
      </c>
      <c r="M280" s="23">
        <f t="shared" si="23"/>
        <v>0.6019991735640946</v>
      </c>
      <c r="N280" s="23">
        <f t="shared" si="24"/>
        <v>-0.50749920649137692</v>
      </c>
    </row>
    <row r="281" spans="7:14" x14ac:dyDescent="0.25">
      <c r="G281" s="1">
        <v>277</v>
      </c>
      <c r="H281" s="1">
        <v>0</v>
      </c>
      <c r="I281" s="1">
        <v>66</v>
      </c>
      <c r="J281" s="23">
        <f t="shared" si="20"/>
        <v>-7.6409637598284674E-2</v>
      </c>
      <c r="K281" s="23">
        <f t="shared" si="21"/>
        <v>0.48090687918838937</v>
      </c>
      <c r="L281" s="23">
        <f t="shared" si="22"/>
        <v>0.51909312081161063</v>
      </c>
      <c r="M281" s="23">
        <f t="shared" si="23"/>
        <v>0.51909312081161063</v>
      </c>
      <c r="N281" s="23">
        <f t="shared" si="24"/>
        <v>-0.65567198838160978</v>
      </c>
    </row>
    <row r="282" spans="7:14" x14ac:dyDescent="0.25">
      <c r="G282" s="1">
        <v>278</v>
      </c>
      <c r="H282" s="1">
        <v>1</v>
      </c>
      <c r="I282" s="1">
        <v>69</v>
      </c>
      <c r="J282" s="23">
        <f t="shared" si="20"/>
        <v>-3.2401939362884269E-2</v>
      </c>
      <c r="K282" s="23">
        <f t="shared" si="21"/>
        <v>0.49190022380012904</v>
      </c>
      <c r="L282" s="23">
        <f t="shared" si="22"/>
        <v>0.5080997761998709</v>
      </c>
      <c r="M282" s="23">
        <f t="shared" si="23"/>
        <v>0.49190022380012904</v>
      </c>
      <c r="N282" s="23">
        <f t="shared" si="24"/>
        <v>-0.70947938021016166</v>
      </c>
    </row>
    <row r="283" spans="7:14" x14ac:dyDescent="0.25">
      <c r="G283" s="1">
        <v>279</v>
      </c>
      <c r="H283" s="1">
        <v>1</v>
      </c>
      <c r="I283" s="1">
        <v>25</v>
      </c>
      <c r="J283" s="23">
        <f t="shared" si="20"/>
        <v>-0.67784818014875592</v>
      </c>
      <c r="K283" s="23">
        <f t="shared" si="21"/>
        <v>0.33674173557992199</v>
      </c>
      <c r="L283" s="23">
        <f t="shared" si="22"/>
        <v>0.66325826442007796</v>
      </c>
      <c r="M283" s="23">
        <f t="shared" si="23"/>
        <v>0.33674173557992199</v>
      </c>
      <c r="N283" s="23">
        <f t="shared" si="24"/>
        <v>-1.0884390057005462</v>
      </c>
    </row>
    <row r="284" spans="7:14" x14ac:dyDescent="0.25">
      <c r="G284" s="1">
        <v>280</v>
      </c>
      <c r="H284" s="1">
        <v>0</v>
      </c>
      <c r="I284" s="1">
        <v>42</v>
      </c>
      <c r="J284" s="23">
        <f t="shared" si="20"/>
        <v>-0.42847122348148736</v>
      </c>
      <c r="K284" s="23">
        <f t="shared" si="21"/>
        <v>0.39449144831030097</v>
      </c>
      <c r="L284" s="23">
        <f t="shared" si="22"/>
        <v>0.60550855168969897</v>
      </c>
      <c r="M284" s="23">
        <f t="shared" si="23"/>
        <v>0.60550855168969897</v>
      </c>
      <c r="N284" s="23">
        <f t="shared" si="24"/>
        <v>-0.50168659273661975</v>
      </c>
    </row>
    <row r="285" spans="7:14" x14ac:dyDescent="0.25">
      <c r="G285" s="1">
        <v>281</v>
      </c>
      <c r="H285" s="1">
        <v>0</v>
      </c>
      <c r="I285" s="1">
        <v>33</v>
      </c>
      <c r="J285" s="23">
        <f t="shared" si="20"/>
        <v>-0.56049431818768847</v>
      </c>
      <c r="K285" s="23">
        <f t="shared" si="21"/>
        <v>0.36343309174460225</v>
      </c>
      <c r="L285" s="23">
        <f t="shared" si="22"/>
        <v>0.63656690825539775</v>
      </c>
      <c r="M285" s="23">
        <f t="shared" si="23"/>
        <v>0.63656690825539775</v>
      </c>
      <c r="N285" s="23">
        <f t="shared" si="24"/>
        <v>-0.45166574749060029</v>
      </c>
    </row>
    <row r="286" spans="7:14" x14ac:dyDescent="0.25">
      <c r="G286" s="1">
        <v>282</v>
      </c>
      <c r="H286" s="1">
        <v>0</v>
      </c>
      <c r="I286" s="1">
        <v>38</v>
      </c>
      <c r="J286" s="23">
        <f t="shared" si="20"/>
        <v>-0.4871481544620212</v>
      </c>
      <c r="K286" s="23">
        <f t="shared" si="21"/>
        <v>0.38056561932549671</v>
      </c>
      <c r="L286" s="23">
        <f t="shared" si="22"/>
        <v>0.61943438067450329</v>
      </c>
      <c r="M286" s="23">
        <f t="shared" si="23"/>
        <v>0.61943438067450329</v>
      </c>
      <c r="N286" s="23">
        <f t="shared" si="24"/>
        <v>-0.47894850656675991</v>
      </c>
    </row>
    <row r="287" spans="7:14" x14ac:dyDescent="0.25">
      <c r="G287" s="1">
        <v>283</v>
      </c>
      <c r="H287" s="1">
        <v>1</v>
      </c>
      <c r="I287" s="1">
        <v>57</v>
      </c>
      <c r="J287" s="23">
        <f t="shared" si="20"/>
        <v>-0.20843273230448567</v>
      </c>
      <c r="K287" s="23">
        <f t="shared" si="21"/>
        <v>0.44807965081419682</v>
      </c>
      <c r="L287" s="23">
        <f t="shared" si="22"/>
        <v>0.55192034918580313</v>
      </c>
      <c r="M287" s="23">
        <f t="shared" si="23"/>
        <v>0.44807965081419682</v>
      </c>
      <c r="N287" s="23">
        <f t="shared" si="24"/>
        <v>-0.80278427037430067</v>
      </c>
    </row>
    <row r="288" spans="7:14" x14ac:dyDescent="0.25">
      <c r="G288" s="1">
        <v>284</v>
      </c>
      <c r="H288" s="1">
        <v>1</v>
      </c>
      <c r="I288" s="1">
        <v>28</v>
      </c>
      <c r="J288" s="23">
        <f t="shared" si="20"/>
        <v>-0.63384048191335562</v>
      </c>
      <c r="K288" s="23">
        <f t="shared" si="21"/>
        <v>0.34664023094355134</v>
      </c>
      <c r="L288" s="23">
        <f t="shared" si="22"/>
        <v>0.65335976905644866</v>
      </c>
      <c r="M288" s="23">
        <f t="shared" si="23"/>
        <v>0.34664023094355134</v>
      </c>
      <c r="N288" s="23">
        <f t="shared" si="24"/>
        <v>-1.0594678353161351</v>
      </c>
    </row>
    <row r="289" spans="7:14" x14ac:dyDescent="0.25">
      <c r="G289" s="16">
        <v>285</v>
      </c>
      <c r="H289" s="16">
        <v>1</v>
      </c>
      <c r="I289" s="16">
        <v>68</v>
      </c>
      <c r="J289" s="24">
        <f t="shared" si="20"/>
        <v>-4.70711721080177E-2</v>
      </c>
      <c r="K289" s="24">
        <f t="shared" si="21"/>
        <v>0.48823437931192587</v>
      </c>
      <c r="L289" s="24">
        <f t="shared" si="22"/>
        <v>0.51176562068807407</v>
      </c>
      <c r="M289" s="23">
        <f t="shared" si="23"/>
        <v>0.48823437931192587</v>
      </c>
      <c r="N289" s="23">
        <f t="shared" si="24"/>
        <v>-0.71695970295388434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CB11-A071-4BFC-AE2A-F6B53768A97C}">
  <dimension ref="A1:I19"/>
  <sheetViews>
    <sheetView workbookViewId="0">
      <selection activeCell="B17" sqref="B17:B19"/>
    </sheetView>
  </sheetViews>
  <sheetFormatPr defaultRowHeight="15" x14ac:dyDescent="0.25"/>
  <cols>
    <col min="1" max="1" width="24.8554687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6" t="s">
        <v>3</v>
      </c>
      <c r="B3" s="6"/>
    </row>
    <row r="4" spans="1:9" x14ac:dyDescent="0.25">
      <c r="A4" s="3" t="s">
        <v>4</v>
      </c>
      <c r="B4" s="3">
        <v>0.31609028005214007</v>
      </c>
    </row>
    <row r="5" spans="1:9" x14ac:dyDescent="0.25">
      <c r="A5" s="3" t="s">
        <v>5</v>
      </c>
      <c r="B5" s="3">
        <v>9.9913065143440352E-2</v>
      </c>
    </row>
    <row r="6" spans="1:9" x14ac:dyDescent="0.25">
      <c r="A6" s="3" t="s">
        <v>6</v>
      </c>
      <c r="B6" s="3">
        <v>9.3529469860769723E-2</v>
      </c>
    </row>
    <row r="7" spans="1:9" x14ac:dyDescent="0.25">
      <c r="A7" s="3" t="s">
        <v>7</v>
      </c>
      <c r="B7" s="3">
        <v>0.47142200856206951</v>
      </c>
    </row>
    <row r="8" spans="1:9" ht="15.75" thickBot="1" x14ac:dyDescent="0.3">
      <c r="A8" s="4" t="s">
        <v>8</v>
      </c>
      <c r="B8" s="4">
        <v>285</v>
      </c>
    </row>
    <row r="10" spans="1:9" ht="15.75" thickBot="1" x14ac:dyDescent="0.3">
      <c r="A10" t="s">
        <v>9</v>
      </c>
    </row>
    <row r="11" spans="1:9" x14ac:dyDescent="0.25">
      <c r="A11" s="5"/>
      <c r="B11" s="5" t="s">
        <v>14</v>
      </c>
      <c r="C11" s="5" t="s">
        <v>15</v>
      </c>
      <c r="D11" s="5" t="s">
        <v>16</v>
      </c>
      <c r="E11" s="5" t="s">
        <v>17</v>
      </c>
      <c r="F11" s="5" t="s">
        <v>18</v>
      </c>
    </row>
    <row r="12" spans="1:9" x14ac:dyDescent="0.25">
      <c r="A12" s="3" t="s">
        <v>10</v>
      </c>
      <c r="B12" s="3">
        <v>2</v>
      </c>
      <c r="C12" s="3">
        <v>6.9567539112506651</v>
      </c>
      <c r="D12" s="3">
        <v>3.4783769556253326</v>
      </c>
      <c r="E12" s="3">
        <v>15.651535023636523</v>
      </c>
      <c r="F12" s="3">
        <v>3.5818595023329181E-7</v>
      </c>
    </row>
    <row r="13" spans="1:9" x14ac:dyDescent="0.25">
      <c r="A13" s="3" t="s">
        <v>11</v>
      </c>
      <c r="B13" s="3">
        <v>282</v>
      </c>
      <c r="C13" s="3">
        <v>62.671316264188256</v>
      </c>
      <c r="D13" s="3">
        <v>0.22223871015669594</v>
      </c>
      <c r="E13" s="3"/>
      <c r="F13" s="3"/>
    </row>
    <row r="14" spans="1:9" ht="15.75" thickBot="1" x14ac:dyDescent="0.3">
      <c r="A14" s="4" t="s">
        <v>12</v>
      </c>
      <c r="B14" s="4">
        <v>284</v>
      </c>
      <c r="C14" s="4">
        <v>69.628070175438921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0</v>
      </c>
      <c r="C16" s="5" t="s">
        <v>7</v>
      </c>
      <c r="D16" s="5" t="s">
        <v>19</v>
      </c>
      <c r="E16" s="5" t="s">
        <v>20</v>
      </c>
      <c r="F16" s="5" t="s">
        <v>21</v>
      </c>
      <c r="G16" s="5" t="s">
        <v>22</v>
      </c>
      <c r="H16" s="5" t="s">
        <v>23</v>
      </c>
      <c r="I16" s="5" t="s">
        <v>24</v>
      </c>
    </row>
    <row r="17" spans="1:9" x14ac:dyDescent="0.25">
      <c r="A17" s="3" t="s">
        <v>13</v>
      </c>
      <c r="B17" s="3">
        <v>-0.19247855512561204</v>
      </c>
      <c r="C17" s="3">
        <v>0.12959750760968974</v>
      </c>
      <c r="D17" s="3">
        <v>-1.4852025989982913</v>
      </c>
      <c r="E17" s="3">
        <v>0.13860715159622136</v>
      </c>
      <c r="F17" s="3">
        <v>-0.44757983137979196</v>
      </c>
      <c r="G17" s="3">
        <v>6.2622721128567899E-2</v>
      </c>
      <c r="H17" s="3">
        <v>-0.44757983137979196</v>
      </c>
      <c r="I17" s="3">
        <v>6.2622721128567899E-2</v>
      </c>
    </row>
    <row r="18" spans="1:9" x14ac:dyDescent="0.25">
      <c r="A18" s="3" t="s">
        <v>1</v>
      </c>
      <c r="B18" s="3">
        <v>3.7662003228613756E-3</v>
      </c>
      <c r="C18" s="3">
        <v>1.8993443015170835E-3</v>
      </c>
      <c r="D18" s="3">
        <v>1.9828950021610923</v>
      </c>
      <c r="E18" s="3">
        <v>4.8349239360572421E-2</v>
      </c>
      <c r="F18" s="3">
        <v>2.7508396606421622E-5</v>
      </c>
      <c r="G18" s="3">
        <v>7.5048922491163291E-3</v>
      </c>
      <c r="H18" s="3">
        <v>2.7508396606421622E-5</v>
      </c>
      <c r="I18" s="3">
        <v>7.5048922491163291E-3</v>
      </c>
    </row>
    <row r="19" spans="1:9" ht="15.75" thickBot="1" x14ac:dyDescent="0.3">
      <c r="A19" s="4" t="s">
        <v>34</v>
      </c>
      <c r="B19" s="4">
        <v>3.9804110595785674E-3</v>
      </c>
      <c r="C19" s="4">
        <v>7.5496412080182666E-4</v>
      </c>
      <c r="D19" s="4">
        <v>5.2723181803011805</v>
      </c>
      <c r="E19" s="4">
        <v>2.6841461703694136E-7</v>
      </c>
      <c r="F19" s="4">
        <v>2.4943306997409903E-3</v>
      </c>
      <c r="G19" s="4">
        <v>5.4664914194161446E-3</v>
      </c>
      <c r="H19" s="4">
        <v>2.4943306997409903E-3</v>
      </c>
      <c r="I19" s="4">
        <v>5.4664914194161446E-3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7AB7-3B1E-4740-B967-12E35BE55F25}">
  <dimension ref="B1:P289"/>
  <sheetViews>
    <sheetView showGridLines="0" tabSelected="1" zoomScaleNormal="100" workbookViewId="0">
      <selection activeCell="D4" sqref="D4"/>
    </sheetView>
  </sheetViews>
  <sheetFormatPr defaultRowHeight="15" x14ac:dyDescent="0.25"/>
  <cols>
    <col min="1" max="1" width="2.140625" customWidth="1"/>
    <col min="2" max="2" width="2.28515625" customWidth="1"/>
    <col min="3" max="3" width="20" customWidth="1"/>
    <col min="4" max="4" width="21.28515625" customWidth="1"/>
    <col min="5" max="6" width="3.28515625" customWidth="1"/>
    <col min="7" max="7" width="12.140625" bestFit="1" customWidth="1"/>
    <col min="8" max="8" width="8.85546875" customWidth="1"/>
    <col min="9" max="9" width="10.5703125" bestFit="1" customWidth="1"/>
    <col min="10" max="10" width="13.42578125" bestFit="1" customWidth="1"/>
    <col min="11" max="11" width="9.42578125" bestFit="1" customWidth="1"/>
    <col min="12" max="12" width="8.140625" customWidth="1"/>
    <col min="13" max="13" width="8" customWidth="1"/>
    <col min="14" max="14" width="15" customWidth="1"/>
    <col min="15" max="15" width="16.28515625" customWidth="1"/>
    <col min="16" max="16" width="9.140625" customWidth="1"/>
  </cols>
  <sheetData>
    <row r="1" spans="2:16" ht="8.25" customHeight="1" x14ac:dyDescent="0.25"/>
    <row r="2" spans="2:16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8.25" customHeight="1" x14ac:dyDescent="0.25"/>
    <row r="4" spans="2:16" ht="15.75" x14ac:dyDescent="0.25">
      <c r="C4" s="10" t="s">
        <v>38</v>
      </c>
      <c r="D4" s="7">
        <v>-3.0745839053882427</v>
      </c>
      <c r="G4" s="14" t="s">
        <v>26</v>
      </c>
      <c r="H4" s="14" t="s">
        <v>29</v>
      </c>
      <c r="I4" s="14" t="s">
        <v>1</v>
      </c>
      <c r="J4" s="14" t="s">
        <v>34</v>
      </c>
      <c r="K4" s="14" t="s">
        <v>30</v>
      </c>
      <c r="L4" s="14" t="s">
        <v>25</v>
      </c>
      <c r="M4" s="14" t="s">
        <v>27</v>
      </c>
      <c r="N4" s="14" t="s">
        <v>28</v>
      </c>
      <c r="O4" s="14" t="s">
        <v>33</v>
      </c>
    </row>
    <row r="5" spans="2:16" ht="17.25" x14ac:dyDescent="0.3">
      <c r="C5" s="25" t="s">
        <v>40</v>
      </c>
      <c r="D5" s="26">
        <v>1.7154598019482239E-2</v>
      </c>
      <c r="G5" s="1">
        <v>1</v>
      </c>
      <c r="H5" s="1">
        <v>1</v>
      </c>
      <c r="I5" s="1">
        <v>45</v>
      </c>
      <c r="J5" s="21">
        <v>146</v>
      </c>
      <c r="K5" s="23">
        <f>$D$4+$D$5*I5+$D$6*J5</f>
        <v>0.25117535886197073</v>
      </c>
      <c r="L5" s="23">
        <f>EXP(K5)/(1+EXP(K5))</f>
        <v>0.562465775587766</v>
      </c>
      <c r="M5" s="23">
        <f>1-L5</f>
        <v>0.437534224412234</v>
      </c>
      <c r="N5" s="23">
        <f>IF(H5=1,L5,M5)</f>
        <v>0.562465775587766</v>
      </c>
      <c r="O5" s="23">
        <f>LN(N5)</f>
        <v>-0.57542499015412363</v>
      </c>
    </row>
    <row r="6" spans="2:16" ht="17.25" x14ac:dyDescent="0.3">
      <c r="C6" s="11" t="s">
        <v>41</v>
      </c>
      <c r="D6" s="8">
        <v>1.7491796940914472E-2</v>
      </c>
      <c r="G6" s="1">
        <v>2</v>
      </c>
      <c r="H6" s="1">
        <v>1</v>
      </c>
      <c r="I6" s="1">
        <v>70</v>
      </c>
      <c r="J6" s="21">
        <v>73</v>
      </c>
      <c r="K6" s="23">
        <f t="shared" ref="K6:K69" si="0">$D$4+$D$5*I6+$D$6*J6</f>
        <v>-0.59686086733772958</v>
      </c>
      <c r="L6" s="23">
        <f t="shared" ref="L6:L69" si="1">EXP(K6)/(1+EXP(K6))</f>
        <v>0.35506220579446912</v>
      </c>
      <c r="M6" s="23">
        <f t="shared" ref="M6:M69" si="2">1-L6</f>
        <v>0.64493779420553088</v>
      </c>
      <c r="N6" s="23">
        <f t="shared" ref="N6:N69" si="3">IF(H6=1,L6,M6)</f>
        <v>0.35506220579446912</v>
      </c>
      <c r="O6" s="23">
        <f t="shared" ref="O6:O69" si="4">LN(N6)</f>
        <v>-1.0354622772672284</v>
      </c>
    </row>
    <row r="7" spans="2:16" x14ac:dyDescent="0.25">
      <c r="G7" s="1">
        <v>3</v>
      </c>
      <c r="H7" s="1">
        <v>1</v>
      </c>
      <c r="I7" s="1">
        <v>53</v>
      </c>
      <c r="J7" s="21">
        <v>54</v>
      </c>
      <c r="K7" s="23">
        <f t="shared" si="0"/>
        <v>-1.2208331755463024</v>
      </c>
      <c r="L7" s="23">
        <f t="shared" si="1"/>
        <v>0.22778986039030014</v>
      </c>
      <c r="M7" s="23">
        <f t="shared" si="2"/>
        <v>0.77221013960969986</v>
      </c>
      <c r="N7" s="23">
        <f t="shared" si="3"/>
        <v>0.22778986039030014</v>
      </c>
      <c r="O7" s="23">
        <f t="shared" si="4"/>
        <v>-1.4793317399768198</v>
      </c>
    </row>
    <row r="8" spans="2:16" ht="17.25" x14ac:dyDescent="0.3">
      <c r="C8" s="12" t="s">
        <v>31</v>
      </c>
      <c r="D8" s="13" t="s">
        <v>32</v>
      </c>
      <c r="G8" s="1">
        <v>4</v>
      </c>
      <c r="H8" s="1">
        <v>1</v>
      </c>
      <c r="I8" s="1">
        <v>31</v>
      </c>
      <c r="J8" s="21">
        <v>172</v>
      </c>
      <c r="K8" s="23">
        <f t="shared" si="0"/>
        <v>0.46579770705299595</v>
      </c>
      <c r="L8" s="23">
        <f t="shared" si="1"/>
        <v>0.61438864896893575</v>
      </c>
      <c r="M8" s="23">
        <f t="shared" si="2"/>
        <v>0.38561135103106425</v>
      </c>
      <c r="N8" s="23">
        <f t="shared" si="3"/>
        <v>0.61438864896893575</v>
      </c>
      <c r="O8" s="23">
        <f t="shared" si="4"/>
        <v>-0.48712757230479542</v>
      </c>
    </row>
    <row r="9" spans="2:16" ht="15.75" x14ac:dyDescent="0.25">
      <c r="C9" s="9">
        <f>PRODUCT(N5:N289)</f>
        <v>1.0550225988127628E-78</v>
      </c>
      <c r="D9" s="9">
        <f>SUM(O5:O289)</f>
        <v>-179.5480750661612</v>
      </c>
      <c r="G9" s="1">
        <v>5</v>
      </c>
      <c r="H9" s="1">
        <v>1</v>
      </c>
      <c r="I9" s="1">
        <v>37</v>
      </c>
      <c r="J9" s="21">
        <v>98</v>
      </c>
      <c r="K9" s="23">
        <f t="shared" si="0"/>
        <v>-0.72566767845778157</v>
      </c>
      <c r="L9" s="23">
        <f t="shared" si="1"/>
        <v>0.32614614459152291</v>
      </c>
      <c r="M9" s="23">
        <f t="shared" si="2"/>
        <v>0.67385385540847709</v>
      </c>
      <c r="N9" s="23">
        <f t="shared" si="3"/>
        <v>0.32614614459152291</v>
      </c>
      <c r="O9" s="23">
        <f t="shared" si="4"/>
        <v>-1.1204097017771764</v>
      </c>
    </row>
    <row r="10" spans="2:16" x14ac:dyDescent="0.25">
      <c r="G10" s="1">
        <v>6</v>
      </c>
      <c r="H10" s="1">
        <v>0</v>
      </c>
      <c r="I10" s="1">
        <v>43</v>
      </c>
      <c r="J10" s="21">
        <v>87</v>
      </c>
      <c r="K10" s="23">
        <f t="shared" si="0"/>
        <v>-0.81514985669094764</v>
      </c>
      <c r="L10" s="23">
        <f t="shared" si="1"/>
        <v>0.30679417950245141</v>
      </c>
      <c r="M10" s="23">
        <f t="shared" si="2"/>
        <v>0.69320582049754864</v>
      </c>
      <c r="N10" s="23">
        <f t="shared" si="3"/>
        <v>0.69320582049754864</v>
      </c>
      <c r="O10" s="23">
        <f t="shared" si="4"/>
        <v>-0.36642832461282582</v>
      </c>
    </row>
    <row r="11" spans="2:16" x14ac:dyDescent="0.25">
      <c r="G11" s="1">
        <v>7</v>
      </c>
      <c r="H11" s="1">
        <v>0</v>
      </c>
      <c r="I11" s="1">
        <v>63</v>
      </c>
      <c r="J11" s="21">
        <v>115</v>
      </c>
      <c r="K11" s="23">
        <f t="shared" si="0"/>
        <v>1.771241804430268E-2</v>
      </c>
      <c r="L11" s="23">
        <f t="shared" si="1"/>
        <v>0.50442798874569639</v>
      </c>
      <c r="M11" s="23">
        <f t="shared" si="2"/>
        <v>0.49557201125430361</v>
      </c>
      <c r="N11" s="23">
        <f t="shared" si="3"/>
        <v>0.49557201125430361</v>
      </c>
      <c r="O11" s="23">
        <f t="shared" si="4"/>
        <v>-0.70204260528859219</v>
      </c>
    </row>
    <row r="12" spans="2:16" x14ac:dyDescent="0.25">
      <c r="G12" s="1">
        <v>8</v>
      </c>
      <c r="H12" s="1">
        <v>0</v>
      </c>
      <c r="I12" s="1">
        <v>31</v>
      </c>
      <c r="J12" s="21">
        <v>115</v>
      </c>
      <c r="K12" s="23">
        <f t="shared" si="0"/>
        <v>-0.53123471857912907</v>
      </c>
      <c r="L12" s="23">
        <f t="shared" si="1"/>
        <v>0.37022895559660413</v>
      </c>
      <c r="M12" s="23">
        <f t="shared" si="2"/>
        <v>0.62977104440339593</v>
      </c>
      <c r="N12" s="23">
        <f t="shared" si="3"/>
        <v>0.62977104440339593</v>
      </c>
      <c r="O12" s="23">
        <f t="shared" si="4"/>
        <v>-0.46239894723209701</v>
      </c>
    </row>
    <row r="13" spans="2:16" x14ac:dyDescent="0.25">
      <c r="G13" s="1">
        <v>9</v>
      </c>
      <c r="H13" s="1">
        <v>1</v>
      </c>
      <c r="I13" s="1">
        <v>63</v>
      </c>
      <c r="J13" s="21">
        <v>53</v>
      </c>
      <c r="K13" s="23">
        <f t="shared" si="0"/>
        <v>-1.0667789922923947</v>
      </c>
      <c r="L13" s="23">
        <f t="shared" si="1"/>
        <v>0.25601611321771423</v>
      </c>
      <c r="M13" s="23">
        <f t="shared" si="2"/>
        <v>0.74398388678228577</v>
      </c>
      <c r="N13" s="23">
        <f t="shared" si="3"/>
        <v>0.25601611321771423</v>
      </c>
      <c r="O13" s="23">
        <f t="shared" si="4"/>
        <v>-1.3625148942266592</v>
      </c>
    </row>
    <row r="14" spans="2:16" x14ac:dyDescent="0.25">
      <c r="G14" s="1">
        <v>10</v>
      </c>
      <c r="H14" s="1">
        <v>0</v>
      </c>
      <c r="I14" s="1">
        <v>63</v>
      </c>
      <c r="J14" s="21">
        <v>143</v>
      </c>
      <c r="K14" s="23">
        <f t="shared" si="0"/>
        <v>0.50748273238990782</v>
      </c>
      <c r="L14" s="23">
        <f t="shared" si="1"/>
        <v>0.62421618303678406</v>
      </c>
      <c r="M14" s="23">
        <f t="shared" si="2"/>
        <v>0.37578381696321594</v>
      </c>
      <c r="N14" s="23">
        <f t="shared" si="3"/>
        <v>0.37578381696321594</v>
      </c>
      <c r="O14" s="23">
        <f t="shared" si="4"/>
        <v>-0.97874125582724869</v>
      </c>
    </row>
    <row r="15" spans="2:16" x14ac:dyDescent="0.25">
      <c r="G15" s="1">
        <v>11</v>
      </c>
      <c r="H15" s="1">
        <v>1</v>
      </c>
      <c r="I15" s="1">
        <v>36</v>
      </c>
      <c r="J15" s="21">
        <v>140</v>
      </c>
      <c r="K15" s="23">
        <f t="shared" si="0"/>
        <v>-8.1668049588561331E-3</v>
      </c>
      <c r="L15" s="23">
        <f t="shared" si="1"/>
        <v>0.49795831010810537</v>
      </c>
      <c r="M15" s="23">
        <f t="shared" si="2"/>
        <v>0.50204168989189468</v>
      </c>
      <c r="N15" s="23">
        <f t="shared" si="3"/>
        <v>0.49795831010810537</v>
      </c>
      <c r="O15" s="23">
        <f t="shared" si="4"/>
        <v>-0.69723892010410904</v>
      </c>
    </row>
    <row r="16" spans="2:16" x14ac:dyDescent="0.25">
      <c r="G16" s="1">
        <v>12</v>
      </c>
      <c r="H16" s="1">
        <v>1</v>
      </c>
      <c r="I16" s="1">
        <v>63</v>
      </c>
      <c r="J16" s="21">
        <v>145</v>
      </c>
      <c r="K16" s="23">
        <f t="shared" si="0"/>
        <v>0.54246632627173685</v>
      </c>
      <c r="L16" s="23">
        <f t="shared" si="1"/>
        <v>0.6323859613395969</v>
      </c>
      <c r="M16" s="23">
        <f t="shared" si="2"/>
        <v>0.3676140386604031</v>
      </c>
      <c r="N16" s="23">
        <f t="shared" si="3"/>
        <v>0.6323859613395969</v>
      </c>
      <c r="O16" s="23">
        <f t="shared" si="4"/>
        <v>-0.45825537291346724</v>
      </c>
    </row>
    <row r="17" spans="7:15" x14ac:dyDescent="0.25">
      <c r="G17" s="1">
        <v>13</v>
      </c>
      <c r="H17" s="1">
        <v>0</v>
      </c>
      <c r="I17" s="1">
        <v>27</v>
      </c>
      <c r="J17" s="21">
        <v>101</v>
      </c>
      <c r="K17" s="23">
        <f t="shared" si="0"/>
        <v>-0.8447382678298605</v>
      </c>
      <c r="L17" s="23">
        <f t="shared" si="1"/>
        <v>0.3005377894478044</v>
      </c>
      <c r="M17" s="23">
        <f t="shared" si="2"/>
        <v>0.6994622105521956</v>
      </c>
      <c r="N17" s="23">
        <f t="shared" si="3"/>
        <v>0.6994622105521956</v>
      </c>
      <c r="O17" s="23">
        <f t="shared" si="4"/>
        <v>-0.35744350984958267</v>
      </c>
    </row>
    <row r="18" spans="7:15" x14ac:dyDescent="0.25">
      <c r="G18" s="1">
        <v>14</v>
      </c>
      <c r="H18" s="1">
        <v>0</v>
      </c>
      <c r="I18" s="1">
        <v>61</v>
      </c>
      <c r="J18" s="21">
        <v>119</v>
      </c>
      <c r="K18" s="23">
        <f t="shared" si="0"/>
        <v>5.3370409768995763E-2</v>
      </c>
      <c r="L18" s="23">
        <f t="shared" si="1"/>
        <v>0.51333943625432632</v>
      </c>
      <c r="M18" s="23">
        <f t="shared" si="2"/>
        <v>0.48666056374567368</v>
      </c>
      <c r="N18" s="23">
        <f t="shared" si="3"/>
        <v>0.48666056374567368</v>
      </c>
      <c r="O18" s="23">
        <f t="shared" si="4"/>
        <v>-0.72018839327510997</v>
      </c>
    </row>
    <row r="19" spans="7:15" x14ac:dyDescent="0.25">
      <c r="G19" s="1">
        <v>15</v>
      </c>
      <c r="H19" s="1">
        <v>1</v>
      </c>
      <c r="I19" s="1">
        <v>61</v>
      </c>
      <c r="J19" s="21">
        <v>116</v>
      </c>
      <c r="K19" s="23">
        <f t="shared" si="0"/>
        <v>8.9501894625243494E-4</v>
      </c>
      <c r="L19" s="23">
        <f t="shared" si="1"/>
        <v>0.50022375472162639</v>
      </c>
      <c r="M19" s="23">
        <f t="shared" si="2"/>
        <v>0.49977624527837361</v>
      </c>
      <c r="N19" s="23">
        <f t="shared" si="3"/>
        <v>0.50022375472162639</v>
      </c>
      <c r="O19" s="23">
        <f t="shared" si="4"/>
        <v>-0.69269977121918003</v>
      </c>
    </row>
    <row r="20" spans="7:15" x14ac:dyDescent="0.25">
      <c r="G20" s="1">
        <v>16</v>
      </c>
      <c r="H20" s="1">
        <v>1</v>
      </c>
      <c r="I20" s="1">
        <v>75</v>
      </c>
      <c r="J20" s="21">
        <v>110</v>
      </c>
      <c r="K20" s="23">
        <f t="shared" si="0"/>
        <v>0.13610860957351711</v>
      </c>
      <c r="L20" s="23">
        <f t="shared" si="1"/>
        <v>0.53397471854155742</v>
      </c>
      <c r="M20" s="23">
        <f t="shared" si="2"/>
        <v>0.46602528145844258</v>
      </c>
      <c r="N20" s="23">
        <f t="shared" si="3"/>
        <v>0.53397471854155742</v>
      </c>
      <c r="O20" s="23">
        <f t="shared" si="4"/>
        <v>-0.62740678469781963</v>
      </c>
    </row>
    <row r="21" spans="7:15" x14ac:dyDescent="0.25">
      <c r="G21" s="1">
        <v>17</v>
      </c>
      <c r="H21" s="1">
        <v>1</v>
      </c>
      <c r="I21" s="1">
        <v>33</v>
      </c>
      <c r="J21" s="21">
        <v>89</v>
      </c>
      <c r="K21" s="23">
        <f t="shared" si="0"/>
        <v>-0.95171224300394086</v>
      </c>
      <c r="L21" s="23">
        <f t="shared" si="1"/>
        <v>0.27854060648255047</v>
      </c>
      <c r="M21" s="23">
        <f t="shared" si="2"/>
        <v>0.72145939351744959</v>
      </c>
      <c r="N21" s="23">
        <f t="shared" si="3"/>
        <v>0.27854060648255047</v>
      </c>
      <c r="O21" s="23">
        <f t="shared" si="4"/>
        <v>-1.2781914259970626</v>
      </c>
    </row>
    <row r="22" spans="7:15" x14ac:dyDescent="0.25">
      <c r="G22" s="1">
        <v>18</v>
      </c>
      <c r="H22" s="1">
        <v>1</v>
      </c>
      <c r="I22" s="1">
        <v>28</v>
      </c>
      <c r="J22" s="21">
        <v>104</v>
      </c>
      <c r="K22" s="23">
        <f t="shared" si="0"/>
        <v>-0.7751082789876349</v>
      </c>
      <c r="L22" s="23">
        <f t="shared" si="1"/>
        <v>0.31537512029736559</v>
      </c>
      <c r="M22" s="23">
        <f t="shared" si="2"/>
        <v>0.68462487970263441</v>
      </c>
      <c r="N22" s="23">
        <f t="shared" si="3"/>
        <v>0.31537512029736559</v>
      </c>
      <c r="O22" s="23">
        <f t="shared" si="4"/>
        <v>-1.1539924905786874</v>
      </c>
    </row>
    <row r="23" spans="7:15" x14ac:dyDescent="0.25">
      <c r="G23" s="1">
        <v>19</v>
      </c>
      <c r="H23" s="1">
        <v>1</v>
      </c>
      <c r="I23" s="1">
        <v>74</v>
      </c>
      <c r="J23" s="21">
        <v>109</v>
      </c>
      <c r="K23" s="23">
        <f t="shared" si="0"/>
        <v>0.10146221461312055</v>
      </c>
      <c r="L23" s="23">
        <f t="shared" si="1"/>
        <v>0.52534381538609565</v>
      </c>
      <c r="M23" s="23">
        <f t="shared" si="2"/>
        <v>0.47465618461390435</v>
      </c>
      <c r="N23" s="23">
        <f t="shared" si="3"/>
        <v>0.52534381538609565</v>
      </c>
      <c r="O23" s="23">
        <f t="shared" si="4"/>
        <v>-0.64370234428536255</v>
      </c>
    </row>
    <row r="24" spans="7:15" x14ac:dyDescent="0.25">
      <c r="G24" s="1">
        <v>20</v>
      </c>
      <c r="H24" s="1">
        <v>1</v>
      </c>
      <c r="I24" s="1">
        <v>65</v>
      </c>
      <c r="J24" s="21">
        <v>114</v>
      </c>
      <c r="K24" s="23">
        <f t="shared" si="0"/>
        <v>3.4529817142352703E-2</v>
      </c>
      <c r="L24" s="23">
        <f t="shared" si="1"/>
        <v>0.50863159667562063</v>
      </c>
      <c r="M24" s="23">
        <f t="shared" si="2"/>
        <v>0.49136840332437937</v>
      </c>
      <c r="N24" s="23">
        <f t="shared" si="3"/>
        <v>0.50863159667562063</v>
      </c>
      <c r="O24" s="23">
        <f t="shared" si="4"/>
        <v>-0.67603130311918147</v>
      </c>
    </row>
    <row r="25" spans="7:15" x14ac:dyDescent="0.25">
      <c r="G25" s="1">
        <v>21</v>
      </c>
      <c r="H25" s="1">
        <v>0</v>
      </c>
      <c r="I25" s="1">
        <v>39</v>
      </c>
      <c r="J25" s="21">
        <v>78</v>
      </c>
      <c r="K25" s="23">
        <f t="shared" si="0"/>
        <v>-1.0411944212371065</v>
      </c>
      <c r="L25" s="23">
        <f t="shared" si="1"/>
        <v>0.26091959528954639</v>
      </c>
      <c r="M25" s="23">
        <f t="shared" si="2"/>
        <v>0.73908040471045355</v>
      </c>
      <c r="N25" s="23">
        <f t="shared" si="3"/>
        <v>0.73908040471045355</v>
      </c>
      <c r="O25" s="23">
        <f t="shared" si="4"/>
        <v>-0.30234856190853288</v>
      </c>
    </row>
    <row r="26" spans="7:15" x14ac:dyDescent="0.25">
      <c r="G26" s="1">
        <v>22</v>
      </c>
      <c r="H26" s="1">
        <v>0</v>
      </c>
      <c r="I26" s="1">
        <v>28</v>
      </c>
      <c r="J26" s="21">
        <v>67</v>
      </c>
      <c r="K26" s="23">
        <f t="shared" si="0"/>
        <v>-1.4223047658014705</v>
      </c>
      <c r="L26" s="23">
        <f t="shared" si="1"/>
        <v>0.19430052327597322</v>
      </c>
      <c r="M26" s="23">
        <f t="shared" si="2"/>
        <v>0.80569947672402675</v>
      </c>
      <c r="N26" s="23">
        <f t="shared" si="3"/>
        <v>0.80569947672402675</v>
      </c>
      <c r="O26" s="23">
        <f t="shared" si="4"/>
        <v>-0.21604446366670824</v>
      </c>
    </row>
    <row r="27" spans="7:15" x14ac:dyDescent="0.25">
      <c r="G27" s="1">
        <v>23</v>
      </c>
      <c r="H27" s="1">
        <v>1</v>
      </c>
      <c r="I27" s="1">
        <v>70</v>
      </c>
      <c r="J27" s="21">
        <v>140</v>
      </c>
      <c r="K27" s="23">
        <f t="shared" si="0"/>
        <v>0.57508952770354016</v>
      </c>
      <c r="L27" s="23">
        <f t="shared" si="1"/>
        <v>0.63993672576484562</v>
      </c>
      <c r="M27" s="23">
        <f t="shared" si="2"/>
        <v>0.36006327423515438</v>
      </c>
      <c r="N27" s="23">
        <f t="shared" si="3"/>
        <v>0.63993672576484562</v>
      </c>
      <c r="O27" s="23">
        <f t="shared" si="4"/>
        <v>-0.44638597350841264</v>
      </c>
    </row>
    <row r="28" spans="7:15" x14ac:dyDescent="0.25">
      <c r="G28" s="1">
        <v>24</v>
      </c>
      <c r="H28" s="1">
        <v>1</v>
      </c>
      <c r="I28" s="1">
        <v>26</v>
      </c>
      <c r="J28" s="21">
        <v>125</v>
      </c>
      <c r="K28" s="23">
        <f t="shared" si="0"/>
        <v>-0.44208973926739548</v>
      </c>
      <c r="L28" s="23">
        <f t="shared" si="1"/>
        <v>0.39124313902478747</v>
      </c>
      <c r="M28" s="23">
        <f t="shared" si="2"/>
        <v>0.60875686097521253</v>
      </c>
      <c r="N28" s="23">
        <f t="shared" si="3"/>
        <v>0.39124313902478747</v>
      </c>
      <c r="O28" s="23">
        <f t="shared" si="4"/>
        <v>-0.93842607332041406</v>
      </c>
    </row>
    <row r="29" spans="7:15" x14ac:dyDescent="0.25">
      <c r="G29" s="1">
        <v>25</v>
      </c>
      <c r="H29" s="1">
        <v>1</v>
      </c>
      <c r="I29" s="1">
        <v>36</v>
      </c>
      <c r="J29" s="21">
        <v>116</v>
      </c>
      <c r="K29" s="23">
        <f t="shared" si="0"/>
        <v>-0.42796993154080365</v>
      </c>
      <c r="L29" s="23">
        <f t="shared" si="1"/>
        <v>0.39461119721736021</v>
      </c>
      <c r="M29" s="23">
        <f t="shared" si="2"/>
        <v>0.60538880278263973</v>
      </c>
      <c r="N29" s="23">
        <f t="shared" si="3"/>
        <v>0.39461119721736021</v>
      </c>
      <c r="O29" s="23">
        <f t="shared" si="4"/>
        <v>-0.92985430967518212</v>
      </c>
    </row>
    <row r="30" spans="7:15" x14ac:dyDescent="0.25">
      <c r="G30" s="1">
        <v>26</v>
      </c>
      <c r="H30" s="1">
        <v>1</v>
      </c>
      <c r="I30" s="1">
        <v>71</v>
      </c>
      <c r="J30" s="21">
        <v>109</v>
      </c>
      <c r="K30" s="23">
        <f t="shared" si="0"/>
        <v>4.9998420554673739E-2</v>
      </c>
      <c r="L30" s="23">
        <f t="shared" si="1"/>
        <v>0.51249700186955649</v>
      </c>
      <c r="M30" s="23">
        <f t="shared" si="2"/>
        <v>0.48750299813044351</v>
      </c>
      <c r="N30" s="23">
        <f t="shared" si="3"/>
        <v>0.51249700186955649</v>
      </c>
      <c r="O30" s="23">
        <f t="shared" si="4"/>
        <v>-0.66846041799730671</v>
      </c>
    </row>
    <row r="31" spans="7:15" x14ac:dyDescent="0.25">
      <c r="G31" s="1">
        <v>27</v>
      </c>
      <c r="H31" s="1">
        <v>0</v>
      </c>
      <c r="I31" s="1">
        <v>42</v>
      </c>
      <c r="J31" s="21">
        <v>67</v>
      </c>
      <c r="K31" s="23">
        <f t="shared" si="0"/>
        <v>-1.1821403935287191</v>
      </c>
      <c r="L31" s="23">
        <f t="shared" si="1"/>
        <v>0.23466756605134315</v>
      </c>
      <c r="M31" s="23">
        <f t="shared" si="2"/>
        <v>0.76533243394865691</v>
      </c>
      <c r="N31" s="23">
        <f t="shared" si="3"/>
        <v>0.76533243394865691</v>
      </c>
      <c r="O31" s="23">
        <f t="shared" si="4"/>
        <v>-0.26744498536567413</v>
      </c>
    </row>
    <row r="32" spans="7:15" x14ac:dyDescent="0.25">
      <c r="G32" s="1">
        <v>28</v>
      </c>
      <c r="H32" s="1">
        <v>0</v>
      </c>
      <c r="I32" s="1">
        <v>40</v>
      </c>
      <c r="J32" s="21">
        <v>54</v>
      </c>
      <c r="K32" s="23">
        <f t="shared" si="0"/>
        <v>-1.4438429497995717</v>
      </c>
      <c r="L32" s="23">
        <f t="shared" si="1"/>
        <v>0.19095095108842758</v>
      </c>
      <c r="M32" s="23">
        <f t="shared" si="2"/>
        <v>0.80904904891157248</v>
      </c>
      <c r="N32" s="23">
        <f t="shared" si="3"/>
        <v>0.80904904891157248</v>
      </c>
      <c r="O32" s="23">
        <f t="shared" si="4"/>
        <v>-0.21189573469900036</v>
      </c>
    </row>
    <row r="33" spans="7:15" x14ac:dyDescent="0.25">
      <c r="G33" s="1">
        <v>29</v>
      </c>
      <c r="H33" s="1">
        <v>0</v>
      </c>
      <c r="I33" s="1">
        <v>40</v>
      </c>
      <c r="J33" s="21">
        <v>72</v>
      </c>
      <c r="K33" s="23">
        <f t="shared" si="0"/>
        <v>-1.1289906048631113</v>
      </c>
      <c r="L33" s="23">
        <f t="shared" si="1"/>
        <v>0.24434742930424405</v>
      </c>
      <c r="M33" s="23">
        <f t="shared" si="2"/>
        <v>0.75565257069575598</v>
      </c>
      <c r="N33" s="23">
        <f t="shared" si="3"/>
        <v>0.75565257069575598</v>
      </c>
      <c r="O33" s="23">
        <f t="shared" si="4"/>
        <v>-0.28017357100559809</v>
      </c>
    </row>
    <row r="34" spans="7:15" x14ac:dyDescent="0.25">
      <c r="G34" s="1">
        <v>30</v>
      </c>
      <c r="H34" s="1">
        <v>1</v>
      </c>
      <c r="I34" s="1">
        <v>44</v>
      </c>
      <c r="J34" s="21">
        <v>134</v>
      </c>
      <c r="K34" s="23">
        <f t="shared" si="0"/>
        <v>2.4119197551514926E-2</v>
      </c>
      <c r="L34" s="23">
        <f t="shared" si="1"/>
        <v>0.50602950709242334</v>
      </c>
      <c r="M34" s="23">
        <f t="shared" si="2"/>
        <v>0.49397049290757666</v>
      </c>
      <c r="N34" s="23">
        <f t="shared" si="3"/>
        <v>0.50602950709242334</v>
      </c>
      <c r="O34" s="23">
        <f t="shared" si="4"/>
        <v>-0.68116029698298686</v>
      </c>
    </row>
    <row r="35" spans="7:15" x14ac:dyDescent="0.25">
      <c r="G35" s="1">
        <v>31</v>
      </c>
      <c r="H35" s="1">
        <v>0</v>
      </c>
      <c r="I35" s="1">
        <v>54</v>
      </c>
      <c r="J35" s="21">
        <v>85</v>
      </c>
      <c r="K35" s="23">
        <f t="shared" si="0"/>
        <v>-0.6614328723584717</v>
      </c>
      <c r="L35" s="23">
        <f t="shared" si="1"/>
        <v>0.34041781013920697</v>
      </c>
      <c r="M35" s="23">
        <f t="shared" si="2"/>
        <v>0.65958218986079298</v>
      </c>
      <c r="N35" s="23">
        <f t="shared" si="3"/>
        <v>0.65958218986079298</v>
      </c>
      <c r="O35" s="23">
        <f t="shared" si="4"/>
        <v>-0.41614869008514216</v>
      </c>
    </row>
    <row r="36" spans="7:15" x14ac:dyDescent="0.25">
      <c r="G36" s="1">
        <v>32</v>
      </c>
      <c r="H36" s="1">
        <v>0</v>
      </c>
      <c r="I36" s="1">
        <v>72</v>
      </c>
      <c r="J36" s="21">
        <v>119</v>
      </c>
      <c r="K36" s="23">
        <f t="shared" si="0"/>
        <v>0.24207098798330051</v>
      </c>
      <c r="L36" s="23">
        <f t="shared" si="1"/>
        <v>0.56022394841076462</v>
      </c>
      <c r="M36" s="23">
        <f t="shared" si="2"/>
        <v>0.43977605158923538</v>
      </c>
      <c r="N36" s="23">
        <f t="shared" si="3"/>
        <v>0.43977605158923538</v>
      </c>
      <c r="O36" s="23">
        <f t="shared" si="4"/>
        <v>-0.82148965530171991</v>
      </c>
    </row>
    <row r="37" spans="7:15" x14ac:dyDescent="0.25">
      <c r="G37" s="1">
        <v>33</v>
      </c>
      <c r="H37" s="1">
        <v>0</v>
      </c>
      <c r="I37" s="1">
        <v>27</v>
      </c>
      <c r="J37" s="21">
        <v>62</v>
      </c>
      <c r="K37" s="23">
        <f t="shared" si="0"/>
        <v>-1.5269183485255249</v>
      </c>
      <c r="L37" s="23">
        <f t="shared" si="1"/>
        <v>0.17844501567472232</v>
      </c>
      <c r="M37" s="23">
        <f t="shared" si="2"/>
        <v>0.82155498432527763</v>
      </c>
      <c r="N37" s="23">
        <f t="shared" si="3"/>
        <v>0.82155498432527763</v>
      </c>
      <c r="O37" s="23">
        <f t="shared" si="4"/>
        <v>-0.19655641212530756</v>
      </c>
    </row>
    <row r="38" spans="7:15" x14ac:dyDescent="0.25">
      <c r="G38" s="1">
        <v>34</v>
      </c>
      <c r="H38" s="1">
        <v>0</v>
      </c>
      <c r="I38" s="1">
        <v>30</v>
      </c>
      <c r="J38" s="21">
        <v>88</v>
      </c>
      <c r="K38" s="23">
        <f t="shared" si="0"/>
        <v>-1.020667834003302</v>
      </c>
      <c r="L38" s="23">
        <f t="shared" si="1"/>
        <v>0.26489733498052653</v>
      </c>
      <c r="M38" s="23">
        <f t="shared" si="2"/>
        <v>0.73510266501947341</v>
      </c>
      <c r="N38" s="23">
        <f t="shared" si="3"/>
        <v>0.73510266501947341</v>
      </c>
      <c r="O38" s="23">
        <f t="shared" si="4"/>
        <v>-0.30774510922508169</v>
      </c>
    </row>
    <row r="39" spans="7:15" x14ac:dyDescent="0.25">
      <c r="G39" s="1">
        <v>35</v>
      </c>
      <c r="H39" s="1">
        <v>1</v>
      </c>
      <c r="I39" s="1">
        <v>38</v>
      </c>
      <c r="J39" s="21">
        <v>61</v>
      </c>
      <c r="K39" s="23">
        <f t="shared" si="0"/>
        <v>-1.3557095672521349</v>
      </c>
      <c r="L39" s="23">
        <f t="shared" si="1"/>
        <v>0.20493849491164295</v>
      </c>
      <c r="M39" s="23">
        <f t="shared" si="2"/>
        <v>0.79506150508835705</v>
      </c>
      <c r="N39" s="23">
        <f t="shared" si="3"/>
        <v>0.20493849491164295</v>
      </c>
      <c r="O39" s="23">
        <f t="shared" si="4"/>
        <v>-1.5850453696814337</v>
      </c>
    </row>
    <row r="40" spans="7:15" x14ac:dyDescent="0.25">
      <c r="G40" s="1">
        <v>36</v>
      </c>
      <c r="H40" s="1">
        <v>0</v>
      </c>
      <c r="I40" s="1">
        <v>37</v>
      </c>
      <c r="J40" s="21">
        <v>65</v>
      </c>
      <c r="K40" s="23">
        <f t="shared" si="0"/>
        <v>-1.3028969775079591</v>
      </c>
      <c r="L40" s="23">
        <f t="shared" si="1"/>
        <v>0.21367786411801434</v>
      </c>
      <c r="M40" s="23">
        <f t="shared" si="2"/>
        <v>0.78632213588198563</v>
      </c>
      <c r="N40" s="23">
        <f t="shared" si="3"/>
        <v>0.78632213588198563</v>
      </c>
      <c r="O40" s="23">
        <f t="shared" si="4"/>
        <v>-0.24038872842621917</v>
      </c>
    </row>
    <row r="41" spans="7:15" x14ac:dyDescent="0.25">
      <c r="G41" s="1">
        <v>37</v>
      </c>
      <c r="H41" s="1">
        <v>0</v>
      </c>
      <c r="I41" s="1">
        <v>44</v>
      </c>
      <c r="J41" s="21">
        <v>110</v>
      </c>
      <c r="K41" s="23">
        <f t="shared" si="0"/>
        <v>-0.39568392903043215</v>
      </c>
      <c r="L41" s="23">
        <f t="shared" si="1"/>
        <v>0.40234976258978478</v>
      </c>
      <c r="M41" s="23">
        <f t="shared" si="2"/>
        <v>0.59765023741021528</v>
      </c>
      <c r="N41" s="23">
        <f t="shared" si="3"/>
        <v>0.59765023741021528</v>
      </c>
      <c r="O41" s="23">
        <f t="shared" si="4"/>
        <v>-0.51474958341867894</v>
      </c>
    </row>
    <row r="42" spans="7:15" x14ac:dyDescent="0.25">
      <c r="G42" s="1">
        <v>38</v>
      </c>
      <c r="H42" s="1">
        <v>0</v>
      </c>
      <c r="I42" s="1">
        <v>53</v>
      </c>
      <c r="J42" s="21">
        <v>81</v>
      </c>
      <c r="K42" s="23">
        <f t="shared" si="0"/>
        <v>-0.7485546581416116</v>
      </c>
      <c r="L42" s="23">
        <f t="shared" si="1"/>
        <v>0.32113631510564294</v>
      </c>
      <c r="M42" s="23">
        <f t="shared" si="2"/>
        <v>0.678863684894357</v>
      </c>
      <c r="N42" s="23">
        <f t="shared" si="3"/>
        <v>0.678863684894357</v>
      </c>
      <c r="O42" s="23">
        <f t="shared" si="4"/>
        <v>-0.38733493020207294</v>
      </c>
    </row>
    <row r="43" spans="7:15" x14ac:dyDescent="0.25">
      <c r="G43" s="1">
        <v>39</v>
      </c>
      <c r="H43" s="1">
        <v>1</v>
      </c>
      <c r="I43" s="1">
        <v>26</v>
      </c>
      <c r="J43" s="21">
        <v>138</v>
      </c>
      <c r="K43" s="23">
        <f t="shared" si="0"/>
        <v>-0.21469637903550742</v>
      </c>
      <c r="L43" s="23">
        <f t="shared" si="1"/>
        <v>0.44653113284330048</v>
      </c>
      <c r="M43" s="23">
        <f t="shared" si="2"/>
        <v>0.55346886715669952</v>
      </c>
      <c r="N43" s="23">
        <f t="shared" si="3"/>
        <v>0.44653113284330048</v>
      </c>
      <c r="O43" s="23">
        <f t="shared" si="4"/>
        <v>-0.80624615468358962</v>
      </c>
    </row>
    <row r="44" spans="7:15" x14ac:dyDescent="0.25">
      <c r="G44" s="1">
        <v>40</v>
      </c>
      <c r="H44" s="1">
        <v>0</v>
      </c>
      <c r="I44" s="1">
        <v>49</v>
      </c>
      <c r="J44" s="21">
        <v>125</v>
      </c>
      <c r="K44" s="23">
        <f t="shared" si="0"/>
        <v>-4.7533984819303932E-2</v>
      </c>
      <c r="L44" s="23">
        <f t="shared" si="1"/>
        <v>0.48811874083293721</v>
      </c>
      <c r="M44" s="23">
        <f t="shared" si="2"/>
        <v>0.51188125916706273</v>
      </c>
      <c r="N44" s="23">
        <f t="shared" si="3"/>
        <v>0.51188125916706273</v>
      </c>
      <c r="O44" s="23">
        <f t="shared" si="4"/>
        <v>-0.66966259652856197</v>
      </c>
    </row>
    <row r="45" spans="7:15" x14ac:dyDescent="0.25">
      <c r="G45" s="1">
        <v>41</v>
      </c>
      <c r="H45" s="1">
        <v>0</v>
      </c>
      <c r="I45" s="1">
        <v>50</v>
      </c>
      <c r="J45" s="21">
        <v>124</v>
      </c>
      <c r="K45" s="23">
        <f t="shared" si="0"/>
        <v>-4.7871183740736623E-2</v>
      </c>
      <c r="L45" s="23">
        <f t="shared" si="1"/>
        <v>0.48803448904137553</v>
      </c>
      <c r="M45" s="23">
        <f t="shared" si="2"/>
        <v>0.51196551095862453</v>
      </c>
      <c r="N45" s="23">
        <f t="shared" si="3"/>
        <v>0.51196551095862453</v>
      </c>
      <c r="O45" s="23">
        <f t="shared" si="4"/>
        <v>-0.66949801762044736</v>
      </c>
    </row>
    <row r="46" spans="7:15" x14ac:dyDescent="0.25">
      <c r="G46" s="1">
        <v>42</v>
      </c>
      <c r="H46" s="1">
        <v>0</v>
      </c>
      <c r="I46" s="1">
        <v>42</v>
      </c>
      <c r="J46" s="21">
        <v>109</v>
      </c>
      <c r="K46" s="23">
        <f t="shared" si="0"/>
        <v>-0.4474849220103112</v>
      </c>
      <c r="L46" s="23">
        <f t="shared" si="1"/>
        <v>0.38995891450695602</v>
      </c>
      <c r="M46" s="23">
        <f t="shared" si="2"/>
        <v>0.61004108549304403</v>
      </c>
      <c r="N46" s="23">
        <f t="shared" si="3"/>
        <v>0.61004108549304403</v>
      </c>
      <c r="O46" s="23">
        <f t="shared" si="4"/>
        <v>-0.49422897081562428</v>
      </c>
    </row>
    <row r="47" spans="7:15" x14ac:dyDescent="0.25">
      <c r="G47" s="1">
        <v>43</v>
      </c>
      <c r="H47" s="1">
        <v>0</v>
      </c>
      <c r="I47" s="1">
        <v>50</v>
      </c>
      <c r="J47" s="21">
        <v>58</v>
      </c>
      <c r="K47" s="23">
        <f t="shared" si="0"/>
        <v>-1.2023297818410916</v>
      </c>
      <c r="L47" s="23">
        <f t="shared" si="1"/>
        <v>0.23106102057357997</v>
      </c>
      <c r="M47" s="23">
        <f t="shared" si="2"/>
        <v>0.76893897942642009</v>
      </c>
      <c r="N47" s="23">
        <f t="shared" si="3"/>
        <v>0.76893897942642009</v>
      </c>
      <c r="O47" s="23">
        <f t="shared" si="4"/>
        <v>-0.26274366317573372</v>
      </c>
    </row>
    <row r="48" spans="7:15" x14ac:dyDescent="0.25">
      <c r="G48" s="1">
        <v>44</v>
      </c>
      <c r="H48" s="1">
        <v>0</v>
      </c>
      <c r="I48" s="1">
        <v>71</v>
      </c>
      <c r="J48" s="21">
        <v>62</v>
      </c>
      <c r="K48" s="23">
        <f t="shared" si="0"/>
        <v>-0.77211603566830656</v>
      </c>
      <c r="L48" s="23">
        <f t="shared" si="1"/>
        <v>0.31602154311464947</v>
      </c>
      <c r="M48" s="23">
        <f t="shared" si="2"/>
        <v>0.68397845688535053</v>
      </c>
      <c r="N48" s="23">
        <f t="shared" si="3"/>
        <v>0.68397845688535053</v>
      </c>
      <c r="O48" s="23">
        <f t="shared" si="4"/>
        <v>-0.37982885763724039</v>
      </c>
    </row>
    <row r="49" spans="7:15" x14ac:dyDescent="0.25">
      <c r="G49" s="1">
        <v>45</v>
      </c>
      <c r="H49" s="1">
        <v>0</v>
      </c>
      <c r="I49" s="1">
        <v>47</v>
      </c>
      <c r="J49" s="21">
        <v>76</v>
      </c>
      <c r="K49" s="23">
        <f t="shared" si="0"/>
        <v>-0.93894123096307758</v>
      </c>
      <c r="L49" s="23">
        <f t="shared" si="1"/>
        <v>0.28111425859872186</v>
      </c>
      <c r="M49" s="23">
        <f t="shared" si="2"/>
        <v>0.71888574140127814</v>
      </c>
      <c r="N49" s="23">
        <f t="shared" si="3"/>
        <v>0.71888574140127814</v>
      </c>
      <c r="O49" s="23">
        <f t="shared" si="4"/>
        <v>-0.33005284710015043</v>
      </c>
    </row>
    <row r="50" spans="7:15" x14ac:dyDescent="0.25">
      <c r="G50" s="1">
        <v>46</v>
      </c>
      <c r="H50" s="1">
        <v>0</v>
      </c>
      <c r="I50" s="1">
        <v>74</v>
      </c>
      <c r="J50" s="21">
        <v>94</v>
      </c>
      <c r="K50" s="23">
        <f t="shared" si="0"/>
        <v>-0.16091473950059654</v>
      </c>
      <c r="L50" s="23">
        <f t="shared" si="1"/>
        <v>0.45985789624244439</v>
      </c>
      <c r="M50" s="23">
        <f t="shared" si="2"/>
        <v>0.54014210375755556</v>
      </c>
      <c r="N50" s="23">
        <f t="shared" si="3"/>
        <v>0.54014210375755556</v>
      </c>
      <c r="O50" s="23">
        <f t="shared" si="4"/>
        <v>-0.61592301893646428</v>
      </c>
    </row>
    <row r="51" spans="7:15" x14ac:dyDescent="0.25">
      <c r="G51" s="1">
        <v>47</v>
      </c>
      <c r="H51" s="1">
        <v>0</v>
      </c>
      <c r="I51" s="1">
        <v>49</v>
      </c>
      <c r="J51" s="21">
        <v>105</v>
      </c>
      <c r="K51" s="23">
        <f t="shared" si="0"/>
        <v>-0.39736992363759338</v>
      </c>
      <c r="L51" s="23">
        <f t="shared" si="1"/>
        <v>0.40194440768842876</v>
      </c>
      <c r="M51" s="23">
        <f t="shared" si="2"/>
        <v>0.59805559231157124</v>
      </c>
      <c r="N51" s="23">
        <f t="shared" si="3"/>
        <v>0.59805559231157124</v>
      </c>
      <c r="O51" s="23">
        <f t="shared" si="4"/>
        <v>-0.51407156562064071</v>
      </c>
    </row>
    <row r="52" spans="7:15" x14ac:dyDescent="0.25">
      <c r="G52" s="1">
        <v>48</v>
      </c>
      <c r="H52" s="1">
        <v>1</v>
      </c>
      <c r="I52" s="1">
        <v>72</v>
      </c>
      <c r="J52" s="21">
        <v>67</v>
      </c>
      <c r="K52" s="23">
        <f t="shared" si="0"/>
        <v>-0.66750245294425192</v>
      </c>
      <c r="L52" s="23">
        <f t="shared" si="1"/>
        <v>0.33905630874285747</v>
      </c>
      <c r="M52" s="23">
        <f t="shared" si="2"/>
        <v>0.66094369125714247</v>
      </c>
      <c r="N52" s="23">
        <f t="shared" si="3"/>
        <v>0.33905630874285747</v>
      </c>
      <c r="O52" s="23">
        <f t="shared" si="4"/>
        <v>-1.0815890829088721</v>
      </c>
    </row>
    <row r="53" spans="7:15" x14ac:dyDescent="0.25">
      <c r="G53" s="1">
        <v>49</v>
      </c>
      <c r="H53" s="1">
        <v>1</v>
      </c>
      <c r="I53" s="1">
        <v>52</v>
      </c>
      <c r="J53" s="21">
        <v>57</v>
      </c>
      <c r="K53" s="23">
        <f t="shared" si="0"/>
        <v>-1.1855123827430414</v>
      </c>
      <c r="L53" s="23">
        <f t="shared" si="1"/>
        <v>0.23406250309573293</v>
      </c>
      <c r="M53" s="23">
        <f t="shared" si="2"/>
        <v>0.76593749690426705</v>
      </c>
      <c r="N53" s="23">
        <f t="shared" si="3"/>
        <v>0.23406250309573293</v>
      </c>
      <c r="O53" s="23">
        <f t="shared" si="4"/>
        <v>-1.4521670920445033</v>
      </c>
    </row>
    <row r="54" spans="7:15" x14ac:dyDescent="0.25">
      <c r="G54" s="1">
        <v>50</v>
      </c>
      <c r="H54" s="1">
        <v>0</v>
      </c>
      <c r="I54" s="1">
        <v>63</v>
      </c>
      <c r="J54" s="21">
        <v>100</v>
      </c>
      <c r="K54" s="23">
        <f t="shared" si="0"/>
        <v>-0.24466453606941441</v>
      </c>
      <c r="L54" s="23">
        <f t="shared" si="1"/>
        <v>0.43913717131660363</v>
      </c>
      <c r="M54" s="23">
        <f t="shared" si="2"/>
        <v>0.56086282868339632</v>
      </c>
      <c r="N54" s="23">
        <f t="shared" si="3"/>
        <v>0.56086282868339632</v>
      </c>
      <c r="O54" s="23">
        <f t="shared" si="4"/>
        <v>-0.57827891550821908</v>
      </c>
    </row>
    <row r="55" spans="7:15" x14ac:dyDescent="0.25">
      <c r="G55" s="1">
        <v>51</v>
      </c>
      <c r="H55" s="1">
        <v>1</v>
      </c>
      <c r="I55" s="1">
        <v>54</v>
      </c>
      <c r="J55" s="21">
        <v>131</v>
      </c>
      <c r="K55" s="23">
        <f t="shared" si="0"/>
        <v>0.14318978692359385</v>
      </c>
      <c r="L55" s="23">
        <f t="shared" si="1"/>
        <v>0.53573640801666389</v>
      </c>
      <c r="M55" s="23">
        <f t="shared" si="2"/>
        <v>0.46426359198333611</v>
      </c>
      <c r="N55" s="23">
        <f t="shared" si="3"/>
        <v>0.53573640801666389</v>
      </c>
      <c r="O55" s="23">
        <f t="shared" si="4"/>
        <v>-0.62411301496116822</v>
      </c>
    </row>
    <row r="56" spans="7:15" x14ac:dyDescent="0.25">
      <c r="G56" s="1">
        <v>52</v>
      </c>
      <c r="H56" s="1">
        <v>1</v>
      </c>
      <c r="I56" s="1">
        <v>57</v>
      </c>
      <c r="J56" s="21">
        <v>136</v>
      </c>
      <c r="K56" s="23">
        <f t="shared" si="0"/>
        <v>0.2821125656866128</v>
      </c>
      <c r="L56" s="23">
        <f t="shared" si="1"/>
        <v>0.57006407128723069</v>
      </c>
      <c r="M56" s="23">
        <f t="shared" si="2"/>
        <v>0.42993592871276931</v>
      </c>
      <c r="N56" s="23">
        <f t="shared" si="3"/>
        <v>0.57006407128723069</v>
      </c>
      <c r="O56" s="23">
        <f t="shared" si="4"/>
        <v>-0.56200651870352469</v>
      </c>
    </row>
    <row r="57" spans="7:15" x14ac:dyDescent="0.25">
      <c r="G57" s="1">
        <v>53</v>
      </c>
      <c r="H57" s="1">
        <v>1</v>
      </c>
      <c r="I57" s="1">
        <v>63</v>
      </c>
      <c r="J57" s="21">
        <v>118</v>
      </c>
      <c r="K57" s="23">
        <f t="shared" si="0"/>
        <v>7.0187808867046009E-2</v>
      </c>
      <c r="L57" s="23">
        <f t="shared" si="1"/>
        <v>0.51753975225942361</v>
      </c>
      <c r="M57" s="23">
        <f t="shared" si="2"/>
        <v>0.48246024774057639</v>
      </c>
      <c r="N57" s="23">
        <f t="shared" si="3"/>
        <v>0.51753975225942361</v>
      </c>
      <c r="O57" s="23">
        <f t="shared" si="4"/>
        <v>-0.65866894083256888</v>
      </c>
    </row>
    <row r="58" spans="7:15" x14ac:dyDescent="0.25">
      <c r="G58" s="1">
        <v>54</v>
      </c>
      <c r="H58" s="1">
        <v>1</v>
      </c>
      <c r="I58" s="1">
        <v>51</v>
      </c>
      <c r="J58" s="21">
        <v>104</v>
      </c>
      <c r="K58" s="23">
        <f t="shared" si="0"/>
        <v>-0.38055252453954336</v>
      </c>
      <c r="L58" s="23">
        <f t="shared" si="1"/>
        <v>0.40599364178028408</v>
      </c>
      <c r="M58" s="23">
        <f t="shared" si="2"/>
        <v>0.59400635821971592</v>
      </c>
      <c r="N58" s="23">
        <f t="shared" si="3"/>
        <v>0.40599364178028408</v>
      </c>
      <c r="O58" s="23">
        <f t="shared" si="4"/>
        <v>-0.90141778014272789</v>
      </c>
    </row>
    <row r="59" spans="7:15" x14ac:dyDescent="0.25">
      <c r="G59" s="1">
        <v>55</v>
      </c>
      <c r="H59" s="1">
        <v>1</v>
      </c>
      <c r="I59" s="1">
        <v>57</v>
      </c>
      <c r="J59" s="21">
        <v>150</v>
      </c>
      <c r="K59" s="23">
        <f t="shared" si="0"/>
        <v>0.5269977228594156</v>
      </c>
      <c r="L59" s="23">
        <f t="shared" si="1"/>
        <v>0.62878260669818564</v>
      </c>
      <c r="M59" s="23">
        <f t="shared" si="2"/>
        <v>0.37121739330181436</v>
      </c>
      <c r="N59" s="23">
        <f t="shared" si="3"/>
        <v>0.62878260669818564</v>
      </c>
      <c r="O59" s="23">
        <f t="shared" si="4"/>
        <v>-0.46396969935311</v>
      </c>
    </row>
    <row r="60" spans="7:15" x14ac:dyDescent="0.25">
      <c r="G60" s="1">
        <v>56</v>
      </c>
      <c r="H60" s="1">
        <v>0</v>
      </c>
      <c r="I60" s="1">
        <v>31</v>
      </c>
      <c r="J60" s="21">
        <v>126</v>
      </c>
      <c r="K60" s="23">
        <f t="shared" si="0"/>
        <v>-0.33882495222907005</v>
      </c>
      <c r="L60" s="23">
        <f t="shared" si="1"/>
        <v>0.41609493842408724</v>
      </c>
      <c r="M60" s="23">
        <f t="shared" si="2"/>
        <v>0.58390506157591271</v>
      </c>
      <c r="N60" s="23">
        <f t="shared" si="3"/>
        <v>0.58390506157591271</v>
      </c>
      <c r="O60" s="23">
        <f t="shared" si="4"/>
        <v>-0.53801687516383101</v>
      </c>
    </row>
    <row r="61" spans="7:15" x14ac:dyDescent="0.25">
      <c r="G61" s="1">
        <v>57</v>
      </c>
      <c r="H61" s="1">
        <v>0</v>
      </c>
      <c r="I61" s="1">
        <v>51</v>
      </c>
      <c r="J61" s="21">
        <v>94</v>
      </c>
      <c r="K61" s="23">
        <f t="shared" si="0"/>
        <v>-0.55547049394868808</v>
      </c>
      <c r="L61" s="23">
        <f t="shared" si="1"/>
        <v>0.3645961463795645</v>
      </c>
      <c r="M61" s="23">
        <f t="shared" si="2"/>
        <v>0.6354038536204355</v>
      </c>
      <c r="N61" s="23">
        <f t="shared" si="3"/>
        <v>0.6354038536204355</v>
      </c>
      <c r="O61" s="23">
        <f t="shared" si="4"/>
        <v>-0.45349449229190592</v>
      </c>
    </row>
    <row r="62" spans="7:15" x14ac:dyDescent="0.25">
      <c r="G62" s="1">
        <v>58</v>
      </c>
      <c r="H62" s="1">
        <v>0</v>
      </c>
      <c r="I62" s="1">
        <v>63</v>
      </c>
      <c r="J62" s="21">
        <v>65</v>
      </c>
      <c r="K62" s="23">
        <f t="shared" si="0"/>
        <v>-0.85687742900142094</v>
      </c>
      <c r="L62" s="23">
        <f t="shared" si="1"/>
        <v>0.29799215280767938</v>
      </c>
      <c r="M62" s="23">
        <f t="shared" si="2"/>
        <v>0.70200784719232057</v>
      </c>
      <c r="N62" s="23">
        <f t="shared" si="3"/>
        <v>0.70200784719232057</v>
      </c>
      <c r="O62" s="23">
        <f t="shared" si="4"/>
        <v>-0.35381069668216408</v>
      </c>
    </row>
    <row r="63" spans="7:15" x14ac:dyDescent="0.25">
      <c r="G63" s="1">
        <v>59</v>
      </c>
      <c r="H63" s="1">
        <v>0</v>
      </c>
      <c r="I63" s="1">
        <v>64</v>
      </c>
      <c r="J63" s="21">
        <v>52</v>
      </c>
      <c r="K63" s="23">
        <f t="shared" si="0"/>
        <v>-1.0671161912138269</v>
      </c>
      <c r="L63" s="23">
        <f t="shared" si="1"/>
        <v>0.25595189159514287</v>
      </c>
      <c r="M63" s="23">
        <f t="shared" si="2"/>
        <v>0.74404810840485713</v>
      </c>
      <c r="N63" s="23">
        <f t="shared" si="3"/>
        <v>0.74404810840485713</v>
      </c>
      <c r="O63" s="23">
        <f t="shared" si="4"/>
        <v>-0.29564958440504607</v>
      </c>
    </row>
    <row r="64" spans="7:15" x14ac:dyDescent="0.25">
      <c r="G64" s="1">
        <v>60</v>
      </c>
      <c r="H64" s="1">
        <v>1</v>
      </c>
      <c r="I64" s="1">
        <v>67</v>
      </c>
      <c r="J64" s="21">
        <v>140</v>
      </c>
      <c r="K64" s="23">
        <f t="shared" si="0"/>
        <v>0.52362573364509357</v>
      </c>
      <c r="L64" s="23">
        <f t="shared" si="1"/>
        <v>0.62799519250880997</v>
      </c>
      <c r="M64" s="23">
        <f t="shared" si="2"/>
        <v>0.37200480749119003</v>
      </c>
      <c r="N64" s="23">
        <f t="shared" si="3"/>
        <v>0.62799519250880997</v>
      </c>
      <c r="O64" s="23">
        <f t="shared" si="4"/>
        <v>-0.46522276778398836</v>
      </c>
    </row>
    <row r="65" spans="7:15" x14ac:dyDescent="0.25">
      <c r="G65" s="1">
        <v>61</v>
      </c>
      <c r="H65" s="1">
        <v>0</v>
      </c>
      <c r="I65" s="1">
        <v>33</v>
      </c>
      <c r="J65" s="21">
        <v>85</v>
      </c>
      <c r="K65" s="23">
        <f t="shared" si="0"/>
        <v>-1.0216794307675987</v>
      </c>
      <c r="L65" s="23">
        <f t="shared" si="1"/>
        <v>0.26470039689795605</v>
      </c>
      <c r="M65" s="23">
        <f t="shared" si="2"/>
        <v>0.73529960310204401</v>
      </c>
      <c r="N65" s="23">
        <f t="shared" si="3"/>
        <v>0.73529960310204401</v>
      </c>
      <c r="O65" s="23">
        <f t="shared" si="4"/>
        <v>-0.30747723955700806</v>
      </c>
    </row>
    <row r="66" spans="7:15" x14ac:dyDescent="0.25">
      <c r="G66" s="1">
        <v>62</v>
      </c>
      <c r="H66" s="1">
        <v>1</v>
      </c>
      <c r="I66" s="1">
        <v>59</v>
      </c>
      <c r="J66" s="21">
        <v>97</v>
      </c>
      <c r="K66" s="23">
        <f t="shared" si="0"/>
        <v>-0.36575831897008659</v>
      </c>
      <c r="L66" s="23">
        <f t="shared" si="1"/>
        <v>0.40956635747694586</v>
      </c>
      <c r="M66" s="23">
        <f t="shared" si="2"/>
        <v>0.59043364252305408</v>
      </c>
      <c r="N66" s="23">
        <f t="shared" si="3"/>
        <v>0.40956635747694586</v>
      </c>
      <c r="O66" s="23">
        <f t="shared" si="4"/>
        <v>-0.89265634369615843</v>
      </c>
    </row>
    <row r="67" spans="7:15" x14ac:dyDescent="0.25">
      <c r="G67" s="1">
        <v>63</v>
      </c>
      <c r="H67" s="1">
        <v>0</v>
      </c>
      <c r="I67" s="1">
        <v>53</v>
      </c>
      <c r="J67" s="21">
        <v>65</v>
      </c>
      <c r="K67" s="23">
        <f t="shared" si="0"/>
        <v>-1.0284234091962432</v>
      </c>
      <c r="L67" s="23">
        <f t="shared" si="1"/>
        <v>0.26338987332627828</v>
      </c>
      <c r="M67" s="23">
        <f t="shared" si="2"/>
        <v>0.73661012667372172</v>
      </c>
      <c r="N67" s="23">
        <f t="shared" si="3"/>
        <v>0.73661012667372172</v>
      </c>
      <c r="O67" s="23">
        <f t="shared" si="4"/>
        <v>-0.30569652720561102</v>
      </c>
    </row>
    <row r="68" spans="7:15" x14ac:dyDescent="0.25">
      <c r="G68" s="1">
        <v>64</v>
      </c>
      <c r="H68" s="1">
        <v>1</v>
      </c>
      <c r="I68" s="1">
        <v>53</v>
      </c>
      <c r="J68" s="21">
        <v>146</v>
      </c>
      <c r="K68" s="23">
        <f t="shared" si="0"/>
        <v>0.38841214301782889</v>
      </c>
      <c r="L68" s="23">
        <f t="shared" si="1"/>
        <v>0.59590039668690953</v>
      </c>
      <c r="M68" s="23">
        <f t="shared" si="2"/>
        <v>0.40409960331309047</v>
      </c>
      <c r="N68" s="23">
        <f t="shared" si="3"/>
        <v>0.59590039668690953</v>
      </c>
      <c r="O68" s="23">
        <f t="shared" si="4"/>
        <v>-0.51768174553566881</v>
      </c>
    </row>
    <row r="69" spans="7:15" x14ac:dyDescent="0.25">
      <c r="G69" s="1">
        <v>65</v>
      </c>
      <c r="H69" s="1">
        <v>0</v>
      </c>
      <c r="I69" s="1">
        <v>39</v>
      </c>
      <c r="J69" s="21">
        <v>78</v>
      </c>
      <c r="K69" s="23">
        <f t="shared" si="0"/>
        <v>-1.0411944212371065</v>
      </c>
      <c r="L69" s="23">
        <f t="shared" si="1"/>
        <v>0.26091959528954639</v>
      </c>
      <c r="M69" s="23">
        <f t="shared" si="2"/>
        <v>0.73908040471045355</v>
      </c>
      <c r="N69" s="23">
        <f t="shared" si="3"/>
        <v>0.73908040471045355</v>
      </c>
      <c r="O69" s="23">
        <f t="shared" si="4"/>
        <v>-0.30234856190853288</v>
      </c>
    </row>
    <row r="70" spans="7:15" x14ac:dyDescent="0.25">
      <c r="G70" s="1">
        <v>66</v>
      </c>
      <c r="H70" s="1">
        <v>1</v>
      </c>
      <c r="I70" s="1">
        <v>29</v>
      </c>
      <c r="J70" s="21">
        <v>138</v>
      </c>
      <c r="K70" s="23">
        <f t="shared" ref="K70:K133" si="5">$D$4+$D$5*I70+$D$6*J70</f>
        <v>-0.16323258497706084</v>
      </c>
      <c r="L70" s="23">
        <f t="shared" ref="L70:L133" si="6">EXP(K70)/(1+EXP(K70))</f>
        <v>0.45928222364300625</v>
      </c>
      <c r="M70" s="23">
        <f t="shared" ref="M70:M133" si="7">1-L70</f>
        <v>0.5407177763569937</v>
      </c>
      <c r="N70" s="23">
        <f t="shared" ref="N70:N133" si="8">IF(H70=1,L70,M70)</f>
        <v>0.45928222364300625</v>
      </c>
      <c r="O70" s="23">
        <f t="shared" ref="O70:O133" si="9">LN(N70)</f>
        <v>-0.7780903915498083</v>
      </c>
    </row>
    <row r="71" spans="7:15" x14ac:dyDescent="0.25">
      <c r="G71" s="1">
        <v>67</v>
      </c>
      <c r="H71" s="1">
        <v>0</v>
      </c>
      <c r="I71" s="1">
        <v>75</v>
      </c>
      <c r="J71" s="21">
        <v>162</v>
      </c>
      <c r="K71" s="23">
        <f t="shared" si="5"/>
        <v>1.0456820505010698</v>
      </c>
      <c r="L71" s="23">
        <f t="shared" si="6"/>
        <v>0.73994487270901932</v>
      </c>
      <c r="M71" s="23">
        <f t="shared" si="7"/>
        <v>0.26005512729098068</v>
      </c>
      <c r="N71" s="23">
        <f t="shared" si="8"/>
        <v>0.26005512729098068</v>
      </c>
      <c r="O71" s="23">
        <f t="shared" si="9"/>
        <v>-1.3468616423991444</v>
      </c>
    </row>
    <row r="72" spans="7:15" x14ac:dyDescent="0.25">
      <c r="G72" s="1">
        <v>68</v>
      </c>
      <c r="H72" s="1">
        <v>1</v>
      </c>
      <c r="I72" s="1">
        <v>42</v>
      </c>
      <c r="J72" s="21">
        <v>56</v>
      </c>
      <c r="K72" s="23">
        <f t="shared" si="5"/>
        <v>-1.3745501598787784</v>
      </c>
      <c r="L72" s="23">
        <f t="shared" si="6"/>
        <v>0.20188569431679096</v>
      </c>
      <c r="M72" s="23">
        <f t="shared" si="7"/>
        <v>0.79811430568320907</v>
      </c>
      <c r="N72" s="23">
        <f t="shared" si="8"/>
        <v>0.20188569431679096</v>
      </c>
      <c r="O72" s="23">
        <f t="shared" si="9"/>
        <v>-1.6000536114644828</v>
      </c>
    </row>
    <row r="73" spans="7:15" x14ac:dyDescent="0.25">
      <c r="G73" s="1">
        <v>69</v>
      </c>
      <c r="H73" s="1">
        <v>0</v>
      </c>
      <c r="I73" s="1">
        <v>68</v>
      </c>
      <c r="J73" s="21">
        <v>96</v>
      </c>
      <c r="K73" s="23">
        <f t="shared" si="5"/>
        <v>-0.22885873373566135</v>
      </c>
      <c r="L73" s="23">
        <f t="shared" si="6"/>
        <v>0.44303374004379786</v>
      </c>
      <c r="M73" s="23">
        <f t="shared" si="7"/>
        <v>0.55696625995620219</v>
      </c>
      <c r="N73" s="23">
        <f t="shared" si="8"/>
        <v>0.55696625995620219</v>
      </c>
      <c r="O73" s="23">
        <f t="shared" si="9"/>
        <v>-0.58525061547448254</v>
      </c>
    </row>
    <row r="74" spans="7:15" x14ac:dyDescent="0.25">
      <c r="G74" s="1">
        <v>70</v>
      </c>
      <c r="H74" s="1">
        <v>1</v>
      </c>
      <c r="I74" s="1">
        <v>26</v>
      </c>
      <c r="J74" s="21">
        <v>136</v>
      </c>
      <c r="K74" s="23">
        <f t="shared" si="5"/>
        <v>-0.24967997291733646</v>
      </c>
      <c r="L74" s="23">
        <f t="shared" si="6"/>
        <v>0.43790227025337325</v>
      </c>
      <c r="M74" s="23">
        <f t="shared" si="7"/>
        <v>0.56209772974662675</v>
      </c>
      <c r="N74" s="23">
        <f t="shared" si="8"/>
        <v>0.43790227025337325</v>
      </c>
      <c r="O74" s="23">
        <f t="shared" si="9"/>
        <v>-0.82575952077768844</v>
      </c>
    </row>
    <row r="75" spans="7:15" x14ac:dyDescent="0.25">
      <c r="G75" s="1">
        <v>71</v>
      </c>
      <c r="H75" s="1">
        <v>1</v>
      </c>
      <c r="I75" s="1">
        <v>50</v>
      </c>
      <c r="J75" s="21">
        <v>99</v>
      </c>
      <c r="K75" s="23">
        <f t="shared" si="5"/>
        <v>-0.48516610726359821</v>
      </c>
      <c r="L75" s="23">
        <f t="shared" si="6"/>
        <v>0.3810329685515963</v>
      </c>
      <c r="M75" s="23">
        <f t="shared" si="7"/>
        <v>0.6189670314484037</v>
      </c>
      <c r="N75" s="23">
        <f t="shared" si="8"/>
        <v>0.3810329685515963</v>
      </c>
      <c r="O75" s="23">
        <f t="shared" si="9"/>
        <v>-0.96486937596759537</v>
      </c>
    </row>
    <row r="76" spans="7:15" x14ac:dyDescent="0.25">
      <c r="G76" s="1">
        <v>72</v>
      </c>
      <c r="H76" s="1">
        <v>0</v>
      </c>
      <c r="I76" s="1">
        <v>49</v>
      </c>
      <c r="J76" s="21">
        <v>134</v>
      </c>
      <c r="K76" s="23">
        <f t="shared" si="5"/>
        <v>0.10989218764892605</v>
      </c>
      <c r="L76" s="23">
        <f t="shared" si="6"/>
        <v>0.52744543254620779</v>
      </c>
      <c r="M76" s="23">
        <f t="shared" si="7"/>
        <v>0.47255456745379221</v>
      </c>
      <c r="N76" s="23">
        <f t="shared" si="8"/>
        <v>0.47255456745379221</v>
      </c>
      <c r="O76" s="23">
        <f t="shared" si="9"/>
        <v>-0.7496020520417197</v>
      </c>
    </row>
    <row r="77" spans="7:15" x14ac:dyDescent="0.25">
      <c r="G77" s="1">
        <v>73</v>
      </c>
      <c r="H77" s="1">
        <v>1</v>
      </c>
      <c r="I77" s="1">
        <v>25</v>
      </c>
      <c r="J77" s="21">
        <v>76</v>
      </c>
      <c r="K77" s="23">
        <f t="shared" si="5"/>
        <v>-1.3163423873916866</v>
      </c>
      <c r="L77" s="23">
        <f t="shared" si="6"/>
        <v>0.21142746855489952</v>
      </c>
      <c r="M77" s="23">
        <f t="shared" si="7"/>
        <v>0.78857253144510042</v>
      </c>
      <c r="N77" s="23">
        <f t="shared" si="8"/>
        <v>0.21142746855489952</v>
      </c>
      <c r="O77" s="23">
        <f t="shared" si="9"/>
        <v>-1.5538732775872888</v>
      </c>
    </row>
    <row r="78" spans="7:15" x14ac:dyDescent="0.25">
      <c r="G78" s="1">
        <v>74</v>
      </c>
      <c r="H78" s="1">
        <v>0</v>
      </c>
      <c r="I78" s="1">
        <v>64</v>
      </c>
      <c r="J78" s="21">
        <v>56</v>
      </c>
      <c r="K78" s="23">
        <f t="shared" si="5"/>
        <v>-0.99714900345016899</v>
      </c>
      <c r="L78" s="23">
        <f t="shared" si="6"/>
        <v>0.2695023304306704</v>
      </c>
      <c r="M78" s="23">
        <f t="shared" si="7"/>
        <v>0.7304976695693296</v>
      </c>
      <c r="N78" s="23">
        <f t="shared" si="8"/>
        <v>0.7304976695693296</v>
      </c>
      <c r="O78" s="23">
        <f t="shared" si="9"/>
        <v>-0.31402923798219418</v>
      </c>
    </row>
    <row r="79" spans="7:15" x14ac:dyDescent="0.25">
      <c r="G79" s="1">
        <v>75</v>
      </c>
      <c r="H79" s="1">
        <v>1</v>
      </c>
      <c r="I79" s="1">
        <v>66</v>
      </c>
      <c r="J79" s="21">
        <v>84</v>
      </c>
      <c r="K79" s="23">
        <f t="shared" si="5"/>
        <v>-0.4730694930655992</v>
      </c>
      <c r="L79" s="23">
        <f t="shared" si="6"/>
        <v>0.38388999355183112</v>
      </c>
      <c r="M79" s="23">
        <f t="shared" si="7"/>
        <v>0.61611000644816882</v>
      </c>
      <c r="N79" s="23">
        <f t="shared" si="8"/>
        <v>0.38388999355183112</v>
      </c>
      <c r="O79" s="23">
        <f t="shared" si="9"/>
        <v>-0.95739924256168718</v>
      </c>
    </row>
    <row r="80" spans="7:15" x14ac:dyDescent="0.25">
      <c r="G80" s="1">
        <v>76</v>
      </c>
      <c r="H80" s="1">
        <v>1</v>
      </c>
      <c r="I80" s="1">
        <v>38</v>
      </c>
      <c r="J80" s="21">
        <v>122</v>
      </c>
      <c r="K80" s="23">
        <f t="shared" si="5"/>
        <v>-0.28870995385635201</v>
      </c>
      <c r="L80" s="23">
        <f t="shared" si="6"/>
        <v>0.4283197210157218</v>
      </c>
      <c r="M80" s="23">
        <f t="shared" si="7"/>
        <v>0.5716802789842782</v>
      </c>
      <c r="N80" s="23">
        <f t="shared" si="8"/>
        <v>0.4283197210157218</v>
      </c>
      <c r="O80" s="23">
        <f t="shared" si="9"/>
        <v>-0.84788535055574521</v>
      </c>
    </row>
    <row r="81" spans="7:15" x14ac:dyDescent="0.25">
      <c r="G81" s="1">
        <v>77</v>
      </c>
      <c r="H81" s="1">
        <v>0</v>
      </c>
      <c r="I81" s="1">
        <v>67</v>
      </c>
      <c r="J81" s="21">
        <v>58</v>
      </c>
      <c r="K81" s="23">
        <f t="shared" si="5"/>
        <v>-0.91070161550989326</v>
      </c>
      <c r="L81" s="23">
        <f t="shared" si="6"/>
        <v>0.28685628647168032</v>
      </c>
      <c r="M81" s="23">
        <f t="shared" si="7"/>
        <v>0.71314371352831962</v>
      </c>
      <c r="N81" s="23">
        <f t="shared" si="8"/>
        <v>0.71314371352831962</v>
      </c>
      <c r="O81" s="23">
        <f t="shared" si="9"/>
        <v>-0.33807231712788266</v>
      </c>
    </row>
    <row r="82" spans="7:15" x14ac:dyDescent="0.25">
      <c r="G82" s="1">
        <v>78</v>
      </c>
      <c r="H82" s="1">
        <v>1</v>
      </c>
      <c r="I82" s="1">
        <v>44</v>
      </c>
      <c r="J82" s="21">
        <v>74</v>
      </c>
      <c r="K82" s="23">
        <f t="shared" si="5"/>
        <v>-1.0253886189033532</v>
      </c>
      <c r="L82" s="23">
        <f t="shared" si="6"/>
        <v>0.2639790927753029</v>
      </c>
      <c r="M82" s="23">
        <f t="shared" si="7"/>
        <v>0.73602090722469704</v>
      </c>
      <c r="N82" s="23">
        <f t="shared" si="8"/>
        <v>0.2639790927753029</v>
      </c>
      <c r="O82" s="23">
        <f t="shared" si="9"/>
        <v>-1.3318853730047775</v>
      </c>
    </row>
    <row r="83" spans="7:15" x14ac:dyDescent="0.25">
      <c r="G83" s="1">
        <v>79</v>
      </c>
      <c r="H83" s="1">
        <v>1</v>
      </c>
      <c r="I83" s="1">
        <v>41</v>
      </c>
      <c r="J83" s="21">
        <v>119</v>
      </c>
      <c r="K83" s="23">
        <f t="shared" si="5"/>
        <v>-0.28972155062064875</v>
      </c>
      <c r="L83" s="23">
        <f t="shared" si="6"/>
        <v>0.42807203745297939</v>
      </c>
      <c r="M83" s="23">
        <f t="shared" si="7"/>
        <v>0.57192796254702061</v>
      </c>
      <c r="N83" s="23">
        <f t="shared" si="8"/>
        <v>0.42807203745297939</v>
      </c>
      <c r="O83" s="23">
        <f t="shared" si="9"/>
        <v>-0.84846378575715653</v>
      </c>
    </row>
    <row r="84" spans="7:15" x14ac:dyDescent="0.25">
      <c r="G84" s="1">
        <v>80</v>
      </c>
      <c r="H84" s="1">
        <v>1</v>
      </c>
      <c r="I84" s="1">
        <v>66</v>
      </c>
      <c r="J84" s="21">
        <v>53</v>
      </c>
      <c r="K84" s="23">
        <f t="shared" si="5"/>
        <v>-1.0153151982339479</v>
      </c>
      <c r="L84" s="23">
        <f t="shared" si="6"/>
        <v>0.26594094708726168</v>
      </c>
      <c r="M84" s="23">
        <f t="shared" si="7"/>
        <v>0.73405905291273832</v>
      </c>
      <c r="N84" s="23">
        <f t="shared" si="8"/>
        <v>0.26594094708726168</v>
      </c>
      <c r="O84" s="23">
        <f t="shared" si="9"/>
        <v>-1.3244809982781947</v>
      </c>
    </row>
    <row r="85" spans="7:15" x14ac:dyDescent="0.25">
      <c r="G85" s="1">
        <v>81</v>
      </c>
      <c r="H85" s="1">
        <v>0</v>
      </c>
      <c r="I85" s="1">
        <v>30</v>
      </c>
      <c r="J85" s="21">
        <v>55</v>
      </c>
      <c r="K85" s="23">
        <f t="shared" si="5"/>
        <v>-1.5978971330534795</v>
      </c>
      <c r="L85" s="23">
        <f t="shared" si="6"/>
        <v>0.16827572476080208</v>
      </c>
      <c r="M85" s="23">
        <f t="shared" si="7"/>
        <v>0.8317242752391979</v>
      </c>
      <c r="N85" s="23">
        <f t="shared" si="8"/>
        <v>0.8317242752391979</v>
      </c>
      <c r="O85" s="23">
        <f t="shared" si="9"/>
        <v>-0.18425429303891511</v>
      </c>
    </row>
    <row r="86" spans="7:15" x14ac:dyDescent="0.25">
      <c r="G86" s="1">
        <v>82</v>
      </c>
      <c r="H86" s="1">
        <v>0</v>
      </c>
      <c r="I86" s="1">
        <v>44</v>
      </c>
      <c r="J86" s="21">
        <v>77</v>
      </c>
      <c r="K86" s="23">
        <f t="shared" si="5"/>
        <v>-0.97291322808060987</v>
      </c>
      <c r="L86" s="23">
        <f t="shared" si="6"/>
        <v>0.27430021503606355</v>
      </c>
      <c r="M86" s="23">
        <f t="shared" si="7"/>
        <v>0.72569978496393639</v>
      </c>
      <c r="N86" s="23">
        <f t="shared" si="8"/>
        <v>0.72569978496393639</v>
      </c>
      <c r="O86" s="23">
        <f t="shared" si="9"/>
        <v>-0.32061886901345915</v>
      </c>
    </row>
    <row r="87" spans="7:15" x14ac:dyDescent="0.25">
      <c r="G87" s="1">
        <v>83</v>
      </c>
      <c r="H87" s="1">
        <v>0</v>
      </c>
      <c r="I87" s="1">
        <v>30</v>
      </c>
      <c r="J87" s="21">
        <v>58</v>
      </c>
      <c r="K87" s="23">
        <f t="shared" si="5"/>
        <v>-1.5454217422307361</v>
      </c>
      <c r="L87" s="23">
        <f t="shared" si="6"/>
        <v>0.1757484947490727</v>
      </c>
      <c r="M87" s="23">
        <f t="shared" si="7"/>
        <v>0.82425150525092727</v>
      </c>
      <c r="N87" s="23">
        <f t="shared" si="8"/>
        <v>0.82425150525092727</v>
      </c>
      <c r="O87" s="23">
        <f t="shared" si="9"/>
        <v>-0.19327957082519764</v>
      </c>
    </row>
    <row r="88" spans="7:15" x14ac:dyDescent="0.25">
      <c r="G88" s="1">
        <v>84</v>
      </c>
      <c r="H88" s="1">
        <v>1</v>
      </c>
      <c r="I88" s="1">
        <v>32</v>
      </c>
      <c r="J88" s="21">
        <v>191</v>
      </c>
      <c r="K88" s="23">
        <f t="shared" si="5"/>
        <v>0.81529644694985315</v>
      </c>
      <c r="L88" s="23">
        <f t="shared" si="6"/>
        <v>0.69323699518640891</v>
      </c>
      <c r="M88" s="23">
        <f t="shared" si="7"/>
        <v>0.30676300481359109</v>
      </c>
      <c r="N88" s="23">
        <f t="shared" si="8"/>
        <v>0.69323699518640891</v>
      </c>
      <c r="O88" s="23">
        <f t="shared" si="9"/>
        <v>-0.36638335385959625</v>
      </c>
    </row>
    <row r="89" spans="7:15" x14ac:dyDescent="0.25">
      <c r="G89" s="1">
        <v>85</v>
      </c>
      <c r="H89" s="1">
        <v>1</v>
      </c>
      <c r="I89" s="1">
        <v>46</v>
      </c>
      <c r="J89" s="21">
        <v>138</v>
      </c>
      <c r="K89" s="23">
        <f t="shared" si="5"/>
        <v>0.12839558135413753</v>
      </c>
      <c r="L89" s="23">
        <f t="shared" si="6"/>
        <v>0.5320548709181</v>
      </c>
      <c r="M89" s="23">
        <f t="shared" si="7"/>
        <v>0.4679451290819</v>
      </c>
      <c r="N89" s="23">
        <f t="shared" si="8"/>
        <v>0.5320548709181</v>
      </c>
      <c r="O89" s="23">
        <f t="shared" si="9"/>
        <v>-0.63100865413564544</v>
      </c>
    </row>
    <row r="90" spans="7:15" x14ac:dyDescent="0.25">
      <c r="G90" s="1">
        <v>86</v>
      </c>
      <c r="H90" s="1">
        <v>1</v>
      </c>
      <c r="I90" s="1">
        <v>25</v>
      </c>
      <c r="J90" s="21">
        <v>125</v>
      </c>
      <c r="K90" s="23">
        <f t="shared" si="5"/>
        <v>-0.45924433728687752</v>
      </c>
      <c r="L90" s="23">
        <f t="shared" si="6"/>
        <v>0.3871651033626573</v>
      </c>
      <c r="M90" s="23">
        <f t="shared" si="7"/>
        <v>0.6128348966373427</v>
      </c>
      <c r="N90" s="23">
        <f t="shared" si="8"/>
        <v>0.3871651033626573</v>
      </c>
      <c r="O90" s="23">
        <f t="shared" si="9"/>
        <v>-0.94890405325424398</v>
      </c>
    </row>
    <row r="91" spans="7:15" x14ac:dyDescent="0.25">
      <c r="G91" s="1">
        <v>87</v>
      </c>
      <c r="H91" s="1">
        <v>0</v>
      </c>
      <c r="I91" s="1">
        <v>46</v>
      </c>
      <c r="J91" s="21">
        <v>139</v>
      </c>
      <c r="K91" s="23">
        <f t="shared" si="5"/>
        <v>0.14588737829505183</v>
      </c>
      <c r="L91" s="23">
        <f t="shared" si="6"/>
        <v>0.53640729570834511</v>
      </c>
      <c r="M91" s="23">
        <f t="shared" si="7"/>
        <v>0.46359270429165489</v>
      </c>
      <c r="N91" s="23">
        <f t="shared" si="8"/>
        <v>0.46359270429165489</v>
      </c>
      <c r="O91" s="23">
        <f t="shared" si="9"/>
        <v>-0.76874890471617863</v>
      </c>
    </row>
    <row r="92" spans="7:15" x14ac:dyDescent="0.25">
      <c r="G92" s="1">
        <v>88</v>
      </c>
      <c r="H92" s="1">
        <v>1</v>
      </c>
      <c r="I92" s="1">
        <v>37</v>
      </c>
      <c r="J92" s="21">
        <v>157</v>
      </c>
      <c r="K92" s="23">
        <f t="shared" si="5"/>
        <v>0.30634834105617248</v>
      </c>
      <c r="L92" s="23">
        <f t="shared" si="6"/>
        <v>0.57599368327846256</v>
      </c>
      <c r="M92" s="23">
        <f t="shared" si="7"/>
        <v>0.42400631672153744</v>
      </c>
      <c r="N92" s="23">
        <f t="shared" si="8"/>
        <v>0.57599368327846256</v>
      </c>
      <c r="O92" s="23">
        <f t="shared" si="9"/>
        <v>-0.55165858487682562</v>
      </c>
    </row>
    <row r="93" spans="7:15" x14ac:dyDescent="0.25">
      <c r="G93" s="1">
        <v>89</v>
      </c>
      <c r="H93" s="1">
        <v>0</v>
      </c>
      <c r="I93" s="1">
        <v>61</v>
      </c>
      <c r="J93" s="21">
        <v>64</v>
      </c>
      <c r="K93" s="23">
        <f t="shared" si="5"/>
        <v>-0.9086784219813</v>
      </c>
      <c r="L93" s="23">
        <f t="shared" si="6"/>
        <v>0.28727034909635579</v>
      </c>
      <c r="M93" s="23">
        <f t="shared" si="7"/>
        <v>0.71272965090364426</v>
      </c>
      <c r="N93" s="23">
        <f t="shared" si="8"/>
        <v>0.71272965090364426</v>
      </c>
      <c r="O93" s="23">
        <f t="shared" si="9"/>
        <v>-0.33865310171456903</v>
      </c>
    </row>
    <row r="94" spans="7:15" x14ac:dyDescent="0.25">
      <c r="G94" s="1">
        <v>90</v>
      </c>
      <c r="H94" s="1">
        <v>1</v>
      </c>
      <c r="I94" s="1">
        <v>29</v>
      </c>
      <c r="J94" s="21">
        <v>134</v>
      </c>
      <c r="K94" s="23">
        <f t="shared" si="5"/>
        <v>-0.2331997727407189</v>
      </c>
      <c r="L94" s="23">
        <f t="shared" si="6"/>
        <v>0.44196283414498783</v>
      </c>
      <c r="M94" s="23">
        <f t="shared" si="7"/>
        <v>0.55803716585501217</v>
      </c>
      <c r="N94" s="23">
        <f t="shared" si="8"/>
        <v>0.44196283414498783</v>
      </c>
      <c r="O94" s="23">
        <f t="shared" si="9"/>
        <v>-0.81652948608465892</v>
      </c>
    </row>
    <row r="95" spans="7:15" x14ac:dyDescent="0.25">
      <c r="G95" s="1">
        <v>91</v>
      </c>
      <c r="H95" s="1">
        <v>0</v>
      </c>
      <c r="I95" s="1">
        <v>66</v>
      </c>
      <c r="J95" s="21">
        <v>128</v>
      </c>
      <c r="K95" s="23">
        <f t="shared" si="5"/>
        <v>0.29656957233463754</v>
      </c>
      <c r="L95" s="23">
        <f t="shared" si="6"/>
        <v>0.57360370687217166</v>
      </c>
      <c r="M95" s="23">
        <f t="shared" si="7"/>
        <v>0.42639629312782834</v>
      </c>
      <c r="N95" s="23">
        <f t="shared" si="8"/>
        <v>0.42639629312782834</v>
      </c>
      <c r="O95" s="23">
        <f t="shared" si="9"/>
        <v>-0.85238609958332689</v>
      </c>
    </row>
    <row r="96" spans="7:15" x14ac:dyDescent="0.25">
      <c r="G96" s="1">
        <v>92</v>
      </c>
      <c r="H96" s="1">
        <v>0</v>
      </c>
      <c r="I96" s="1">
        <v>71</v>
      </c>
      <c r="J96" s="21">
        <v>197</v>
      </c>
      <c r="K96" s="23">
        <f t="shared" si="5"/>
        <v>1.589276551355147</v>
      </c>
      <c r="L96" s="23">
        <f t="shared" si="6"/>
        <v>0.83051429456479298</v>
      </c>
      <c r="M96" s="23">
        <f t="shared" si="7"/>
        <v>0.16948570543520702</v>
      </c>
      <c r="N96" s="23">
        <f t="shared" si="8"/>
        <v>0.16948570543520702</v>
      </c>
      <c r="O96" s="23">
        <f t="shared" si="9"/>
        <v>-1.7749866894335127</v>
      </c>
    </row>
    <row r="97" spans="7:15" x14ac:dyDescent="0.25">
      <c r="G97" s="1">
        <v>93</v>
      </c>
      <c r="H97" s="1">
        <v>0</v>
      </c>
      <c r="I97" s="1">
        <v>50</v>
      </c>
      <c r="J97" s="21">
        <v>65</v>
      </c>
      <c r="K97" s="23">
        <f t="shared" si="5"/>
        <v>-1.0798872032546902</v>
      </c>
      <c r="L97" s="23">
        <f t="shared" si="6"/>
        <v>0.25352736299268758</v>
      </c>
      <c r="M97" s="23">
        <f t="shared" si="7"/>
        <v>0.74647263700731248</v>
      </c>
      <c r="N97" s="23">
        <f t="shared" si="8"/>
        <v>0.74647263700731248</v>
      </c>
      <c r="O97" s="23">
        <f t="shared" si="9"/>
        <v>-0.29239631772184133</v>
      </c>
    </row>
    <row r="98" spans="7:15" x14ac:dyDescent="0.25">
      <c r="G98" s="1">
        <v>94</v>
      </c>
      <c r="H98" s="1">
        <v>0</v>
      </c>
      <c r="I98" s="1">
        <v>71</v>
      </c>
      <c r="J98" s="21">
        <v>146</v>
      </c>
      <c r="K98" s="23">
        <f t="shared" si="5"/>
        <v>0.69719490736850909</v>
      </c>
      <c r="L98" s="23">
        <f t="shared" si="6"/>
        <v>0.66756555387741678</v>
      </c>
      <c r="M98" s="23">
        <f t="shared" si="7"/>
        <v>0.33243444612258322</v>
      </c>
      <c r="N98" s="23">
        <f t="shared" si="8"/>
        <v>0.33243444612258322</v>
      </c>
      <c r="O98" s="23">
        <f t="shared" si="9"/>
        <v>-1.1013125928422818</v>
      </c>
    </row>
    <row r="99" spans="7:15" x14ac:dyDescent="0.25">
      <c r="G99" s="1">
        <v>95</v>
      </c>
      <c r="H99" s="1">
        <v>0</v>
      </c>
      <c r="I99" s="1">
        <v>27</v>
      </c>
      <c r="J99" s="21">
        <v>150</v>
      </c>
      <c r="K99" s="23">
        <f t="shared" si="5"/>
        <v>1.2359782274948827E-2</v>
      </c>
      <c r="L99" s="23">
        <f t="shared" si="6"/>
        <v>0.5030899062332449</v>
      </c>
      <c r="M99" s="23">
        <f t="shared" si="7"/>
        <v>0.4969100937667551</v>
      </c>
      <c r="N99" s="23">
        <f t="shared" si="8"/>
        <v>0.4969100937667551</v>
      </c>
      <c r="O99" s="23">
        <f t="shared" si="9"/>
        <v>-0.69934616710311004</v>
      </c>
    </row>
    <row r="100" spans="7:15" x14ac:dyDescent="0.25">
      <c r="G100" s="1">
        <v>96</v>
      </c>
      <c r="H100" s="1">
        <v>1</v>
      </c>
      <c r="I100" s="1">
        <v>56</v>
      </c>
      <c r="J100" s="21">
        <v>79</v>
      </c>
      <c r="K100" s="23">
        <f t="shared" si="5"/>
        <v>-0.73207445796499404</v>
      </c>
      <c r="L100" s="23">
        <f t="shared" si="6"/>
        <v>0.32473966707642093</v>
      </c>
      <c r="M100" s="23">
        <f t="shared" si="7"/>
        <v>0.67526033292357912</v>
      </c>
      <c r="N100" s="23">
        <f t="shared" si="8"/>
        <v>0.32473966707642093</v>
      </c>
      <c r="O100" s="23">
        <f t="shared" si="9"/>
        <v>-1.1247314420240979</v>
      </c>
    </row>
    <row r="101" spans="7:15" x14ac:dyDescent="0.25">
      <c r="G101" s="1">
        <v>97</v>
      </c>
      <c r="H101" s="1">
        <v>1</v>
      </c>
      <c r="I101" s="1">
        <v>66</v>
      </c>
      <c r="J101" s="21">
        <v>107</v>
      </c>
      <c r="K101" s="23">
        <f t="shared" si="5"/>
        <v>-7.0758163424566423E-2</v>
      </c>
      <c r="L101" s="23">
        <f t="shared" si="6"/>
        <v>0.48231783599526196</v>
      </c>
      <c r="M101" s="23">
        <f t="shared" si="7"/>
        <v>0.51768216400473799</v>
      </c>
      <c r="N101" s="23">
        <f t="shared" si="8"/>
        <v>0.48231783599526196</v>
      </c>
      <c r="O101" s="23">
        <f t="shared" si="9"/>
        <v>-0.72915197146874411</v>
      </c>
    </row>
    <row r="102" spans="7:15" x14ac:dyDescent="0.25">
      <c r="G102" s="1">
        <v>98</v>
      </c>
      <c r="H102" s="1">
        <v>0</v>
      </c>
      <c r="I102" s="1">
        <v>50</v>
      </c>
      <c r="J102" s="21">
        <v>117</v>
      </c>
      <c r="K102" s="23">
        <f t="shared" si="5"/>
        <v>-0.17031376232713757</v>
      </c>
      <c r="L102" s="23">
        <f t="shared" si="6"/>
        <v>0.45752418369504466</v>
      </c>
      <c r="M102" s="23">
        <f t="shared" si="7"/>
        <v>0.54247581630495534</v>
      </c>
      <c r="N102" s="23">
        <f t="shared" si="8"/>
        <v>0.54247581630495534</v>
      </c>
      <c r="O102" s="23">
        <f t="shared" si="9"/>
        <v>-0.61161177280087531</v>
      </c>
    </row>
    <row r="103" spans="7:15" x14ac:dyDescent="0.25">
      <c r="G103" s="1">
        <v>99</v>
      </c>
      <c r="H103" s="1">
        <v>0</v>
      </c>
      <c r="I103" s="1">
        <v>40</v>
      </c>
      <c r="J103" s="21">
        <v>53</v>
      </c>
      <c r="K103" s="23">
        <f t="shared" si="5"/>
        <v>-1.4613347467404862</v>
      </c>
      <c r="L103" s="23">
        <f t="shared" si="6"/>
        <v>0.18826326406259652</v>
      </c>
      <c r="M103" s="23">
        <f t="shared" si="7"/>
        <v>0.81173673593740348</v>
      </c>
      <c r="N103" s="23">
        <f t="shared" si="8"/>
        <v>0.81173673593740348</v>
      </c>
      <c r="O103" s="23">
        <f t="shared" si="9"/>
        <v>-0.20857920821595491</v>
      </c>
    </row>
    <row r="104" spans="7:15" x14ac:dyDescent="0.25">
      <c r="G104" s="1">
        <v>100</v>
      </c>
      <c r="H104" s="1">
        <v>0</v>
      </c>
      <c r="I104" s="1">
        <v>45</v>
      </c>
      <c r="J104" s="21">
        <v>102</v>
      </c>
      <c r="K104" s="23">
        <f t="shared" si="5"/>
        <v>-0.51846370653826601</v>
      </c>
      <c r="L104" s="23">
        <f t="shared" si="6"/>
        <v>0.37321154059529993</v>
      </c>
      <c r="M104" s="23">
        <f t="shared" si="7"/>
        <v>0.62678845940470007</v>
      </c>
      <c r="N104" s="23">
        <f t="shared" si="8"/>
        <v>0.62678845940470007</v>
      </c>
      <c r="O104" s="23">
        <f t="shared" si="9"/>
        <v>-0.46714618059590551</v>
      </c>
    </row>
    <row r="105" spans="7:15" x14ac:dyDescent="0.25">
      <c r="G105" s="1">
        <v>101</v>
      </c>
      <c r="H105" s="1">
        <v>1</v>
      </c>
      <c r="I105" s="1">
        <v>65</v>
      </c>
      <c r="J105" s="21">
        <v>146</v>
      </c>
      <c r="K105" s="23">
        <f t="shared" si="5"/>
        <v>0.59426731925161569</v>
      </c>
      <c r="L105" s="23">
        <f t="shared" si="6"/>
        <v>0.64434366675442933</v>
      </c>
      <c r="M105" s="23">
        <f t="shared" si="7"/>
        <v>0.35565633324557067</v>
      </c>
      <c r="N105" s="23">
        <f t="shared" si="8"/>
        <v>0.64434366675442933</v>
      </c>
      <c r="O105" s="23">
        <f t="shared" si="9"/>
        <v>-0.43952305118650503</v>
      </c>
    </row>
    <row r="106" spans="7:15" x14ac:dyDescent="0.25">
      <c r="G106" s="1">
        <v>102</v>
      </c>
      <c r="H106" s="1">
        <v>1</v>
      </c>
      <c r="I106" s="1">
        <v>65</v>
      </c>
      <c r="J106" s="21">
        <v>74</v>
      </c>
      <c r="K106" s="23">
        <f t="shared" si="5"/>
        <v>-0.66514206049422619</v>
      </c>
      <c r="L106" s="23">
        <f t="shared" si="6"/>
        <v>0.33958546668871376</v>
      </c>
      <c r="M106" s="23">
        <f t="shared" si="7"/>
        <v>0.6604145333112863</v>
      </c>
      <c r="N106" s="23">
        <f t="shared" si="8"/>
        <v>0.33958546668871376</v>
      </c>
      <c r="O106" s="23">
        <f t="shared" si="9"/>
        <v>-1.0800296208413949</v>
      </c>
    </row>
    <row r="107" spans="7:15" x14ac:dyDescent="0.25">
      <c r="G107" s="1">
        <v>103</v>
      </c>
      <c r="H107" s="1">
        <v>0</v>
      </c>
      <c r="I107" s="1">
        <v>58</v>
      </c>
      <c r="J107" s="21">
        <v>141</v>
      </c>
      <c r="K107" s="23">
        <f t="shared" si="5"/>
        <v>0.38672614841066766</v>
      </c>
      <c r="L107" s="23">
        <f t="shared" si="6"/>
        <v>0.59549433837707444</v>
      </c>
      <c r="M107" s="23">
        <f t="shared" si="7"/>
        <v>0.40450566162292556</v>
      </c>
      <c r="N107" s="23">
        <f t="shared" si="8"/>
        <v>0.40450566162292556</v>
      </c>
      <c r="O107" s="23">
        <f t="shared" si="9"/>
        <v>-0.90508954598592883</v>
      </c>
    </row>
    <row r="108" spans="7:15" x14ac:dyDescent="0.25">
      <c r="G108" s="1">
        <v>104</v>
      </c>
      <c r="H108" s="1">
        <v>1</v>
      </c>
      <c r="I108" s="1">
        <v>42</v>
      </c>
      <c r="J108" s="21">
        <v>112</v>
      </c>
      <c r="K108" s="23">
        <f t="shared" si="5"/>
        <v>-0.39500953118756787</v>
      </c>
      <c r="L108" s="23">
        <f t="shared" si="6"/>
        <v>0.40251194195762019</v>
      </c>
      <c r="M108" s="23">
        <f t="shared" si="7"/>
        <v>0.59748805804237981</v>
      </c>
      <c r="N108" s="23">
        <f t="shared" si="8"/>
        <v>0.40251194195762019</v>
      </c>
      <c r="O108" s="23">
        <f t="shared" si="9"/>
        <v>-0.91003051310372274</v>
      </c>
    </row>
    <row r="109" spans="7:15" x14ac:dyDescent="0.25">
      <c r="G109" s="1">
        <v>105</v>
      </c>
      <c r="H109" s="1">
        <v>0</v>
      </c>
      <c r="I109" s="1">
        <v>49</v>
      </c>
      <c r="J109" s="21">
        <v>57</v>
      </c>
      <c r="K109" s="23">
        <f t="shared" si="5"/>
        <v>-1.236976176801488</v>
      </c>
      <c r="L109" s="23">
        <f t="shared" si="6"/>
        <v>0.22496276446617586</v>
      </c>
      <c r="M109" s="23">
        <f t="shared" si="7"/>
        <v>0.7750372355338242</v>
      </c>
      <c r="N109" s="23">
        <f t="shared" si="8"/>
        <v>0.7750372355338242</v>
      </c>
      <c r="O109" s="23">
        <f t="shared" si="9"/>
        <v>-0.2548442049328592</v>
      </c>
    </row>
    <row r="110" spans="7:15" x14ac:dyDescent="0.25">
      <c r="G110" s="1">
        <v>106</v>
      </c>
      <c r="H110" s="1">
        <v>1</v>
      </c>
      <c r="I110" s="1">
        <v>66</v>
      </c>
      <c r="J110" s="21">
        <v>127</v>
      </c>
      <c r="K110" s="23">
        <f t="shared" si="5"/>
        <v>0.27907777539372325</v>
      </c>
      <c r="L110" s="23">
        <f t="shared" si="6"/>
        <v>0.56932011380439118</v>
      </c>
      <c r="M110" s="23">
        <f t="shared" si="7"/>
        <v>0.43067988619560882</v>
      </c>
      <c r="N110" s="23">
        <f t="shared" si="8"/>
        <v>0.56932011380439118</v>
      </c>
      <c r="O110" s="23">
        <f t="shared" si="9"/>
        <v>-0.56331241288443423</v>
      </c>
    </row>
    <row r="111" spans="7:15" x14ac:dyDescent="0.25">
      <c r="G111" s="1">
        <v>107</v>
      </c>
      <c r="H111" s="1">
        <v>0</v>
      </c>
      <c r="I111" s="1">
        <v>51</v>
      </c>
      <c r="J111" s="21">
        <v>135</v>
      </c>
      <c r="K111" s="23">
        <f t="shared" si="5"/>
        <v>0.16169318062880533</v>
      </c>
      <c r="L111" s="23">
        <f t="shared" si="6"/>
        <v>0.54033545361691926</v>
      </c>
      <c r="M111" s="23">
        <f t="shared" si="7"/>
        <v>0.45966454638308074</v>
      </c>
      <c r="N111" s="23">
        <f t="shared" si="8"/>
        <v>0.45966454638308074</v>
      </c>
      <c r="O111" s="23">
        <f t="shared" si="9"/>
        <v>-0.77725830252222994</v>
      </c>
    </row>
    <row r="112" spans="7:15" x14ac:dyDescent="0.25">
      <c r="G112" s="1">
        <v>108</v>
      </c>
      <c r="H112" s="1">
        <v>0</v>
      </c>
      <c r="I112" s="1">
        <v>45</v>
      </c>
      <c r="J112" s="21">
        <v>131</v>
      </c>
      <c r="K112" s="23">
        <f t="shared" si="5"/>
        <v>-1.1201595251746355E-2</v>
      </c>
      <c r="L112" s="23">
        <f t="shared" si="6"/>
        <v>0.49719963046853793</v>
      </c>
      <c r="M112" s="23">
        <f t="shared" si="7"/>
        <v>0.50280036953146201</v>
      </c>
      <c r="N112" s="23">
        <f t="shared" si="8"/>
        <v>0.50280036953146201</v>
      </c>
      <c r="O112" s="23">
        <f t="shared" si="9"/>
        <v>-0.68756206731909519</v>
      </c>
    </row>
    <row r="113" spans="7:15" x14ac:dyDescent="0.25">
      <c r="G113" s="1">
        <v>109</v>
      </c>
      <c r="H113" s="1">
        <v>0</v>
      </c>
      <c r="I113" s="1">
        <v>54</v>
      </c>
      <c r="J113" s="21">
        <v>59</v>
      </c>
      <c r="K113" s="23">
        <f t="shared" si="5"/>
        <v>-1.116219592822248</v>
      </c>
      <c r="L113" s="23">
        <f t="shared" si="6"/>
        <v>0.24671318337977249</v>
      </c>
      <c r="M113" s="23">
        <f t="shared" si="7"/>
        <v>0.75328681662022756</v>
      </c>
      <c r="N113" s="23">
        <f t="shared" si="8"/>
        <v>0.75328681662022756</v>
      </c>
      <c r="O113" s="23">
        <f t="shared" si="9"/>
        <v>-0.28330922513964757</v>
      </c>
    </row>
    <row r="114" spans="7:15" x14ac:dyDescent="0.25">
      <c r="G114" s="1">
        <v>110</v>
      </c>
      <c r="H114" s="1">
        <v>0</v>
      </c>
      <c r="I114" s="1">
        <v>51</v>
      </c>
      <c r="J114" s="21">
        <v>62</v>
      </c>
      <c r="K114" s="23">
        <f t="shared" si="5"/>
        <v>-1.1152079960579513</v>
      </c>
      <c r="L114" s="23">
        <f t="shared" si="6"/>
        <v>0.24690123254480026</v>
      </c>
      <c r="M114" s="23">
        <f t="shared" si="7"/>
        <v>0.75309876745519977</v>
      </c>
      <c r="N114" s="23">
        <f t="shared" si="8"/>
        <v>0.75309876745519977</v>
      </c>
      <c r="O114" s="23">
        <f t="shared" si="9"/>
        <v>-0.28355889450450683</v>
      </c>
    </row>
    <row r="115" spans="7:15" x14ac:dyDescent="0.25">
      <c r="G115" s="1">
        <v>111</v>
      </c>
      <c r="H115" s="1">
        <v>0</v>
      </c>
      <c r="I115" s="1">
        <v>73</v>
      </c>
      <c r="J115" s="21">
        <v>56</v>
      </c>
      <c r="K115" s="23">
        <f t="shared" si="5"/>
        <v>-0.84275762127482878</v>
      </c>
      <c r="L115" s="23">
        <f t="shared" si="6"/>
        <v>0.30095431513804616</v>
      </c>
      <c r="M115" s="23">
        <f t="shared" si="7"/>
        <v>0.69904568486195384</v>
      </c>
      <c r="N115" s="23">
        <f t="shared" si="8"/>
        <v>0.69904568486195384</v>
      </c>
      <c r="O115" s="23">
        <f t="shared" si="9"/>
        <v>-0.35803918142773206</v>
      </c>
    </row>
    <row r="116" spans="7:15" x14ac:dyDescent="0.25">
      <c r="G116" s="1">
        <v>112</v>
      </c>
      <c r="H116" s="1">
        <v>1</v>
      </c>
      <c r="I116" s="1">
        <v>51</v>
      </c>
      <c r="J116" s="21">
        <v>62</v>
      </c>
      <c r="K116" s="23">
        <f t="shared" si="5"/>
        <v>-1.1152079960579513</v>
      </c>
      <c r="L116" s="23">
        <f t="shared" si="6"/>
        <v>0.24690123254480026</v>
      </c>
      <c r="M116" s="23">
        <f t="shared" si="7"/>
        <v>0.75309876745519977</v>
      </c>
      <c r="N116" s="23">
        <f t="shared" si="8"/>
        <v>0.24690123254480026</v>
      </c>
      <c r="O116" s="23">
        <f t="shared" si="9"/>
        <v>-1.3987668905624582</v>
      </c>
    </row>
    <row r="117" spans="7:15" x14ac:dyDescent="0.25">
      <c r="G117" s="1">
        <v>113</v>
      </c>
      <c r="H117" s="1">
        <v>0</v>
      </c>
      <c r="I117" s="1">
        <v>42</v>
      </c>
      <c r="J117" s="21">
        <v>83</v>
      </c>
      <c r="K117" s="23">
        <f t="shared" si="5"/>
        <v>-0.90227164247408753</v>
      </c>
      <c r="L117" s="23">
        <f t="shared" si="6"/>
        <v>0.28858389794436146</v>
      </c>
      <c r="M117" s="23">
        <f t="shared" si="7"/>
        <v>0.71141610205563854</v>
      </c>
      <c r="N117" s="23">
        <f t="shared" si="8"/>
        <v>0.71141610205563854</v>
      </c>
      <c r="O117" s="23">
        <f t="shared" si="9"/>
        <v>-0.3404977854033856</v>
      </c>
    </row>
    <row r="118" spans="7:15" x14ac:dyDescent="0.25">
      <c r="G118" s="1">
        <v>114</v>
      </c>
      <c r="H118" s="1">
        <v>0</v>
      </c>
      <c r="I118" s="1">
        <v>34</v>
      </c>
      <c r="J118" s="21">
        <v>106</v>
      </c>
      <c r="K118" s="23">
        <f t="shared" si="5"/>
        <v>-0.63719709698891247</v>
      </c>
      <c r="L118" s="23">
        <f t="shared" si="6"/>
        <v>0.34588041398308883</v>
      </c>
      <c r="M118" s="23">
        <f t="shared" si="7"/>
        <v>0.65411958601691111</v>
      </c>
      <c r="N118" s="23">
        <f t="shared" si="8"/>
        <v>0.65411958601691111</v>
      </c>
      <c r="O118" s="23">
        <f t="shared" si="9"/>
        <v>-0.42446509100368668</v>
      </c>
    </row>
    <row r="119" spans="7:15" x14ac:dyDescent="0.25">
      <c r="G119" s="1">
        <v>115</v>
      </c>
      <c r="H119" s="1">
        <v>1</v>
      </c>
      <c r="I119" s="1">
        <v>44</v>
      </c>
      <c r="J119" s="21">
        <v>156</v>
      </c>
      <c r="K119" s="23">
        <f t="shared" si="5"/>
        <v>0.40893873025163341</v>
      </c>
      <c r="L119" s="23">
        <f t="shared" si="6"/>
        <v>0.60083337899209455</v>
      </c>
      <c r="M119" s="23">
        <f t="shared" si="7"/>
        <v>0.39916662100790545</v>
      </c>
      <c r="N119" s="23">
        <f t="shared" si="8"/>
        <v>0.60083337899209455</v>
      </c>
      <c r="O119" s="23">
        <f t="shared" si="9"/>
        <v>-0.50943762249875513</v>
      </c>
    </row>
    <row r="120" spans="7:15" x14ac:dyDescent="0.25">
      <c r="G120" s="1">
        <v>116</v>
      </c>
      <c r="H120" s="1">
        <v>0</v>
      </c>
      <c r="I120" s="1">
        <v>27</v>
      </c>
      <c r="J120" s="21">
        <v>98</v>
      </c>
      <c r="K120" s="23">
        <f t="shared" si="5"/>
        <v>-0.89721365865260383</v>
      </c>
      <c r="L120" s="23">
        <f t="shared" si="6"/>
        <v>0.28962342776306371</v>
      </c>
      <c r="M120" s="23">
        <f t="shared" si="7"/>
        <v>0.71037657223693629</v>
      </c>
      <c r="N120" s="23">
        <f t="shared" si="8"/>
        <v>0.71037657223693629</v>
      </c>
      <c r="O120" s="23">
        <f t="shared" si="9"/>
        <v>-0.3419600661180503</v>
      </c>
    </row>
    <row r="121" spans="7:15" x14ac:dyDescent="0.25">
      <c r="G121" s="1">
        <v>117</v>
      </c>
      <c r="H121" s="1">
        <v>0</v>
      </c>
      <c r="I121" s="1">
        <v>36</v>
      </c>
      <c r="J121" s="21">
        <v>69</v>
      </c>
      <c r="K121" s="23">
        <f t="shared" si="5"/>
        <v>-1.2500843877637837</v>
      </c>
      <c r="L121" s="23">
        <f t="shared" si="6"/>
        <v>0.22268553124127088</v>
      </c>
      <c r="M121" s="23">
        <f t="shared" si="7"/>
        <v>0.77731446875872912</v>
      </c>
      <c r="N121" s="23">
        <f t="shared" si="8"/>
        <v>0.77731446875872912</v>
      </c>
      <c r="O121" s="23">
        <f t="shared" si="9"/>
        <v>-0.25191028879501859</v>
      </c>
    </row>
    <row r="122" spans="7:15" x14ac:dyDescent="0.25">
      <c r="G122" s="1">
        <v>118</v>
      </c>
      <c r="H122" s="1">
        <v>0</v>
      </c>
      <c r="I122" s="1">
        <v>61</v>
      </c>
      <c r="J122" s="21">
        <v>107</v>
      </c>
      <c r="K122" s="23">
        <f t="shared" si="5"/>
        <v>-0.15653115352197777</v>
      </c>
      <c r="L122" s="23">
        <f t="shared" si="6"/>
        <v>0.46094691896458606</v>
      </c>
      <c r="M122" s="23">
        <f t="shared" si="7"/>
        <v>0.53905308103541394</v>
      </c>
      <c r="N122" s="23">
        <f t="shared" si="8"/>
        <v>0.53905308103541394</v>
      </c>
      <c r="O122" s="23">
        <f t="shared" si="9"/>
        <v>-0.61794123233685083</v>
      </c>
    </row>
    <row r="123" spans="7:15" x14ac:dyDescent="0.25">
      <c r="G123" s="1">
        <v>119</v>
      </c>
      <c r="H123" s="1">
        <v>1</v>
      </c>
      <c r="I123" s="1">
        <v>55</v>
      </c>
      <c r="J123" s="21">
        <v>128</v>
      </c>
      <c r="K123" s="23">
        <f t="shared" si="5"/>
        <v>0.10786899412033302</v>
      </c>
      <c r="L123" s="23">
        <f t="shared" si="6"/>
        <v>0.52694113030758039</v>
      </c>
      <c r="M123" s="23">
        <f t="shared" si="7"/>
        <v>0.47305886969241961</v>
      </c>
      <c r="N123" s="23">
        <f t="shared" si="8"/>
        <v>0.52694113030758039</v>
      </c>
      <c r="O123" s="23">
        <f t="shared" si="9"/>
        <v>-0.64066644387673044</v>
      </c>
    </row>
    <row r="124" spans="7:15" x14ac:dyDescent="0.25">
      <c r="G124" s="1">
        <v>120</v>
      </c>
      <c r="H124" s="1">
        <v>1</v>
      </c>
      <c r="I124" s="1">
        <v>51</v>
      </c>
      <c r="J124" s="21">
        <v>181</v>
      </c>
      <c r="K124" s="23">
        <f t="shared" si="5"/>
        <v>0.96631583991087089</v>
      </c>
      <c r="L124" s="23">
        <f t="shared" si="6"/>
        <v>0.72438455782622169</v>
      </c>
      <c r="M124" s="23">
        <f t="shared" si="7"/>
        <v>0.27561544217377831</v>
      </c>
      <c r="N124" s="23">
        <f t="shared" si="8"/>
        <v>0.72438455782622169</v>
      </c>
      <c r="O124" s="23">
        <f t="shared" si="9"/>
        <v>-0.32243287039194629</v>
      </c>
    </row>
    <row r="125" spans="7:15" x14ac:dyDescent="0.25">
      <c r="G125" s="1">
        <v>121</v>
      </c>
      <c r="H125" s="1">
        <v>1</v>
      </c>
      <c r="I125" s="1">
        <v>53</v>
      </c>
      <c r="J125" s="21">
        <v>125</v>
      </c>
      <c r="K125" s="23">
        <f t="shared" si="5"/>
        <v>2.1084407258625149E-2</v>
      </c>
      <c r="L125" s="23">
        <f t="shared" si="6"/>
        <v>0.50527090654999829</v>
      </c>
      <c r="M125" s="23">
        <f t="shared" si="7"/>
        <v>0.49472909345000171</v>
      </c>
      <c r="N125" s="23">
        <f t="shared" si="8"/>
        <v>0.50527090654999829</v>
      </c>
      <c r="O125" s="23">
        <f t="shared" si="9"/>
        <v>-0.68266054493003836</v>
      </c>
    </row>
    <row r="126" spans="7:15" x14ac:dyDescent="0.25">
      <c r="G126" s="1">
        <v>122</v>
      </c>
      <c r="H126" s="1">
        <v>1</v>
      </c>
      <c r="I126" s="1">
        <v>46</v>
      </c>
      <c r="J126" s="21">
        <v>191</v>
      </c>
      <c r="K126" s="23">
        <f t="shared" si="5"/>
        <v>1.0554608192226045</v>
      </c>
      <c r="L126" s="23">
        <f t="shared" si="6"/>
        <v>0.74182214680787895</v>
      </c>
      <c r="M126" s="23">
        <f t="shared" si="7"/>
        <v>0.25817785319212105</v>
      </c>
      <c r="N126" s="23">
        <f t="shared" si="8"/>
        <v>0.74182214680787895</v>
      </c>
      <c r="O126" s="23">
        <f t="shared" si="9"/>
        <v>-0.29864575887503764</v>
      </c>
    </row>
    <row r="127" spans="7:15" x14ac:dyDescent="0.25">
      <c r="G127" s="1">
        <v>123</v>
      </c>
      <c r="H127" s="1">
        <v>0</v>
      </c>
      <c r="I127" s="1">
        <v>57</v>
      </c>
      <c r="J127" s="21">
        <v>108</v>
      </c>
      <c r="K127" s="23">
        <f t="shared" si="5"/>
        <v>-0.20765774865899234</v>
      </c>
      <c r="L127" s="23">
        <f t="shared" si="6"/>
        <v>0.44827131528708752</v>
      </c>
      <c r="M127" s="23">
        <f t="shared" si="7"/>
        <v>0.55172868471291248</v>
      </c>
      <c r="N127" s="23">
        <f t="shared" si="8"/>
        <v>0.55172868471291248</v>
      </c>
      <c r="O127" s="23">
        <f t="shared" si="9"/>
        <v>-0.59469886673849615</v>
      </c>
    </row>
    <row r="128" spans="7:15" x14ac:dyDescent="0.25">
      <c r="G128" s="1">
        <v>124</v>
      </c>
      <c r="H128" s="1">
        <v>1</v>
      </c>
      <c r="I128" s="1">
        <v>70</v>
      </c>
      <c r="J128" s="21">
        <v>148</v>
      </c>
      <c r="K128" s="23">
        <f t="shared" si="5"/>
        <v>0.71502390323085585</v>
      </c>
      <c r="L128" s="23">
        <f t="shared" si="6"/>
        <v>0.67151030692242697</v>
      </c>
      <c r="M128" s="23">
        <f t="shared" si="7"/>
        <v>0.32848969307757303</v>
      </c>
      <c r="N128" s="23">
        <f t="shared" si="8"/>
        <v>0.67151030692242697</v>
      </c>
      <c r="O128" s="23">
        <f t="shared" si="9"/>
        <v>-0.39822591403399477</v>
      </c>
    </row>
    <row r="129" spans="7:15" x14ac:dyDescent="0.25">
      <c r="G129" s="1">
        <v>125</v>
      </c>
      <c r="H129" s="1">
        <v>0</v>
      </c>
      <c r="I129" s="1">
        <v>62</v>
      </c>
      <c r="J129" s="21">
        <v>70</v>
      </c>
      <c r="K129" s="23">
        <f t="shared" si="5"/>
        <v>-0.78657304231633063</v>
      </c>
      <c r="L129" s="23">
        <f t="shared" si="6"/>
        <v>0.31290497691803093</v>
      </c>
      <c r="M129" s="23">
        <f t="shared" si="7"/>
        <v>0.68709502308196901</v>
      </c>
      <c r="N129" s="23">
        <f t="shared" si="8"/>
        <v>0.68709502308196901</v>
      </c>
      <c r="O129" s="23">
        <f t="shared" si="9"/>
        <v>-0.37528268033916279</v>
      </c>
    </row>
    <row r="130" spans="7:15" x14ac:dyDescent="0.25">
      <c r="G130" s="1">
        <v>126</v>
      </c>
      <c r="H130" s="1">
        <v>0</v>
      </c>
      <c r="I130" s="1">
        <v>43</v>
      </c>
      <c r="J130" s="21">
        <v>77</v>
      </c>
      <c r="K130" s="23">
        <f t="shared" si="5"/>
        <v>-0.99006782610009236</v>
      </c>
      <c r="L130" s="23">
        <f t="shared" si="6"/>
        <v>0.27089868093412584</v>
      </c>
      <c r="M130" s="23">
        <f t="shared" si="7"/>
        <v>0.72910131906587416</v>
      </c>
      <c r="N130" s="23">
        <f t="shared" si="8"/>
        <v>0.72910131906587416</v>
      </c>
      <c r="O130" s="23">
        <f t="shared" si="9"/>
        <v>-0.3159425730013517</v>
      </c>
    </row>
    <row r="131" spans="7:15" x14ac:dyDescent="0.25">
      <c r="G131" s="1">
        <v>127</v>
      </c>
      <c r="H131" s="1">
        <v>1</v>
      </c>
      <c r="I131" s="1">
        <v>50</v>
      </c>
      <c r="J131" s="21">
        <v>173</v>
      </c>
      <c r="K131" s="23">
        <f t="shared" si="5"/>
        <v>0.80922686636407271</v>
      </c>
      <c r="L131" s="23">
        <f t="shared" si="6"/>
        <v>0.69194472974528143</v>
      </c>
      <c r="M131" s="23">
        <f t="shared" si="7"/>
        <v>0.30805527025471857</v>
      </c>
      <c r="N131" s="23">
        <f t="shared" si="8"/>
        <v>0.69194472974528143</v>
      </c>
      <c r="O131" s="23">
        <f t="shared" si="9"/>
        <v>-0.36824919686455754</v>
      </c>
    </row>
    <row r="132" spans="7:15" x14ac:dyDescent="0.25">
      <c r="G132" s="1">
        <v>128</v>
      </c>
      <c r="H132" s="1">
        <v>0</v>
      </c>
      <c r="I132" s="1">
        <v>25</v>
      </c>
      <c r="J132" s="21">
        <v>62</v>
      </c>
      <c r="K132" s="23">
        <f t="shared" si="5"/>
        <v>-1.5612275445644894</v>
      </c>
      <c r="L132" s="23">
        <f t="shared" si="6"/>
        <v>0.17347057292627646</v>
      </c>
      <c r="M132" s="23">
        <f t="shared" si="7"/>
        <v>0.82652942707372357</v>
      </c>
      <c r="N132" s="23">
        <f t="shared" si="8"/>
        <v>0.82652942707372357</v>
      </c>
      <c r="O132" s="23">
        <f t="shared" si="9"/>
        <v>-0.19051975790996478</v>
      </c>
    </row>
    <row r="133" spans="7:15" x14ac:dyDescent="0.25">
      <c r="G133" s="1">
        <v>129</v>
      </c>
      <c r="H133" s="1">
        <v>0</v>
      </c>
      <c r="I133" s="1">
        <v>45</v>
      </c>
      <c r="J133" s="21">
        <v>120</v>
      </c>
      <c r="K133" s="23">
        <f t="shared" si="5"/>
        <v>-0.20361136160180537</v>
      </c>
      <c r="L133" s="23">
        <f t="shared" si="6"/>
        <v>0.44927229265205859</v>
      </c>
      <c r="M133" s="23">
        <f t="shared" si="7"/>
        <v>0.55072770734794141</v>
      </c>
      <c r="N133" s="23">
        <f t="shared" si="8"/>
        <v>0.55072770734794141</v>
      </c>
      <c r="O133" s="23">
        <f t="shared" si="9"/>
        <v>-0.59651477101777706</v>
      </c>
    </row>
    <row r="134" spans="7:15" x14ac:dyDescent="0.25">
      <c r="G134" s="1">
        <v>130</v>
      </c>
      <c r="H134" s="1">
        <v>0</v>
      </c>
      <c r="I134" s="1">
        <v>48</v>
      </c>
      <c r="J134" s="21">
        <v>107</v>
      </c>
      <c r="K134" s="23">
        <f t="shared" ref="K134:K197" si="10">$D$4+$D$5*I134+$D$6*J134</f>
        <v>-0.37954092777524662</v>
      </c>
      <c r="L134" s="23">
        <f t="shared" ref="L134:L197" si="11">EXP(K134)/(1+EXP(K134))</f>
        <v>0.40623762447420142</v>
      </c>
      <c r="M134" s="23">
        <f t="shared" ref="M134:M197" si="12">1-L134</f>
        <v>0.59376237552579858</v>
      </c>
      <c r="N134" s="23">
        <f t="shared" ref="N134:N197" si="13">IF(H134=1,L134,M134)</f>
        <v>0.59376237552579858</v>
      </c>
      <c r="O134" s="23">
        <f t="shared" ref="O134:O197" si="14">LN(N134)</f>
        <v>-0.52127608085967958</v>
      </c>
    </row>
    <row r="135" spans="7:15" x14ac:dyDescent="0.25">
      <c r="G135" s="1">
        <v>131</v>
      </c>
      <c r="H135" s="1">
        <v>1</v>
      </c>
      <c r="I135" s="1">
        <v>31</v>
      </c>
      <c r="J135" s="21">
        <v>126</v>
      </c>
      <c r="K135" s="23">
        <f t="shared" si="10"/>
        <v>-0.33882495222907005</v>
      </c>
      <c r="L135" s="23">
        <f t="shared" si="11"/>
        <v>0.41609493842408724</v>
      </c>
      <c r="M135" s="23">
        <f t="shared" si="12"/>
        <v>0.58390506157591271</v>
      </c>
      <c r="N135" s="23">
        <f t="shared" si="13"/>
        <v>0.41609493842408724</v>
      </c>
      <c r="O135" s="23">
        <f t="shared" si="14"/>
        <v>-0.87684182739290106</v>
      </c>
    </row>
    <row r="136" spans="7:15" x14ac:dyDescent="0.25">
      <c r="G136" s="1">
        <v>132</v>
      </c>
      <c r="H136" s="1">
        <v>1</v>
      </c>
      <c r="I136" s="1">
        <v>52</v>
      </c>
      <c r="J136" s="21">
        <v>187</v>
      </c>
      <c r="K136" s="23">
        <f t="shared" si="10"/>
        <v>1.08842121957584</v>
      </c>
      <c r="L136" s="23">
        <f t="shared" si="11"/>
        <v>0.74808431039384338</v>
      </c>
      <c r="M136" s="23">
        <f t="shared" si="12"/>
        <v>0.25191568960615662</v>
      </c>
      <c r="N136" s="23">
        <f t="shared" si="13"/>
        <v>0.74808431039384338</v>
      </c>
      <c r="O136" s="23">
        <f t="shared" si="14"/>
        <v>-0.290239592929182</v>
      </c>
    </row>
    <row r="137" spans="7:15" x14ac:dyDescent="0.25">
      <c r="G137" s="1">
        <v>133</v>
      </c>
      <c r="H137" s="1">
        <v>0</v>
      </c>
      <c r="I137" s="1">
        <v>60</v>
      </c>
      <c r="J137" s="21">
        <v>61</v>
      </c>
      <c r="K137" s="23">
        <f t="shared" si="10"/>
        <v>-0.97830841082352538</v>
      </c>
      <c r="L137" s="23">
        <f t="shared" si="11"/>
        <v>0.27322756084308719</v>
      </c>
      <c r="M137" s="23">
        <f t="shared" si="12"/>
        <v>0.72677243915691281</v>
      </c>
      <c r="N137" s="23">
        <f t="shared" si="13"/>
        <v>0.72677243915691281</v>
      </c>
      <c r="O137" s="23">
        <f t="shared" si="14"/>
        <v>-0.31914186398690286</v>
      </c>
    </row>
    <row r="138" spans="7:15" x14ac:dyDescent="0.25">
      <c r="G138" s="1">
        <v>134</v>
      </c>
      <c r="H138" s="1">
        <v>0</v>
      </c>
      <c r="I138" s="1">
        <v>25</v>
      </c>
      <c r="J138" s="21">
        <v>146</v>
      </c>
      <c r="K138" s="23">
        <f t="shared" si="10"/>
        <v>-9.191660152767378E-2</v>
      </c>
      <c r="L138" s="23">
        <f t="shared" si="11"/>
        <v>0.47703701454987069</v>
      </c>
      <c r="M138" s="23">
        <f t="shared" si="12"/>
        <v>0.52296298545012931</v>
      </c>
      <c r="N138" s="23">
        <f t="shared" si="13"/>
        <v>0.52296298545012931</v>
      </c>
      <c r="O138" s="23">
        <f t="shared" si="14"/>
        <v>-0.64824459093969489</v>
      </c>
    </row>
    <row r="139" spans="7:15" x14ac:dyDescent="0.25">
      <c r="G139" s="1">
        <v>135</v>
      </c>
      <c r="H139" s="1">
        <v>1</v>
      </c>
      <c r="I139" s="1">
        <v>29</v>
      </c>
      <c r="J139" s="21">
        <v>172</v>
      </c>
      <c r="K139" s="23">
        <f t="shared" si="10"/>
        <v>0.43148851101403141</v>
      </c>
      <c r="L139" s="23">
        <f t="shared" si="11"/>
        <v>0.60622905504503677</v>
      </c>
      <c r="M139" s="23">
        <f t="shared" si="12"/>
        <v>0.39377094495496323</v>
      </c>
      <c r="N139" s="23">
        <f t="shared" si="13"/>
        <v>0.60622905504503677</v>
      </c>
      <c r="O139" s="23">
        <f t="shared" si="14"/>
        <v>-0.50049738570657387</v>
      </c>
    </row>
    <row r="140" spans="7:15" x14ac:dyDescent="0.25">
      <c r="G140" s="1">
        <v>136</v>
      </c>
      <c r="H140" s="1">
        <v>0</v>
      </c>
      <c r="I140" s="1">
        <v>31</v>
      </c>
      <c r="J140" s="21">
        <v>89</v>
      </c>
      <c r="K140" s="23">
        <f t="shared" si="10"/>
        <v>-0.9860214390429054</v>
      </c>
      <c r="L140" s="23">
        <f t="shared" si="11"/>
        <v>0.2716986337950435</v>
      </c>
      <c r="M140" s="23">
        <f t="shared" si="12"/>
        <v>0.72830136620495645</v>
      </c>
      <c r="N140" s="23">
        <f t="shared" si="13"/>
        <v>0.72830136620495645</v>
      </c>
      <c r="O140" s="23">
        <f t="shared" si="14"/>
        <v>-0.31704035187789548</v>
      </c>
    </row>
    <row r="141" spans="7:15" x14ac:dyDescent="0.25">
      <c r="G141" s="1">
        <v>137</v>
      </c>
      <c r="H141" s="1">
        <v>0</v>
      </c>
      <c r="I141" s="1">
        <v>34</v>
      </c>
      <c r="J141" s="21">
        <v>97</v>
      </c>
      <c r="K141" s="23">
        <f t="shared" si="10"/>
        <v>-0.79462326945714268</v>
      </c>
      <c r="L141" s="23">
        <f t="shared" si="11"/>
        <v>0.31117682689136306</v>
      </c>
      <c r="M141" s="23">
        <f t="shared" si="12"/>
        <v>0.68882317310863694</v>
      </c>
      <c r="N141" s="23">
        <f t="shared" si="13"/>
        <v>0.68882317310863694</v>
      </c>
      <c r="O141" s="23">
        <f t="shared" si="14"/>
        <v>-0.37277068371001781</v>
      </c>
    </row>
    <row r="142" spans="7:15" x14ac:dyDescent="0.25">
      <c r="G142" s="1">
        <v>138</v>
      </c>
      <c r="H142" s="1">
        <v>1</v>
      </c>
      <c r="I142" s="1">
        <v>66</v>
      </c>
      <c r="J142" s="21">
        <v>135</v>
      </c>
      <c r="K142" s="23">
        <f t="shared" si="10"/>
        <v>0.41901215092103894</v>
      </c>
      <c r="L142" s="23">
        <f t="shared" si="11"/>
        <v>0.60324684210865687</v>
      </c>
      <c r="M142" s="23">
        <f t="shared" si="12"/>
        <v>0.39675315789134313</v>
      </c>
      <c r="N142" s="23">
        <f t="shared" si="13"/>
        <v>0.60324684210865687</v>
      </c>
      <c r="O142" s="23">
        <f t="shared" si="14"/>
        <v>-0.50542880928778522</v>
      </c>
    </row>
    <row r="143" spans="7:15" x14ac:dyDescent="0.25">
      <c r="G143" s="1">
        <v>139</v>
      </c>
      <c r="H143" s="1">
        <v>0</v>
      </c>
      <c r="I143" s="1">
        <v>26</v>
      </c>
      <c r="J143" s="21">
        <v>126</v>
      </c>
      <c r="K143" s="23">
        <f t="shared" si="10"/>
        <v>-0.42459794232648118</v>
      </c>
      <c r="L143" s="23">
        <f t="shared" si="11"/>
        <v>0.39541702811647716</v>
      </c>
      <c r="M143" s="23">
        <f t="shared" si="12"/>
        <v>0.60458297188352284</v>
      </c>
      <c r="N143" s="23">
        <f t="shared" si="13"/>
        <v>0.60458297188352284</v>
      </c>
      <c r="O143" s="23">
        <f t="shared" si="14"/>
        <v>-0.50321636130147318</v>
      </c>
    </row>
    <row r="144" spans="7:15" x14ac:dyDescent="0.25">
      <c r="G144" s="1">
        <v>140</v>
      </c>
      <c r="H144" s="1">
        <v>1</v>
      </c>
      <c r="I144" s="1">
        <v>62</v>
      </c>
      <c r="J144" s="21">
        <v>139</v>
      </c>
      <c r="K144" s="23">
        <f t="shared" si="10"/>
        <v>0.4203609466067677</v>
      </c>
      <c r="L144" s="23">
        <f t="shared" si="11"/>
        <v>0.60356961799057718</v>
      </c>
      <c r="M144" s="23">
        <f t="shared" si="12"/>
        <v>0.39643038200942282</v>
      </c>
      <c r="N144" s="23">
        <f t="shared" si="13"/>
        <v>0.60356961799057718</v>
      </c>
      <c r="O144" s="23">
        <f t="shared" si="14"/>
        <v>-0.50489388802960089</v>
      </c>
    </row>
    <row r="145" spans="7:15" x14ac:dyDescent="0.25">
      <c r="G145" s="1">
        <v>141</v>
      </c>
      <c r="H145" s="1">
        <v>0</v>
      </c>
      <c r="I145" s="1">
        <v>57</v>
      </c>
      <c r="J145" s="21">
        <v>117</v>
      </c>
      <c r="K145" s="23">
        <f t="shared" si="10"/>
        <v>-5.0231576190761906E-2</v>
      </c>
      <c r="L145" s="23">
        <f t="shared" si="11"/>
        <v>0.48744474580451225</v>
      </c>
      <c r="M145" s="23">
        <f t="shared" si="12"/>
        <v>0.51255525419548775</v>
      </c>
      <c r="N145" s="23">
        <f t="shared" si="13"/>
        <v>0.51255525419548775</v>
      </c>
      <c r="O145" s="23">
        <f t="shared" si="14"/>
        <v>-0.66834676071661814</v>
      </c>
    </row>
    <row r="146" spans="7:15" x14ac:dyDescent="0.25">
      <c r="G146" s="1">
        <v>142</v>
      </c>
      <c r="H146" s="1">
        <v>0</v>
      </c>
      <c r="I146" s="1">
        <v>70</v>
      </c>
      <c r="J146" s="21">
        <v>186</v>
      </c>
      <c r="K146" s="23">
        <f t="shared" si="10"/>
        <v>1.3797121869856057</v>
      </c>
      <c r="L146" s="23">
        <f t="shared" si="11"/>
        <v>0.79894477224046567</v>
      </c>
      <c r="M146" s="23">
        <f t="shared" si="12"/>
        <v>0.20105522775953433</v>
      </c>
      <c r="N146" s="23">
        <f t="shared" si="13"/>
        <v>0.20105522775953433</v>
      </c>
      <c r="O146" s="23">
        <f t="shared" si="14"/>
        <v>-1.6041756436912358</v>
      </c>
    </row>
    <row r="147" spans="7:15" x14ac:dyDescent="0.25">
      <c r="G147" s="1">
        <v>143</v>
      </c>
      <c r="H147" s="1">
        <v>1</v>
      </c>
      <c r="I147" s="1">
        <v>56</v>
      </c>
      <c r="J147" s="21">
        <v>159</v>
      </c>
      <c r="K147" s="23">
        <f t="shared" si="10"/>
        <v>0.66726929730816353</v>
      </c>
      <c r="L147" s="23">
        <f t="shared" si="11"/>
        <v>0.66089143978816511</v>
      </c>
      <c r="M147" s="23">
        <f t="shared" si="12"/>
        <v>0.33910856021183489</v>
      </c>
      <c r="N147" s="23">
        <f t="shared" si="13"/>
        <v>0.66089143978816511</v>
      </c>
      <c r="O147" s="23">
        <f t="shared" si="14"/>
        <v>-0.41416568894524092</v>
      </c>
    </row>
    <row r="148" spans="7:15" x14ac:dyDescent="0.25">
      <c r="G148" s="1">
        <v>144</v>
      </c>
      <c r="H148" s="1">
        <v>0</v>
      </c>
      <c r="I148" s="1">
        <v>45</v>
      </c>
      <c r="J148" s="21">
        <v>159</v>
      </c>
      <c r="K148" s="23">
        <f t="shared" si="10"/>
        <v>0.47856871909385879</v>
      </c>
      <c r="L148" s="23">
        <f t="shared" si="11"/>
        <v>0.61740984171449431</v>
      </c>
      <c r="M148" s="23">
        <f t="shared" si="12"/>
        <v>0.38259015828550569</v>
      </c>
      <c r="N148" s="23">
        <f t="shared" si="13"/>
        <v>0.38259015828550569</v>
      </c>
      <c r="O148" s="23">
        <f t="shared" si="14"/>
        <v>-0.96079094555433509</v>
      </c>
    </row>
    <row r="149" spans="7:15" x14ac:dyDescent="0.25">
      <c r="G149" s="1">
        <v>145</v>
      </c>
      <c r="H149" s="1">
        <v>0</v>
      </c>
      <c r="I149" s="1">
        <v>40</v>
      </c>
      <c r="J149" s="21">
        <v>160</v>
      </c>
      <c r="K149" s="23">
        <f t="shared" si="10"/>
        <v>0.4102875259373624</v>
      </c>
      <c r="L149" s="23">
        <f t="shared" si="11"/>
        <v>0.60115682017009719</v>
      </c>
      <c r="M149" s="23">
        <f t="shared" si="12"/>
        <v>0.39884317982990281</v>
      </c>
      <c r="N149" s="23">
        <f t="shared" si="13"/>
        <v>0.39884317982990281</v>
      </c>
      <c r="O149" s="23">
        <f t="shared" si="14"/>
        <v>-0.91918697235775249</v>
      </c>
    </row>
    <row r="150" spans="7:15" x14ac:dyDescent="0.25">
      <c r="G150" s="1">
        <v>146</v>
      </c>
      <c r="H150" s="1">
        <v>1</v>
      </c>
      <c r="I150" s="1">
        <v>54</v>
      </c>
      <c r="J150" s="21">
        <v>67</v>
      </c>
      <c r="K150" s="23">
        <f t="shared" si="10"/>
        <v>-0.97628521729493234</v>
      </c>
      <c r="L150" s="23">
        <f t="shared" si="11"/>
        <v>0.27362949927663111</v>
      </c>
      <c r="M150" s="23">
        <f t="shared" si="12"/>
        <v>0.72637050072336895</v>
      </c>
      <c r="N150" s="23">
        <f t="shared" si="13"/>
        <v>0.27362949927663111</v>
      </c>
      <c r="O150" s="23">
        <f t="shared" si="14"/>
        <v>-1.2959802800522568</v>
      </c>
    </row>
    <row r="151" spans="7:15" x14ac:dyDescent="0.25">
      <c r="G151" s="1">
        <v>147</v>
      </c>
      <c r="H151" s="1">
        <v>0</v>
      </c>
      <c r="I151" s="1">
        <v>49</v>
      </c>
      <c r="J151" s="21">
        <v>123</v>
      </c>
      <c r="K151" s="23">
        <f t="shared" si="10"/>
        <v>-8.2517578701132965E-2</v>
      </c>
      <c r="L151" s="23">
        <f t="shared" si="11"/>
        <v>0.47938230308119817</v>
      </c>
      <c r="M151" s="23">
        <f t="shared" si="12"/>
        <v>0.52061769691880189</v>
      </c>
      <c r="N151" s="23">
        <f t="shared" si="13"/>
        <v>0.52061769691880189</v>
      </c>
      <c r="O151" s="23">
        <f t="shared" si="14"/>
        <v>-0.65273929368632777</v>
      </c>
    </row>
    <row r="152" spans="7:15" x14ac:dyDescent="0.25">
      <c r="G152" s="1">
        <v>148</v>
      </c>
      <c r="H152" s="1">
        <v>0</v>
      </c>
      <c r="I152" s="1">
        <v>49</v>
      </c>
      <c r="J152" s="21">
        <v>57</v>
      </c>
      <c r="K152" s="23">
        <f t="shared" si="10"/>
        <v>-1.236976176801488</v>
      </c>
      <c r="L152" s="23">
        <f t="shared" si="11"/>
        <v>0.22496276446617586</v>
      </c>
      <c r="M152" s="23">
        <f t="shared" si="12"/>
        <v>0.7750372355338242</v>
      </c>
      <c r="N152" s="23">
        <f t="shared" si="13"/>
        <v>0.7750372355338242</v>
      </c>
      <c r="O152" s="23">
        <f t="shared" si="14"/>
        <v>-0.2548442049328592</v>
      </c>
    </row>
    <row r="153" spans="7:15" x14ac:dyDescent="0.25">
      <c r="G153" s="1">
        <v>149</v>
      </c>
      <c r="H153" s="1">
        <v>1</v>
      </c>
      <c r="I153" s="1">
        <v>74</v>
      </c>
      <c r="J153" s="21">
        <v>148</v>
      </c>
      <c r="K153" s="23">
        <f t="shared" si="10"/>
        <v>0.78364229530878493</v>
      </c>
      <c r="L153" s="23">
        <f t="shared" si="11"/>
        <v>0.68646458056525028</v>
      </c>
      <c r="M153" s="23">
        <f t="shared" si="12"/>
        <v>0.31353541943474972</v>
      </c>
      <c r="N153" s="23">
        <f t="shared" si="13"/>
        <v>0.68646458056525028</v>
      </c>
      <c r="O153" s="23">
        <f t="shared" si="14"/>
        <v>-0.3762006493291008</v>
      </c>
    </row>
    <row r="154" spans="7:15" x14ac:dyDescent="0.25">
      <c r="G154" s="1">
        <v>150</v>
      </c>
      <c r="H154" s="1">
        <v>1</v>
      </c>
      <c r="I154" s="1">
        <v>72</v>
      </c>
      <c r="J154" s="21">
        <v>182</v>
      </c>
      <c r="K154" s="23">
        <f t="shared" si="10"/>
        <v>1.3440541952609126</v>
      </c>
      <c r="L154" s="23">
        <f t="shared" si="11"/>
        <v>0.79315586179979303</v>
      </c>
      <c r="M154" s="23">
        <f t="shared" si="12"/>
        <v>0.20684413820020697</v>
      </c>
      <c r="N154" s="23">
        <f t="shared" si="13"/>
        <v>0.79315586179979303</v>
      </c>
      <c r="O154" s="23">
        <f t="shared" si="14"/>
        <v>-0.23173552962381827</v>
      </c>
    </row>
    <row r="155" spans="7:15" x14ac:dyDescent="0.25">
      <c r="G155" s="1">
        <v>151</v>
      </c>
      <c r="H155" s="1">
        <v>1</v>
      </c>
      <c r="I155" s="1">
        <v>75</v>
      </c>
      <c r="J155" s="21">
        <v>92</v>
      </c>
      <c r="K155" s="23">
        <f t="shared" si="10"/>
        <v>-0.17874373536294352</v>
      </c>
      <c r="L155" s="23">
        <f t="shared" si="11"/>
        <v>0.45543266104859326</v>
      </c>
      <c r="M155" s="23">
        <f t="shared" si="12"/>
        <v>0.54456733895140674</v>
      </c>
      <c r="N155" s="23">
        <f t="shared" si="13"/>
        <v>0.45543266104859326</v>
      </c>
      <c r="O155" s="23">
        <f t="shared" si="14"/>
        <v>-0.78650740844992284</v>
      </c>
    </row>
    <row r="156" spans="7:15" x14ac:dyDescent="0.25">
      <c r="G156" s="1">
        <v>152</v>
      </c>
      <c r="H156" s="1">
        <v>1</v>
      </c>
      <c r="I156" s="1">
        <v>58</v>
      </c>
      <c r="J156" s="21">
        <v>75</v>
      </c>
      <c r="K156" s="23">
        <f t="shared" si="10"/>
        <v>-0.76773244968968735</v>
      </c>
      <c r="L156" s="23">
        <f t="shared" si="11"/>
        <v>0.31696982693139458</v>
      </c>
      <c r="M156" s="23">
        <f t="shared" si="12"/>
        <v>0.68303017306860547</v>
      </c>
      <c r="N156" s="23">
        <f t="shared" si="13"/>
        <v>0.31696982693139458</v>
      </c>
      <c r="O156" s="23">
        <f t="shared" si="14"/>
        <v>-1.1489486928167836</v>
      </c>
    </row>
    <row r="157" spans="7:15" x14ac:dyDescent="0.25">
      <c r="G157" s="1">
        <v>153</v>
      </c>
      <c r="H157" s="1">
        <v>0</v>
      </c>
      <c r="I157" s="1">
        <v>63</v>
      </c>
      <c r="J157" s="21">
        <v>127</v>
      </c>
      <c r="K157" s="23">
        <f t="shared" si="10"/>
        <v>0.22761398133527644</v>
      </c>
      <c r="L157" s="23">
        <f t="shared" si="11"/>
        <v>0.55665908952884713</v>
      </c>
      <c r="M157" s="23">
        <f t="shared" si="12"/>
        <v>0.44334091047115287</v>
      </c>
      <c r="N157" s="23">
        <f t="shared" si="13"/>
        <v>0.44334091047115287</v>
      </c>
      <c r="O157" s="23">
        <f t="shared" si="14"/>
        <v>-0.81341625529218697</v>
      </c>
    </row>
    <row r="158" spans="7:15" x14ac:dyDescent="0.25">
      <c r="G158" s="1">
        <v>154</v>
      </c>
      <c r="H158" s="1">
        <v>1</v>
      </c>
      <c r="I158" s="1">
        <v>56</v>
      </c>
      <c r="J158" s="21">
        <v>111</v>
      </c>
      <c r="K158" s="23">
        <f t="shared" si="10"/>
        <v>-0.17233695585573106</v>
      </c>
      <c r="L158" s="23">
        <f t="shared" si="11"/>
        <v>0.45702207886903856</v>
      </c>
      <c r="M158" s="23">
        <f t="shared" si="12"/>
        <v>0.54297792113096144</v>
      </c>
      <c r="N158" s="23">
        <f t="shared" si="13"/>
        <v>0.45702207886903856</v>
      </c>
      <c r="O158" s="23">
        <f t="shared" si="14"/>
        <v>-0.78302357663123279</v>
      </c>
    </row>
    <row r="159" spans="7:15" x14ac:dyDescent="0.25">
      <c r="G159" s="1">
        <v>155</v>
      </c>
      <c r="H159" s="1">
        <v>0</v>
      </c>
      <c r="I159" s="1">
        <v>29</v>
      </c>
      <c r="J159" s="21">
        <v>78</v>
      </c>
      <c r="K159" s="23">
        <f t="shared" si="10"/>
        <v>-1.2127404014319292</v>
      </c>
      <c r="L159" s="23">
        <f t="shared" si="11"/>
        <v>0.22921652769751233</v>
      </c>
      <c r="M159" s="23">
        <f t="shared" si="12"/>
        <v>0.77078347230248767</v>
      </c>
      <c r="N159" s="23">
        <f t="shared" si="13"/>
        <v>0.77078347230248767</v>
      </c>
      <c r="O159" s="23">
        <f t="shared" si="14"/>
        <v>-0.26034778493636074</v>
      </c>
    </row>
    <row r="160" spans="7:15" x14ac:dyDescent="0.25">
      <c r="G160" s="1">
        <v>156</v>
      </c>
      <c r="H160" s="1">
        <v>0</v>
      </c>
      <c r="I160" s="1">
        <v>26</v>
      </c>
      <c r="J160" s="21">
        <v>53</v>
      </c>
      <c r="K160" s="23">
        <f t="shared" si="10"/>
        <v>-1.7014991190132376</v>
      </c>
      <c r="L160" s="23">
        <f t="shared" si="11"/>
        <v>0.15426957292975255</v>
      </c>
      <c r="M160" s="23">
        <f t="shared" si="12"/>
        <v>0.84573042707024748</v>
      </c>
      <c r="N160" s="23">
        <f t="shared" si="13"/>
        <v>0.84573042707024748</v>
      </c>
      <c r="O160" s="23">
        <f t="shared" si="14"/>
        <v>-0.16755461427874294</v>
      </c>
    </row>
    <row r="161" spans="7:15" x14ac:dyDescent="0.25">
      <c r="G161" s="1">
        <v>157</v>
      </c>
      <c r="H161" s="1">
        <v>0</v>
      </c>
      <c r="I161" s="1">
        <v>63</v>
      </c>
      <c r="J161" s="21">
        <v>106</v>
      </c>
      <c r="K161" s="23">
        <f t="shared" si="10"/>
        <v>-0.13971375442392775</v>
      </c>
      <c r="L161" s="23">
        <f t="shared" si="11"/>
        <v>0.46512826743906072</v>
      </c>
      <c r="M161" s="23">
        <f t="shared" si="12"/>
        <v>0.53487173256093934</v>
      </c>
      <c r="N161" s="23">
        <f t="shared" si="13"/>
        <v>0.53487173256093934</v>
      </c>
      <c r="O161" s="23">
        <f t="shared" si="14"/>
        <v>-0.62572831305383247</v>
      </c>
    </row>
    <row r="162" spans="7:15" x14ac:dyDescent="0.25">
      <c r="G162" s="1">
        <v>158</v>
      </c>
      <c r="H162" s="1">
        <v>1</v>
      </c>
      <c r="I162" s="1">
        <v>55</v>
      </c>
      <c r="J162" s="21">
        <v>113</v>
      </c>
      <c r="K162" s="23">
        <f t="shared" si="10"/>
        <v>-0.15450795999338407</v>
      </c>
      <c r="L162" s="23">
        <f t="shared" si="11"/>
        <v>0.46144967123894626</v>
      </c>
      <c r="M162" s="23">
        <f t="shared" si="12"/>
        <v>0.5385503287610538</v>
      </c>
      <c r="N162" s="23">
        <f t="shared" si="13"/>
        <v>0.46144967123894626</v>
      </c>
      <c r="O162" s="23">
        <f t="shared" si="14"/>
        <v>-0.77338228572297485</v>
      </c>
    </row>
    <row r="163" spans="7:15" x14ac:dyDescent="0.25">
      <c r="G163" s="1">
        <v>159</v>
      </c>
      <c r="H163" s="1">
        <v>0</v>
      </c>
      <c r="I163" s="1">
        <v>71</v>
      </c>
      <c r="J163" s="21">
        <v>100</v>
      </c>
      <c r="K163" s="23">
        <f t="shared" si="10"/>
        <v>-0.10742775191355647</v>
      </c>
      <c r="L163" s="23">
        <f t="shared" si="11"/>
        <v>0.4731688612854561</v>
      </c>
      <c r="M163" s="23">
        <f t="shared" si="12"/>
        <v>0.5268311387145439</v>
      </c>
      <c r="N163" s="23">
        <f t="shared" si="13"/>
        <v>0.5268311387145439</v>
      </c>
      <c r="O163" s="23">
        <f t="shared" si="14"/>
        <v>-0.64087520168269929</v>
      </c>
    </row>
    <row r="164" spans="7:15" x14ac:dyDescent="0.25">
      <c r="G164" s="1">
        <v>160</v>
      </c>
      <c r="H164" s="1">
        <v>0</v>
      </c>
      <c r="I164" s="1">
        <v>37</v>
      </c>
      <c r="J164" s="21">
        <v>75</v>
      </c>
      <c r="K164" s="23">
        <f t="shared" si="10"/>
        <v>-1.1279790080988144</v>
      </c>
      <c r="L164" s="23">
        <f t="shared" si="11"/>
        <v>0.24453426061622616</v>
      </c>
      <c r="M164" s="23">
        <f t="shared" si="12"/>
        <v>0.75546573938377382</v>
      </c>
      <c r="N164" s="23">
        <f t="shared" si="13"/>
        <v>0.75546573938377382</v>
      </c>
      <c r="O164" s="23">
        <f t="shared" si="14"/>
        <v>-0.28042084656527855</v>
      </c>
    </row>
    <row r="165" spans="7:15" x14ac:dyDescent="0.25">
      <c r="G165" s="1">
        <v>161</v>
      </c>
      <c r="H165" s="1">
        <v>0</v>
      </c>
      <c r="I165" s="1">
        <v>50</v>
      </c>
      <c r="J165" s="21">
        <v>93</v>
      </c>
      <c r="K165" s="23">
        <f t="shared" si="10"/>
        <v>-0.59011688890908509</v>
      </c>
      <c r="L165" s="23">
        <f t="shared" si="11"/>
        <v>0.35660803501158039</v>
      </c>
      <c r="M165" s="23">
        <f t="shared" si="12"/>
        <v>0.64339196498841966</v>
      </c>
      <c r="N165" s="23">
        <f t="shared" si="13"/>
        <v>0.64339196498841966</v>
      </c>
      <c r="O165" s="23">
        <f t="shared" si="14"/>
        <v>-0.44100115261636685</v>
      </c>
    </row>
    <row r="166" spans="7:15" x14ac:dyDescent="0.25">
      <c r="G166" s="1">
        <v>162</v>
      </c>
      <c r="H166" s="1">
        <v>0</v>
      </c>
      <c r="I166" s="1">
        <v>70</v>
      </c>
      <c r="J166" s="21">
        <v>68</v>
      </c>
      <c r="K166" s="23">
        <f t="shared" si="10"/>
        <v>-0.68431985204230195</v>
      </c>
      <c r="L166" s="23">
        <f t="shared" si="11"/>
        <v>0.33529783935969565</v>
      </c>
      <c r="M166" s="23">
        <f t="shared" si="12"/>
        <v>0.6647021606403043</v>
      </c>
      <c r="N166" s="23">
        <f t="shared" si="13"/>
        <v>0.6647021606403043</v>
      </c>
      <c r="O166" s="23">
        <f t="shared" si="14"/>
        <v>-0.4084162173903062</v>
      </c>
    </row>
    <row r="167" spans="7:15" x14ac:dyDescent="0.25">
      <c r="G167" s="1">
        <v>163</v>
      </c>
      <c r="H167" s="1">
        <v>0</v>
      </c>
      <c r="I167" s="1">
        <v>28</v>
      </c>
      <c r="J167" s="21">
        <v>131</v>
      </c>
      <c r="K167" s="23">
        <f t="shared" si="10"/>
        <v>-0.30282976158294428</v>
      </c>
      <c r="L167" s="23">
        <f t="shared" si="11"/>
        <v>0.4248658706021522</v>
      </c>
      <c r="M167" s="23">
        <f t="shared" si="12"/>
        <v>0.5751341293978478</v>
      </c>
      <c r="N167" s="23">
        <f t="shared" si="13"/>
        <v>0.5751341293978478</v>
      </c>
      <c r="O167" s="23">
        <f t="shared" si="14"/>
        <v>-0.55315199686966088</v>
      </c>
    </row>
    <row r="168" spans="7:15" x14ac:dyDescent="0.25">
      <c r="G168" s="1">
        <v>164</v>
      </c>
      <c r="H168" s="1">
        <v>0</v>
      </c>
      <c r="I168" s="1">
        <v>72</v>
      </c>
      <c r="J168" s="21">
        <v>53</v>
      </c>
      <c r="K168" s="23">
        <f t="shared" si="10"/>
        <v>-0.91238761011705449</v>
      </c>
      <c r="L168" s="23">
        <f t="shared" si="11"/>
        <v>0.28651150694529365</v>
      </c>
      <c r="M168" s="23">
        <f t="shared" si="12"/>
        <v>0.7134884930547063</v>
      </c>
      <c r="N168" s="23">
        <f t="shared" si="13"/>
        <v>0.7134884930547063</v>
      </c>
      <c r="O168" s="23">
        <f t="shared" si="14"/>
        <v>-0.33758896965891605</v>
      </c>
    </row>
    <row r="169" spans="7:15" x14ac:dyDescent="0.25">
      <c r="G169" s="1">
        <v>165</v>
      </c>
      <c r="H169" s="1">
        <v>1</v>
      </c>
      <c r="I169" s="1">
        <v>73</v>
      </c>
      <c r="J169" s="21">
        <v>99</v>
      </c>
      <c r="K169" s="23">
        <f t="shared" si="10"/>
        <v>-9.0610352815506445E-2</v>
      </c>
      <c r="L169" s="23">
        <f t="shared" si="11"/>
        <v>0.47736289767331114</v>
      </c>
      <c r="M169" s="23">
        <f t="shared" si="12"/>
        <v>0.52263710232668892</v>
      </c>
      <c r="N169" s="23">
        <f t="shared" si="13"/>
        <v>0.47736289767331114</v>
      </c>
      <c r="O169" s="23">
        <f t="shared" si="14"/>
        <v>-0.73947828558120565</v>
      </c>
    </row>
    <row r="170" spans="7:15" x14ac:dyDescent="0.25">
      <c r="G170" s="1">
        <v>166</v>
      </c>
      <c r="H170" s="1">
        <v>0</v>
      </c>
      <c r="I170" s="1">
        <v>49</v>
      </c>
      <c r="J170" s="21">
        <v>70</v>
      </c>
      <c r="K170" s="23">
        <f t="shared" si="10"/>
        <v>-1.0095828165695999</v>
      </c>
      <c r="L170" s="23">
        <f t="shared" si="11"/>
        <v>0.26706150216648139</v>
      </c>
      <c r="M170" s="23">
        <f t="shared" si="12"/>
        <v>0.73293849783351861</v>
      </c>
      <c r="N170" s="23">
        <f t="shared" si="13"/>
        <v>0.73293849783351861</v>
      </c>
      <c r="O170" s="23">
        <f t="shared" si="14"/>
        <v>-0.31069348534485397</v>
      </c>
    </row>
    <row r="171" spans="7:15" x14ac:dyDescent="0.25">
      <c r="G171" s="1">
        <v>167</v>
      </c>
      <c r="H171" s="1">
        <v>0</v>
      </c>
      <c r="I171" s="1">
        <v>44</v>
      </c>
      <c r="J171" s="21">
        <v>123</v>
      </c>
      <c r="K171" s="23">
        <f t="shared" si="10"/>
        <v>-0.16829056879854409</v>
      </c>
      <c r="L171" s="23">
        <f t="shared" si="11"/>
        <v>0.45802637482699904</v>
      </c>
      <c r="M171" s="23">
        <f t="shared" si="12"/>
        <v>0.54197362517300096</v>
      </c>
      <c r="N171" s="23">
        <f t="shared" si="13"/>
        <v>0.54197362517300096</v>
      </c>
      <c r="O171" s="23">
        <f t="shared" si="14"/>
        <v>-0.61253794076896007</v>
      </c>
    </row>
    <row r="172" spans="7:15" x14ac:dyDescent="0.25">
      <c r="G172" s="1">
        <v>168</v>
      </c>
      <c r="H172" s="1">
        <v>0</v>
      </c>
      <c r="I172" s="1">
        <v>57</v>
      </c>
      <c r="J172" s="21">
        <v>136</v>
      </c>
      <c r="K172" s="23">
        <f t="shared" si="10"/>
        <v>0.2821125656866128</v>
      </c>
      <c r="L172" s="23">
        <f t="shared" si="11"/>
        <v>0.57006407128723069</v>
      </c>
      <c r="M172" s="23">
        <f t="shared" si="12"/>
        <v>0.42993592871276931</v>
      </c>
      <c r="N172" s="23">
        <f t="shared" si="13"/>
        <v>0.42993592871276931</v>
      </c>
      <c r="O172" s="23">
        <f t="shared" si="14"/>
        <v>-0.84411908439013761</v>
      </c>
    </row>
    <row r="173" spans="7:15" x14ac:dyDescent="0.25">
      <c r="G173" s="1">
        <v>169</v>
      </c>
      <c r="H173" s="1">
        <v>0</v>
      </c>
      <c r="I173" s="1">
        <v>28</v>
      </c>
      <c r="J173" s="21">
        <v>65</v>
      </c>
      <c r="K173" s="23">
        <f t="shared" si="10"/>
        <v>-1.4572883596832993</v>
      </c>
      <c r="L173" s="23">
        <f t="shared" si="11"/>
        <v>0.18888241392765645</v>
      </c>
      <c r="M173" s="23">
        <f t="shared" si="12"/>
        <v>0.81111758607234352</v>
      </c>
      <c r="N173" s="23">
        <f t="shared" si="13"/>
        <v>0.81111758607234352</v>
      </c>
      <c r="O173" s="23">
        <f t="shared" si="14"/>
        <v>-0.20934224638481988</v>
      </c>
    </row>
    <row r="174" spans="7:15" x14ac:dyDescent="0.25">
      <c r="G174" s="1">
        <v>170</v>
      </c>
      <c r="H174" s="1">
        <v>0</v>
      </c>
      <c r="I174" s="1">
        <v>69</v>
      </c>
      <c r="J174" s="21">
        <v>124</v>
      </c>
      <c r="K174" s="23">
        <f t="shared" si="10"/>
        <v>0.27806617862942606</v>
      </c>
      <c r="L174" s="23">
        <f t="shared" si="11"/>
        <v>0.56907205824367801</v>
      </c>
      <c r="M174" s="23">
        <f t="shared" si="12"/>
        <v>0.43092794175632199</v>
      </c>
      <c r="N174" s="23">
        <f t="shared" si="13"/>
        <v>0.43092794175632199</v>
      </c>
      <c r="O174" s="23">
        <f t="shared" si="14"/>
        <v>-0.84181439135635761</v>
      </c>
    </row>
    <row r="175" spans="7:15" x14ac:dyDescent="0.25">
      <c r="G175" s="1">
        <v>171</v>
      </c>
      <c r="H175" s="1">
        <v>0</v>
      </c>
      <c r="I175" s="1">
        <v>37</v>
      </c>
      <c r="J175" s="21">
        <v>145</v>
      </c>
      <c r="K175" s="23">
        <f t="shared" si="10"/>
        <v>9.6446777765198721E-2</v>
      </c>
      <c r="L175" s="23">
        <f t="shared" si="11"/>
        <v>0.52409302126734525</v>
      </c>
      <c r="M175" s="23">
        <f t="shared" si="12"/>
        <v>0.47590697873265475</v>
      </c>
      <c r="N175" s="23">
        <f t="shared" si="13"/>
        <v>0.47590697873265475</v>
      </c>
      <c r="O175" s="23">
        <f t="shared" si="14"/>
        <v>-0.74253286667880369</v>
      </c>
    </row>
    <row r="176" spans="7:15" x14ac:dyDescent="0.25">
      <c r="G176" s="1">
        <v>172</v>
      </c>
      <c r="H176" s="1">
        <v>0</v>
      </c>
      <c r="I176" s="1">
        <v>29</v>
      </c>
      <c r="J176" s="21">
        <v>151</v>
      </c>
      <c r="K176" s="23">
        <f t="shared" si="10"/>
        <v>6.4160775254827218E-2</v>
      </c>
      <c r="L176" s="23">
        <f t="shared" si="11"/>
        <v>0.51603469348268494</v>
      </c>
      <c r="M176" s="23">
        <f t="shared" si="12"/>
        <v>0.48396530651731506</v>
      </c>
      <c r="N176" s="23">
        <f t="shared" si="13"/>
        <v>0.48396530651731506</v>
      </c>
      <c r="O176" s="23">
        <f t="shared" si="14"/>
        <v>-0.72574205558404203</v>
      </c>
    </row>
    <row r="177" spans="7:15" x14ac:dyDescent="0.25">
      <c r="G177" s="1">
        <v>173</v>
      </c>
      <c r="H177" s="1">
        <v>1</v>
      </c>
      <c r="I177" s="1">
        <v>62</v>
      </c>
      <c r="J177" s="21">
        <v>50</v>
      </c>
      <c r="K177" s="23">
        <f t="shared" si="10"/>
        <v>-1.1364089811346201</v>
      </c>
      <c r="L177" s="23">
        <f t="shared" si="11"/>
        <v>0.24298028632343222</v>
      </c>
      <c r="M177" s="23">
        <f t="shared" si="12"/>
        <v>0.75701971367656773</v>
      </c>
      <c r="N177" s="23">
        <f t="shared" si="13"/>
        <v>0.24298028632343222</v>
      </c>
      <c r="O177" s="23">
        <f t="shared" si="14"/>
        <v>-1.4147749651735197</v>
      </c>
    </row>
    <row r="178" spans="7:15" x14ac:dyDescent="0.25">
      <c r="G178" s="1">
        <v>174</v>
      </c>
      <c r="H178" s="1">
        <v>0</v>
      </c>
      <c r="I178" s="1">
        <v>53</v>
      </c>
      <c r="J178" s="21">
        <v>130</v>
      </c>
      <c r="K178" s="23">
        <f t="shared" si="10"/>
        <v>0.10854339196319751</v>
      </c>
      <c r="L178" s="23">
        <f t="shared" si="11"/>
        <v>0.52710923721310543</v>
      </c>
      <c r="M178" s="23">
        <f t="shared" si="12"/>
        <v>0.47289076278689457</v>
      </c>
      <c r="N178" s="23">
        <f t="shared" si="13"/>
        <v>0.47289076278689457</v>
      </c>
      <c r="O178" s="23">
        <f t="shared" si="14"/>
        <v>-0.74889086264447102</v>
      </c>
    </row>
    <row r="179" spans="7:15" x14ac:dyDescent="0.25">
      <c r="G179" s="1">
        <v>175</v>
      </c>
      <c r="H179" s="1">
        <v>1</v>
      </c>
      <c r="I179" s="1">
        <v>60</v>
      </c>
      <c r="J179" s="21">
        <v>131</v>
      </c>
      <c r="K179" s="23">
        <f t="shared" si="10"/>
        <v>0.24611737504048747</v>
      </c>
      <c r="L179" s="23">
        <f t="shared" si="11"/>
        <v>0.56122062499745617</v>
      </c>
      <c r="M179" s="23">
        <f t="shared" si="12"/>
        <v>0.43877937500254383</v>
      </c>
      <c r="N179" s="23">
        <f t="shared" si="13"/>
        <v>0.56122062499745617</v>
      </c>
      <c r="O179" s="23">
        <f t="shared" si="14"/>
        <v>-0.57764117982998109</v>
      </c>
    </row>
    <row r="180" spans="7:15" x14ac:dyDescent="0.25">
      <c r="G180" s="1">
        <v>176</v>
      </c>
      <c r="H180" s="1">
        <v>0</v>
      </c>
      <c r="I180" s="1">
        <v>32</v>
      </c>
      <c r="J180" s="21">
        <v>68</v>
      </c>
      <c r="K180" s="23">
        <f t="shared" si="10"/>
        <v>-1.3361945767826269</v>
      </c>
      <c r="L180" s="23">
        <f t="shared" si="11"/>
        <v>0.20813655558076941</v>
      </c>
      <c r="M180" s="23">
        <f t="shared" si="12"/>
        <v>0.79186344441923062</v>
      </c>
      <c r="N180" s="23">
        <f t="shared" si="13"/>
        <v>0.79186344441923062</v>
      </c>
      <c r="O180" s="23">
        <f t="shared" si="14"/>
        <v>-0.23336632069610519</v>
      </c>
    </row>
    <row r="181" spans="7:15" x14ac:dyDescent="0.25">
      <c r="G181" s="1">
        <v>177</v>
      </c>
      <c r="H181" s="1">
        <v>0</v>
      </c>
      <c r="I181" s="1">
        <v>42</v>
      </c>
      <c r="J181" s="21">
        <v>64</v>
      </c>
      <c r="K181" s="23">
        <f t="shared" si="10"/>
        <v>-1.2346157843514625</v>
      </c>
      <c r="L181" s="23">
        <f t="shared" si="11"/>
        <v>0.22537457671220332</v>
      </c>
      <c r="M181" s="23">
        <f t="shared" si="12"/>
        <v>0.77462542328779671</v>
      </c>
      <c r="N181" s="23">
        <f t="shared" si="13"/>
        <v>0.77462542328779671</v>
      </c>
      <c r="O181" s="23">
        <f t="shared" si="14"/>
        <v>-0.25537569125780507</v>
      </c>
    </row>
    <row r="182" spans="7:15" x14ac:dyDescent="0.25">
      <c r="G182" s="1">
        <v>178</v>
      </c>
      <c r="H182" s="1">
        <v>1</v>
      </c>
      <c r="I182" s="1">
        <v>65</v>
      </c>
      <c r="J182" s="21">
        <v>90</v>
      </c>
      <c r="K182" s="23">
        <f t="shared" si="10"/>
        <v>-0.38527330943959459</v>
      </c>
      <c r="L182" s="23">
        <f t="shared" si="11"/>
        <v>0.40485567118010241</v>
      </c>
      <c r="M182" s="23">
        <f t="shared" si="12"/>
        <v>0.59514432881989765</v>
      </c>
      <c r="N182" s="23">
        <f t="shared" si="13"/>
        <v>0.40485567118010241</v>
      </c>
      <c r="O182" s="23">
        <f t="shared" si="14"/>
        <v>-0.90422464284610726</v>
      </c>
    </row>
    <row r="183" spans="7:15" x14ac:dyDescent="0.25">
      <c r="G183" s="1">
        <v>179</v>
      </c>
      <c r="H183" s="1">
        <v>1</v>
      </c>
      <c r="I183" s="1">
        <v>39</v>
      </c>
      <c r="J183" s="21">
        <v>181</v>
      </c>
      <c r="K183" s="23">
        <f t="shared" si="10"/>
        <v>0.76046066367708409</v>
      </c>
      <c r="L183" s="23">
        <f t="shared" si="11"/>
        <v>0.68145374050255725</v>
      </c>
      <c r="M183" s="23">
        <f t="shared" si="12"/>
        <v>0.31854625949744275</v>
      </c>
      <c r="N183" s="23">
        <f t="shared" si="13"/>
        <v>0.68145374050255725</v>
      </c>
      <c r="O183" s="23">
        <f t="shared" si="14"/>
        <v>-0.3835269090891838</v>
      </c>
    </row>
    <row r="184" spans="7:15" x14ac:dyDescent="0.25">
      <c r="G184" s="1">
        <v>180</v>
      </c>
      <c r="H184" s="1">
        <v>0</v>
      </c>
      <c r="I184" s="1">
        <v>54</v>
      </c>
      <c r="J184" s="21">
        <v>94</v>
      </c>
      <c r="K184" s="23">
        <f t="shared" si="10"/>
        <v>-0.50400669989024149</v>
      </c>
      <c r="L184" s="23">
        <f t="shared" si="11"/>
        <v>0.37659954248026106</v>
      </c>
      <c r="M184" s="23">
        <f t="shared" si="12"/>
        <v>0.62340045751973894</v>
      </c>
      <c r="N184" s="23">
        <f t="shared" si="13"/>
        <v>0.62340045751973894</v>
      </c>
      <c r="O184" s="23">
        <f t="shared" si="14"/>
        <v>-0.47256617773877674</v>
      </c>
    </row>
    <row r="185" spans="7:15" x14ac:dyDescent="0.25">
      <c r="G185" s="1">
        <v>181</v>
      </c>
      <c r="H185" s="1">
        <v>1</v>
      </c>
      <c r="I185" s="1">
        <v>50</v>
      </c>
      <c r="J185" s="21">
        <v>73</v>
      </c>
      <c r="K185" s="23">
        <f t="shared" si="10"/>
        <v>-0.93995282772737454</v>
      </c>
      <c r="L185" s="23">
        <f t="shared" si="11"/>
        <v>0.28090987126135053</v>
      </c>
      <c r="M185" s="23">
        <f t="shared" si="12"/>
        <v>0.71909012873864953</v>
      </c>
      <c r="N185" s="23">
        <f t="shared" si="13"/>
        <v>0.28090987126135053</v>
      </c>
      <c r="O185" s="23">
        <f t="shared" si="14"/>
        <v>-1.2697214039395472</v>
      </c>
    </row>
    <row r="186" spans="7:15" x14ac:dyDescent="0.25">
      <c r="G186" s="1">
        <v>182</v>
      </c>
      <c r="H186" s="1">
        <v>0</v>
      </c>
      <c r="I186" s="1">
        <v>42</v>
      </c>
      <c r="J186" s="21">
        <v>55</v>
      </c>
      <c r="K186" s="23">
        <f t="shared" si="10"/>
        <v>-1.3920419568196927</v>
      </c>
      <c r="L186" s="23">
        <f t="shared" si="11"/>
        <v>0.19908197015459647</v>
      </c>
      <c r="M186" s="23">
        <f t="shared" si="12"/>
        <v>0.8009180298454035</v>
      </c>
      <c r="N186" s="23">
        <f t="shared" si="13"/>
        <v>0.8009180298454035</v>
      </c>
      <c r="O186" s="23">
        <f t="shared" si="14"/>
        <v>-0.2219966719251153</v>
      </c>
    </row>
    <row r="187" spans="7:15" x14ac:dyDescent="0.25">
      <c r="G187" s="1">
        <v>183</v>
      </c>
      <c r="H187" s="1">
        <v>0</v>
      </c>
      <c r="I187" s="1">
        <v>25</v>
      </c>
      <c r="J187" s="21">
        <v>110</v>
      </c>
      <c r="K187" s="23">
        <f t="shared" si="10"/>
        <v>-0.72162129140059461</v>
      </c>
      <c r="L187" s="23">
        <f t="shared" si="11"/>
        <v>0.32703606347317971</v>
      </c>
      <c r="M187" s="23">
        <f t="shared" si="12"/>
        <v>0.67296393652682029</v>
      </c>
      <c r="N187" s="23">
        <f t="shared" si="13"/>
        <v>0.67296393652682029</v>
      </c>
      <c r="O187" s="23">
        <f t="shared" si="14"/>
        <v>-0.39606353691462381</v>
      </c>
    </row>
    <row r="188" spans="7:15" x14ac:dyDescent="0.25">
      <c r="G188" s="1">
        <v>184</v>
      </c>
      <c r="H188" s="1">
        <v>0</v>
      </c>
      <c r="I188" s="1">
        <v>72</v>
      </c>
      <c r="J188" s="21">
        <v>61</v>
      </c>
      <c r="K188" s="23">
        <f t="shared" si="10"/>
        <v>-0.77245323458973858</v>
      </c>
      <c r="L188" s="23">
        <f t="shared" si="11"/>
        <v>0.31594866143993966</v>
      </c>
      <c r="M188" s="23">
        <f t="shared" si="12"/>
        <v>0.6840513385600604</v>
      </c>
      <c r="N188" s="23">
        <f t="shared" si="13"/>
        <v>0.6840513385600604</v>
      </c>
      <c r="O188" s="23">
        <f t="shared" si="14"/>
        <v>-0.37972230780181804</v>
      </c>
    </row>
    <row r="189" spans="7:15" x14ac:dyDescent="0.25">
      <c r="G189" s="1">
        <v>185</v>
      </c>
      <c r="H189" s="1">
        <v>0</v>
      </c>
      <c r="I189" s="1">
        <v>58</v>
      </c>
      <c r="J189" s="21">
        <v>82</v>
      </c>
      <c r="K189" s="23">
        <f t="shared" si="10"/>
        <v>-0.64528987110328617</v>
      </c>
      <c r="L189" s="23">
        <f t="shared" si="11"/>
        <v>0.34405173768426905</v>
      </c>
      <c r="M189" s="23">
        <f t="shared" si="12"/>
        <v>0.65594826231573089</v>
      </c>
      <c r="N189" s="23">
        <f t="shared" si="13"/>
        <v>0.65594826231573089</v>
      </c>
      <c r="O189" s="23">
        <f t="shared" si="14"/>
        <v>-0.42167336156946739</v>
      </c>
    </row>
    <row r="190" spans="7:15" x14ac:dyDescent="0.25">
      <c r="G190" s="1">
        <v>186</v>
      </c>
      <c r="H190" s="1">
        <v>1</v>
      </c>
      <c r="I190" s="1">
        <v>64</v>
      </c>
      <c r="J190" s="21">
        <v>72</v>
      </c>
      <c r="K190" s="23">
        <f t="shared" si="10"/>
        <v>-0.7172802523955375</v>
      </c>
      <c r="L190" s="23">
        <f t="shared" si="11"/>
        <v>0.32799217081496945</v>
      </c>
      <c r="M190" s="23">
        <f t="shared" si="12"/>
        <v>0.67200782918503055</v>
      </c>
      <c r="N190" s="23">
        <f t="shared" si="13"/>
        <v>0.32799217081496945</v>
      </c>
      <c r="O190" s="23">
        <f t="shared" si="14"/>
        <v>-1.1147655403494301</v>
      </c>
    </row>
    <row r="191" spans="7:15" x14ac:dyDescent="0.25">
      <c r="G191" s="1">
        <v>187</v>
      </c>
      <c r="H191" s="1">
        <v>1</v>
      </c>
      <c r="I191" s="1">
        <v>53</v>
      </c>
      <c r="J191" s="21">
        <v>193</v>
      </c>
      <c r="K191" s="23">
        <f t="shared" si="10"/>
        <v>1.2105265992408092</v>
      </c>
      <c r="L191" s="23">
        <f t="shared" si="11"/>
        <v>0.77039211145204545</v>
      </c>
      <c r="M191" s="23">
        <f t="shared" si="12"/>
        <v>0.22960788854795455</v>
      </c>
      <c r="N191" s="23">
        <f t="shared" si="13"/>
        <v>0.77039211145204545</v>
      </c>
      <c r="O191" s="23">
        <f t="shared" si="14"/>
        <v>-0.2608556580988734</v>
      </c>
    </row>
    <row r="192" spans="7:15" x14ac:dyDescent="0.25">
      <c r="G192" s="1">
        <v>188</v>
      </c>
      <c r="H192" s="1">
        <v>0</v>
      </c>
      <c r="I192" s="1">
        <v>65</v>
      </c>
      <c r="J192" s="21">
        <v>78</v>
      </c>
      <c r="K192" s="23">
        <f t="shared" si="10"/>
        <v>-0.59517487273056835</v>
      </c>
      <c r="L192" s="23">
        <f t="shared" si="11"/>
        <v>0.35544838109391785</v>
      </c>
      <c r="M192" s="23">
        <f t="shared" si="12"/>
        <v>0.64455161890608215</v>
      </c>
      <c r="N192" s="23">
        <f t="shared" si="13"/>
        <v>0.64455161890608215</v>
      </c>
      <c r="O192" s="23">
        <f t="shared" si="14"/>
        <v>-0.43920036841192939</v>
      </c>
    </row>
    <row r="193" spans="7:15" x14ac:dyDescent="0.25">
      <c r="G193" s="1">
        <v>189</v>
      </c>
      <c r="H193" s="1">
        <v>1</v>
      </c>
      <c r="I193" s="1">
        <v>33</v>
      </c>
      <c r="J193" s="21">
        <v>139</v>
      </c>
      <c r="K193" s="23">
        <f t="shared" si="10"/>
        <v>-7.712239595821746E-2</v>
      </c>
      <c r="L193" s="23">
        <f t="shared" si="11"/>
        <v>0.48072895186142173</v>
      </c>
      <c r="M193" s="23">
        <f t="shared" si="12"/>
        <v>0.51927104813857827</v>
      </c>
      <c r="N193" s="23">
        <f t="shared" si="13"/>
        <v>0.48072895186142173</v>
      </c>
      <c r="O193" s="23">
        <f t="shared" si="14"/>
        <v>-0.73245167735122041</v>
      </c>
    </row>
    <row r="194" spans="7:15" x14ac:dyDescent="0.25">
      <c r="G194" s="1">
        <v>190</v>
      </c>
      <c r="H194" s="1">
        <v>0</v>
      </c>
      <c r="I194" s="1">
        <v>43</v>
      </c>
      <c r="J194" s="21">
        <v>54</v>
      </c>
      <c r="K194" s="23">
        <f t="shared" si="10"/>
        <v>-1.3923791557411251</v>
      </c>
      <c r="L194" s="23">
        <f t="shared" si="11"/>
        <v>0.19902820980208685</v>
      </c>
      <c r="M194" s="23">
        <f t="shared" si="12"/>
        <v>0.8009717901979132</v>
      </c>
      <c r="N194" s="23">
        <f t="shared" si="13"/>
        <v>0.8009717901979132</v>
      </c>
      <c r="O194" s="23">
        <f t="shared" si="14"/>
        <v>-0.22192955076377546</v>
      </c>
    </row>
    <row r="195" spans="7:15" x14ac:dyDescent="0.25">
      <c r="G195" s="1">
        <v>191</v>
      </c>
      <c r="H195" s="1">
        <v>0</v>
      </c>
      <c r="I195" s="1">
        <v>65</v>
      </c>
      <c r="J195" s="21">
        <v>143</v>
      </c>
      <c r="K195" s="23">
        <f t="shared" si="10"/>
        <v>0.54179192842887236</v>
      </c>
      <c r="L195" s="23">
        <f t="shared" si="11"/>
        <v>0.63222916741156621</v>
      </c>
      <c r="M195" s="23">
        <f t="shared" si="12"/>
        <v>0.36777083258843379</v>
      </c>
      <c r="N195" s="23">
        <f t="shared" si="13"/>
        <v>0.36777083258843379</v>
      </c>
      <c r="O195" s="23">
        <f t="shared" si="14"/>
        <v>-1.0002952723261898</v>
      </c>
    </row>
    <row r="196" spans="7:15" x14ac:dyDescent="0.25">
      <c r="G196" s="1">
        <v>192</v>
      </c>
      <c r="H196" s="1">
        <v>0</v>
      </c>
      <c r="I196" s="1">
        <v>71</v>
      </c>
      <c r="J196" s="21">
        <v>90</v>
      </c>
      <c r="K196" s="23">
        <f t="shared" si="10"/>
        <v>-0.28234572132270119</v>
      </c>
      <c r="L196" s="23">
        <f t="shared" si="11"/>
        <v>0.42987878529246687</v>
      </c>
      <c r="M196" s="23">
        <f t="shared" si="12"/>
        <v>0.57012121470753319</v>
      </c>
      <c r="N196" s="23">
        <f t="shared" si="13"/>
        <v>0.57012121470753319</v>
      </c>
      <c r="O196" s="23">
        <f t="shared" si="14"/>
        <v>-0.56190628338027981</v>
      </c>
    </row>
    <row r="197" spans="7:15" x14ac:dyDescent="0.25">
      <c r="G197" s="1">
        <v>193</v>
      </c>
      <c r="H197" s="1">
        <v>0</v>
      </c>
      <c r="I197" s="1">
        <v>72</v>
      </c>
      <c r="J197" s="21">
        <v>58</v>
      </c>
      <c r="K197" s="23">
        <f t="shared" si="10"/>
        <v>-0.82492862541248213</v>
      </c>
      <c r="L197" s="23">
        <f t="shared" si="11"/>
        <v>0.30471845222700394</v>
      </c>
      <c r="M197" s="23">
        <f t="shared" si="12"/>
        <v>0.69528154777299611</v>
      </c>
      <c r="N197" s="23">
        <f t="shared" si="13"/>
        <v>0.69528154777299611</v>
      </c>
      <c r="O197" s="23">
        <f t="shared" si="14"/>
        <v>-0.36343841074075695</v>
      </c>
    </row>
    <row r="198" spans="7:15" x14ac:dyDescent="0.25">
      <c r="G198" s="1">
        <v>194</v>
      </c>
      <c r="H198" s="1">
        <v>0</v>
      </c>
      <c r="I198" s="1">
        <v>70</v>
      </c>
      <c r="J198" s="21">
        <v>108</v>
      </c>
      <c r="K198" s="23">
        <f t="shared" ref="K198:K261" si="15">$D$4+$D$5*I198+$D$6*J198</f>
        <v>1.5352025594276952E-2</v>
      </c>
      <c r="L198" s="23">
        <f t="shared" ref="L198:L261" si="16">EXP(K198)/(1+EXP(K198))</f>
        <v>0.50383793102040009</v>
      </c>
      <c r="M198" s="23">
        <f t="shared" ref="M198:M261" si="17">1-L198</f>
        <v>0.49616206897959991</v>
      </c>
      <c r="N198" s="23">
        <f t="shared" ref="N198:N261" si="18">IF(H198=1,L198,M198)</f>
        <v>0.49616206897959991</v>
      </c>
      <c r="O198" s="23">
        <f t="shared" ref="O198:O261" si="19">LN(N198)</f>
        <v>-0.70085265365401039</v>
      </c>
    </row>
    <row r="199" spans="7:15" x14ac:dyDescent="0.25">
      <c r="G199" s="1">
        <v>195</v>
      </c>
      <c r="H199" s="1">
        <v>0</v>
      </c>
      <c r="I199" s="1">
        <v>45</v>
      </c>
      <c r="J199" s="21">
        <v>140</v>
      </c>
      <c r="K199" s="23">
        <f t="shared" si="15"/>
        <v>0.14622457721648408</v>
      </c>
      <c r="L199" s="23">
        <f t="shared" si="16"/>
        <v>0.53649114745430615</v>
      </c>
      <c r="M199" s="23">
        <f t="shared" si="17"/>
        <v>0.46350885254569385</v>
      </c>
      <c r="N199" s="23">
        <f t="shared" si="18"/>
        <v>0.46350885254569385</v>
      </c>
      <c r="O199" s="23">
        <f t="shared" si="19"/>
        <v>-0.768929794815157</v>
      </c>
    </row>
    <row r="200" spans="7:15" x14ac:dyDescent="0.25">
      <c r="G200" s="1">
        <v>196</v>
      </c>
      <c r="H200" s="1">
        <v>1</v>
      </c>
      <c r="I200" s="1">
        <v>64</v>
      </c>
      <c r="J200" s="21">
        <v>189</v>
      </c>
      <c r="K200" s="23">
        <f t="shared" si="15"/>
        <v>1.3292599896914556</v>
      </c>
      <c r="L200" s="23">
        <f t="shared" si="16"/>
        <v>0.79071820206016175</v>
      </c>
      <c r="M200" s="23">
        <f t="shared" si="17"/>
        <v>0.20928179793983825</v>
      </c>
      <c r="N200" s="23">
        <f t="shared" si="18"/>
        <v>0.79071820206016175</v>
      </c>
      <c r="O200" s="23">
        <f t="shared" si="19"/>
        <v>-0.23481362998536501</v>
      </c>
    </row>
    <row r="201" spans="7:15" x14ac:dyDescent="0.25">
      <c r="G201" s="1">
        <v>197</v>
      </c>
      <c r="H201" s="1">
        <v>0</v>
      </c>
      <c r="I201" s="1">
        <v>74</v>
      </c>
      <c r="J201" s="21">
        <v>72</v>
      </c>
      <c r="K201" s="23">
        <f t="shared" si="15"/>
        <v>-0.54573427220071502</v>
      </c>
      <c r="L201" s="23">
        <f t="shared" si="16"/>
        <v>0.36685465554610475</v>
      </c>
      <c r="M201" s="23">
        <f t="shared" si="17"/>
        <v>0.63314534445389525</v>
      </c>
      <c r="N201" s="23">
        <f t="shared" si="18"/>
        <v>0.63314534445389525</v>
      </c>
      <c r="O201" s="23">
        <f t="shared" si="19"/>
        <v>-0.45705527110332095</v>
      </c>
    </row>
    <row r="202" spans="7:15" x14ac:dyDescent="0.25">
      <c r="G202" s="1">
        <v>198</v>
      </c>
      <c r="H202" s="1">
        <v>1</v>
      </c>
      <c r="I202" s="1">
        <v>61</v>
      </c>
      <c r="J202" s="21">
        <v>148</v>
      </c>
      <c r="K202" s="23">
        <f t="shared" si="15"/>
        <v>0.56063252105551564</v>
      </c>
      <c r="L202" s="23">
        <f t="shared" si="16"/>
        <v>0.63659888081344562</v>
      </c>
      <c r="M202" s="23">
        <f t="shared" si="17"/>
        <v>0.36340111918655438</v>
      </c>
      <c r="N202" s="23">
        <f t="shared" si="18"/>
        <v>0.63659888081344562</v>
      </c>
      <c r="O202" s="23">
        <f t="shared" si="19"/>
        <v>-0.45161552220442136</v>
      </c>
    </row>
    <row r="203" spans="7:15" x14ac:dyDescent="0.25">
      <c r="G203" s="1">
        <v>199</v>
      </c>
      <c r="H203" s="1">
        <v>1</v>
      </c>
      <c r="I203" s="1">
        <v>49</v>
      </c>
      <c r="J203" s="21">
        <v>54</v>
      </c>
      <c r="K203" s="23">
        <f t="shared" si="15"/>
        <v>-1.2894515676242315</v>
      </c>
      <c r="L203" s="23">
        <f t="shared" si="16"/>
        <v>0.2159456531578412</v>
      </c>
      <c r="M203" s="23">
        <f t="shared" si="17"/>
        <v>0.7840543468421588</v>
      </c>
      <c r="N203" s="23">
        <f t="shared" si="18"/>
        <v>0.2159456531578412</v>
      </c>
      <c r="O203" s="23">
        <f t="shared" si="19"/>
        <v>-1.5327285087067444</v>
      </c>
    </row>
    <row r="204" spans="7:15" x14ac:dyDescent="0.25">
      <c r="G204" s="1">
        <v>200</v>
      </c>
      <c r="H204" s="1">
        <v>0</v>
      </c>
      <c r="I204" s="1">
        <v>28</v>
      </c>
      <c r="J204" s="21">
        <v>77</v>
      </c>
      <c r="K204" s="23">
        <f t="shared" si="15"/>
        <v>-1.2473867963923257</v>
      </c>
      <c r="L204" s="23">
        <f t="shared" si="16"/>
        <v>0.22315282465628586</v>
      </c>
      <c r="M204" s="23">
        <f t="shared" si="17"/>
        <v>0.77684717534371417</v>
      </c>
      <c r="N204" s="23">
        <f t="shared" si="18"/>
        <v>0.77684717534371417</v>
      </c>
      <c r="O204" s="23">
        <f t="shared" si="19"/>
        <v>-0.25251163348895039</v>
      </c>
    </row>
    <row r="205" spans="7:15" x14ac:dyDescent="0.25">
      <c r="G205" s="1">
        <v>201</v>
      </c>
      <c r="H205" s="1">
        <v>0</v>
      </c>
      <c r="I205" s="1">
        <v>46</v>
      </c>
      <c r="J205" s="21">
        <v>145</v>
      </c>
      <c r="K205" s="23">
        <f t="shared" si="15"/>
        <v>0.25083815994053893</v>
      </c>
      <c r="L205" s="23">
        <f t="shared" si="16"/>
        <v>0.5623827898513607</v>
      </c>
      <c r="M205" s="23">
        <f t="shared" si="17"/>
        <v>0.4376172101486393</v>
      </c>
      <c r="N205" s="23">
        <f t="shared" si="18"/>
        <v>0.4376172101486393</v>
      </c>
      <c r="O205" s="23">
        <f t="shared" si="19"/>
        <v>-0.82641070015447626</v>
      </c>
    </row>
    <row r="206" spans="7:15" x14ac:dyDescent="0.25">
      <c r="G206" s="1">
        <v>202</v>
      </c>
      <c r="H206" s="1">
        <v>0</v>
      </c>
      <c r="I206" s="1">
        <v>64</v>
      </c>
      <c r="J206" s="21">
        <v>95</v>
      </c>
      <c r="K206" s="23">
        <f t="shared" si="15"/>
        <v>-0.3149689227545045</v>
      </c>
      <c r="L206" s="23">
        <f t="shared" si="16"/>
        <v>0.42190234686098232</v>
      </c>
      <c r="M206" s="23">
        <f t="shared" si="17"/>
        <v>0.57809765313901762</v>
      </c>
      <c r="N206" s="23">
        <f t="shared" si="18"/>
        <v>0.57809765313901762</v>
      </c>
      <c r="O206" s="23">
        <f t="shared" si="19"/>
        <v>-0.5480124745127104</v>
      </c>
    </row>
    <row r="207" spans="7:15" x14ac:dyDescent="0.25">
      <c r="G207" s="1">
        <v>203</v>
      </c>
      <c r="H207" s="1">
        <v>1</v>
      </c>
      <c r="I207" s="1">
        <v>61</v>
      </c>
      <c r="J207" s="21">
        <v>148</v>
      </c>
      <c r="K207" s="23">
        <f t="shared" si="15"/>
        <v>0.56063252105551564</v>
      </c>
      <c r="L207" s="23">
        <f t="shared" si="16"/>
        <v>0.63659888081344562</v>
      </c>
      <c r="M207" s="23">
        <f t="shared" si="17"/>
        <v>0.36340111918655438</v>
      </c>
      <c r="N207" s="23">
        <f t="shared" si="18"/>
        <v>0.63659888081344562</v>
      </c>
      <c r="O207" s="23">
        <f t="shared" si="19"/>
        <v>-0.45161552220442136</v>
      </c>
    </row>
    <row r="208" spans="7:15" x14ac:dyDescent="0.25">
      <c r="G208" s="1">
        <v>204</v>
      </c>
      <c r="H208" s="1">
        <v>0</v>
      </c>
      <c r="I208" s="1">
        <v>75</v>
      </c>
      <c r="J208" s="21">
        <v>69</v>
      </c>
      <c r="K208" s="23">
        <f t="shared" si="15"/>
        <v>-0.5810550650039763</v>
      </c>
      <c r="L208" s="23">
        <f t="shared" si="16"/>
        <v>0.35868985937156533</v>
      </c>
      <c r="M208" s="23">
        <f t="shared" si="17"/>
        <v>0.64131014062843472</v>
      </c>
      <c r="N208" s="23">
        <f t="shared" si="18"/>
        <v>0.64131014062843472</v>
      </c>
      <c r="O208" s="23">
        <f t="shared" si="19"/>
        <v>-0.44424210033977785</v>
      </c>
    </row>
    <row r="209" spans="7:15" x14ac:dyDescent="0.25">
      <c r="G209" s="1">
        <v>205</v>
      </c>
      <c r="H209" s="1">
        <v>0</v>
      </c>
      <c r="I209" s="1">
        <v>66</v>
      </c>
      <c r="J209" s="21">
        <v>101</v>
      </c>
      <c r="K209" s="23">
        <f t="shared" si="15"/>
        <v>-0.1757089450700533</v>
      </c>
      <c r="L209" s="23">
        <f t="shared" si="16"/>
        <v>0.45618543201299999</v>
      </c>
      <c r="M209" s="23">
        <f t="shared" si="17"/>
        <v>0.54381456798700001</v>
      </c>
      <c r="N209" s="23">
        <f t="shared" si="18"/>
        <v>0.54381456798700001</v>
      </c>
      <c r="O209" s="23">
        <f t="shared" si="19"/>
        <v>-0.60914695790574014</v>
      </c>
    </row>
    <row r="210" spans="7:15" x14ac:dyDescent="0.25">
      <c r="G210" s="1">
        <v>206</v>
      </c>
      <c r="H210" s="1">
        <v>0</v>
      </c>
      <c r="I210" s="1">
        <v>57</v>
      </c>
      <c r="J210" s="21">
        <v>128</v>
      </c>
      <c r="K210" s="23">
        <f t="shared" si="15"/>
        <v>0.14217819015929711</v>
      </c>
      <c r="L210" s="23">
        <f t="shared" si="16"/>
        <v>0.53548479165188489</v>
      </c>
      <c r="M210" s="23">
        <f t="shared" si="17"/>
        <v>0.46451520834811511</v>
      </c>
      <c r="N210" s="23">
        <f t="shared" si="18"/>
        <v>0.46451520834811511</v>
      </c>
      <c r="O210" s="23">
        <f t="shared" si="19"/>
        <v>-0.76676097993351888</v>
      </c>
    </row>
    <row r="211" spans="7:15" x14ac:dyDescent="0.25">
      <c r="G211" s="1">
        <v>207</v>
      </c>
      <c r="H211" s="1">
        <v>0</v>
      </c>
      <c r="I211" s="1">
        <v>49</v>
      </c>
      <c r="J211" s="21">
        <v>127</v>
      </c>
      <c r="K211" s="23">
        <f t="shared" si="15"/>
        <v>-1.2550390937474898E-2</v>
      </c>
      <c r="L211" s="23">
        <f t="shared" si="16"/>
        <v>0.49686244344917224</v>
      </c>
      <c r="M211" s="23">
        <f t="shared" si="17"/>
        <v>0.50313755655082781</v>
      </c>
      <c r="N211" s="23">
        <f t="shared" si="18"/>
        <v>0.50313755655082781</v>
      </c>
      <c r="O211" s="23">
        <f t="shared" si="19"/>
        <v>-0.6868916740010752</v>
      </c>
    </row>
    <row r="212" spans="7:15" x14ac:dyDescent="0.25">
      <c r="G212" s="1">
        <v>208</v>
      </c>
      <c r="H212" s="1">
        <v>0</v>
      </c>
      <c r="I212" s="1">
        <v>25</v>
      </c>
      <c r="J212" s="21">
        <v>92</v>
      </c>
      <c r="K212" s="23">
        <f t="shared" si="15"/>
        <v>-1.0364736363370552</v>
      </c>
      <c r="L212" s="23">
        <f t="shared" si="16"/>
        <v>0.26183098103406205</v>
      </c>
      <c r="M212" s="23">
        <f t="shared" si="17"/>
        <v>0.73816901896593801</v>
      </c>
      <c r="N212" s="23">
        <f t="shared" si="18"/>
        <v>0.73816901896593801</v>
      </c>
      <c r="O212" s="23">
        <f t="shared" si="19"/>
        <v>-0.30358245761434993</v>
      </c>
    </row>
    <row r="213" spans="7:15" x14ac:dyDescent="0.25">
      <c r="G213" s="1">
        <v>209</v>
      </c>
      <c r="H213" s="1">
        <v>1</v>
      </c>
      <c r="I213" s="1">
        <v>43</v>
      </c>
      <c r="J213" s="21">
        <v>50</v>
      </c>
      <c r="K213" s="23">
        <f t="shared" si="15"/>
        <v>-1.462346343504783</v>
      </c>
      <c r="L213" s="23">
        <f t="shared" si="16"/>
        <v>0.18810872038402129</v>
      </c>
      <c r="M213" s="23">
        <f t="shared" si="17"/>
        <v>0.81189127961597873</v>
      </c>
      <c r="N213" s="23">
        <f t="shared" si="18"/>
        <v>0.18810872038402129</v>
      </c>
      <c r="O213" s="23">
        <f t="shared" si="19"/>
        <v>-1.6707351833881376</v>
      </c>
    </row>
    <row r="214" spans="7:15" x14ac:dyDescent="0.25">
      <c r="G214" s="1">
        <v>210</v>
      </c>
      <c r="H214" s="1">
        <v>1</v>
      </c>
      <c r="I214" s="1">
        <v>27</v>
      </c>
      <c r="J214" s="21">
        <v>90</v>
      </c>
      <c r="K214" s="23">
        <f t="shared" si="15"/>
        <v>-1.0371480341799195</v>
      </c>
      <c r="L214" s="23">
        <f t="shared" si="16"/>
        <v>0.2617006573789839</v>
      </c>
      <c r="M214" s="23">
        <f t="shared" si="17"/>
        <v>0.73829934262101604</v>
      </c>
      <c r="N214" s="23">
        <f t="shared" si="18"/>
        <v>0.2617006573789839</v>
      </c>
      <c r="O214" s="23">
        <f t="shared" si="19"/>
        <v>-1.3405539574928147</v>
      </c>
    </row>
    <row r="215" spans="7:15" x14ac:dyDescent="0.25">
      <c r="G215" s="1">
        <v>211</v>
      </c>
      <c r="H215" s="1">
        <v>0</v>
      </c>
      <c r="I215" s="1">
        <v>74</v>
      </c>
      <c r="J215" s="21">
        <v>54</v>
      </c>
      <c r="K215" s="23">
        <f t="shared" si="15"/>
        <v>-0.86058661713717544</v>
      </c>
      <c r="L215" s="23">
        <f t="shared" si="16"/>
        <v>0.29721679909571164</v>
      </c>
      <c r="M215" s="23">
        <f t="shared" si="17"/>
        <v>0.70278320090428836</v>
      </c>
      <c r="N215" s="23">
        <f t="shared" si="18"/>
        <v>0.70278320090428836</v>
      </c>
      <c r="O215" s="23">
        <f t="shared" si="19"/>
        <v>-0.35270682605065484</v>
      </c>
    </row>
    <row r="216" spans="7:15" x14ac:dyDescent="0.25">
      <c r="G216" s="1">
        <v>212</v>
      </c>
      <c r="H216" s="1">
        <v>1</v>
      </c>
      <c r="I216" s="1">
        <v>33</v>
      </c>
      <c r="J216" s="21">
        <v>63</v>
      </c>
      <c r="K216" s="23">
        <f t="shared" si="15"/>
        <v>-1.4064989634677172</v>
      </c>
      <c r="L216" s="23">
        <f t="shared" si="16"/>
        <v>0.19678684906233226</v>
      </c>
      <c r="M216" s="23">
        <f t="shared" si="17"/>
        <v>0.80321315093766776</v>
      </c>
      <c r="N216" s="23">
        <f t="shared" si="18"/>
        <v>0.19678684906233226</v>
      </c>
      <c r="O216" s="23">
        <f t="shared" si="19"/>
        <v>-1.6256341204670612</v>
      </c>
    </row>
    <row r="217" spans="7:15" x14ac:dyDescent="0.25">
      <c r="G217" s="1">
        <v>213</v>
      </c>
      <c r="H217" s="1">
        <v>0</v>
      </c>
      <c r="I217" s="1">
        <v>71</v>
      </c>
      <c r="J217" s="21">
        <v>96</v>
      </c>
      <c r="K217" s="23">
        <f t="shared" si="15"/>
        <v>-0.17739493967721454</v>
      </c>
      <c r="L217" s="23">
        <f t="shared" si="16"/>
        <v>0.45576720098692092</v>
      </c>
      <c r="M217" s="23">
        <f t="shared" si="17"/>
        <v>0.54423279901307908</v>
      </c>
      <c r="N217" s="23">
        <f t="shared" si="18"/>
        <v>0.54423279901307908</v>
      </c>
      <c r="O217" s="23">
        <f t="shared" si="19"/>
        <v>-0.60837818430385082</v>
      </c>
    </row>
    <row r="218" spans="7:15" x14ac:dyDescent="0.25">
      <c r="G218" s="1">
        <v>214</v>
      </c>
      <c r="H218" s="1">
        <v>0</v>
      </c>
      <c r="I218" s="1">
        <v>31</v>
      </c>
      <c r="J218" s="21">
        <v>100</v>
      </c>
      <c r="K218" s="23">
        <f t="shared" si="15"/>
        <v>-0.79361167269284616</v>
      </c>
      <c r="L218" s="23">
        <f t="shared" si="16"/>
        <v>0.31139369982552473</v>
      </c>
      <c r="M218" s="23">
        <f t="shared" si="17"/>
        <v>0.68860630017447533</v>
      </c>
      <c r="N218" s="23">
        <f t="shared" si="18"/>
        <v>0.68860630017447533</v>
      </c>
      <c r="O218" s="23">
        <f t="shared" si="19"/>
        <v>-0.37308557886822402</v>
      </c>
    </row>
    <row r="219" spans="7:15" x14ac:dyDescent="0.25">
      <c r="G219" s="1">
        <v>215</v>
      </c>
      <c r="H219" s="1">
        <v>1</v>
      </c>
      <c r="I219" s="1">
        <v>60</v>
      </c>
      <c r="J219" s="21">
        <v>105</v>
      </c>
      <c r="K219" s="23">
        <f t="shared" si="15"/>
        <v>-0.20866934542328863</v>
      </c>
      <c r="L219" s="23">
        <f t="shared" si="16"/>
        <v>0.44802113609697036</v>
      </c>
      <c r="M219" s="23">
        <f t="shared" si="17"/>
        <v>0.55197886390302964</v>
      </c>
      <c r="N219" s="23">
        <f t="shared" si="18"/>
        <v>0.44802113609697036</v>
      </c>
      <c r="O219" s="23">
        <f t="shared" si="19"/>
        <v>-0.80291486889215558</v>
      </c>
    </row>
    <row r="220" spans="7:15" x14ac:dyDescent="0.25">
      <c r="G220" s="1">
        <v>216</v>
      </c>
      <c r="H220" s="1">
        <v>0</v>
      </c>
      <c r="I220" s="1">
        <v>36</v>
      </c>
      <c r="J220" s="21">
        <v>69</v>
      </c>
      <c r="K220" s="23">
        <f t="shared" si="15"/>
        <v>-1.2500843877637837</v>
      </c>
      <c r="L220" s="23">
        <f t="shared" si="16"/>
        <v>0.22268553124127088</v>
      </c>
      <c r="M220" s="23">
        <f t="shared" si="17"/>
        <v>0.77731446875872912</v>
      </c>
      <c r="N220" s="23">
        <f t="shared" si="18"/>
        <v>0.77731446875872912</v>
      </c>
      <c r="O220" s="23">
        <f t="shared" si="19"/>
        <v>-0.25191028879501859</v>
      </c>
    </row>
    <row r="221" spans="7:15" x14ac:dyDescent="0.25">
      <c r="G221" s="1">
        <v>217</v>
      </c>
      <c r="H221" s="1">
        <v>1</v>
      </c>
      <c r="I221" s="1">
        <v>46</v>
      </c>
      <c r="J221" s="21">
        <v>155</v>
      </c>
      <c r="K221" s="23">
        <f t="shared" si="15"/>
        <v>0.42575612934968365</v>
      </c>
      <c r="L221" s="23">
        <f t="shared" si="16"/>
        <v>0.60485981729094473</v>
      </c>
      <c r="M221" s="23">
        <f t="shared" si="17"/>
        <v>0.39514018270905527</v>
      </c>
      <c r="N221" s="23">
        <f t="shared" si="18"/>
        <v>0.60485981729094473</v>
      </c>
      <c r="O221" s="23">
        <f t="shared" si="19"/>
        <v>-0.50275855475661613</v>
      </c>
    </row>
    <row r="222" spans="7:15" x14ac:dyDescent="0.25">
      <c r="G222" s="1">
        <v>218</v>
      </c>
      <c r="H222" s="1">
        <v>0</v>
      </c>
      <c r="I222" s="1">
        <v>49</v>
      </c>
      <c r="J222" s="21">
        <v>127</v>
      </c>
      <c r="K222" s="23">
        <f t="shared" si="15"/>
        <v>-1.2550390937474898E-2</v>
      </c>
      <c r="L222" s="23">
        <f t="shared" si="16"/>
        <v>0.49686244344917224</v>
      </c>
      <c r="M222" s="23">
        <f t="shared" si="17"/>
        <v>0.50313755655082781</v>
      </c>
      <c r="N222" s="23">
        <f t="shared" si="18"/>
        <v>0.50313755655082781</v>
      </c>
      <c r="O222" s="23">
        <f t="shared" si="19"/>
        <v>-0.6868916740010752</v>
      </c>
    </row>
    <row r="223" spans="7:15" x14ac:dyDescent="0.25">
      <c r="G223" s="1">
        <v>219</v>
      </c>
      <c r="H223" s="1">
        <v>0</v>
      </c>
      <c r="I223" s="1">
        <v>66</v>
      </c>
      <c r="J223" s="21">
        <v>63</v>
      </c>
      <c r="K223" s="23">
        <f t="shared" si="15"/>
        <v>-0.84039722882480317</v>
      </c>
      <c r="L223" s="23">
        <f t="shared" si="16"/>
        <v>0.30145112961185805</v>
      </c>
      <c r="M223" s="23">
        <f t="shared" si="17"/>
        <v>0.69854887038814195</v>
      </c>
      <c r="N223" s="23">
        <f t="shared" si="18"/>
        <v>0.69854887038814195</v>
      </c>
      <c r="O223" s="23">
        <f t="shared" si="19"/>
        <v>-0.35875013796784194</v>
      </c>
    </row>
    <row r="224" spans="7:15" x14ac:dyDescent="0.25">
      <c r="G224" s="1">
        <v>220</v>
      </c>
      <c r="H224" s="1">
        <v>1</v>
      </c>
      <c r="I224" s="1">
        <v>72</v>
      </c>
      <c r="J224" s="21">
        <v>130</v>
      </c>
      <c r="K224" s="23">
        <f t="shared" si="15"/>
        <v>0.43448075433335998</v>
      </c>
      <c r="L224" s="23">
        <f t="shared" si="16"/>
        <v>0.60694312206119738</v>
      </c>
      <c r="M224" s="23">
        <f t="shared" si="17"/>
        <v>0.39305687793880262</v>
      </c>
      <c r="N224" s="23">
        <f t="shared" si="18"/>
        <v>0.60694312206119738</v>
      </c>
      <c r="O224" s="23">
        <f t="shared" si="19"/>
        <v>-0.49932019567189095</v>
      </c>
    </row>
    <row r="225" spans="7:15" x14ac:dyDescent="0.25">
      <c r="G225" s="1">
        <v>221</v>
      </c>
      <c r="H225" s="1">
        <v>1</v>
      </c>
      <c r="I225" s="1">
        <v>72</v>
      </c>
      <c r="J225" s="21">
        <v>147</v>
      </c>
      <c r="K225" s="23">
        <f t="shared" si="15"/>
        <v>0.7318413023289061</v>
      </c>
      <c r="L225" s="23">
        <f t="shared" si="16"/>
        <v>0.67520920357698144</v>
      </c>
      <c r="M225" s="23">
        <f t="shared" si="17"/>
        <v>0.32479079642301856</v>
      </c>
      <c r="N225" s="23">
        <f t="shared" si="18"/>
        <v>0.67520920357698144</v>
      </c>
      <c r="O225" s="23">
        <f t="shared" si="19"/>
        <v>-0.39273270490321027</v>
      </c>
    </row>
    <row r="226" spans="7:15" x14ac:dyDescent="0.25">
      <c r="G226" s="1">
        <v>222</v>
      </c>
      <c r="H226" s="1">
        <v>0</v>
      </c>
      <c r="I226" s="1">
        <v>29</v>
      </c>
      <c r="J226" s="21">
        <v>75</v>
      </c>
      <c r="K226" s="23">
        <f t="shared" si="15"/>
        <v>-1.2652157922546725</v>
      </c>
      <c r="L226" s="23">
        <f t="shared" si="16"/>
        <v>0.22007732946753134</v>
      </c>
      <c r="M226" s="23">
        <f t="shared" si="17"/>
        <v>0.77992267053246866</v>
      </c>
      <c r="N226" s="23">
        <f t="shared" si="18"/>
        <v>0.77992267053246866</v>
      </c>
      <c r="O226" s="23">
        <f t="shared" si="19"/>
        <v>-0.24856050455621717</v>
      </c>
    </row>
    <row r="227" spans="7:15" x14ac:dyDescent="0.25">
      <c r="G227" s="1">
        <v>223</v>
      </c>
      <c r="H227" s="1">
        <v>0</v>
      </c>
      <c r="I227" s="1">
        <v>36</v>
      </c>
      <c r="J227" s="21">
        <v>141</v>
      </c>
      <c r="K227" s="23">
        <f t="shared" si="15"/>
        <v>9.3249919820581617E-3</v>
      </c>
      <c r="L227" s="23">
        <f t="shared" si="16"/>
        <v>0.50233123110276323</v>
      </c>
      <c r="M227" s="23">
        <f t="shared" si="17"/>
        <v>0.49766876889723677</v>
      </c>
      <c r="N227" s="23">
        <f t="shared" si="18"/>
        <v>0.49766876889723677</v>
      </c>
      <c r="O227" s="23">
        <f t="shared" si="19"/>
        <v>-0.69782054594602616</v>
      </c>
    </row>
    <row r="228" spans="7:15" x14ac:dyDescent="0.25">
      <c r="G228" s="1">
        <v>224</v>
      </c>
      <c r="H228" s="1">
        <v>0</v>
      </c>
      <c r="I228" s="1">
        <v>47</v>
      </c>
      <c r="J228" s="21">
        <v>175</v>
      </c>
      <c r="K228" s="23">
        <f t="shared" si="15"/>
        <v>0.79274666618745515</v>
      </c>
      <c r="L228" s="23">
        <f t="shared" si="16"/>
        <v>0.6884207885967375</v>
      </c>
      <c r="M228" s="23">
        <f t="shared" si="17"/>
        <v>0.3115792114032625</v>
      </c>
      <c r="N228" s="23">
        <f t="shared" si="18"/>
        <v>0.3115792114032625</v>
      </c>
      <c r="O228" s="23">
        <f t="shared" si="19"/>
        <v>-1.1661016828617656</v>
      </c>
    </row>
    <row r="229" spans="7:15" x14ac:dyDescent="0.25">
      <c r="G229" s="1">
        <v>225</v>
      </c>
      <c r="H229" s="1">
        <v>0</v>
      </c>
      <c r="I229" s="1">
        <v>37</v>
      </c>
      <c r="J229" s="21">
        <v>192</v>
      </c>
      <c r="K229" s="23">
        <f t="shared" si="15"/>
        <v>0.91856123398817857</v>
      </c>
      <c r="L229" s="23">
        <f t="shared" si="16"/>
        <v>0.71474885652966902</v>
      </c>
      <c r="M229" s="23">
        <f t="shared" si="17"/>
        <v>0.28525114347033098</v>
      </c>
      <c r="N229" s="23">
        <f t="shared" si="18"/>
        <v>0.28525114347033098</v>
      </c>
      <c r="O229" s="23">
        <f t="shared" si="19"/>
        <v>-1.2543852815877554</v>
      </c>
    </row>
    <row r="230" spans="7:15" x14ac:dyDescent="0.25">
      <c r="G230" s="1">
        <v>226</v>
      </c>
      <c r="H230" s="1">
        <v>0</v>
      </c>
      <c r="I230" s="1">
        <v>33</v>
      </c>
      <c r="J230" s="21">
        <v>178</v>
      </c>
      <c r="K230" s="23">
        <f t="shared" si="15"/>
        <v>0.60505768473744714</v>
      </c>
      <c r="L230" s="23">
        <f t="shared" si="16"/>
        <v>0.64681257052110308</v>
      </c>
      <c r="M230" s="23">
        <f t="shared" si="17"/>
        <v>0.35318742947889692</v>
      </c>
      <c r="N230" s="23">
        <f t="shared" si="18"/>
        <v>0.35318742947889692</v>
      </c>
      <c r="O230" s="23">
        <f t="shared" si="19"/>
        <v>-1.0407564012625337</v>
      </c>
    </row>
    <row r="231" spans="7:15" x14ac:dyDescent="0.25">
      <c r="G231" s="1">
        <v>227</v>
      </c>
      <c r="H231" s="1">
        <v>1</v>
      </c>
      <c r="I231" s="1">
        <v>57</v>
      </c>
      <c r="J231" s="21">
        <v>80</v>
      </c>
      <c r="K231" s="23">
        <f t="shared" si="15"/>
        <v>-0.69742806300459748</v>
      </c>
      <c r="L231" s="23">
        <f t="shared" si="16"/>
        <v>0.33238270582927215</v>
      </c>
      <c r="M231" s="23">
        <f t="shared" si="17"/>
        <v>0.6676172941707279</v>
      </c>
      <c r="N231" s="23">
        <f t="shared" si="18"/>
        <v>0.33238270582927215</v>
      </c>
      <c r="O231" s="23">
        <f t="shared" si="19"/>
        <v>-1.1014682455454758</v>
      </c>
    </row>
    <row r="232" spans="7:15" x14ac:dyDescent="0.25">
      <c r="G232" s="1">
        <v>228</v>
      </c>
      <c r="H232" s="1">
        <v>0</v>
      </c>
      <c r="I232" s="1">
        <v>44</v>
      </c>
      <c r="J232" s="21">
        <v>79</v>
      </c>
      <c r="K232" s="23">
        <f t="shared" si="15"/>
        <v>-0.93792963419878084</v>
      </c>
      <c r="L232" s="23">
        <f t="shared" si="16"/>
        <v>0.2813187364686992</v>
      </c>
      <c r="M232" s="23">
        <f t="shared" si="17"/>
        <v>0.7186812635313008</v>
      </c>
      <c r="N232" s="23">
        <f t="shared" si="18"/>
        <v>0.7186812635313008</v>
      </c>
      <c r="O232" s="23">
        <f t="shared" si="19"/>
        <v>-0.33033732479149241</v>
      </c>
    </row>
    <row r="233" spans="7:15" x14ac:dyDescent="0.25">
      <c r="G233" s="1">
        <v>229</v>
      </c>
      <c r="H233" s="1">
        <v>0</v>
      </c>
      <c r="I233" s="1">
        <v>31</v>
      </c>
      <c r="J233" s="21">
        <v>69</v>
      </c>
      <c r="K233" s="23">
        <f t="shared" si="15"/>
        <v>-1.3358573778611949</v>
      </c>
      <c r="L233" s="23">
        <f t="shared" si="16"/>
        <v>0.20819213673664747</v>
      </c>
      <c r="M233" s="23">
        <f t="shared" si="17"/>
        <v>0.79180786326335251</v>
      </c>
      <c r="N233" s="23">
        <f t="shared" si="18"/>
        <v>0.79180786326335251</v>
      </c>
      <c r="O233" s="23">
        <f t="shared" si="19"/>
        <v>-0.23343651348880315</v>
      </c>
    </row>
    <row r="234" spans="7:15" x14ac:dyDescent="0.25">
      <c r="G234" s="1">
        <v>230</v>
      </c>
      <c r="H234" s="1">
        <v>0</v>
      </c>
      <c r="I234" s="1">
        <v>42</v>
      </c>
      <c r="J234" s="21">
        <v>83</v>
      </c>
      <c r="K234" s="23">
        <f t="shared" si="15"/>
        <v>-0.90227164247408753</v>
      </c>
      <c r="L234" s="23">
        <f t="shared" si="16"/>
        <v>0.28858389794436146</v>
      </c>
      <c r="M234" s="23">
        <f t="shared" si="17"/>
        <v>0.71141610205563854</v>
      </c>
      <c r="N234" s="23">
        <f t="shared" si="18"/>
        <v>0.71141610205563854</v>
      </c>
      <c r="O234" s="23">
        <f t="shared" si="19"/>
        <v>-0.3404977854033856</v>
      </c>
    </row>
    <row r="235" spans="7:15" x14ac:dyDescent="0.25">
      <c r="G235" s="1">
        <v>231</v>
      </c>
      <c r="H235" s="1">
        <v>0</v>
      </c>
      <c r="I235" s="1">
        <v>67</v>
      </c>
      <c r="J235" s="21">
        <v>135</v>
      </c>
      <c r="K235" s="23">
        <f t="shared" si="15"/>
        <v>0.43616674894052121</v>
      </c>
      <c r="L235" s="23">
        <f t="shared" si="16"/>
        <v>0.60734526567302183</v>
      </c>
      <c r="M235" s="23">
        <f t="shared" si="17"/>
        <v>0.39265473432697817</v>
      </c>
      <c r="N235" s="23">
        <f t="shared" si="18"/>
        <v>0.39265473432697817</v>
      </c>
      <c r="O235" s="23">
        <f t="shared" si="19"/>
        <v>-0.9348245918622935</v>
      </c>
    </row>
    <row r="236" spans="7:15" x14ac:dyDescent="0.25">
      <c r="G236" s="1">
        <v>232</v>
      </c>
      <c r="H236" s="1">
        <v>0</v>
      </c>
      <c r="I236" s="1">
        <v>52</v>
      </c>
      <c r="J236" s="21">
        <v>85</v>
      </c>
      <c r="K236" s="23">
        <f t="shared" si="15"/>
        <v>-0.69574206839743624</v>
      </c>
      <c r="L236" s="23">
        <f t="shared" si="16"/>
        <v>0.3327569411939193</v>
      </c>
      <c r="M236" s="23">
        <f t="shared" si="17"/>
        <v>0.6672430588060807</v>
      </c>
      <c r="N236" s="23">
        <f t="shared" si="18"/>
        <v>0.6672430588060807</v>
      </c>
      <c r="O236" s="23">
        <f t="shared" si="19"/>
        <v>-0.40460089344013833</v>
      </c>
    </row>
    <row r="237" spans="7:15" x14ac:dyDescent="0.25">
      <c r="G237" s="1">
        <v>233</v>
      </c>
      <c r="H237" s="1">
        <v>0</v>
      </c>
      <c r="I237" s="1">
        <v>38</v>
      </c>
      <c r="J237" s="21">
        <v>86</v>
      </c>
      <c r="K237" s="23">
        <f t="shared" si="15"/>
        <v>-0.91841464372927306</v>
      </c>
      <c r="L237" s="23">
        <f t="shared" si="16"/>
        <v>0.28528103166245317</v>
      </c>
      <c r="M237" s="23">
        <f t="shared" si="17"/>
        <v>0.71471896833754678</v>
      </c>
      <c r="N237" s="23">
        <f t="shared" si="18"/>
        <v>0.71471896833754678</v>
      </c>
      <c r="O237" s="23">
        <f t="shared" si="19"/>
        <v>-0.33586586482918729</v>
      </c>
    </row>
    <row r="238" spans="7:15" x14ac:dyDescent="0.25">
      <c r="G238" s="1">
        <v>234</v>
      </c>
      <c r="H238" s="1">
        <v>0</v>
      </c>
      <c r="I238" s="1">
        <v>33</v>
      </c>
      <c r="J238" s="21">
        <v>92</v>
      </c>
      <c r="K238" s="23">
        <f t="shared" si="15"/>
        <v>-0.89923685218119753</v>
      </c>
      <c r="L238" s="23">
        <f t="shared" si="16"/>
        <v>0.28920734972967371</v>
      </c>
      <c r="M238" s="23">
        <f t="shared" si="17"/>
        <v>0.71079265027032634</v>
      </c>
      <c r="N238" s="23">
        <f t="shared" si="18"/>
        <v>0.71079265027032634</v>
      </c>
      <c r="O238" s="23">
        <f t="shared" si="19"/>
        <v>-0.34137452283623887</v>
      </c>
    </row>
    <row r="239" spans="7:15" x14ac:dyDescent="0.25">
      <c r="G239" s="1">
        <v>235</v>
      </c>
      <c r="H239" s="1">
        <v>1</v>
      </c>
      <c r="I239" s="1">
        <v>49</v>
      </c>
      <c r="J239" s="21">
        <v>102</v>
      </c>
      <c r="K239" s="23">
        <f t="shared" si="15"/>
        <v>-0.44984531446033693</v>
      </c>
      <c r="L239" s="23">
        <f t="shared" si="16"/>
        <v>0.38939754455316622</v>
      </c>
      <c r="M239" s="23">
        <f t="shared" si="17"/>
        <v>0.61060245544683378</v>
      </c>
      <c r="N239" s="23">
        <f t="shared" si="18"/>
        <v>0.38939754455316622</v>
      </c>
      <c r="O239" s="23">
        <f t="shared" si="19"/>
        <v>-0.94315449178254696</v>
      </c>
    </row>
    <row r="240" spans="7:15" x14ac:dyDescent="0.25">
      <c r="G240" s="1">
        <v>236</v>
      </c>
      <c r="H240" s="1">
        <v>0</v>
      </c>
      <c r="I240" s="1">
        <v>32</v>
      </c>
      <c r="J240" s="21">
        <v>111</v>
      </c>
      <c r="K240" s="23">
        <f t="shared" si="15"/>
        <v>-0.58404730832330465</v>
      </c>
      <c r="L240" s="23">
        <f t="shared" si="16"/>
        <v>0.35800184075079294</v>
      </c>
      <c r="M240" s="23">
        <f t="shared" si="17"/>
        <v>0.641998159249207</v>
      </c>
      <c r="N240" s="23">
        <f t="shared" si="18"/>
        <v>0.641998159249207</v>
      </c>
      <c r="O240" s="23">
        <f t="shared" si="19"/>
        <v>-0.44316984250935954</v>
      </c>
    </row>
    <row r="241" spans="7:15" x14ac:dyDescent="0.25">
      <c r="G241" s="1">
        <v>237</v>
      </c>
      <c r="H241" s="1">
        <v>1</v>
      </c>
      <c r="I241" s="1">
        <v>38</v>
      </c>
      <c r="J241" s="21">
        <v>171</v>
      </c>
      <c r="K241" s="23">
        <f t="shared" si="15"/>
        <v>0.56838809624845688</v>
      </c>
      <c r="L241" s="23">
        <f t="shared" si="16"/>
        <v>0.63839115363976673</v>
      </c>
      <c r="M241" s="23">
        <f t="shared" si="17"/>
        <v>0.36160884636023327</v>
      </c>
      <c r="N241" s="23">
        <f t="shared" si="18"/>
        <v>0.63839115363976673</v>
      </c>
      <c r="O241" s="23">
        <f t="shared" si="19"/>
        <v>-0.44880409002311417</v>
      </c>
    </row>
    <row r="242" spans="7:15" x14ac:dyDescent="0.25">
      <c r="G242" s="1">
        <v>238</v>
      </c>
      <c r="H242" s="1">
        <v>1</v>
      </c>
      <c r="I242" s="1">
        <v>72</v>
      </c>
      <c r="J242" s="21">
        <v>80</v>
      </c>
      <c r="K242" s="23">
        <f t="shared" si="15"/>
        <v>-0.44010909271236365</v>
      </c>
      <c r="L242" s="23">
        <f t="shared" si="16"/>
        <v>0.39171497495094426</v>
      </c>
      <c r="M242" s="23">
        <f t="shared" si="17"/>
        <v>0.60828502504905568</v>
      </c>
      <c r="N242" s="23">
        <f t="shared" si="18"/>
        <v>0.39171497495094426</v>
      </c>
      <c r="O242" s="23">
        <f t="shared" si="19"/>
        <v>-0.93722080837749366</v>
      </c>
    </row>
    <row r="243" spans="7:15" x14ac:dyDescent="0.25">
      <c r="G243" s="1">
        <v>239</v>
      </c>
      <c r="H243" s="1">
        <v>1</v>
      </c>
      <c r="I243" s="1">
        <v>64</v>
      </c>
      <c r="J243" s="21">
        <v>125</v>
      </c>
      <c r="K243" s="23">
        <f t="shared" si="15"/>
        <v>0.20978498547292967</v>
      </c>
      <c r="L243" s="23">
        <f t="shared" si="16"/>
        <v>0.5522547436497971</v>
      </c>
      <c r="M243" s="23">
        <f t="shared" si="17"/>
        <v>0.4477452563502029</v>
      </c>
      <c r="N243" s="23">
        <f t="shared" si="18"/>
        <v>0.5522547436497971</v>
      </c>
      <c r="O243" s="23">
        <f t="shared" si="19"/>
        <v>-0.59374584704058142</v>
      </c>
    </row>
    <row r="244" spans="7:15" x14ac:dyDescent="0.25">
      <c r="G244" s="1">
        <v>240</v>
      </c>
      <c r="H244" s="1">
        <v>1</v>
      </c>
      <c r="I244" s="1">
        <v>61</v>
      </c>
      <c r="J244" s="21">
        <v>74</v>
      </c>
      <c r="K244" s="23">
        <f t="shared" si="15"/>
        <v>-0.73376045257215528</v>
      </c>
      <c r="L244" s="23">
        <f t="shared" si="16"/>
        <v>0.32437006504621485</v>
      </c>
      <c r="M244" s="23">
        <f t="shared" si="17"/>
        <v>0.67562993495378509</v>
      </c>
      <c r="N244" s="23">
        <f t="shared" si="18"/>
        <v>0.32437006504621485</v>
      </c>
      <c r="O244" s="23">
        <f t="shared" si="19"/>
        <v>-1.1258702389080728</v>
      </c>
    </row>
    <row r="245" spans="7:15" x14ac:dyDescent="0.25">
      <c r="G245" s="1">
        <v>241</v>
      </c>
      <c r="H245" s="1">
        <v>0</v>
      </c>
      <c r="I245" s="1">
        <v>49</v>
      </c>
      <c r="J245" s="21">
        <v>57</v>
      </c>
      <c r="K245" s="23">
        <f t="shared" si="15"/>
        <v>-1.236976176801488</v>
      </c>
      <c r="L245" s="23">
        <f t="shared" si="16"/>
        <v>0.22496276446617586</v>
      </c>
      <c r="M245" s="23">
        <f t="shared" si="17"/>
        <v>0.7750372355338242</v>
      </c>
      <c r="N245" s="23">
        <f t="shared" si="18"/>
        <v>0.7750372355338242</v>
      </c>
      <c r="O245" s="23">
        <f t="shared" si="19"/>
        <v>-0.2548442049328592</v>
      </c>
    </row>
    <row r="246" spans="7:15" x14ac:dyDescent="0.25">
      <c r="G246" s="1">
        <v>242</v>
      </c>
      <c r="H246" s="1">
        <v>0</v>
      </c>
      <c r="I246" s="1">
        <v>66</v>
      </c>
      <c r="J246" s="21">
        <v>72</v>
      </c>
      <c r="K246" s="23">
        <f t="shared" si="15"/>
        <v>-0.68297105635657296</v>
      </c>
      <c r="L246" s="23">
        <f t="shared" si="16"/>
        <v>0.33559851651771649</v>
      </c>
      <c r="M246" s="23">
        <f t="shared" si="17"/>
        <v>0.66440148348228356</v>
      </c>
      <c r="N246" s="23">
        <f t="shared" si="18"/>
        <v>0.66440148348228356</v>
      </c>
      <c r="O246" s="23">
        <f t="shared" si="19"/>
        <v>-0.40886866843049363</v>
      </c>
    </row>
    <row r="247" spans="7:15" x14ac:dyDescent="0.25">
      <c r="G247" s="1">
        <v>243</v>
      </c>
      <c r="H247" s="1">
        <v>0</v>
      </c>
      <c r="I247" s="1">
        <v>31</v>
      </c>
      <c r="J247" s="21">
        <v>85</v>
      </c>
      <c r="K247" s="23">
        <f t="shared" si="15"/>
        <v>-1.0559886268065632</v>
      </c>
      <c r="L247" s="23">
        <f t="shared" si="16"/>
        <v>0.25807677930496714</v>
      </c>
      <c r="M247" s="23">
        <f t="shared" si="17"/>
        <v>0.7419232206950328</v>
      </c>
      <c r="N247" s="23">
        <f t="shared" si="18"/>
        <v>0.7419232206950328</v>
      </c>
      <c r="O247" s="23">
        <f t="shared" si="19"/>
        <v>-0.29850951732102987</v>
      </c>
    </row>
    <row r="248" spans="7:15" x14ac:dyDescent="0.25">
      <c r="G248" s="1">
        <v>244</v>
      </c>
      <c r="H248" s="1">
        <v>0</v>
      </c>
      <c r="I248" s="1">
        <v>50</v>
      </c>
      <c r="J248" s="21">
        <v>88</v>
      </c>
      <c r="K248" s="23">
        <f t="shared" si="15"/>
        <v>-0.67757587361365745</v>
      </c>
      <c r="L248" s="23">
        <f t="shared" si="16"/>
        <v>0.3368025570600931</v>
      </c>
      <c r="M248" s="23">
        <f t="shared" si="17"/>
        <v>0.6631974429399069</v>
      </c>
      <c r="N248" s="23">
        <f t="shared" si="18"/>
        <v>0.6631974429399069</v>
      </c>
      <c r="O248" s="23">
        <f t="shared" si="19"/>
        <v>-0.4106825308079497</v>
      </c>
    </row>
    <row r="249" spans="7:15" x14ac:dyDescent="0.25">
      <c r="G249" s="1">
        <v>245</v>
      </c>
      <c r="H249" s="1">
        <v>0</v>
      </c>
      <c r="I249" s="1">
        <v>46</v>
      </c>
      <c r="J249" s="21">
        <v>98</v>
      </c>
      <c r="K249" s="23">
        <f t="shared" si="15"/>
        <v>-0.57127629628244136</v>
      </c>
      <c r="L249" s="23">
        <f t="shared" si="16"/>
        <v>0.36094237833200005</v>
      </c>
      <c r="M249" s="23">
        <f t="shared" si="17"/>
        <v>0.63905762166799995</v>
      </c>
      <c r="N249" s="23">
        <f t="shared" si="18"/>
        <v>0.63905762166799995</v>
      </c>
      <c r="O249" s="23">
        <f t="shared" si="19"/>
        <v>-0.4477606539157975</v>
      </c>
    </row>
    <row r="250" spans="7:15" x14ac:dyDescent="0.25">
      <c r="G250" s="1">
        <v>246</v>
      </c>
      <c r="H250" s="1">
        <v>1</v>
      </c>
      <c r="I250" s="1">
        <v>50</v>
      </c>
      <c r="J250" s="21">
        <v>119</v>
      </c>
      <c r="K250" s="23">
        <f t="shared" si="15"/>
        <v>-0.13533016844530898</v>
      </c>
      <c r="L250" s="23">
        <f t="shared" si="16"/>
        <v>0.4662189983138107</v>
      </c>
      <c r="M250" s="23">
        <f t="shared" si="17"/>
        <v>0.53378100168618925</v>
      </c>
      <c r="N250" s="23">
        <f t="shared" si="18"/>
        <v>0.4662189983138107</v>
      </c>
      <c r="O250" s="23">
        <f t="shared" si="19"/>
        <v>-0.76309980178692161</v>
      </c>
    </row>
    <row r="251" spans="7:15" x14ac:dyDescent="0.25">
      <c r="G251" s="1">
        <v>247</v>
      </c>
      <c r="H251" s="1">
        <v>0</v>
      </c>
      <c r="I251" s="1">
        <v>69</v>
      </c>
      <c r="J251" s="21">
        <v>115</v>
      </c>
      <c r="K251" s="23">
        <f t="shared" si="15"/>
        <v>0.12064000616119608</v>
      </c>
      <c r="L251" s="23">
        <f t="shared" si="16"/>
        <v>0.53012347561618278</v>
      </c>
      <c r="M251" s="23">
        <f t="shared" si="17"/>
        <v>0.46987652438381722</v>
      </c>
      <c r="N251" s="23">
        <f t="shared" si="18"/>
        <v>0.46987652438381722</v>
      </c>
      <c r="O251" s="23">
        <f t="shared" si="19"/>
        <v>-0.75528533287040578</v>
      </c>
    </row>
    <row r="252" spans="7:15" x14ac:dyDescent="0.25">
      <c r="G252" s="1">
        <v>248</v>
      </c>
      <c r="H252" s="1">
        <v>1</v>
      </c>
      <c r="I252" s="1">
        <v>43</v>
      </c>
      <c r="J252" s="21">
        <v>200</v>
      </c>
      <c r="K252" s="23">
        <f t="shared" si="15"/>
        <v>1.1614231976323879</v>
      </c>
      <c r="L252" s="23">
        <f t="shared" si="16"/>
        <v>0.76159122108127097</v>
      </c>
      <c r="M252" s="23">
        <f t="shared" si="17"/>
        <v>0.23840877891872903</v>
      </c>
      <c r="N252" s="23">
        <f t="shared" si="18"/>
        <v>0.76159122108127097</v>
      </c>
      <c r="O252" s="23">
        <f t="shared" si="19"/>
        <v>-0.27234532251302568</v>
      </c>
    </row>
    <row r="253" spans="7:15" x14ac:dyDescent="0.25">
      <c r="G253" s="1">
        <v>249</v>
      </c>
      <c r="H253" s="1">
        <v>1</v>
      </c>
      <c r="I253" s="1">
        <v>75</v>
      </c>
      <c r="J253" s="21">
        <v>111</v>
      </c>
      <c r="K253" s="23">
        <f t="shared" si="15"/>
        <v>0.15360040651443141</v>
      </c>
      <c r="L253" s="23">
        <f t="shared" si="16"/>
        <v>0.53832478125618055</v>
      </c>
      <c r="M253" s="23">
        <f t="shared" si="17"/>
        <v>0.46167521874381945</v>
      </c>
      <c r="N253" s="23">
        <f t="shared" si="18"/>
        <v>0.53832478125618055</v>
      </c>
      <c r="O253" s="23">
        <f t="shared" si="19"/>
        <v>-0.61929321833110629</v>
      </c>
    </row>
    <row r="254" spans="7:15" x14ac:dyDescent="0.25">
      <c r="G254" s="1">
        <v>250</v>
      </c>
      <c r="H254" s="1">
        <v>0</v>
      </c>
      <c r="I254" s="1">
        <v>39</v>
      </c>
      <c r="J254" s="21">
        <v>112</v>
      </c>
      <c r="K254" s="23">
        <f t="shared" si="15"/>
        <v>-0.44647332524601446</v>
      </c>
      <c r="L254" s="23">
        <f t="shared" si="16"/>
        <v>0.39019959100275603</v>
      </c>
      <c r="M254" s="23">
        <f t="shared" si="17"/>
        <v>0.60980040899724397</v>
      </c>
      <c r="N254" s="23">
        <f t="shared" si="18"/>
        <v>0.60980040899724397</v>
      </c>
      <c r="O254" s="23">
        <f t="shared" si="19"/>
        <v>-0.49462357372101839</v>
      </c>
    </row>
    <row r="255" spans="7:15" x14ac:dyDescent="0.25">
      <c r="G255" s="1">
        <v>251</v>
      </c>
      <c r="H255" s="1">
        <v>1</v>
      </c>
      <c r="I255" s="1">
        <v>52</v>
      </c>
      <c r="J255" s="21">
        <v>87</v>
      </c>
      <c r="K255" s="23">
        <f t="shared" si="15"/>
        <v>-0.66075847451560743</v>
      </c>
      <c r="L255" s="23">
        <f t="shared" si="16"/>
        <v>0.3405692513565507</v>
      </c>
      <c r="M255" s="23">
        <f t="shared" si="17"/>
        <v>0.6594307486434493</v>
      </c>
      <c r="N255" s="23">
        <f t="shared" si="18"/>
        <v>0.3405692513565507</v>
      </c>
      <c r="O255" s="23">
        <f t="shared" si="19"/>
        <v>-1.077136792701564</v>
      </c>
    </row>
    <row r="256" spans="7:15" x14ac:dyDescent="0.25">
      <c r="G256" s="1">
        <v>252</v>
      </c>
      <c r="H256" s="1">
        <v>1</v>
      </c>
      <c r="I256" s="1">
        <v>67</v>
      </c>
      <c r="J256" s="21">
        <v>121</v>
      </c>
      <c r="K256" s="23">
        <f t="shared" si="15"/>
        <v>0.19128159176771842</v>
      </c>
      <c r="L256" s="23">
        <f t="shared" si="16"/>
        <v>0.54767512248898476</v>
      </c>
      <c r="M256" s="23">
        <f t="shared" si="17"/>
        <v>0.45232487751101524</v>
      </c>
      <c r="N256" s="23">
        <f t="shared" si="18"/>
        <v>0.54767512248898476</v>
      </c>
      <c r="O256" s="23">
        <f t="shared" si="19"/>
        <v>-0.60207301000791302</v>
      </c>
    </row>
    <row r="257" spans="7:15" x14ac:dyDescent="0.25">
      <c r="G257" s="1">
        <v>253</v>
      </c>
      <c r="H257" s="1">
        <v>1</v>
      </c>
      <c r="I257" s="1">
        <v>64</v>
      </c>
      <c r="J257" s="21">
        <v>180</v>
      </c>
      <c r="K257" s="23">
        <f t="shared" si="15"/>
        <v>1.1718338172232257</v>
      </c>
      <c r="L257" s="23">
        <f t="shared" si="16"/>
        <v>0.76347632683988298</v>
      </c>
      <c r="M257" s="23">
        <f t="shared" si="17"/>
        <v>0.23652367316011702</v>
      </c>
      <c r="N257" s="23">
        <f t="shared" si="18"/>
        <v>0.76347632683988298</v>
      </c>
      <c r="O257" s="23">
        <f t="shared" si="19"/>
        <v>-0.26987316090777325</v>
      </c>
    </row>
    <row r="258" spans="7:15" x14ac:dyDescent="0.25">
      <c r="G258" s="1">
        <v>254</v>
      </c>
      <c r="H258" s="1">
        <v>0</v>
      </c>
      <c r="I258" s="1">
        <v>36</v>
      </c>
      <c r="J258" s="21">
        <v>93</v>
      </c>
      <c r="K258" s="23">
        <f t="shared" si="15"/>
        <v>-0.83028126118183643</v>
      </c>
      <c r="L258" s="23">
        <f t="shared" si="16"/>
        <v>0.3035856022628966</v>
      </c>
      <c r="M258" s="23">
        <f t="shared" si="17"/>
        <v>0.69641439773710334</v>
      </c>
      <c r="N258" s="23">
        <f t="shared" si="18"/>
        <v>0.69641439773710334</v>
      </c>
      <c r="O258" s="23">
        <f t="shared" si="19"/>
        <v>-0.36181039677984311</v>
      </c>
    </row>
    <row r="259" spans="7:15" x14ac:dyDescent="0.25">
      <c r="G259" s="1">
        <v>255</v>
      </c>
      <c r="H259" s="1">
        <v>1</v>
      </c>
      <c r="I259" s="1">
        <v>37</v>
      </c>
      <c r="J259" s="21">
        <v>79</v>
      </c>
      <c r="K259" s="23">
        <f t="shared" si="15"/>
        <v>-1.0580118203351565</v>
      </c>
      <c r="L259" s="23">
        <f t="shared" si="16"/>
        <v>0.25768958170513179</v>
      </c>
      <c r="M259" s="23">
        <f t="shared" si="17"/>
        <v>0.74231041829486821</v>
      </c>
      <c r="N259" s="23">
        <f t="shared" si="18"/>
        <v>0.25768958170513179</v>
      </c>
      <c r="O259" s="23">
        <f t="shared" si="19"/>
        <v>-1.3559995901382116</v>
      </c>
    </row>
    <row r="260" spans="7:15" x14ac:dyDescent="0.25">
      <c r="G260" s="1">
        <v>256</v>
      </c>
      <c r="H260" s="1">
        <v>0</v>
      </c>
      <c r="I260" s="1">
        <v>51</v>
      </c>
      <c r="J260" s="21">
        <v>103</v>
      </c>
      <c r="K260" s="23">
        <f t="shared" si="15"/>
        <v>-0.39804432148045787</v>
      </c>
      <c r="L260" s="23">
        <f t="shared" si="16"/>
        <v>0.4017823032208474</v>
      </c>
      <c r="M260" s="23">
        <f t="shared" si="17"/>
        <v>0.5982176967791526</v>
      </c>
      <c r="N260" s="23">
        <f t="shared" si="18"/>
        <v>0.5982176967791526</v>
      </c>
      <c r="O260" s="23">
        <f t="shared" si="19"/>
        <v>-0.51380054984180179</v>
      </c>
    </row>
    <row r="261" spans="7:15" x14ac:dyDescent="0.25">
      <c r="G261" s="1">
        <v>257</v>
      </c>
      <c r="H261" s="1">
        <v>1</v>
      </c>
      <c r="I261" s="1">
        <v>47</v>
      </c>
      <c r="J261" s="21">
        <v>151</v>
      </c>
      <c r="K261" s="23">
        <f t="shared" si="15"/>
        <v>0.37294353960550763</v>
      </c>
      <c r="L261" s="23">
        <f t="shared" si="16"/>
        <v>0.59217004943367191</v>
      </c>
      <c r="M261" s="23">
        <f t="shared" si="17"/>
        <v>0.40782995056632809</v>
      </c>
      <c r="N261" s="23">
        <f t="shared" si="18"/>
        <v>0.59217004943367191</v>
      </c>
      <c r="O261" s="23">
        <f t="shared" si="19"/>
        <v>-0.52396143968028253</v>
      </c>
    </row>
    <row r="262" spans="7:15" x14ac:dyDescent="0.25">
      <c r="G262" s="1">
        <v>258</v>
      </c>
      <c r="H262" s="1">
        <v>0</v>
      </c>
      <c r="I262" s="1">
        <v>25</v>
      </c>
      <c r="J262" s="21">
        <v>59</v>
      </c>
      <c r="K262" s="23">
        <f t="shared" ref="K262:K289" si="20">$D$4+$D$5*I262+$D$6*J262</f>
        <v>-1.6137029353872328</v>
      </c>
      <c r="L262" s="23">
        <f t="shared" ref="L262:L289" si="21">EXP(K262)/(1+EXP(K262))</f>
        <v>0.16607514421656611</v>
      </c>
      <c r="M262" s="23">
        <f t="shared" ref="M262:M289" si="22">1-L262</f>
        <v>0.83392485578343389</v>
      </c>
      <c r="N262" s="23">
        <f t="shared" ref="N262:N289" si="23">IF(H262=1,L262,M262)</f>
        <v>0.83392485578343389</v>
      </c>
      <c r="O262" s="23">
        <f t="shared" ref="O262:O289" si="24">LN(N262)</f>
        <v>-0.18161198166182341</v>
      </c>
    </row>
    <row r="263" spans="7:15" x14ac:dyDescent="0.25">
      <c r="G263" s="1">
        <v>259</v>
      </c>
      <c r="H263" s="1">
        <v>1</v>
      </c>
      <c r="I263" s="1">
        <v>73</v>
      </c>
      <c r="J263" s="21">
        <v>92</v>
      </c>
      <c r="K263" s="23">
        <f t="shared" si="20"/>
        <v>-0.21305293140190784</v>
      </c>
      <c r="L263" s="23">
        <f t="shared" si="21"/>
        <v>0.44693733186941048</v>
      </c>
      <c r="M263" s="23">
        <f t="shared" si="22"/>
        <v>0.55306266813058946</v>
      </c>
      <c r="N263" s="23">
        <f t="shared" si="23"/>
        <v>0.44693733186941048</v>
      </c>
      <c r="O263" s="23">
        <f t="shared" si="24"/>
        <v>-0.80533689135726427</v>
      </c>
    </row>
    <row r="264" spans="7:15" x14ac:dyDescent="0.25">
      <c r="G264" s="1">
        <v>260</v>
      </c>
      <c r="H264" s="1">
        <v>0</v>
      </c>
      <c r="I264" s="1">
        <v>68</v>
      </c>
      <c r="J264" s="21">
        <v>89</v>
      </c>
      <c r="K264" s="23">
        <f t="shared" si="20"/>
        <v>-0.35130131232206252</v>
      </c>
      <c r="L264" s="23">
        <f t="shared" si="21"/>
        <v>0.41306689184434447</v>
      </c>
      <c r="M264" s="23">
        <f t="shared" si="22"/>
        <v>0.58693310815565547</v>
      </c>
      <c r="N264" s="23">
        <f t="shared" si="23"/>
        <v>0.58693310815565547</v>
      </c>
      <c r="O264" s="23">
        <f t="shared" si="24"/>
        <v>-0.53284442108926877</v>
      </c>
    </row>
    <row r="265" spans="7:15" x14ac:dyDescent="0.25">
      <c r="G265" s="1">
        <v>261</v>
      </c>
      <c r="H265" s="1">
        <v>1</v>
      </c>
      <c r="I265" s="1">
        <v>61</v>
      </c>
      <c r="J265" s="21">
        <v>165</v>
      </c>
      <c r="K265" s="23">
        <f t="shared" si="20"/>
        <v>0.85799306905106176</v>
      </c>
      <c r="L265" s="23">
        <f t="shared" si="21"/>
        <v>0.70224117848158352</v>
      </c>
      <c r="M265" s="23">
        <f t="shared" si="22"/>
        <v>0.29775882151841648</v>
      </c>
      <c r="N265" s="23">
        <f t="shared" si="23"/>
        <v>0.70224117848158352</v>
      </c>
      <c r="O265" s="23">
        <f t="shared" si="24"/>
        <v>-0.35347837486866185</v>
      </c>
    </row>
    <row r="266" spans="7:15" x14ac:dyDescent="0.25">
      <c r="G266" s="1">
        <v>262</v>
      </c>
      <c r="H266" s="1">
        <v>1</v>
      </c>
      <c r="I266" s="1">
        <v>53</v>
      </c>
      <c r="J266" s="21">
        <v>102</v>
      </c>
      <c r="K266" s="23">
        <f t="shared" si="20"/>
        <v>-0.38122692238240785</v>
      </c>
      <c r="L266" s="23">
        <f t="shared" si="21"/>
        <v>0.40583101242156178</v>
      </c>
      <c r="M266" s="23">
        <f t="shared" si="22"/>
        <v>0.59416898757843817</v>
      </c>
      <c r="N266" s="23">
        <f t="shared" si="23"/>
        <v>0.40583101242156178</v>
      </c>
      <c r="O266" s="23">
        <f t="shared" si="24"/>
        <v>-0.90181843158896324</v>
      </c>
    </row>
    <row r="267" spans="7:15" x14ac:dyDescent="0.25">
      <c r="G267" s="1">
        <v>263</v>
      </c>
      <c r="H267" s="1">
        <v>0</v>
      </c>
      <c r="I267" s="1">
        <v>70</v>
      </c>
      <c r="J267" s="21">
        <v>72</v>
      </c>
      <c r="K267" s="23">
        <f t="shared" si="20"/>
        <v>-0.6143526642786441</v>
      </c>
      <c r="L267" s="23">
        <f t="shared" si="21"/>
        <v>0.35106693687321261</v>
      </c>
      <c r="M267" s="23">
        <f t="shared" si="22"/>
        <v>0.64893306312678734</v>
      </c>
      <c r="N267" s="23">
        <f t="shared" si="23"/>
        <v>0.64893306312678734</v>
      </c>
      <c r="O267" s="23">
        <f t="shared" si="24"/>
        <v>-0.43242570607671221</v>
      </c>
    </row>
    <row r="268" spans="7:15" x14ac:dyDescent="0.25">
      <c r="G268" s="1">
        <v>264</v>
      </c>
      <c r="H268" s="1">
        <v>1</v>
      </c>
      <c r="I268" s="1">
        <v>27</v>
      </c>
      <c r="J268" s="21">
        <v>135</v>
      </c>
      <c r="K268" s="23">
        <f t="shared" si="20"/>
        <v>-0.25001717183876826</v>
      </c>
      <c r="L268" s="23">
        <f t="shared" si="21"/>
        <v>0.43781927254393049</v>
      </c>
      <c r="M268" s="23">
        <f t="shared" si="22"/>
        <v>0.56218072745606951</v>
      </c>
      <c r="N268" s="23">
        <f t="shared" si="23"/>
        <v>0.43781927254393049</v>
      </c>
      <c r="O268" s="23">
        <f t="shared" si="24"/>
        <v>-0.82594907351936508</v>
      </c>
    </row>
    <row r="269" spans="7:15" x14ac:dyDescent="0.25">
      <c r="G269" s="1">
        <v>265</v>
      </c>
      <c r="H269" s="1">
        <v>0</v>
      </c>
      <c r="I269" s="1">
        <v>39</v>
      </c>
      <c r="J269" s="21">
        <v>124</v>
      </c>
      <c r="K269" s="23">
        <f t="shared" si="20"/>
        <v>-0.23657176195504093</v>
      </c>
      <c r="L269" s="23">
        <f t="shared" si="21"/>
        <v>0.44113135826348865</v>
      </c>
      <c r="M269" s="23">
        <f t="shared" si="22"/>
        <v>0.55886864173651141</v>
      </c>
      <c r="N269" s="23">
        <f t="shared" si="23"/>
        <v>0.55886864173651141</v>
      </c>
      <c r="O269" s="23">
        <f t="shared" si="24"/>
        <v>-0.58184082139002768</v>
      </c>
    </row>
    <row r="270" spans="7:15" x14ac:dyDescent="0.25">
      <c r="G270" s="1">
        <v>266</v>
      </c>
      <c r="H270" s="1">
        <v>1</v>
      </c>
      <c r="I270" s="1">
        <v>49</v>
      </c>
      <c r="J270" s="21">
        <v>131</v>
      </c>
      <c r="K270" s="23">
        <f t="shared" si="20"/>
        <v>5.7416796826182726E-2</v>
      </c>
      <c r="L270" s="23">
        <f t="shared" si="21"/>
        <v>0.51435025706245263</v>
      </c>
      <c r="M270" s="23">
        <f t="shared" si="22"/>
        <v>0.48564974293754737</v>
      </c>
      <c r="N270" s="23">
        <f t="shared" si="23"/>
        <v>0.51435025706245263</v>
      </c>
      <c r="O270" s="23">
        <f t="shared" si="24"/>
        <v>-0.6648508116240377</v>
      </c>
    </row>
    <row r="271" spans="7:15" x14ac:dyDescent="0.25">
      <c r="G271" s="1">
        <v>267</v>
      </c>
      <c r="H271" s="1">
        <v>1</v>
      </c>
      <c r="I271" s="1">
        <v>63</v>
      </c>
      <c r="J271" s="21">
        <v>130</v>
      </c>
      <c r="K271" s="23">
        <f t="shared" si="20"/>
        <v>0.28008937215801977</v>
      </c>
      <c r="L271" s="23">
        <f t="shared" si="21"/>
        <v>0.56956813457824917</v>
      </c>
      <c r="M271" s="23">
        <f t="shared" si="22"/>
        <v>0.43043186542175083</v>
      </c>
      <c r="N271" s="23">
        <f t="shared" si="23"/>
        <v>0.56956813457824917</v>
      </c>
      <c r="O271" s="23">
        <f t="shared" si="24"/>
        <v>-0.56287686395655467</v>
      </c>
    </row>
    <row r="272" spans="7:15" x14ac:dyDescent="0.25">
      <c r="G272" s="1">
        <v>268</v>
      </c>
      <c r="H272" s="1">
        <v>0</v>
      </c>
      <c r="I272" s="1">
        <v>54</v>
      </c>
      <c r="J272" s="21">
        <v>114</v>
      </c>
      <c r="K272" s="23">
        <f t="shared" si="20"/>
        <v>-0.15417076107195204</v>
      </c>
      <c r="L272" s="23">
        <f t="shared" si="21"/>
        <v>0.4615334709371261</v>
      </c>
      <c r="M272" s="23">
        <f t="shared" si="22"/>
        <v>0.53846652906287384</v>
      </c>
      <c r="N272" s="23">
        <f t="shared" si="23"/>
        <v>0.53846652906287384</v>
      </c>
      <c r="O272" s="23">
        <f t="shared" si="24"/>
        <v>-0.6190299401895506</v>
      </c>
    </row>
    <row r="273" spans="7:15" x14ac:dyDescent="0.25">
      <c r="G273" s="1">
        <v>269</v>
      </c>
      <c r="H273" s="1">
        <v>0</v>
      </c>
      <c r="I273" s="1">
        <v>54</v>
      </c>
      <c r="J273" s="21">
        <v>97</v>
      </c>
      <c r="K273" s="23">
        <f t="shared" si="20"/>
        <v>-0.45153130906749817</v>
      </c>
      <c r="L273" s="23">
        <f t="shared" si="21"/>
        <v>0.38899674534415007</v>
      </c>
      <c r="M273" s="23">
        <f t="shared" si="22"/>
        <v>0.61100325465584993</v>
      </c>
      <c r="N273" s="23">
        <f t="shared" si="23"/>
        <v>0.61100325465584993</v>
      </c>
      <c r="O273" s="23">
        <f t="shared" si="24"/>
        <v>-0.49265299305574378</v>
      </c>
    </row>
    <row r="274" spans="7:15" x14ac:dyDescent="0.25">
      <c r="G274" s="1">
        <v>270</v>
      </c>
      <c r="H274" s="1">
        <v>0</v>
      </c>
      <c r="I274" s="1">
        <v>67</v>
      </c>
      <c r="J274" s="21">
        <v>129</v>
      </c>
      <c r="K274" s="23">
        <f t="shared" si="20"/>
        <v>0.33121596729503411</v>
      </c>
      <c r="L274" s="23">
        <f t="shared" si="21"/>
        <v>0.58205521096852897</v>
      </c>
      <c r="M274" s="23">
        <f t="shared" si="22"/>
        <v>0.41794478903147103</v>
      </c>
      <c r="N274" s="23">
        <f t="shared" si="23"/>
        <v>0.41794478903147103</v>
      </c>
      <c r="O274" s="23">
        <f t="shared" si="24"/>
        <v>-0.87240593883796302</v>
      </c>
    </row>
    <row r="275" spans="7:15" x14ac:dyDescent="0.25">
      <c r="G275" s="1">
        <v>271</v>
      </c>
      <c r="H275" s="1">
        <v>1</v>
      </c>
      <c r="I275" s="1">
        <v>42</v>
      </c>
      <c r="J275" s="21">
        <v>126</v>
      </c>
      <c r="K275" s="23">
        <f t="shared" si="20"/>
        <v>-0.1501243740147653</v>
      </c>
      <c r="L275" s="23">
        <f t="shared" si="21"/>
        <v>0.46253923554370091</v>
      </c>
      <c r="M275" s="23">
        <f t="shared" si="22"/>
        <v>0.53746076445629909</v>
      </c>
      <c r="N275" s="23">
        <f t="shared" si="23"/>
        <v>0.46253923554370091</v>
      </c>
      <c r="O275" s="23">
        <f t="shared" si="24"/>
        <v>-0.77102389201982224</v>
      </c>
    </row>
    <row r="276" spans="7:15" x14ac:dyDescent="0.25">
      <c r="G276" s="1">
        <v>272</v>
      </c>
      <c r="H276" s="1">
        <v>0</v>
      </c>
      <c r="I276" s="1">
        <v>63</v>
      </c>
      <c r="J276" s="21">
        <v>92</v>
      </c>
      <c r="K276" s="23">
        <f t="shared" si="20"/>
        <v>-0.38459891159673032</v>
      </c>
      <c r="L276" s="23">
        <f t="shared" si="21"/>
        <v>0.40501817611357094</v>
      </c>
      <c r="M276" s="23">
        <f t="shared" si="22"/>
        <v>0.59498182388642906</v>
      </c>
      <c r="N276" s="23">
        <f t="shared" si="23"/>
        <v>0.59498182388642906</v>
      </c>
      <c r="O276" s="23">
        <f t="shared" si="24"/>
        <v>-0.51922442199314489</v>
      </c>
    </row>
    <row r="277" spans="7:15" x14ac:dyDescent="0.25">
      <c r="G277" s="1">
        <v>273</v>
      </c>
      <c r="H277" s="1">
        <v>1</v>
      </c>
      <c r="I277" s="1">
        <v>39</v>
      </c>
      <c r="J277" s="21">
        <v>69</v>
      </c>
      <c r="K277" s="23">
        <f t="shared" si="20"/>
        <v>-1.1986205937053367</v>
      </c>
      <c r="L277" s="23">
        <f t="shared" si="21"/>
        <v>0.23172069610008814</v>
      </c>
      <c r="M277" s="23">
        <f t="shared" si="22"/>
        <v>0.76827930389991184</v>
      </c>
      <c r="N277" s="23">
        <f t="shared" si="23"/>
        <v>0.23172069610008814</v>
      </c>
      <c r="O277" s="23">
        <f t="shared" si="24"/>
        <v>-1.4622225287012254</v>
      </c>
    </row>
    <row r="278" spans="7:15" x14ac:dyDescent="0.25">
      <c r="G278" s="1">
        <v>274</v>
      </c>
      <c r="H278" s="1">
        <v>1</v>
      </c>
      <c r="I278" s="1">
        <v>35</v>
      </c>
      <c r="J278" s="21">
        <v>171</v>
      </c>
      <c r="K278" s="23">
        <f t="shared" si="20"/>
        <v>0.51692430219001029</v>
      </c>
      <c r="L278" s="23">
        <f t="shared" si="21"/>
        <v>0.62642828449769783</v>
      </c>
      <c r="M278" s="23">
        <f t="shared" si="22"/>
        <v>0.37357171550230217</v>
      </c>
      <c r="N278" s="23">
        <f t="shared" si="23"/>
        <v>0.62642828449769783</v>
      </c>
      <c r="O278" s="23">
        <f t="shared" si="24"/>
        <v>-0.46772098127371542</v>
      </c>
    </row>
    <row r="279" spans="7:15" x14ac:dyDescent="0.25">
      <c r="G279" s="1">
        <v>275</v>
      </c>
      <c r="H279" s="1">
        <v>0</v>
      </c>
      <c r="I279" s="1">
        <v>34</v>
      </c>
      <c r="J279" s="21">
        <v>71</v>
      </c>
      <c r="K279" s="23">
        <f t="shared" si="20"/>
        <v>-1.2494099899209188</v>
      </c>
      <c r="L279" s="23">
        <f t="shared" si="21"/>
        <v>0.22280228910418617</v>
      </c>
      <c r="M279" s="23">
        <f t="shared" si="22"/>
        <v>0.7771977108958138</v>
      </c>
      <c r="N279" s="23">
        <f t="shared" si="23"/>
        <v>0.7771977108958138</v>
      </c>
      <c r="O279" s="23">
        <f t="shared" si="24"/>
        <v>-0.25206050680509662</v>
      </c>
    </row>
    <row r="280" spans="7:15" x14ac:dyDescent="0.25">
      <c r="G280" s="1">
        <v>276</v>
      </c>
      <c r="H280" s="1">
        <v>0</v>
      </c>
      <c r="I280" s="1">
        <v>43</v>
      </c>
      <c r="J280" s="21">
        <v>145</v>
      </c>
      <c r="K280" s="23">
        <f t="shared" si="20"/>
        <v>0.1993743658820919</v>
      </c>
      <c r="L280" s="23">
        <f t="shared" si="21"/>
        <v>0.54967913767670262</v>
      </c>
      <c r="M280" s="23">
        <f t="shared" si="22"/>
        <v>0.45032086232329738</v>
      </c>
      <c r="N280" s="23">
        <f t="shared" si="23"/>
        <v>0.45032086232329738</v>
      </c>
      <c r="O280" s="23">
        <f t="shared" si="24"/>
        <v>-0.79779492291592058</v>
      </c>
    </row>
    <row r="281" spans="7:15" x14ac:dyDescent="0.25">
      <c r="G281" s="1">
        <v>277</v>
      </c>
      <c r="H281" s="1">
        <v>0</v>
      </c>
      <c r="I281" s="1">
        <v>66</v>
      </c>
      <c r="J281" s="21">
        <v>116</v>
      </c>
      <c r="K281" s="23">
        <f t="shared" si="20"/>
        <v>8.6668009043663785E-2</v>
      </c>
      <c r="L281" s="23">
        <f t="shared" si="21"/>
        <v>0.52165345008175634</v>
      </c>
      <c r="M281" s="23">
        <f t="shared" si="22"/>
        <v>0.47834654991824366</v>
      </c>
      <c r="N281" s="23">
        <f t="shared" si="23"/>
        <v>0.47834654991824366</v>
      </c>
      <c r="O281" s="23">
        <f t="shared" si="24"/>
        <v>-0.73741980934713858</v>
      </c>
    </row>
    <row r="282" spans="7:15" x14ac:dyDescent="0.25">
      <c r="G282" s="1">
        <v>278</v>
      </c>
      <c r="H282" s="1">
        <v>1</v>
      </c>
      <c r="I282" s="1">
        <v>69</v>
      </c>
      <c r="J282" s="21">
        <v>116</v>
      </c>
      <c r="K282" s="23">
        <f t="shared" si="20"/>
        <v>0.13813180310211037</v>
      </c>
      <c r="L282" s="23">
        <f t="shared" si="21"/>
        <v>0.53447814681275485</v>
      </c>
      <c r="M282" s="23">
        <f t="shared" si="22"/>
        <v>0.46552185318724515</v>
      </c>
      <c r="N282" s="23">
        <f t="shared" si="23"/>
        <v>0.53447814681275485</v>
      </c>
      <c r="O282" s="23">
        <f t="shared" si="24"/>
        <v>-0.62646443464237722</v>
      </c>
    </row>
    <row r="283" spans="7:15" x14ac:dyDescent="0.25">
      <c r="G283" s="1">
        <v>279</v>
      </c>
      <c r="H283" s="1">
        <v>1</v>
      </c>
      <c r="I283" s="1">
        <v>25</v>
      </c>
      <c r="J283" s="21">
        <v>166</v>
      </c>
      <c r="K283" s="23">
        <f t="shared" si="20"/>
        <v>0.25791933729061567</v>
      </c>
      <c r="L283" s="23">
        <f t="shared" si="21"/>
        <v>0.56412475021203534</v>
      </c>
      <c r="M283" s="23">
        <f t="shared" si="22"/>
        <v>0.43587524978796466</v>
      </c>
      <c r="N283" s="23">
        <f t="shared" si="23"/>
        <v>0.56412475021203534</v>
      </c>
      <c r="O283" s="23">
        <f t="shared" si="24"/>
        <v>-0.57247986362339631</v>
      </c>
    </row>
    <row r="284" spans="7:15" x14ac:dyDescent="0.25">
      <c r="G284" s="1">
        <v>280</v>
      </c>
      <c r="H284" s="1">
        <v>0</v>
      </c>
      <c r="I284" s="1">
        <v>42</v>
      </c>
      <c r="J284" s="21">
        <v>117</v>
      </c>
      <c r="K284" s="23">
        <f t="shared" si="20"/>
        <v>-0.30755054648299529</v>
      </c>
      <c r="L284" s="23">
        <f t="shared" si="21"/>
        <v>0.42371273500612783</v>
      </c>
      <c r="M284" s="23">
        <f t="shared" si="22"/>
        <v>0.57628726499387217</v>
      </c>
      <c r="N284" s="23">
        <f t="shared" si="23"/>
        <v>0.57628726499387217</v>
      </c>
      <c r="O284" s="23">
        <f t="shared" si="24"/>
        <v>-0.5511490186600061</v>
      </c>
    </row>
    <row r="285" spans="7:15" x14ac:dyDescent="0.25">
      <c r="G285" s="1">
        <v>281</v>
      </c>
      <c r="H285" s="1">
        <v>0</v>
      </c>
      <c r="I285" s="1">
        <v>33</v>
      </c>
      <c r="J285" s="21">
        <v>69</v>
      </c>
      <c r="K285" s="23">
        <f t="shared" si="20"/>
        <v>-1.3015481818222303</v>
      </c>
      <c r="L285" s="23">
        <f t="shared" si="21"/>
        <v>0.21390457579557731</v>
      </c>
      <c r="M285" s="23">
        <f t="shared" si="22"/>
        <v>0.78609542420442269</v>
      </c>
      <c r="N285" s="23">
        <f t="shared" si="23"/>
        <v>0.78609542420442269</v>
      </c>
      <c r="O285" s="23">
        <f t="shared" si="24"/>
        <v>-0.24067708908166929</v>
      </c>
    </row>
    <row r="286" spans="7:15" x14ac:dyDescent="0.25">
      <c r="G286" s="1">
        <v>282</v>
      </c>
      <c r="H286" s="1">
        <v>0</v>
      </c>
      <c r="I286" s="1">
        <v>38</v>
      </c>
      <c r="J286" s="21">
        <v>149</v>
      </c>
      <c r="K286" s="23">
        <f t="shared" si="20"/>
        <v>0.18356856354833839</v>
      </c>
      <c r="L286" s="23">
        <f t="shared" si="21"/>
        <v>0.54576370311912925</v>
      </c>
      <c r="M286" s="23">
        <f t="shared" si="22"/>
        <v>0.45423629688087075</v>
      </c>
      <c r="N286" s="23">
        <f t="shared" si="23"/>
        <v>0.45423629688087075</v>
      </c>
      <c r="O286" s="23">
        <f t="shared" si="24"/>
        <v>-0.78913773863116365</v>
      </c>
    </row>
    <row r="287" spans="7:15" x14ac:dyDescent="0.25">
      <c r="G287" s="1">
        <v>283</v>
      </c>
      <c r="H287" s="1">
        <v>1</v>
      </c>
      <c r="I287" s="1">
        <v>57</v>
      </c>
      <c r="J287" s="21">
        <v>145</v>
      </c>
      <c r="K287" s="23">
        <f t="shared" si="20"/>
        <v>0.43953873815484323</v>
      </c>
      <c r="L287" s="23">
        <f t="shared" si="21"/>
        <v>0.60814911579549458</v>
      </c>
      <c r="M287" s="23">
        <f t="shared" si="22"/>
        <v>0.39185088420450542</v>
      </c>
      <c r="N287" s="23">
        <f t="shared" si="23"/>
        <v>0.60814911579549458</v>
      </c>
      <c r="O287" s="23">
        <f t="shared" si="24"/>
        <v>-0.49733517084377599</v>
      </c>
    </row>
    <row r="288" spans="7:15" x14ac:dyDescent="0.25">
      <c r="G288" s="1">
        <v>284</v>
      </c>
      <c r="H288" s="1">
        <v>1</v>
      </c>
      <c r="I288" s="1">
        <v>28</v>
      </c>
      <c r="J288" s="21">
        <v>196</v>
      </c>
      <c r="K288" s="23">
        <f t="shared" si="20"/>
        <v>0.83413703957649643</v>
      </c>
      <c r="L288" s="23">
        <f t="shared" si="21"/>
        <v>0.69722897383066873</v>
      </c>
      <c r="M288" s="23">
        <f t="shared" si="22"/>
        <v>0.30277102616933127</v>
      </c>
      <c r="N288" s="23">
        <f t="shared" si="23"/>
        <v>0.69722897383066873</v>
      </c>
      <c r="O288" s="23">
        <f t="shared" si="24"/>
        <v>-0.36064140878342177</v>
      </c>
    </row>
    <row r="289" spans="7:15" x14ac:dyDescent="0.25">
      <c r="G289" s="16">
        <v>285</v>
      </c>
      <c r="H289" s="16">
        <v>1</v>
      </c>
      <c r="I289" s="16">
        <v>68</v>
      </c>
      <c r="J289" s="22">
        <v>106</v>
      </c>
      <c r="K289" s="24">
        <f t="shared" si="20"/>
        <v>-5.3940764326516621E-2</v>
      </c>
      <c r="L289" s="24">
        <f t="shared" si="21"/>
        <v>0.48651807768342886</v>
      </c>
      <c r="M289" s="24">
        <f t="shared" si="22"/>
        <v>0.51348192231657119</v>
      </c>
      <c r="N289" s="24">
        <f t="shared" si="23"/>
        <v>0.48651807768342886</v>
      </c>
      <c r="O289" s="24">
        <f t="shared" si="24"/>
        <v>-0.72048121939602383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Idade</vt:lpstr>
      <vt:lpstr>Linear</vt:lpstr>
      <vt:lpstr>Idade e Rendimento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2019-11-26T11:56:48Z</dcterms:created>
  <dcterms:modified xsi:type="dcterms:W3CDTF">2020-03-16T15:08:41Z</dcterms:modified>
</cp:coreProperties>
</file>