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D22B099E-8057-4D70-A695-940A5D25D28D}" xr6:coauthVersionLast="44" xr6:coauthVersionMax="44" xr10:uidLastSave="{00000000-0000-0000-0000-000000000000}"/>
  <bookViews>
    <workbookView xWindow="-120" yWindow="-120" windowWidth="20730" windowHeight="11160" xr2:uid="{A6601032-9BAF-495D-9347-4EB1AB138D63}"/>
  </bookViews>
  <sheets>
    <sheet name="PROBII0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5" l="1"/>
  <c r="G24" i="5"/>
  <c r="G23" i="5"/>
  <c r="G11" i="5"/>
  <c r="G12" i="5"/>
  <c r="G13" i="5"/>
  <c r="G14" i="5"/>
  <c r="G10" i="5"/>
  <c r="D16" i="5"/>
  <c r="D10" i="5" l="1"/>
  <c r="D24" i="5"/>
  <c r="D23" i="5"/>
  <c r="D22" i="5"/>
  <c r="D21" i="5"/>
  <c r="D25" i="5"/>
  <c r="C10" i="5" l="1"/>
</calcChain>
</file>

<file path=xl/sharedStrings.xml><?xml version="1.0" encoding="utf-8"?>
<sst xmlns="http://schemas.openxmlformats.org/spreadsheetml/2006/main" count="28" uniqueCount="26">
  <si>
    <t>n =</t>
  </si>
  <si>
    <t>p =</t>
  </si>
  <si>
    <t>q =</t>
  </si>
  <si>
    <t>x =</t>
  </si>
  <si>
    <t>Valor</t>
  </si>
  <si>
    <t>Fórmula</t>
  </si>
  <si>
    <t>Excel</t>
  </si>
  <si>
    <t>n! =</t>
  </si>
  <si>
    <t>(n-x)! =</t>
  </si>
  <si>
    <t>Apoio p/ fórmula</t>
  </si>
  <si>
    <t>x! =</t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</si>
  <si>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=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</si>
  <si>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(n-x)</t>
    </r>
    <r>
      <rPr>
        <b/>
        <sz val="11"/>
        <color theme="1"/>
        <rFont val="Calibri"/>
        <family val="2"/>
        <scheme val="minor"/>
      </rPr>
      <t xml:space="preserve"> =</t>
    </r>
  </si>
  <si>
    <t>x</t>
  </si>
  <si>
    <t>P(x)</t>
  </si>
  <si>
    <t>Experimento Binomial</t>
  </si>
  <si>
    <t>Distribuição Binomial</t>
  </si>
  <si>
    <t>Probabilibade Binomial</t>
  </si>
  <si>
    <t>Parâmetro</t>
  </si>
  <si>
    <t>Uma pesquisa indica que 41% das mulheres nos Estados Unidos têm a leitura como atividade de lazer preferida. Você escolhe, aleatoriamente, quatro mulheres norte-americanas e lhes pergunta se elas têm a leitura como atividade de lazer preferida. Encontre a probabilidade de que (1) exatamente duas delas respondam sim, (2) no mínimo duas delas respondam sim e (3) menos que duas delas respondam sim.</t>
  </si>
  <si>
    <t>Solução:</t>
  </si>
  <si>
    <t>Questões</t>
  </si>
  <si>
    <t>Respostas</t>
  </si>
  <si>
    <t>Q.01</t>
  </si>
  <si>
    <t>Q.02</t>
  </si>
  <si>
    <t>Q.03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</si>
</sst>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vertAlign val="superscript"/>
      <sz val="11"/>
      <color theme="1"/>
      <name val="Calibri"/>
      <family val="2"/>
      <scheme val="minor"/>
    </font>
    <font>
      <b/>
      <sz val="11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3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164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Mulheres</a:t>
            </a:r>
            <a:r>
              <a:rPr lang="en-US" baseline="0"/>
              <a:t> nos EUA que têm leitura como atividade de lazer preferida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PROBII04!$G$9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numRef>
              <c:f>PROBII04!$F$10:$F$14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PROBII04!$G$10:$G$14</c:f>
              <c:numCache>
                <c:formatCode>0.000</c:formatCode>
                <c:ptCount val="5"/>
                <c:pt idx="0">
                  <c:v>0.12117361000000007</c:v>
                </c:pt>
                <c:pt idx="1">
                  <c:v>0.33682156000000008</c:v>
                </c:pt>
                <c:pt idx="2">
                  <c:v>0.35109365999999997</c:v>
                </c:pt>
                <c:pt idx="3">
                  <c:v>0.16265355999999989</c:v>
                </c:pt>
                <c:pt idx="4">
                  <c:v>2.8257609999999992E-2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2-4BB3-8A22-31F20B05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2092655232"/>
        <c:axId val="75093680"/>
      </c:barChart>
      <c:catAx>
        <c:axId val="209265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Mulheres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93680"/>
        <c:crosses val="autoZero"/>
        <c:auto val="1"/>
        <c:lblAlgn val="ctr"/>
        <c:lblOffset val="100"/>
        <c:noMultiLvlLbl val="0"/>
      </c:catAx>
      <c:valAx>
        <c:axId val="75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6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5C1321-1FA1-42D1-9612-C351A7C01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</xdr:row>
      <xdr:rowOff>21723</xdr:rowOff>
    </xdr:from>
    <xdr:ext cx="7553325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B4E646-8292-49D4-8534-223815F7F747}"/>
            </a:ext>
          </a:extLst>
        </xdr:cNvPr>
        <xdr:cNvSpPr/>
      </xdr:nvSpPr>
      <xdr:spPr>
        <a:xfrm>
          <a:off x="2066925" y="126498"/>
          <a:ext cx="755332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Solução - PROBII04</a:t>
          </a:r>
        </a:p>
      </xdr:txBody>
    </xdr:sp>
    <xdr:clientData/>
  </xdr:oneCellAnchor>
  <xdr:twoCellAnchor>
    <xdr:from>
      <xdr:col>4</xdr:col>
      <xdr:colOff>342901</xdr:colOff>
      <xdr:row>14</xdr:row>
      <xdr:rowOff>180975</xdr:rowOff>
    </xdr:from>
    <xdr:to>
      <xdr:col>8</xdr:col>
      <xdr:colOff>209551</xdr:colOff>
      <xdr:row>17</xdr:row>
      <xdr:rowOff>33723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2409826" y="3114675"/>
              <a:ext cx="2286000" cy="4337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!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p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  <m:sSup>
                      <m:sSup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𝒒</m:t>
                        </m:r>
                      </m:e>
                      <m:sup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2409826" y="3114675"/>
              <a:ext cx="2286000" cy="4337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𝑷(𝒙)=𝒏!/(𝒏−𝒙)!𝒙! 𝒑^𝒙 𝒒^((𝒏−𝒙))</a:t>
              </a:r>
              <a:endParaRPr lang="pt-BR" sz="1400" b="1"/>
            </a:p>
          </xdr:txBody>
        </xdr:sp>
      </mc:Fallback>
    </mc:AlternateContent>
    <xdr:clientData/>
  </xdr:twoCellAnchor>
  <xdr:twoCellAnchor>
    <xdr:from>
      <xdr:col>8</xdr:col>
      <xdr:colOff>542925</xdr:colOff>
      <xdr:row>6</xdr:row>
      <xdr:rowOff>166687</xdr:rowOff>
    </xdr:from>
    <xdr:to>
      <xdr:col>15</xdr:col>
      <xdr:colOff>600075</xdr:colOff>
      <xdr:row>20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D6EB7F-EB9D-479E-85C7-3BE8E29D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2995-451B-47F3-9B04-B0DC4DD0985C}">
  <dimension ref="B1:Q25"/>
  <sheetViews>
    <sheetView showGridLines="0" tabSelected="1" topLeftCell="A4" zoomScaleNormal="100" workbookViewId="0">
      <selection activeCell="L26" sqref="L26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3.5703125" style="1" customWidth="1"/>
    <col min="5" max="5" width="7" customWidth="1"/>
    <col min="6" max="6" width="9.7109375" customWidth="1"/>
    <col min="7" max="7" width="10.42578125" customWidth="1"/>
    <col min="9" max="9" width="12.85546875" customWidth="1"/>
    <col min="17" max="17" width="4.140625" customWidth="1"/>
  </cols>
  <sheetData>
    <row r="1" spans="2:17" ht="8.25" customHeight="1" x14ac:dyDescent="0.25">
      <c r="C1"/>
      <c r="D1"/>
    </row>
    <row r="2" spans="2:17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6.75" customHeight="1" x14ac:dyDescent="0.25">
      <c r="C3"/>
      <c r="D3"/>
    </row>
    <row r="4" spans="2:17" x14ac:dyDescent="0.25">
      <c r="C4" s="22" t="s">
        <v>19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2:17" x14ac:dyDescent="0.25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2:17" x14ac:dyDescent="0.25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8" spans="2:17" ht="15.75" thickBot="1" x14ac:dyDescent="0.3">
      <c r="C8" s="8" t="s">
        <v>17</v>
      </c>
      <c r="D8" s="7"/>
      <c r="F8" s="13" t="s">
        <v>16</v>
      </c>
      <c r="G8" s="13"/>
    </row>
    <row r="9" spans="2:17" ht="15.75" thickBot="1" x14ac:dyDescent="0.3">
      <c r="C9" s="20" t="s">
        <v>5</v>
      </c>
      <c r="D9" s="21" t="s">
        <v>6</v>
      </c>
      <c r="F9" s="9" t="s">
        <v>13</v>
      </c>
      <c r="G9" s="6" t="s">
        <v>14</v>
      </c>
    </row>
    <row r="10" spans="2:17" ht="15.75" thickBot="1" x14ac:dyDescent="0.3">
      <c r="C10" s="18">
        <f>(D21/(D22*D23))*D24*D25</f>
        <v>0.35109366000000003</v>
      </c>
      <c r="D10" s="14">
        <f>_xlfn.BINOM.DIST(D17,D14,D15,FALSE)</f>
        <v>0.35109365999999997</v>
      </c>
      <c r="F10" s="10">
        <v>0</v>
      </c>
      <c r="G10" s="15">
        <f>_xlfn.BINOM.DIST(F10,$D$14,$D$15,FALSE)</f>
        <v>0.12117361000000007</v>
      </c>
    </row>
    <row r="11" spans="2:17" x14ac:dyDescent="0.25">
      <c r="F11" s="11">
        <v>1</v>
      </c>
      <c r="G11" s="16">
        <f t="shared" ref="G11:G14" si="0">_xlfn.BINOM.DIST(F11,$D$14,$D$15,FALSE)</f>
        <v>0.33682156000000008</v>
      </c>
    </row>
    <row r="12" spans="2:17" ht="15.75" thickBot="1" x14ac:dyDescent="0.3">
      <c r="C12" s="8" t="s">
        <v>15</v>
      </c>
      <c r="D12" s="7"/>
      <c r="F12" s="11">
        <v>2</v>
      </c>
      <c r="G12" s="16">
        <f t="shared" si="0"/>
        <v>0.35109365999999997</v>
      </c>
    </row>
    <row r="13" spans="2:17" ht="15.75" thickBot="1" x14ac:dyDescent="0.3">
      <c r="C13" s="9" t="s">
        <v>18</v>
      </c>
      <c r="D13" s="19" t="s">
        <v>4</v>
      </c>
      <c r="F13" s="11">
        <v>3</v>
      </c>
      <c r="G13" s="16">
        <f t="shared" si="0"/>
        <v>0.16265355999999989</v>
      </c>
    </row>
    <row r="14" spans="2:17" ht="15.75" thickBot="1" x14ac:dyDescent="0.3">
      <c r="C14" s="10" t="s">
        <v>0</v>
      </c>
      <c r="D14" s="4">
        <v>4</v>
      </c>
      <c r="F14" s="12">
        <v>4</v>
      </c>
      <c r="G14" s="17">
        <f t="shared" si="0"/>
        <v>2.8257609999999992E-2</v>
      </c>
    </row>
    <row r="15" spans="2:17" x14ac:dyDescent="0.25">
      <c r="C15" s="11" t="s">
        <v>1</v>
      </c>
      <c r="D15" s="3">
        <v>0.41</v>
      </c>
    </row>
    <row r="16" spans="2:17" x14ac:dyDescent="0.25">
      <c r="C16" s="11" t="s">
        <v>2</v>
      </c>
      <c r="D16" s="3">
        <f>1-D15</f>
        <v>0.59000000000000008</v>
      </c>
    </row>
    <row r="17" spans="3:7" ht="15.75" thickBot="1" x14ac:dyDescent="0.3">
      <c r="C17" s="12" t="s">
        <v>3</v>
      </c>
      <c r="D17" s="5">
        <v>2</v>
      </c>
    </row>
    <row r="19" spans="3:7" ht="15.75" thickBot="1" x14ac:dyDescent="0.3">
      <c r="C19" s="8" t="s">
        <v>9</v>
      </c>
      <c r="D19"/>
    </row>
    <row r="20" spans="3:7" ht="15.75" thickBot="1" x14ac:dyDescent="0.3">
      <c r="C20" s="9" t="s">
        <v>18</v>
      </c>
      <c r="D20" s="19" t="s">
        <v>4</v>
      </c>
    </row>
    <row r="21" spans="3:7" ht="15.75" thickBot="1" x14ac:dyDescent="0.3">
      <c r="C21" s="10" t="s">
        <v>7</v>
      </c>
      <c r="D21" s="4">
        <f>FACT(D14)</f>
        <v>24</v>
      </c>
      <c r="F21" s="13" t="s">
        <v>20</v>
      </c>
    </row>
    <row r="22" spans="3:7" ht="15.75" thickBot="1" x14ac:dyDescent="0.3">
      <c r="C22" s="11" t="s">
        <v>8</v>
      </c>
      <c r="D22" s="3">
        <f>FACT(D14-D17)</f>
        <v>2</v>
      </c>
      <c r="F22" s="9" t="s">
        <v>21</v>
      </c>
      <c r="G22" s="19" t="s">
        <v>22</v>
      </c>
    </row>
    <row r="23" spans="3:7" x14ac:dyDescent="0.25">
      <c r="C23" s="11" t="s">
        <v>10</v>
      </c>
      <c r="D23" s="3">
        <f>FACT(D17)</f>
        <v>2</v>
      </c>
      <c r="F23" s="10" t="s">
        <v>23</v>
      </c>
      <c r="G23" s="15">
        <f>G12</f>
        <v>0.35109365999999997</v>
      </c>
    </row>
    <row r="24" spans="3:7" ht="17.25" x14ac:dyDescent="0.25">
      <c r="C24" s="11" t="s">
        <v>11</v>
      </c>
      <c r="D24" s="16">
        <f>D15^D17</f>
        <v>0.16809999999999997</v>
      </c>
      <c r="F24" s="11" t="s">
        <v>24</v>
      </c>
      <c r="G24" s="16">
        <f>G12+G13+G14</f>
        <v>0.54200482999999988</v>
      </c>
    </row>
    <row r="25" spans="3:7" ht="18" thickBot="1" x14ac:dyDescent="0.3">
      <c r="C25" s="12" t="s">
        <v>12</v>
      </c>
      <c r="D25" s="17">
        <f>D16^(D14-D17)</f>
        <v>0.34810000000000008</v>
      </c>
      <c r="F25" s="12" t="s">
        <v>25</v>
      </c>
      <c r="G25" s="17">
        <f>G10+G11</f>
        <v>0.45799517000000012</v>
      </c>
    </row>
  </sheetData>
  <mergeCells count="1">
    <mergeCell ref="C4:P6"/>
  </mergeCells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PROBII04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2019-09-18T18:18:56Z</dcterms:modified>
</cp:coreProperties>
</file>