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\Documents\Subject\2023_4300\Document\R5_festival\lib\budget\soumu\"/>
    </mc:Choice>
  </mc:AlternateContent>
  <xr:revisionPtr revIDLastSave="0" documentId="13_ncr:1_{3484199B-2AD8-48A5-9687-1EF498D4CCE7}" xr6:coauthVersionLast="47" xr6:coauthVersionMax="47" xr10:uidLastSave="{00000000-0000-0000-0000-000000000000}"/>
  <bookViews>
    <workbookView xWindow="-105" yWindow="0" windowWidth="14610" windowHeight="15585" xr2:uid="{293054BF-2134-4A0D-8AF5-9E55D46FDF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8" i="1"/>
  <c r="F7" i="1"/>
  <c r="G17" i="1"/>
  <c r="G16" i="1"/>
  <c r="G15" i="1"/>
  <c r="E17" i="1"/>
  <c r="E16" i="1"/>
  <c r="E15" i="1"/>
  <c r="D17" i="1"/>
  <c r="D16" i="1"/>
  <c r="D15" i="1"/>
  <c r="C17" i="1"/>
  <c r="C16" i="1"/>
  <c r="C15" i="1"/>
  <c r="F5" i="1"/>
  <c r="F12" i="1" l="1"/>
  <c r="F13" i="1" s="1"/>
  <c r="F17" i="1"/>
  <c r="F16" i="1"/>
  <c r="F15" i="1"/>
  <c r="F18" i="1" l="1"/>
</calcChain>
</file>

<file path=xl/sharedStrings.xml><?xml version="1.0" encoding="utf-8"?>
<sst xmlns="http://schemas.openxmlformats.org/spreadsheetml/2006/main" count="64" uniqueCount="29">
  <si>
    <t>項目</t>
    <rPh sb="0" eb="2">
      <t>コウモク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</si>
  <si>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</si>
  <si>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</si>
  <si>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</si>
  <si>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</si>
  <si>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景品用ラバーストラップ</t>
    <rPh sb="0" eb="3">
      <t>ケイヒンヨウ</t>
    </rPh>
    <phoneticPr fontId="1"/>
  </si>
  <si>
    <t>総計</t>
    <rPh sb="0" eb="2">
      <t>ソウケイ</t>
    </rPh>
    <phoneticPr fontId="1"/>
  </si>
  <si>
    <t>日付</t>
    <rPh sb="0" eb="2">
      <t>ヒヅケ</t>
    </rPh>
    <phoneticPr fontId="1"/>
  </si>
  <si>
    <t>9月下旬</t>
    <rPh sb="1" eb="2">
      <t>ガツ</t>
    </rPh>
    <rPh sb="2" eb="4">
      <t>ゲジュン</t>
    </rPh>
    <phoneticPr fontId="1"/>
  </si>
  <si>
    <t>内容</t>
    <rPh sb="0" eb="2">
      <t>ナイヨウ</t>
    </rPh>
    <phoneticPr fontId="1"/>
  </si>
  <si>
    <t>広報用チラシ・フライヤー</t>
    <phoneticPr fontId="1"/>
  </si>
  <si>
    <t>景品交換用チケット</t>
    <rPh sb="0" eb="2">
      <t>ケイヒン</t>
    </rPh>
    <rPh sb="2" eb="4">
      <t>コウカン</t>
    </rPh>
    <rPh sb="4" eb="5">
      <t>ヨウ</t>
    </rPh>
    <phoneticPr fontId="1"/>
  </si>
  <si>
    <t>ストラップ・キーホルダー
オプションパーツ：ナスカン(追加0円)</t>
    <rPh sb="27" eb="29">
      <t>ツイカ</t>
    </rPh>
    <rPh sb="30" eb="31">
      <t>エン</t>
    </rPh>
    <phoneticPr fontId="1"/>
  </si>
  <si>
    <t>9月初旬</t>
    <rPh sb="1" eb="2">
      <t>ガツ</t>
    </rPh>
    <rPh sb="2" eb="4">
      <t>ショジュン</t>
    </rPh>
    <phoneticPr fontId="1"/>
  </si>
  <si>
    <t>サンプル印刷</t>
    <rPh sb="4" eb="6">
      <t>インサツ</t>
    </rPh>
    <phoneticPr fontId="1"/>
  </si>
  <si>
    <t>株式会社イズムに発注</t>
    <rPh sb="0" eb="4">
      <t>カブシキガイシャ</t>
    </rPh>
    <rPh sb="8" eb="10">
      <t>ハッチュウ</t>
    </rPh>
    <phoneticPr fontId="1"/>
  </si>
  <si>
    <t>データ入稿・支払いの後、
発注</t>
    <rPh sb="3" eb="5">
      <t>ニュウコウ</t>
    </rPh>
    <rPh sb="6" eb="8">
      <t>シハラ</t>
    </rPh>
    <rPh sb="10" eb="11">
      <t>ノチ</t>
    </rPh>
    <rPh sb="13" eb="15">
      <t>ハッチュウ</t>
    </rPh>
    <phoneticPr fontId="1"/>
  </si>
  <si>
    <t>ラクスル株式会社に発注
データの細かい修正の後、
支払いは銀行振込で行う予定。</t>
    <rPh sb="4" eb="8">
      <t>カブシキガイシャ</t>
    </rPh>
    <rPh sb="9" eb="11">
      <t>ハッチュウ</t>
    </rPh>
    <rPh sb="16" eb="17">
      <t>コマ</t>
    </rPh>
    <rPh sb="19" eb="21">
      <t>シュウセイ</t>
    </rPh>
    <rPh sb="22" eb="23">
      <t>ノチ</t>
    </rPh>
    <rPh sb="25" eb="27">
      <t>シハラ</t>
    </rPh>
    <rPh sb="29" eb="33">
      <t>ギンコウフリコミ</t>
    </rPh>
    <rPh sb="34" eb="35">
      <t>オコナ</t>
    </rPh>
    <rPh sb="36" eb="38">
      <t>ヨテイ</t>
    </rPh>
    <phoneticPr fontId="1"/>
  </si>
  <si>
    <t>10月初旬</t>
    <rPh sb="2" eb="3">
      <t>ガツ</t>
    </rPh>
    <rPh sb="3" eb="5">
      <t>ショジュン</t>
    </rPh>
    <phoneticPr fontId="1"/>
  </si>
  <si>
    <t>業者より納品</t>
    <rPh sb="0" eb="2">
      <t>ギョウシャ</t>
    </rPh>
    <rPh sb="4" eb="6">
      <t>ノウヒン</t>
    </rPh>
    <phoneticPr fontId="1"/>
  </si>
  <si>
    <t>発注から7日後に納品</t>
    <rPh sb="0" eb="2">
      <t>ハッチュウ</t>
    </rPh>
    <rPh sb="5" eb="7">
      <t>ニチゴ</t>
    </rPh>
    <rPh sb="8" eb="10">
      <t>ノウヒン</t>
    </rPh>
    <phoneticPr fontId="1"/>
  </si>
  <si>
    <t>データ提出</t>
    <rPh sb="3" eb="5">
      <t>テイシュツ</t>
    </rPh>
    <phoneticPr fontId="1"/>
  </si>
  <si>
    <t>データ校了</t>
    <rPh sb="3" eb="5">
      <t>コウリョウ</t>
    </rPh>
    <phoneticPr fontId="1"/>
  </si>
  <si>
    <t>入金</t>
    <rPh sb="0" eb="2">
      <t>ニュウキン</t>
    </rPh>
    <phoneticPr fontId="1"/>
  </si>
  <si>
    <t>請求書がメールにて業者から送付</t>
    <rPh sb="0" eb="3">
      <t>セイキュウショ</t>
    </rPh>
    <rPh sb="9" eb="11">
      <t>ギョウシャ</t>
    </rPh>
    <rPh sb="13" eb="15">
      <t>ソウフ</t>
    </rPh>
    <phoneticPr fontId="1"/>
  </si>
  <si>
    <t>量産開始</t>
    <rPh sb="0" eb="4">
      <t>リョウサンカイシ</t>
    </rPh>
    <phoneticPr fontId="1"/>
  </si>
  <si>
    <t>10月23日頃</t>
    <rPh sb="2" eb="3">
      <t>ガツ</t>
    </rPh>
    <rPh sb="5" eb="6">
      <t>ニチ</t>
    </rPh>
    <rPh sb="6" eb="7">
      <t>ゴロ</t>
    </rPh>
    <phoneticPr fontId="1"/>
  </si>
  <si>
    <t>納品</t>
    <rPh sb="0" eb="2">
      <t>ノウヒン</t>
    </rPh>
    <phoneticPr fontId="1"/>
  </si>
  <si>
    <t>領収書郵送代</t>
    <rPh sb="0" eb="3">
      <t>リョウシュウショ</t>
    </rPh>
    <rPh sb="3" eb="6">
      <t>ユウソウダイ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</si>
</sst>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原ノ味明朝"/>
      <family val="1"/>
      <charset val="128"/>
    </font>
    <font>
      <sz val="10"/>
      <color rgb="FF222222"/>
      <name val="原ノ味明朝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2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5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8A58-FF7E-4FED-8F35-052047FF4365}">
  <dimension ref="C2:J32"/>
  <sheetViews>
    <sheetView tabSelected="1" topLeftCell="A4" zoomScale="88" zoomScaleNormal="115" workbookViewId="0">
      <selection activeCell="D8" sqref="D8"/>
    </sheetView>
  </sheetViews>
  <sheetFormatPr defaultColWidth="8.75" defaultRowHeight="16.5" x14ac:dyDescent="0.4"/>
  <cols>
    <col min="1" max="2" width="8.75" style="1"/>
    <col min="3" max="3" width="20.75" style="1" customWidth="1"/>
    <col min="4" max="6" width="10.75" style="1" customWidth="1"/>
    <col min="7" max="7" width="40.75" style="1" customWidth="1"/>
    <col min="8" max="8" width="10.75" style="1" customWidth="1"/>
    <col min="9" max="9" width="20.75" style="1" customWidth="1"/>
    <col min="10" max="10" width="40.75" style="1" customWidth="1"/>
    <col min="11" max="11" width="8.75" style="1" customWidth="1"/>
    <col min="12" max="16384" width="8.75" style="1"/>
  </cols>
  <sheetData>
    <row r="2" spans="3:9" ht="17.25" thickBot="1" x14ac:dyDescent="0.45"/>
    <row r="3" spans="3:9" ht="27" customHeight="1" thickBot="1" x14ac:dyDescent="0.4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3:9" ht="54" customHeight="1" thickBot="1" x14ac:dyDescent="0.45">
      <c r="C4" s="4" t="s">
        <v>10</v>
      </c>
      <c r="D4" s="3">
        <v>5.0012999999999996</v>
      </c>
      <c r="E4" s="2">
        <v>3000</v>
      </c>
      <c r="F4" s="3">
        <v>16449</v>
      </c>
      <c r="G4" s="4"/>
    </row>
    <row r="5" spans="3:9" ht="27" customHeight="1" thickBot="1" x14ac:dyDescent="0.45">
      <c r="C5" s="10" t="s">
        <v>6</v>
      </c>
      <c r="D5" s="10"/>
      <c r="E5" s="10"/>
      <c r="F5" s="3">
        <f>F4</f>
        <v>16449</v>
      </c>
      <c r="G5" s="2"/>
    </row>
    <row r="6" spans="3:9" ht="27" customHeight="1" thickBot="1" x14ac:dyDescent="0.4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</row>
    <row r="7" spans="3:9" ht="54" customHeight="1" thickBot="1" x14ac:dyDescent="0.45">
      <c r="C7" s="2" t="s">
        <v>11</v>
      </c>
      <c r="D7" s="3">
        <v>19.512</v>
      </c>
      <c r="E7" s="2">
        <v>500</v>
      </c>
      <c r="F7" s="3">
        <f>5310*1.1</f>
        <v>5841.0000000000009</v>
      </c>
      <c r="G7" s="4"/>
    </row>
    <row r="8" spans="3:9" ht="54" customHeight="1" thickBot="1" x14ac:dyDescent="0.45">
      <c r="C8" s="2" t="s">
        <v>11</v>
      </c>
      <c r="D8" s="3">
        <v>19.512</v>
      </c>
      <c r="E8" s="2">
        <v>500</v>
      </c>
      <c r="F8" s="3">
        <f>8170*1.1</f>
        <v>8987</v>
      </c>
      <c r="G8" s="4"/>
    </row>
    <row r="9" spans="3:9" ht="54" customHeight="1" thickBot="1" x14ac:dyDescent="0.45">
      <c r="C9" s="2" t="s">
        <v>28</v>
      </c>
      <c r="D9" s="3">
        <v>330</v>
      </c>
      <c r="E9" s="2">
        <v>1</v>
      </c>
      <c r="F9" s="3">
        <v>330</v>
      </c>
      <c r="G9" s="4"/>
    </row>
    <row r="10" spans="3:9" ht="27" customHeight="1" thickBot="1" x14ac:dyDescent="0.45">
      <c r="C10" s="10" t="s">
        <v>6</v>
      </c>
      <c r="D10" s="10"/>
      <c r="E10" s="10"/>
      <c r="F10" s="3">
        <f>SUM(F7:F9)</f>
        <v>15158</v>
      </c>
      <c r="G10" s="2"/>
    </row>
    <row r="11" spans="3:9" ht="27" customHeight="1" thickBot="1" x14ac:dyDescent="0.4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</row>
    <row r="12" spans="3:9" ht="54" customHeight="1" thickBot="1" x14ac:dyDescent="0.45">
      <c r="C12" s="2" t="s">
        <v>5</v>
      </c>
      <c r="D12" s="3">
        <v>239.8</v>
      </c>
      <c r="E12" s="2">
        <v>500</v>
      </c>
      <c r="F12" s="3">
        <f>D12*E12</f>
        <v>119900</v>
      </c>
      <c r="G12" s="4" t="s">
        <v>12</v>
      </c>
    </row>
    <row r="13" spans="3:9" ht="27" customHeight="1" thickBot="1" x14ac:dyDescent="0.45">
      <c r="C13" s="10" t="s">
        <v>6</v>
      </c>
      <c r="D13" s="10"/>
      <c r="E13" s="10"/>
      <c r="F13" s="3">
        <f>F12</f>
        <v>119900</v>
      </c>
      <c r="G13" s="2"/>
    </row>
    <row r="14" spans="3:9" ht="27" customHeight="1" thickBot="1" x14ac:dyDescent="0.45">
      <c r="C14" s="2" t="s">
        <v>0</v>
      </c>
      <c r="D14" s="2" t="s">
        <v>1</v>
      </c>
      <c r="E14" s="2" t="s">
        <v>2</v>
      </c>
      <c r="F14" s="2" t="s">
        <v>3</v>
      </c>
      <c r="G14" s="2" t="s">
        <v>4</v>
      </c>
      <c r="H14" s="5"/>
    </row>
    <row r="15" spans="3:9" ht="54" customHeight="1" thickBot="1" x14ac:dyDescent="0.45">
      <c r="C15" s="2" t="str">
        <f>C4</f>
        <v>広報用チラシ・フライヤー</v>
      </c>
      <c r="D15" s="3">
        <f>D4</f>
        <v>5.0012999999999996</v>
      </c>
      <c r="E15" s="2">
        <f>E4</f>
        <v>3000</v>
      </c>
      <c r="F15" s="3">
        <f>D15*E15</f>
        <v>15003.9</v>
      </c>
      <c r="G15" s="4">
        <f>G4</f>
        <v>0</v>
      </c>
      <c r="H15" s="5"/>
      <c r="I15" s="6"/>
    </row>
    <row r="16" spans="3:9" ht="54" customHeight="1" thickBot="1" x14ac:dyDescent="0.45">
      <c r="C16" s="2" t="str">
        <f>C9</f>
        <v>領収書郵送代</v>
      </c>
      <c r="D16" s="3">
        <f>D9</f>
        <v>330</v>
      </c>
      <c r="E16" s="2">
        <f>E9</f>
        <v>1</v>
      </c>
      <c r="F16" s="3">
        <f t="shared" ref="F16" si="0">D16*E16</f>
        <v>330</v>
      </c>
      <c r="G16" s="4">
        <f>G9</f>
        <v>0</v>
      </c>
      <c r="H16" s="5"/>
      <c r="I16" s="6"/>
    </row>
    <row r="17" spans="3:10" ht="54" customHeight="1" thickBot="1" x14ac:dyDescent="0.45">
      <c r="C17" s="2" t="str">
        <f>C12</f>
        <v>景品用ラバーストラップ</v>
      </c>
      <c r="D17" s="3">
        <f>D12</f>
        <v>239.8</v>
      </c>
      <c r="E17" s="2">
        <f>E12</f>
        <v>500</v>
      </c>
      <c r="F17" s="3">
        <f>D17*E17</f>
        <v>119900</v>
      </c>
      <c r="G17" s="4" t="str">
        <f>G12</f>
        <v>ストラップ・キーホルダー
オプションパーツ：ナスカン(追加0円)</v>
      </c>
      <c r="H17" s="5"/>
      <c r="J17" s="7"/>
    </row>
    <row r="18" spans="3:10" ht="27" customHeight="1" thickBot="1" x14ac:dyDescent="0.45">
      <c r="C18" s="10" t="s">
        <v>6</v>
      </c>
      <c r="D18" s="10"/>
      <c r="E18" s="10"/>
      <c r="F18" s="3">
        <f>SUM(F15:F17)</f>
        <v>135233.9</v>
      </c>
      <c r="G18" s="2"/>
    </row>
    <row r="19" spans="3:10" ht="27" customHeight="1" thickBot="1" x14ac:dyDescent="0.45">
      <c r="H19" s="2" t="s">
        <v>7</v>
      </c>
      <c r="I19" s="2" t="s">
        <v>9</v>
      </c>
      <c r="J19" s="2" t="s">
        <v>4</v>
      </c>
    </row>
    <row r="20" spans="3:10" ht="54" customHeight="1" thickBot="1" x14ac:dyDescent="0.45">
      <c r="H20" s="2" t="s">
        <v>13</v>
      </c>
      <c r="I20" s="2" t="s">
        <v>14</v>
      </c>
      <c r="J20" s="2"/>
    </row>
    <row r="21" spans="3:10" ht="54" customHeight="1" thickBot="1" x14ac:dyDescent="0.45">
      <c r="H21" s="2" t="s">
        <v>8</v>
      </c>
      <c r="I21" s="4" t="s">
        <v>16</v>
      </c>
      <c r="J21" s="4" t="s">
        <v>17</v>
      </c>
    </row>
    <row r="22" spans="3:10" ht="54" customHeight="1" thickBot="1" x14ac:dyDescent="0.45">
      <c r="H22" s="2" t="s">
        <v>18</v>
      </c>
      <c r="I22" s="2" t="s">
        <v>19</v>
      </c>
      <c r="J22" s="2" t="s">
        <v>20</v>
      </c>
    </row>
    <row r="23" spans="3:10" ht="27" customHeight="1" thickBot="1" x14ac:dyDescent="0.45">
      <c r="H23" s="2" t="s">
        <v>7</v>
      </c>
      <c r="I23" s="2" t="s">
        <v>9</v>
      </c>
      <c r="J23" s="2" t="s">
        <v>4</v>
      </c>
    </row>
    <row r="24" spans="3:10" ht="54" customHeight="1" thickBot="1" x14ac:dyDescent="0.45">
      <c r="H24" s="2" t="s">
        <v>13</v>
      </c>
      <c r="I24" s="2" t="s">
        <v>14</v>
      </c>
      <c r="J24" s="2"/>
    </row>
    <row r="25" spans="3:10" ht="54" customHeight="1" thickBot="1" x14ac:dyDescent="0.45">
      <c r="H25" s="2" t="s">
        <v>8</v>
      </c>
      <c r="I25" s="4" t="s">
        <v>16</v>
      </c>
      <c r="J25" s="4" t="s">
        <v>17</v>
      </c>
    </row>
    <row r="26" spans="3:10" ht="54" customHeight="1" thickBot="1" x14ac:dyDescent="0.45">
      <c r="H26" s="2" t="s">
        <v>18</v>
      </c>
      <c r="I26" s="2" t="s">
        <v>19</v>
      </c>
      <c r="J26" s="2" t="s">
        <v>20</v>
      </c>
    </row>
    <row r="27" spans="3:10" ht="27" customHeight="1" thickBot="1" x14ac:dyDescent="0.45">
      <c r="H27" s="2" t="s">
        <v>7</v>
      </c>
      <c r="I27" s="2" t="s">
        <v>9</v>
      </c>
      <c r="J27" s="2" t="s">
        <v>4</v>
      </c>
    </row>
    <row r="28" spans="3:10" ht="54" customHeight="1" thickBot="1" x14ac:dyDescent="0.45">
      <c r="H28" s="8">
        <v>45175</v>
      </c>
      <c r="I28" s="2" t="s">
        <v>21</v>
      </c>
      <c r="J28" s="2" t="s">
        <v>15</v>
      </c>
    </row>
    <row r="29" spans="3:10" ht="54" customHeight="1" thickBot="1" x14ac:dyDescent="0.45">
      <c r="H29" s="8">
        <v>45176</v>
      </c>
      <c r="I29" s="2" t="s">
        <v>22</v>
      </c>
      <c r="J29" s="2" t="s">
        <v>15</v>
      </c>
    </row>
    <row r="30" spans="3:10" ht="54" customHeight="1" thickBot="1" x14ac:dyDescent="0.45">
      <c r="H30" s="8">
        <v>45177</v>
      </c>
      <c r="I30" s="2" t="s">
        <v>23</v>
      </c>
      <c r="J30" s="2" t="s">
        <v>24</v>
      </c>
    </row>
    <row r="31" spans="3:10" ht="54" customHeight="1" thickBot="1" x14ac:dyDescent="0.45">
      <c r="H31" s="8">
        <v>45179</v>
      </c>
      <c r="I31" s="2" t="s">
        <v>25</v>
      </c>
      <c r="J31" s="2"/>
    </row>
    <row r="32" spans="3:10" ht="54" customHeight="1" thickBot="1" x14ac:dyDescent="0.45">
      <c r="H32" s="9" t="s">
        <v>26</v>
      </c>
      <c r="I32" s="2" t="s">
        <v>27</v>
      </c>
      <c r="J32" s="2"/>
    </row>
  </sheetData>
  <mergeCells count="4">
    <mergeCell ref="C5:E5"/>
    <mergeCell ref="C18:E18"/>
    <mergeCell ref="C10:E10"/>
    <mergeCell ref="C13:E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谷下 文紀</cp:lastModifiedBy>
  <dcterms:created xsi:type="dcterms:W3CDTF">2023-08-28T09:27:53Z</dcterms:created>
  <dcterms:modified xsi:type="dcterms:W3CDTF">2023-10-23T07:34:01Z</dcterms:modified>
</cp:coreProperties>
</file>